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3.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C:\Users\USUARIO\Documents\CONTRATACION 2026\Procesos de seleccion\SAM-002-2026 ADECUACIONES TRANSITO\"/>
    </mc:Choice>
  </mc:AlternateContent>
  <xr:revisionPtr revIDLastSave="0" documentId="13_ncr:1_{31BD5DCD-8F38-4C5A-9E27-28AA1D755621}" xr6:coauthVersionLast="47" xr6:coauthVersionMax="47" xr10:uidLastSave="{00000000-0000-0000-0000-000000000000}"/>
  <bookViews>
    <workbookView xWindow="-120" yWindow="-120" windowWidth="29040" windowHeight="15840" tabRatio="921" firstSheet="5" activeTab="5" xr2:uid="{00000000-000D-0000-FFFF-FFFF00000000}"/>
  </bookViews>
  <sheets>
    <sheet name="Apu Auxiliar " sheetId="1" state="hidden" r:id="rId1"/>
    <sheet name="Apu Auxiliares" sheetId="2" state="hidden" r:id="rId2"/>
    <sheet name="Lista materiales " sheetId="3" state="hidden" r:id="rId3"/>
    <sheet name="MEMORIA" sheetId="4" r:id="rId4"/>
    <sheet name="FP" sheetId="5" r:id="rId5"/>
    <sheet name="CONCRETOS Y MORTEROS" sheetId="6" r:id="rId6"/>
    <sheet name="MANO DE OBRA" sheetId="9" r:id="rId7"/>
    <sheet name="PTTO" sheetId="20" r:id="rId8"/>
    <sheet name="AIU" sheetId="19" r:id="rId9"/>
    <sheet name="CRONOGRAMA" sheetId="29" r:id="rId10"/>
    <sheet name="PMA" sheetId="28" r:id="rId11"/>
    <sheet name="1.1 PORCELANATO" sheetId="7" r:id="rId12"/>
    <sheet name="1.2 GUARDAESCOBAS" sheetId="8" r:id="rId13"/>
    <sheet name="1.3 PISO CONCRETO PARQ." sheetId="10" r:id="rId14"/>
    <sheet name="1.4 TAPAS CONCRETO" sheetId="11" r:id="rId15"/>
    <sheet name="2.1 AA 36000 BTU" sheetId="12" r:id="rId16"/>
    <sheet name="3.1 PUERTAS" sheetId="15" r:id="rId17"/>
    <sheet name="3.2 PUERTA RH 1" sheetId="16" r:id="rId18"/>
    <sheet name="3.3 PUERTA RH ,7 " sheetId="17" r:id="rId19"/>
    <sheet name="3.4 DIVISION OFC" sheetId="21" r:id="rId20"/>
    <sheet name="3.56 REVESTIMIENTO" sheetId="22" r:id="rId21"/>
    <sheet name="3.6 PORTON" sheetId="23" r:id="rId22"/>
    <sheet name="3.7 PIEDRA" sheetId="24" r:id="rId23"/>
    <sheet name="3.8 POLARIZADOS" sheetId="25" r:id="rId24"/>
    <sheet name="3.9 MULTIPERFORADOS" sheetId="26" r:id="rId25"/>
    <sheet name="3.10 LETRERO" sheetId="27" r:id="rId26"/>
  </sheets>
  <definedNames>
    <definedName name="\0" localSheetId="8">#REF!</definedName>
    <definedName name="\0" localSheetId="4">#REF!</definedName>
    <definedName name="\0">#REF!</definedName>
    <definedName name="\00" localSheetId="8">#REF!</definedName>
    <definedName name="\00" localSheetId="4">#REF!</definedName>
    <definedName name="\00">#REF!</definedName>
    <definedName name="\02" localSheetId="8">#REF!</definedName>
    <definedName name="\02" localSheetId="4">#REF!</definedName>
    <definedName name="\02">#REF!</definedName>
    <definedName name="\04" localSheetId="8">#REF!</definedName>
    <definedName name="\04" localSheetId="4">#REF!</definedName>
    <definedName name="\04">#REF!</definedName>
    <definedName name="\0467" localSheetId="8">#REF!</definedName>
    <definedName name="\0467" localSheetId="4">#REF!</definedName>
    <definedName name="\0467">#REF!</definedName>
    <definedName name="\1" localSheetId="8">#REF!</definedName>
    <definedName name="\1" localSheetId="4">#REF!</definedName>
    <definedName name="\1">#REF!</definedName>
    <definedName name="\a" localSheetId="8">#REF!</definedName>
    <definedName name="\A" localSheetId="5">#REF!</definedName>
    <definedName name="\a" localSheetId="4">#REF!</definedName>
    <definedName name="\a" localSheetId="6">#REF!</definedName>
    <definedName name="\a">#REF!</definedName>
    <definedName name="\a4" localSheetId="8">#REF!</definedName>
    <definedName name="\a4" localSheetId="4">#REF!</definedName>
    <definedName name="\a4">#REF!</definedName>
    <definedName name="\a467" localSheetId="8">#REF!</definedName>
    <definedName name="\a467" localSheetId="4">#REF!</definedName>
    <definedName name="\a467">#REF!</definedName>
    <definedName name="\AA" localSheetId="8">#REF!</definedName>
    <definedName name="\AA" localSheetId="4">#REF!</definedName>
    <definedName name="\AA">#REF!</definedName>
    <definedName name="\b" localSheetId="8">#REF!</definedName>
    <definedName name="\b" localSheetId="4">#REF!</definedName>
    <definedName name="\b" localSheetId="6">#N/A</definedName>
    <definedName name="\b">#REF!</definedName>
    <definedName name="\bb" localSheetId="8">#REF!</definedName>
    <definedName name="\bb" localSheetId="4">#REF!</definedName>
    <definedName name="\bb">#REF!</definedName>
    <definedName name="\c" localSheetId="8">#REF!</definedName>
    <definedName name="\c" localSheetId="4">#REF!</definedName>
    <definedName name="\c" localSheetId="6">#REF!</definedName>
    <definedName name="\c" localSheetId="10">#REF!</definedName>
    <definedName name="\c">#N/A</definedName>
    <definedName name="\d" localSheetId="8">#REF!</definedName>
    <definedName name="\d" localSheetId="4">#REF!</definedName>
    <definedName name="\d" localSheetId="10">#REF!</definedName>
    <definedName name="\d">#REF!</definedName>
    <definedName name="\d2" localSheetId="8">#REF!</definedName>
    <definedName name="\d2" localSheetId="4">#REF!</definedName>
    <definedName name="\d2" localSheetId="10">#REF!</definedName>
    <definedName name="\d2">#REF!</definedName>
    <definedName name="\d4" localSheetId="8">#REF!</definedName>
    <definedName name="\d4" localSheetId="4">#REF!</definedName>
    <definedName name="\d4" localSheetId="10">#REF!</definedName>
    <definedName name="\d4">#REF!</definedName>
    <definedName name="\d467" localSheetId="8">#REF!</definedName>
    <definedName name="\d467" localSheetId="4">#REF!</definedName>
    <definedName name="\d467">#REF!</definedName>
    <definedName name="\E" localSheetId="8">#REF!</definedName>
    <definedName name="\E" localSheetId="4">#REF!</definedName>
    <definedName name="\E">#REF!</definedName>
    <definedName name="\EE" localSheetId="8">#REF!</definedName>
    <definedName name="\EE" localSheetId="4">#REF!</definedName>
    <definedName name="\EE">#REF!</definedName>
    <definedName name="\eliminar" localSheetId="8">#REF!</definedName>
    <definedName name="\eliminar" localSheetId="4">#REF!</definedName>
    <definedName name="\eliminar" localSheetId="6">#REF!</definedName>
    <definedName name="\eliminar">#REF!</definedName>
    <definedName name="\eliminar1" localSheetId="8">#REF!</definedName>
    <definedName name="\eliminar1" localSheetId="4">#REF!</definedName>
    <definedName name="\eliminar1" localSheetId="6">#REF!</definedName>
    <definedName name="\eliminar1">#REF!</definedName>
    <definedName name="\f" localSheetId="8">#REF!</definedName>
    <definedName name="\f" localSheetId="4">#REF!</definedName>
    <definedName name="\f">#REF!</definedName>
    <definedName name="\f2" localSheetId="8">#REF!</definedName>
    <definedName name="\f2" localSheetId="4">#REF!</definedName>
    <definedName name="\f2">#REF!</definedName>
    <definedName name="\f4" localSheetId="8">#REF!</definedName>
    <definedName name="\f4" localSheetId="4">#REF!</definedName>
    <definedName name="\f4">#REF!</definedName>
    <definedName name="\f467" localSheetId="8">#REF!</definedName>
    <definedName name="\f467" localSheetId="4">#REF!</definedName>
    <definedName name="\f467">#REF!</definedName>
    <definedName name="\G" localSheetId="8">#REF!</definedName>
    <definedName name="\G" localSheetId="4">#REF!</definedName>
    <definedName name="\G">#REF!</definedName>
    <definedName name="\h" localSheetId="8">#REF!</definedName>
    <definedName name="\h" localSheetId="4">#REF!</definedName>
    <definedName name="\h">#REF!</definedName>
    <definedName name="\i" localSheetId="8">#REF!</definedName>
    <definedName name="\i" localSheetId="4">#REF!</definedName>
    <definedName name="\i">#REF!</definedName>
    <definedName name="\k" localSheetId="8">#REF!</definedName>
    <definedName name="\k" localSheetId="4">#REF!</definedName>
    <definedName name="\k">#REF!</definedName>
    <definedName name="\l" localSheetId="8">#REF!</definedName>
    <definedName name="\l" localSheetId="4">#REF!</definedName>
    <definedName name="\L" localSheetId="6">#REF!</definedName>
    <definedName name="\L">#REF!</definedName>
    <definedName name="\LL" localSheetId="8">#REF!</definedName>
    <definedName name="\LL" localSheetId="4">#REF!</definedName>
    <definedName name="\LL">#REF!</definedName>
    <definedName name="\M" localSheetId="8">#REF!</definedName>
    <definedName name="\M" localSheetId="4">#REF!</definedName>
    <definedName name="\m" localSheetId="6">#REF!</definedName>
    <definedName name="\M" localSheetId="10">#REF!</definedName>
    <definedName name="\m">#N/A</definedName>
    <definedName name="\n" localSheetId="8">#REF!</definedName>
    <definedName name="\n" localSheetId="4">#REF!</definedName>
    <definedName name="\n" localSheetId="10">#REF!</definedName>
    <definedName name="\n">#REF!</definedName>
    <definedName name="\ñ" localSheetId="8">#REF!</definedName>
    <definedName name="\ñ" localSheetId="4">#REF!</definedName>
    <definedName name="\ñ" localSheetId="10">#REF!</definedName>
    <definedName name="\ñ">#REF!</definedName>
    <definedName name="\O" localSheetId="8">#REF!</definedName>
    <definedName name="\O" localSheetId="4">#REF!</definedName>
    <definedName name="\O" localSheetId="10">#REF!</definedName>
    <definedName name="\O">#REF!</definedName>
    <definedName name="\P" localSheetId="8">#REF!</definedName>
    <definedName name="\P" localSheetId="4">#REF!</definedName>
    <definedName name="\P" localSheetId="6">#REF!</definedName>
    <definedName name="\P">#REF!</definedName>
    <definedName name="\PP">#N/A</definedName>
    <definedName name="\q" localSheetId="8">#REF!</definedName>
    <definedName name="\q" localSheetId="4">#REF!</definedName>
    <definedName name="\q" localSheetId="6">#REF!</definedName>
    <definedName name="\q" localSheetId="10">#REF!</definedName>
    <definedName name="\q">#REF!</definedName>
    <definedName name="\r" localSheetId="8">#REF!</definedName>
    <definedName name="\R" localSheetId="4">#REF!</definedName>
    <definedName name="\R" localSheetId="10">#REF!</definedName>
    <definedName name="\r">#REF!</definedName>
    <definedName name="\s" localSheetId="8">#REF!</definedName>
    <definedName name="\s" localSheetId="4">#REF!</definedName>
    <definedName name="\s" localSheetId="6">#REF!</definedName>
    <definedName name="\s" localSheetId="10">#REF!</definedName>
    <definedName name="\s">#REF!</definedName>
    <definedName name="\s2" localSheetId="8">#REF!</definedName>
    <definedName name="\s2" localSheetId="4">#REF!</definedName>
    <definedName name="\s2">#REF!</definedName>
    <definedName name="\s4" localSheetId="8">#REF!</definedName>
    <definedName name="\s4" localSheetId="4">#REF!</definedName>
    <definedName name="\s4">#REF!</definedName>
    <definedName name="\s467" localSheetId="8">#REF!</definedName>
    <definedName name="\s467" localSheetId="4">#REF!</definedName>
    <definedName name="\s467">#REF!</definedName>
    <definedName name="\t" localSheetId="8">#REF!</definedName>
    <definedName name="\t" localSheetId="4">#REF!</definedName>
    <definedName name="\t">#REF!</definedName>
    <definedName name="\u" localSheetId="8">#REF!</definedName>
    <definedName name="\u" localSheetId="4">#REF!</definedName>
    <definedName name="\u">#REF!</definedName>
    <definedName name="\V" localSheetId="8">#REF!</definedName>
    <definedName name="\V" localSheetId="4">#REF!</definedName>
    <definedName name="\V">#REF!</definedName>
    <definedName name="\w" localSheetId="8">#REF!</definedName>
    <definedName name="\w" localSheetId="4">#REF!</definedName>
    <definedName name="\w" localSheetId="10">#REF!</definedName>
    <definedName name="\w">#N/A</definedName>
    <definedName name="\x" localSheetId="8">#REF!</definedName>
    <definedName name="\X" localSheetId="4">[0]!err</definedName>
    <definedName name="\X" localSheetId="10">#REF!</definedName>
    <definedName name="\x">#REF!</definedName>
    <definedName name="\Y" localSheetId="8">#REF!</definedName>
    <definedName name="\Y" localSheetId="4">#REF!</definedName>
    <definedName name="\Y" localSheetId="10">#REF!</definedName>
    <definedName name="\Y">#REF!</definedName>
    <definedName name="\Z" localSheetId="8">#REF!</definedName>
    <definedName name="\Z" localSheetId="4">[0]!err</definedName>
    <definedName name="\z" localSheetId="6">#REF!</definedName>
    <definedName name="\Z" localSheetId="10">#REF!</definedName>
    <definedName name="\z">#N/A</definedName>
    <definedName name="_" localSheetId="8">#REF!</definedName>
    <definedName name="_" localSheetId="4">#REF!</definedName>
    <definedName name="_" localSheetId="10">#REF!</definedName>
    <definedName name="_">#REF!</definedName>
    <definedName name="___" localSheetId="8">#REF!</definedName>
    <definedName name="___" localSheetId="4">#REF!</definedName>
    <definedName name="___" localSheetId="10">#REF!</definedName>
    <definedName name="___">#REF!</definedName>
    <definedName name="______________________________________l9001" localSheetId="8">#REF!</definedName>
    <definedName name="______________________________________l9001" localSheetId="4">#REF!</definedName>
    <definedName name="______________________________________l9001" localSheetId="10">#REF!</definedName>
    <definedName name="______________________________________l9001">#REF!</definedName>
    <definedName name="_____________________________________l9001" localSheetId="8">#REF!</definedName>
    <definedName name="_____________________________________l9001" localSheetId="4">#REF!</definedName>
    <definedName name="_____________________________________l9001">#REF!</definedName>
    <definedName name="____________________________________l9001" localSheetId="8">#REF!</definedName>
    <definedName name="____________________________________l9001" localSheetId="4">#REF!</definedName>
    <definedName name="____________________________________l9001">#REF!</definedName>
    <definedName name="___________________________________l9001" localSheetId="8">#REF!</definedName>
    <definedName name="___________________________________l9001" localSheetId="4">#REF!</definedName>
    <definedName name="___________________________________l9001">#REF!</definedName>
    <definedName name="__________________________________l9001" localSheetId="8">#REF!</definedName>
    <definedName name="__________________________________l9001" localSheetId="4">#REF!</definedName>
    <definedName name="__________________________________l9001">#REF!</definedName>
    <definedName name="_________________________________apu1" localSheetId="8">#REF!</definedName>
    <definedName name="_________________________________apu1" localSheetId="4">#REF!</definedName>
    <definedName name="_________________________________apu1">#REF!</definedName>
    <definedName name="_________________________________l9001" localSheetId="8">#REF!</definedName>
    <definedName name="_________________________________l9001" localSheetId="4">#REF!</definedName>
    <definedName name="_________________________________l9001">#REF!</definedName>
    <definedName name="________________________________apu1" localSheetId="8">#REF!</definedName>
    <definedName name="________________________________apu1" localSheetId="4">#REF!</definedName>
    <definedName name="________________________________apu1">#REF!</definedName>
    <definedName name="________________________________l9001" localSheetId="8">#REF!</definedName>
    <definedName name="________________________________l9001" localSheetId="4">#REF!</definedName>
    <definedName name="________________________________l9001">#REF!</definedName>
    <definedName name="_______________________________apu1" localSheetId="8">#REF!</definedName>
    <definedName name="_______________________________apu1" localSheetId="4">#REF!</definedName>
    <definedName name="_______________________________apu1">#REF!</definedName>
    <definedName name="_______________________________l9001" localSheetId="8">#REF!</definedName>
    <definedName name="_______________________________l9001" localSheetId="4">#REF!</definedName>
    <definedName name="_______________________________l9001">#REF!</definedName>
    <definedName name="______________________________apu1" localSheetId="8">#REF!</definedName>
    <definedName name="______________________________apu1" localSheetId="4">#REF!</definedName>
    <definedName name="______________________________apu1">#REF!</definedName>
    <definedName name="______________________________l9001" localSheetId="8">#REF!</definedName>
    <definedName name="______________________________l9001" localSheetId="4">#REF!</definedName>
    <definedName name="______________________________l9001">#REF!</definedName>
    <definedName name="_____________________________l9001" localSheetId="8">#REF!</definedName>
    <definedName name="_____________________________l9001" localSheetId="4">#REF!</definedName>
    <definedName name="_____________________________l9001">#REF!</definedName>
    <definedName name="____________________________apu1" localSheetId="8">#REF!</definedName>
    <definedName name="____________________________apu1" localSheetId="4">#REF!</definedName>
    <definedName name="____________________________apu1">#REF!</definedName>
    <definedName name="____________________________l9001" localSheetId="8">#REF!</definedName>
    <definedName name="____________________________l9001" localSheetId="4">#REF!</definedName>
    <definedName name="____________________________l9001">#REF!</definedName>
    <definedName name="___________________________apu1" localSheetId="8">#REF!</definedName>
    <definedName name="___________________________apu1" localSheetId="4">#REF!</definedName>
    <definedName name="___________________________apu1">#REF!</definedName>
    <definedName name="___________________________l9001" localSheetId="8">#REF!</definedName>
    <definedName name="___________________________l9001" localSheetId="4">#REF!</definedName>
    <definedName name="___________________________l9001">#REF!</definedName>
    <definedName name="__________________________apu1" localSheetId="8">#REF!</definedName>
    <definedName name="__________________________apu1" localSheetId="4">#REF!</definedName>
    <definedName name="__________________________apu1">#REF!</definedName>
    <definedName name="__________________________l9001" localSheetId="8">#REF!</definedName>
    <definedName name="__________________________l9001" localSheetId="4">#REF!</definedName>
    <definedName name="__________________________l9001">#REF!</definedName>
    <definedName name="_________________________apu1" localSheetId="8">#REF!</definedName>
    <definedName name="_________________________apu1" localSheetId="4">#REF!</definedName>
    <definedName name="_________________________apu1">#REF!</definedName>
    <definedName name="_________________________EQP1" localSheetId="8">#REF!</definedName>
    <definedName name="_________________________EQP1" localSheetId="4">#REF!</definedName>
    <definedName name="_________________________EQP1">#REF!</definedName>
    <definedName name="_________________________EQP10" localSheetId="8">#REF!</definedName>
    <definedName name="_________________________EQP10" localSheetId="4">#REF!</definedName>
    <definedName name="_________________________EQP10">#REF!</definedName>
    <definedName name="_________________________EQP11" localSheetId="8">#REF!</definedName>
    <definedName name="_________________________EQP11" localSheetId="4">#REF!</definedName>
    <definedName name="_________________________EQP11">#REF!</definedName>
    <definedName name="_________________________EQP12" localSheetId="8">#REF!</definedName>
    <definedName name="_________________________EQP12" localSheetId="4">#REF!</definedName>
    <definedName name="_________________________EQP12">#REF!</definedName>
    <definedName name="_________________________EQP13" localSheetId="8">#REF!</definedName>
    <definedName name="_________________________EQP13" localSheetId="4">#REF!</definedName>
    <definedName name="_________________________EQP13">#REF!</definedName>
    <definedName name="_________________________EQP14" localSheetId="8">#REF!</definedName>
    <definedName name="_________________________EQP14" localSheetId="4">#REF!</definedName>
    <definedName name="_________________________EQP14">#REF!</definedName>
    <definedName name="_________________________EQP15" localSheetId="8">#REF!</definedName>
    <definedName name="_________________________EQP15" localSheetId="4">#REF!</definedName>
    <definedName name="_________________________EQP15">#REF!</definedName>
    <definedName name="_________________________EQP16" localSheetId="8">#REF!</definedName>
    <definedName name="_________________________EQP16" localSheetId="4">#REF!</definedName>
    <definedName name="_________________________EQP16">#REF!</definedName>
    <definedName name="_________________________EQP17" localSheetId="8">#REF!</definedName>
    <definedName name="_________________________EQP17" localSheetId="4">#REF!</definedName>
    <definedName name="_________________________EQP17">#REF!</definedName>
    <definedName name="_________________________EQP18" localSheetId="8">#REF!</definedName>
    <definedName name="_________________________EQP18" localSheetId="4">#REF!</definedName>
    <definedName name="_________________________EQP18">#REF!</definedName>
    <definedName name="_________________________EQP19" localSheetId="8">#REF!</definedName>
    <definedName name="_________________________EQP19" localSheetId="4">#REF!</definedName>
    <definedName name="_________________________EQP19">#REF!</definedName>
    <definedName name="_________________________EQP2" localSheetId="8">#REF!</definedName>
    <definedName name="_________________________EQP2" localSheetId="4">#REF!</definedName>
    <definedName name="_________________________EQP2">#REF!</definedName>
    <definedName name="_________________________EQP20" localSheetId="8">#REF!</definedName>
    <definedName name="_________________________EQP20" localSheetId="4">#REF!</definedName>
    <definedName name="_________________________EQP20">#REF!</definedName>
    <definedName name="_________________________EQP3" localSheetId="8">#REF!</definedName>
    <definedName name="_________________________EQP3" localSheetId="4">#REF!</definedName>
    <definedName name="_________________________EQP3">#REF!</definedName>
    <definedName name="_________________________EQP4" localSheetId="8">#REF!</definedName>
    <definedName name="_________________________EQP4" localSheetId="4">#REF!</definedName>
    <definedName name="_________________________EQP4">#REF!</definedName>
    <definedName name="_________________________EQP5" localSheetId="8">#REF!</definedName>
    <definedName name="_________________________EQP5" localSheetId="4">#REF!</definedName>
    <definedName name="_________________________EQP5">#REF!</definedName>
    <definedName name="_________________________EQP6" localSheetId="8">#REF!</definedName>
    <definedName name="_________________________EQP6" localSheetId="4">#REF!</definedName>
    <definedName name="_________________________EQP6">#REF!</definedName>
    <definedName name="_________________________EQP7" localSheetId="8">#REF!</definedName>
    <definedName name="_________________________EQP7" localSheetId="4">#REF!</definedName>
    <definedName name="_________________________EQP7">#REF!</definedName>
    <definedName name="_________________________EQP8" localSheetId="8">#REF!</definedName>
    <definedName name="_________________________EQP8" localSheetId="4">#REF!</definedName>
    <definedName name="_________________________EQP8">#REF!</definedName>
    <definedName name="_________________________EQP9" localSheetId="8">#REF!</definedName>
    <definedName name="_________________________EQP9" localSheetId="4">#REF!</definedName>
    <definedName name="_________________________EQP9">#REF!</definedName>
    <definedName name="_________________________l9001" localSheetId="8">#REF!</definedName>
    <definedName name="_________________________l9001" localSheetId="4">#REF!</definedName>
    <definedName name="_________________________l9001">#REF!</definedName>
    <definedName name="_________________________MAT1" localSheetId="8">#REF!</definedName>
    <definedName name="_________________________MAT1" localSheetId="4">#REF!</definedName>
    <definedName name="_________________________MAT1">#REF!</definedName>
    <definedName name="_________________________MAT10" localSheetId="8">#REF!</definedName>
    <definedName name="_________________________MAT10" localSheetId="4">#REF!</definedName>
    <definedName name="_________________________MAT10">#REF!</definedName>
    <definedName name="_________________________MAT11" localSheetId="8">#REF!</definedName>
    <definedName name="_________________________MAT11" localSheetId="4">#REF!</definedName>
    <definedName name="_________________________MAT11">#REF!</definedName>
    <definedName name="_________________________MAT12" localSheetId="8">#REF!</definedName>
    <definedName name="_________________________MAT12" localSheetId="4">#REF!</definedName>
    <definedName name="_________________________MAT12">#REF!</definedName>
    <definedName name="_________________________MAT13" localSheetId="8">#REF!</definedName>
    <definedName name="_________________________MAT13" localSheetId="4">#REF!</definedName>
    <definedName name="_________________________MAT13">#REF!</definedName>
    <definedName name="_________________________MAT14" localSheetId="8">#REF!</definedName>
    <definedName name="_________________________MAT14" localSheetId="4">#REF!</definedName>
    <definedName name="_________________________MAT14">#REF!</definedName>
    <definedName name="_________________________MAT15" localSheetId="8">#REF!</definedName>
    <definedName name="_________________________MAT15" localSheetId="4">#REF!</definedName>
    <definedName name="_________________________MAT15">#REF!</definedName>
    <definedName name="_________________________MAT16" localSheetId="8">#REF!</definedName>
    <definedName name="_________________________MAT16" localSheetId="4">#REF!</definedName>
    <definedName name="_________________________MAT16">#REF!</definedName>
    <definedName name="_________________________MAT17" localSheetId="8">#REF!</definedName>
    <definedName name="_________________________MAT17" localSheetId="4">#REF!</definedName>
    <definedName name="_________________________MAT17">#REF!</definedName>
    <definedName name="_________________________MAT18" localSheetId="8">#REF!</definedName>
    <definedName name="_________________________MAT18" localSheetId="4">#REF!</definedName>
    <definedName name="_________________________MAT18">#REF!</definedName>
    <definedName name="_________________________MAT19" localSheetId="8">#REF!</definedName>
    <definedName name="_________________________MAT19" localSheetId="4">#REF!</definedName>
    <definedName name="_________________________MAT19">#REF!</definedName>
    <definedName name="_________________________MAT2" localSheetId="8">#REF!</definedName>
    <definedName name="_________________________MAT2" localSheetId="4">#REF!</definedName>
    <definedName name="_________________________MAT2">#REF!</definedName>
    <definedName name="_________________________MAT20" localSheetId="8">#REF!</definedName>
    <definedName name="_________________________MAT20" localSheetId="4">#REF!</definedName>
    <definedName name="_________________________MAT20">#REF!</definedName>
    <definedName name="_________________________MAT21" localSheetId="8">#REF!</definedName>
    <definedName name="_________________________MAT21" localSheetId="4">#REF!</definedName>
    <definedName name="_________________________MAT21">#REF!</definedName>
    <definedName name="_________________________MAT22" localSheetId="8">#REF!</definedName>
    <definedName name="_________________________MAT22" localSheetId="4">#REF!</definedName>
    <definedName name="_________________________MAT22">#REF!</definedName>
    <definedName name="_________________________MAT23" localSheetId="8">#REF!</definedName>
    <definedName name="_________________________MAT23" localSheetId="4">#REF!</definedName>
    <definedName name="_________________________MAT23">#REF!</definedName>
    <definedName name="_________________________MAT24" localSheetId="8">#REF!</definedName>
    <definedName name="_________________________MAT24" localSheetId="4">#REF!</definedName>
    <definedName name="_________________________MAT24">#REF!</definedName>
    <definedName name="_________________________MAT25" localSheetId="8">#REF!</definedName>
    <definedName name="_________________________MAT25" localSheetId="4">#REF!</definedName>
    <definedName name="_________________________MAT25">#REF!</definedName>
    <definedName name="_________________________MAT26" localSheetId="8">#REF!</definedName>
    <definedName name="_________________________MAT26" localSheetId="4">#REF!</definedName>
    <definedName name="_________________________MAT26">#REF!</definedName>
    <definedName name="_________________________MAT27" localSheetId="8">#REF!</definedName>
    <definedName name="_________________________MAT27" localSheetId="4">#REF!</definedName>
    <definedName name="_________________________MAT27">#REF!</definedName>
    <definedName name="_________________________MAT28" localSheetId="8">#REF!</definedName>
    <definedName name="_________________________MAT28" localSheetId="4">#REF!</definedName>
    <definedName name="_________________________MAT28">#REF!</definedName>
    <definedName name="_________________________MAT29" localSheetId="8">#REF!</definedName>
    <definedName name="_________________________MAT29" localSheetId="4">#REF!</definedName>
    <definedName name="_________________________MAT29">#REF!</definedName>
    <definedName name="_________________________MAT3" localSheetId="8">#REF!</definedName>
    <definedName name="_________________________MAT3" localSheetId="4">#REF!</definedName>
    <definedName name="_________________________MAT3">#REF!</definedName>
    <definedName name="_________________________MAT30" localSheetId="8">#REF!</definedName>
    <definedName name="_________________________MAT30" localSheetId="4">#REF!</definedName>
    <definedName name="_________________________MAT30">#REF!</definedName>
    <definedName name="_________________________MAT31" localSheetId="8">#REF!</definedName>
    <definedName name="_________________________MAT31" localSheetId="4">#REF!</definedName>
    <definedName name="_________________________MAT31">#REF!</definedName>
    <definedName name="_________________________MAT32" localSheetId="8">#REF!</definedName>
    <definedName name="_________________________MAT32" localSheetId="4">#REF!</definedName>
    <definedName name="_________________________MAT32">#REF!</definedName>
    <definedName name="_________________________MAT33" localSheetId="8">#REF!</definedName>
    <definedName name="_________________________MAT33" localSheetId="4">#REF!</definedName>
    <definedName name="_________________________MAT33">#REF!</definedName>
    <definedName name="_________________________MAT34" localSheetId="8">#REF!</definedName>
    <definedName name="_________________________MAT34" localSheetId="4">#REF!</definedName>
    <definedName name="_________________________MAT34">#REF!</definedName>
    <definedName name="_________________________MAT35" localSheetId="8">#REF!</definedName>
    <definedName name="_________________________MAT35" localSheetId="4">#REF!</definedName>
    <definedName name="_________________________MAT35">#REF!</definedName>
    <definedName name="_________________________MAT36" localSheetId="8">#REF!</definedName>
    <definedName name="_________________________MAT36" localSheetId="4">#REF!</definedName>
    <definedName name="_________________________MAT36">#REF!</definedName>
    <definedName name="_________________________MAT37" localSheetId="8">#REF!</definedName>
    <definedName name="_________________________MAT37" localSheetId="4">#REF!</definedName>
    <definedName name="_________________________MAT37">#REF!</definedName>
    <definedName name="_________________________MAT4" localSheetId="8">#REF!</definedName>
    <definedName name="_________________________MAT4" localSheetId="4">#REF!</definedName>
    <definedName name="_________________________MAT4">#REF!</definedName>
    <definedName name="_________________________MAT5" localSheetId="8">#REF!</definedName>
    <definedName name="_________________________MAT5" localSheetId="4">#REF!</definedName>
    <definedName name="_________________________MAT5">#REF!</definedName>
    <definedName name="_________________________MAT6" localSheetId="8">#REF!</definedName>
    <definedName name="_________________________MAT6" localSheetId="4">#REF!</definedName>
    <definedName name="_________________________MAT6">#REF!</definedName>
    <definedName name="_________________________MAT7" localSheetId="8">#REF!</definedName>
    <definedName name="_________________________MAT7" localSheetId="4">#REF!</definedName>
    <definedName name="_________________________MAT7">#REF!</definedName>
    <definedName name="_________________________MAT8" localSheetId="8">#REF!</definedName>
    <definedName name="_________________________MAT8" localSheetId="4">#REF!</definedName>
    <definedName name="_________________________MAT8">#REF!</definedName>
    <definedName name="_________________________MAT9" localSheetId="8">#REF!</definedName>
    <definedName name="_________________________MAT9" localSheetId="4">#REF!</definedName>
    <definedName name="_________________________MAT9">#REF!</definedName>
    <definedName name="_________________________MO1" localSheetId="8">#REF!</definedName>
    <definedName name="_________________________MO1" localSheetId="4">#REF!</definedName>
    <definedName name="_________________________MO1">#REF!</definedName>
    <definedName name="_________________________MO10" localSheetId="8">#REF!</definedName>
    <definedName name="_________________________MO10" localSheetId="4">#REF!</definedName>
    <definedName name="_________________________MO10">#REF!</definedName>
    <definedName name="_________________________MO2" localSheetId="8">#REF!</definedName>
    <definedName name="_________________________MO2" localSheetId="4">#REF!</definedName>
    <definedName name="_________________________MO2">#REF!</definedName>
    <definedName name="_________________________MO3" localSheetId="8">#REF!</definedName>
    <definedName name="_________________________MO3" localSheetId="4">#REF!</definedName>
    <definedName name="_________________________MO3">#REF!</definedName>
    <definedName name="_________________________MO4" localSheetId="8">#REF!</definedName>
    <definedName name="_________________________MO4" localSheetId="4">#REF!</definedName>
    <definedName name="_________________________MO4">#REF!</definedName>
    <definedName name="_________________________MO5" localSheetId="8">#REF!</definedName>
    <definedName name="_________________________MO5" localSheetId="4">#REF!</definedName>
    <definedName name="_________________________MO5">#REF!</definedName>
    <definedName name="_________________________MO6" localSheetId="8">#REF!</definedName>
    <definedName name="_________________________MO6" localSheetId="4">#REF!</definedName>
    <definedName name="_________________________MO6">#REF!</definedName>
    <definedName name="_________________________MO7" localSheetId="8">#REF!</definedName>
    <definedName name="_________________________MO7" localSheetId="4">#REF!</definedName>
    <definedName name="_________________________MO7">#REF!</definedName>
    <definedName name="_________________________MO8" localSheetId="8">#REF!</definedName>
    <definedName name="_________________________MO8" localSheetId="4">#REF!</definedName>
    <definedName name="_________________________MO8">#REF!</definedName>
    <definedName name="_________________________MO9" localSheetId="8">#REF!</definedName>
    <definedName name="_________________________MO9" localSheetId="4">#REF!</definedName>
    <definedName name="_________________________MO9">#REF!</definedName>
    <definedName name="_________________________MV1" localSheetId="8">#REF!</definedName>
    <definedName name="_________________________MV1" localSheetId="4">#REF!</definedName>
    <definedName name="_________________________MV1">#REF!</definedName>
    <definedName name="_________________________MV10" localSheetId="8">#REF!</definedName>
    <definedName name="_________________________MV10" localSheetId="4">#REF!</definedName>
    <definedName name="_________________________MV10">#REF!</definedName>
    <definedName name="_________________________MV11" localSheetId="8">#REF!</definedName>
    <definedName name="_________________________MV11" localSheetId="4">#REF!</definedName>
    <definedName name="_________________________MV11">#REF!</definedName>
    <definedName name="_________________________MV12" localSheetId="8">#REF!</definedName>
    <definedName name="_________________________MV12" localSheetId="4">#REF!</definedName>
    <definedName name="_________________________MV12">#REF!</definedName>
    <definedName name="_________________________MV13" localSheetId="8">#REF!</definedName>
    <definedName name="_________________________MV13" localSheetId="4">#REF!</definedName>
    <definedName name="_________________________MV13">#REF!</definedName>
    <definedName name="_________________________MV14" localSheetId="8">#REF!</definedName>
    <definedName name="_________________________MV14" localSheetId="4">#REF!</definedName>
    <definedName name="_________________________MV14">#REF!</definedName>
    <definedName name="_________________________MV15" localSheetId="8">#REF!</definedName>
    <definedName name="_________________________MV15" localSheetId="4">#REF!</definedName>
    <definedName name="_________________________MV15">#REF!</definedName>
    <definedName name="_________________________MV16" localSheetId="8">#REF!</definedName>
    <definedName name="_________________________MV16" localSheetId="4">#REF!</definedName>
    <definedName name="_________________________MV16">#REF!</definedName>
    <definedName name="_________________________MV17" localSheetId="8">#REF!</definedName>
    <definedName name="_________________________MV17" localSheetId="4">#REF!</definedName>
    <definedName name="_________________________MV17">#REF!</definedName>
    <definedName name="_________________________MV18" localSheetId="8">#REF!</definedName>
    <definedName name="_________________________MV18" localSheetId="4">#REF!</definedName>
    <definedName name="_________________________MV18">#REF!</definedName>
    <definedName name="_________________________MV19" localSheetId="8">#REF!</definedName>
    <definedName name="_________________________MV19" localSheetId="4">#REF!</definedName>
    <definedName name="_________________________MV19">#REF!</definedName>
    <definedName name="_________________________MV2" localSheetId="8">#REF!</definedName>
    <definedName name="_________________________MV2" localSheetId="4">#REF!</definedName>
    <definedName name="_________________________MV2">#REF!</definedName>
    <definedName name="_________________________MV20" localSheetId="8">#REF!</definedName>
    <definedName name="_________________________MV20" localSheetId="4">#REF!</definedName>
    <definedName name="_________________________MV20">#REF!</definedName>
    <definedName name="_________________________MV3" localSheetId="8">#REF!</definedName>
    <definedName name="_________________________MV3" localSheetId="4">#REF!</definedName>
    <definedName name="_________________________MV3">#REF!</definedName>
    <definedName name="_________________________MV5" localSheetId="8">#REF!</definedName>
    <definedName name="_________________________MV5" localSheetId="4">#REF!</definedName>
    <definedName name="_________________________MV5">#REF!</definedName>
    <definedName name="_________________________MV6" localSheetId="8">#REF!</definedName>
    <definedName name="_________________________MV6" localSheetId="4">#REF!</definedName>
    <definedName name="_________________________MV6">#REF!</definedName>
    <definedName name="_________________________MV7" localSheetId="8">#REF!</definedName>
    <definedName name="_________________________MV7" localSheetId="4">#REF!</definedName>
    <definedName name="_________________________MV7">#REF!</definedName>
    <definedName name="_________________________MV8" localSheetId="8">#REF!</definedName>
    <definedName name="_________________________MV8" localSheetId="4">#REF!</definedName>
    <definedName name="_________________________MV8">#REF!</definedName>
    <definedName name="_________________________MV9" localSheetId="8">#REF!</definedName>
    <definedName name="_________________________MV9" localSheetId="4">#REF!</definedName>
    <definedName name="_________________________MV9">#REF!</definedName>
    <definedName name="________________________apu1" localSheetId="8">#REF!</definedName>
    <definedName name="________________________apu1" localSheetId="4">#REF!</definedName>
    <definedName name="________________________apu1">#REF!</definedName>
    <definedName name="________________________EQP1" localSheetId="8">#REF!</definedName>
    <definedName name="________________________EQP1" localSheetId="4">#REF!</definedName>
    <definedName name="________________________EQP1">#REF!</definedName>
    <definedName name="________________________EQP10" localSheetId="8">#REF!</definedName>
    <definedName name="________________________EQP10" localSheetId="4">#REF!</definedName>
    <definedName name="________________________EQP10">#REF!</definedName>
    <definedName name="________________________EQP11" localSheetId="8">#REF!</definedName>
    <definedName name="________________________EQP11" localSheetId="4">#REF!</definedName>
    <definedName name="________________________EQP11">#REF!</definedName>
    <definedName name="________________________EQP12" localSheetId="8">#REF!</definedName>
    <definedName name="________________________EQP12" localSheetId="4">#REF!</definedName>
    <definedName name="________________________EQP12">#REF!</definedName>
    <definedName name="________________________EQP13" localSheetId="8">#REF!</definedName>
    <definedName name="________________________EQP13" localSheetId="4">#REF!</definedName>
    <definedName name="________________________EQP13">#REF!</definedName>
    <definedName name="________________________EQP14" localSheetId="8">#REF!</definedName>
    <definedName name="________________________EQP14" localSheetId="4">#REF!</definedName>
    <definedName name="________________________EQP14">#REF!</definedName>
    <definedName name="________________________EQP15" localSheetId="8">#REF!</definedName>
    <definedName name="________________________EQP15" localSheetId="4">#REF!</definedName>
    <definedName name="________________________EQP15">#REF!</definedName>
    <definedName name="________________________EQP16" localSheetId="8">#REF!</definedName>
    <definedName name="________________________EQP16" localSheetId="4">#REF!</definedName>
    <definedName name="________________________EQP16">#REF!</definedName>
    <definedName name="________________________EQP17" localSheetId="8">#REF!</definedName>
    <definedName name="________________________EQP17" localSheetId="4">#REF!</definedName>
    <definedName name="________________________EQP17">#REF!</definedName>
    <definedName name="________________________EQP18" localSheetId="8">#REF!</definedName>
    <definedName name="________________________EQP18" localSheetId="4">#REF!</definedName>
    <definedName name="________________________EQP18">#REF!</definedName>
    <definedName name="________________________EQP19" localSheetId="8">#REF!</definedName>
    <definedName name="________________________EQP19" localSheetId="4">#REF!</definedName>
    <definedName name="________________________EQP19">#REF!</definedName>
    <definedName name="________________________EQP2" localSheetId="8">#REF!</definedName>
    <definedName name="________________________EQP2" localSheetId="4">#REF!</definedName>
    <definedName name="________________________EQP2">#REF!</definedName>
    <definedName name="________________________EQP20" localSheetId="8">#REF!</definedName>
    <definedName name="________________________EQP20" localSheetId="4">#REF!</definedName>
    <definedName name="________________________EQP20">#REF!</definedName>
    <definedName name="________________________EQP3" localSheetId="8">#REF!</definedName>
    <definedName name="________________________EQP3" localSheetId="4">#REF!</definedName>
    <definedName name="________________________EQP3">#REF!</definedName>
    <definedName name="________________________EQP4" localSheetId="8">#REF!</definedName>
    <definedName name="________________________EQP4" localSheetId="4">#REF!</definedName>
    <definedName name="________________________EQP4">#REF!</definedName>
    <definedName name="________________________EQP5" localSheetId="8">#REF!</definedName>
    <definedName name="________________________EQP5" localSheetId="4">#REF!</definedName>
    <definedName name="________________________EQP5">#REF!</definedName>
    <definedName name="________________________EQP6" localSheetId="8">#REF!</definedName>
    <definedName name="________________________EQP6" localSheetId="4">#REF!</definedName>
    <definedName name="________________________EQP6">#REF!</definedName>
    <definedName name="________________________EQP7" localSheetId="8">#REF!</definedName>
    <definedName name="________________________EQP7" localSheetId="4">#REF!</definedName>
    <definedName name="________________________EQP7">#REF!</definedName>
    <definedName name="________________________EQP8" localSheetId="8">#REF!</definedName>
    <definedName name="________________________EQP8" localSheetId="4">#REF!</definedName>
    <definedName name="________________________EQP8">#REF!</definedName>
    <definedName name="________________________EQP9" localSheetId="8">#REF!</definedName>
    <definedName name="________________________EQP9" localSheetId="4">#REF!</definedName>
    <definedName name="________________________EQP9">#REF!</definedName>
    <definedName name="________________________l9001" localSheetId="8">#REF!</definedName>
    <definedName name="________________________l9001" localSheetId="4">#REF!</definedName>
    <definedName name="________________________l9001">#REF!</definedName>
    <definedName name="________________________MAT1" localSheetId="8">#REF!</definedName>
    <definedName name="________________________MAT1" localSheetId="4">#REF!</definedName>
    <definedName name="________________________MAT1">#REF!</definedName>
    <definedName name="________________________MAT10" localSheetId="8">#REF!</definedName>
    <definedName name="________________________MAT10" localSheetId="4">#REF!</definedName>
    <definedName name="________________________MAT10">#REF!</definedName>
    <definedName name="________________________MAT11" localSheetId="8">#REF!</definedName>
    <definedName name="________________________MAT11" localSheetId="4">#REF!</definedName>
    <definedName name="________________________MAT11">#REF!</definedName>
    <definedName name="________________________MAT12" localSheetId="8">#REF!</definedName>
    <definedName name="________________________MAT12" localSheetId="4">#REF!</definedName>
    <definedName name="________________________MAT12">#REF!</definedName>
    <definedName name="________________________MAT13" localSheetId="8">#REF!</definedName>
    <definedName name="________________________MAT13" localSheetId="4">#REF!</definedName>
    <definedName name="________________________MAT13">#REF!</definedName>
    <definedName name="________________________MAT14" localSheetId="8">#REF!</definedName>
    <definedName name="________________________MAT14" localSheetId="4">#REF!</definedName>
    <definedName name="________________________MAT14">#REF!</definedName>
    <definedName name="________________________MAT15" localSheetId="8">#REF!</definedName>
    <definedName name="________________________MAT15" localSheetId="4">#REF!</definedName>
    <definedName name="________________________MAT15">#REF!</definedName>
    <definedName name="________________________MAT16" localSheetId="8">#REF!</definedName>
    <definedName name="________________________MAT16" localSheetId="4">#REF!</definedName>
    <definedName name="________________________MAT16">#REF!</definedName>
    <definedName name="________________________MAT17" localSheetId="8">#REF!</definedName>
    <definedName name="________________________MAT17" localSheetId="4">#REF!</definedName>
    <definedName name="________________________MAT17">#REF!</definedName>
    <definedName name="________________________MAT18" localSheetId="8">#REF!</definedName>
    <definedName name="________________________MAT18" localSheetId="4">#REF!</definedName>
    <definedName name="________________________MAT18">#REF!</definedName>
    <definedName name="________________________MAT19" localSheetId="8">#REF!</definedName>
    <definedName name="________________________MAT19" localSheetId="4">#REF!</definedName>
    <definedName name="________________________MAT19">#REF!</definedName>
    <definedName name="________________________MAT2" localSheetId="8">#REF!</definedName>
    <definedName name="________________________MAT2" localSheetId="4">#REF!</definedName>
    <definedName name="________________________MAT2">#REF!</definedName>
    <definedName name="________________________MAT20" localSheetId="8">#REF!</definedName>
    <definedName name="________________________MAT20" localSheetId="4">#REF!</definedName>
    <definedName name="________________________MAT20">#REF!</definedName>
    <definedName name="________________________MAT21" localSheetId="8">#REF!</definedName>
    <definedName name="________________________MAT21" localSheetId="4">#REF!</definedName>
    <definedName name="________________________MAT21">#REF!</definedName>
    <definedName name="________________________MAT22" localSheetId="8">#REF!</definedName>
    <definedName name="________________________MAT22" localSheetId="4">#REF!</definedName>
    <definedName name="________________________MAT22">#REF!</definedName>
    <definedName name="________________________MAT23" localSheetId="8">#REF!</definedName>
    <definedName name="________________________MAT23" localSheetId="4">#REF!</definedName>
    <definedName name="________________________MAT23">#REF!</definedName>
    <definedName name="________________________MAT24" localSheetId="8">#REF!</definedName>
    <definedName name="________________________MAT24" localSheetId="4">#REF!</definedName>
    <definedName name="________________________MAT24">#REF!</definedName>
    <definedName name="________________________MAT25" localSheetId="8">#REF!</definedName>
    <definedName name="________________________MAT25" localSheetId="4">#REF!</definedName>
    <definedName name="________________________MAT25">#REF!</definedName>
    <definedName name="________________________MAT26" localSheetId="8">#REF!</definedName>
    <definedName name="________________________MAT26" localSheetId="4">#REF!</definedName>
    <definedName name="________________________MAT26">#REF!</definedName>
    <definedName name="________________________MAT27" localSheetId="8">#REF!</definedName>
    <definedName name="________________________MAT27" localSheetId="4">#REF!</definedName>
    <definedName name="________________________MAT27">#REF!</definedName>
    <definedName name="________________________MAT28" localSheetId="8">#REF!</definedName>
    <definedName name="________________________MAT28" localSheetId="4">#REF!</definedName>
    <definedName name="________________________MAT28">#REF!</definedName>
    <definedName name="________________________MAT29" localSheetId="8">#REF!</definedName>
    <definedName name="________________________MAT29" localSheetId="4">#REF!</definedName>
    <definedName name="________________________MAT29">#REF!</definedName>
    <definedName name="________________________MAT3" localSheetId="8">#REF!</definedName>
    <definedName name="________________________MAT3" localSheetId="4">#REF!</definedName>
    <definedName name="________________________MAT3">#REF!</definedName>
    <definedName name="________________________MAT30" localSheetId="8">#REF!</definedName>
    <definedName name="________________________MAT30" localSheetId="4">#REF!</definedName>
    <definedName name="________________________MAT30">#REF!</definedName>
    <definedName name="________________________MAT31" localSheetId="8">#REF!</definedName>
    <definedName name="________________________MAT31" localSheetId="4">#REF!</definedName>
    <definedName name="________________________MAT31">#REF!</definedName>
    <definedName name="________________________MAT32" localSheetId="8">#REF!</definedName>
    <definedName name="________________________MAT32" localSheetId="4">#REF!</definedName>
    <definedName name="________________________MAT32">#REF!</definedName>
    <definedName name="________________________MAT33" localSheetId="8">#REF!</definedName>
    <definedName name="________________________MAT33" localSheetId="4">#REF!</definedName>
    <definedName name="________________________MAT33">#REF!</definedName>
    <definedName name="________________________MAT34" localSheetId="8">#REF!</definedName>
    <definedName name="________________________MAT34" localSheetId="4">#REF!</definedName>
    <definedName name="________________________MAT34">#REF!</definedName>
    <definedName name="________________________MAT35" localSheetId="8">#REF!</definedName>
    <definedName name="________________________MAT35" localSheetId="4">#REF!</definedName>
    <definedName name="________________________MAT35">#REF!</definedName>
    <definedName name="________________________MAT36" localSheetId="8">#REF!</definedName>
    <definedName name="________________________MAT36" localSheetId="4">#REF!</definedName>
    <definedName name="________________________MAT36">#REF!</definedName>
    <definedName name="________________________MAT37" localSheetId="8">#REF!</definedName>
    <definedName name="________________________MAT37" localSheetId="4">#REF!</definedName>
    <definedName name="________________________MAT37">#REF!</definedName>
    <definedName name="________________________MAT38" localSheetId="8">#REF!</definedName>
    <definedName name="________________________MAT38" localSheetId="4">#REF!</definedName>
    <definedName name="________________________MAT38">#REF!</definedName>
    <definedName name="________________________MAT39" localSheetId="8">#REF!</definedName>
    <definedName name="________________________MAT39" localSheetId="4">#REF!</definedName>
    <definedName name="________________________MAT39">#REF!</definedName>
    <definedName name="________________________MAT4" localSheetId="8">#REF!</definedName>
    <definedName name="________________________MAT4" localSheetId="4">#REF!</definedName>
    <definedName name="________________________MAT4">#REF!</definedName>
    <definedName name="________________________MAT40" localSheetId="8">#REF!</definedName>
    <definedName name="________________________MAT40" localSheetId="4">#REF!</definedName>
    <definedName name="________________________MAT40">#REF!</definedName>
    <definedName name="________________________MAT5" localSheetId="8">#REF!</definedName>
    <definedName name="________________________MAT5" localSheetId="4">#REF!</definedName>
    <definedName name="________________________MAT5">#REF!</definedName>
    <definedName name="________________________MAT6" localSheetId="8">#REF!</definedName>
    <definedName name="________________________MAT6" localSheetId="4">#REF!</definedName>
    <definedName name="________________________MAT6">#REF!</definedName>
    <definedName name="________________________MAT7" localSheetId="8">#REF!</definedName>
    <definedName name="________________________MAT7" localSheetId="4">#REF!</definedName>
    <definedName name="________________________MAT7">#REF!</definedName>
    <definedName name="________________________MAT8" localSheetId="8">#REF!</definedName>
    <definedName name="________________________MAT8" localSheetId="4">#REF!</definedName>
    <definedName name="________________________MAT8">#REF!</definedName>
    <definedName name="________________________MAT9" localSheetId="8">#REF!</definedName>
    <definedName name="________________________MAT9" localSheetId="4">#REF!</definedName>
    <definedName name="________________________MAT9">#REF!</definedName>
    <definedName name="________________________MO1" localSheetId="8">#REF!</definedName>
    <definedName name="________________________MO1" localSheetId="4">#REF!</definedName>
    <definedName name="________________________MO1">#REF!</definedName>
    <definedName name="________________________MO10" localSheetId="8">#REF!</definedName>
    <definedName name="________________________MO10" localSheetId="4">#REF!</definedName>
    <definedName name="________________________MO10">#REF!</definedName>
    <definedName name="________________________MO2" localSheetId="8">#REF!</definedName>
    <definedName name="________________________MO2" localSheetId="4">#REF!</definedName>
    <definedName name="________________________MO2">#REF!</definedName>
    <definedName name="________________________MO3" localSheetId="8">#REF!</definedName>
    <definedName name="________________________MO3" localSheetId="4">#REF!</definedName>
    <definedName name="________________________MO3">#REF!</definedName>
    <definedName name="________________________MO4" localSheetId="8">#REF!</definedName>
    <definedName name="________________________MO4" localSheetId="4">#REF!</definedName>
    <definedName name="________________________MO4">#REF!</definedName>
    <definedName name="________________________MO5" localSheetId="8">#REF!</definedName>
    <definedName name="________________________MO5" localSheetId="4">#REF!</definedName>
    <definedName name="________________________MO5">#REF!</definedName>
    <definedName name="________________________MO6" localSheetId="8">#REF!</definedName>
    <definedName name="________________________MO6" localSheetId="4">#REF!</definedName>
    <definedName name="________________________MO6">#REF!</definedName>
    <definedName name="________________________MO7" localSheetId="8">#REF!</definedName>
    <definedName name="________________________MO7" localSheetId="4">#REF!</definedName>
    <definedName name="________________________MO7">#REF!</definedName>
    <definedName name="________________________MO8" localSheetId="8">#REF!</definedName>
    <definedName name="________________________MO8" localSheetId="4">#REF!</definedName>
    <definedName name="________________________MO8">#REF!</definedName>
    <definedName name="________________________MO9" localSheetId="8">#REF!</definedName>
    <definedName name="________________________MO9" localSheetId="4">#REF!</definedName>
    <definedName name="________________________MO9">#REF!</definedName>
    <definedName name="________________________MV1" localSheetId="8">#REF!</definedName>
    <definedName name="________________________MV1" localSheetId="4">#REF!</definedName>
    <definedName name="________________________MV1">#REF!</definedName>
    <definedName name="________________________MV10" localSheetId="8">#REF!</definedName>
    <definedName name="________________________MV10" localSheetId="4">#REF!</definedName>
    <definedName name="________________________MV10">#REF!</definedName>
    <definedName name="________________________MV11" localSheetId="8">#REF!</definedName>
    <definedName name="________________________MV11" localSheetId="4">#REF!</definedName>
    <definedName name="________________________MV11">#REF!</definedName>
    <definedName name="________________________MV12" localSheetId="8">#REF!</definedName>
    <definedName name="________________________MV12" localSheetId="4">#REF!</definedName>
    <definedName name="________________________MV12">#REF!</definedName>
    <definedName name="________________________MV13" localSheetId="8">#REF!</definedName>
    <definedName name="________________________MV13" localSheetId="4">#REF!</definedName>
    <definedName name="________________________MV13">#REF!</definedName>
    <definedName name="________________________MV14" localSheetId="8">#REF!</definedName>
    <definedName name="________________________MV14" localSheetId="4">#REF!</definedName>
    <definedName name="________________________MV14">#REF!</definedName>
    <definedName name="________________________MV15" localSheetId="8">#REF!</definedName>
    <definedName name="________________________MV15" localSheetId="4">#REF!</definedName>
    <definedName name="________________________MV15">#REF!</definedName>
    <definedName name="________________________MV16" localSheetId="8">#REF!</definedName>
    <definedName name="________________________MV16" localSheetId="4">#REF!</definedName>
    <definedName name="________________________MV16">#REF!</definedName>
    <definedName name="________________________MV17" localSheetId="8">#REF!</definedName>
    <definedName name="________________________MV17" localSheetId="4">#REF!</definedName>
    <definedName name="________________________MV17">#REF!</definedName>
    <definedName name="________________________MV18" localSheetId="8">#REF!</definedName>
    <definedName name="________________________MV18" localSheetId="4">#REF!</definedName>
    <definedName name="________________________MV18">#REF!</definedName>
    <definedName name="________________________MV19" localSheetId="8">#REF!</definedName>
    <definedName name="________________________MV19" localSheetId="4">#REF!</definedName>
    <definedName name="________________________MV19">#REF!</definedName>
    <definedName name="________________________MV2" localSheetId="8">#REF!</definedName>
    <definedName name="________________________MV2" localSheetId="4">#REF!</definedName>
    <definedName name="________________________MV2">#REF!</definedName>
    <definedName name="________________________MV20" localSheetId="8">#REF!</definedName>
    <definedName name="________________________MV20" localSheetId="4">#REF!</definedName>
    <definedName name="________________________MV20">#REF!</definedName>
    <definedName name="________________________MV3" localSheetId="8">#REF!</definedName>
    <definedName name="________________________MV3" localSheetId="4">#REF!</definedName>
    <definedName name="________________________MV3">#REF!</definedName>
    <definedName name="________________________MV4" localSheetId="8">#REF!</definedName>
    <definedName name="________________________MV4" localSheetId="4">#REF!</definedName>
    <definedName name="________________________MV4">#REF!</definedName>
    <definedName name="________________________MV5" localSheetId="8">#REF!</definedName>
    <definedName name="________________________MV5" localSheetId="4">#REF!</definedName>
    <definedName name="________________________MV5">#REF!</definedName>
    <definedName name="________________________MV6" localSheetId="8">#REF!</definedName>
    <definedName name="________________________MV6" localSheetId="4">#REF!</definedName>
    <definedName name="________________________MV6">#REF!</definedName>
    <definedName name="________________________MV7" localSheetId="8">#REF!</definedName>
    <definedName name="________________________MV7" localSheetId="4">#REF!</definedName>
    <definedName name="________________________MV7">#REF!</definedName>
    <definedName name="________________________MV8" localSheetId="8">#REF!</definedName>
    <definedName name="________________________MV8" localSheetId="4">#REF!</definedName>
    <definedName name="________________________MV8">#REF!</definedName>
    <definedName name="________________________MV9" localSheetId="8">#REF!</definedName>
    <definedName name="________________________MV9" localSheetId="4">#REF!</definedName>
    <definedName name="________________________MV9">#REF!</definedName>
    <definedName name="________________________POR1" localSheetId="8">#REF!</definedName>
    <definedName name="________________________POR1" localSheetId="4">#REF!</definedName>
    <definedName name="________________________POR1">#REF!</definedName>
    <definedName name="________________________POR2" localSheetId="8">#REF!</definedName>
    <definedName name="________________________POR2" localSheetId="4">#REF!</definedName>
    <definedName name="________________________POR2">#REF!</definedName>
    <definedName name="________________________POR3" localSheetId="8">#REF!</definedName>
    <definedName name="________________________POR3" localSheetId="4">#REF!</definedName>
    <definedName name="________________________POR3">#REF!</definedName>
    <definedName name="________________________POR4" localSheetId="8">#REF!</definedName>
    <definedName name="________________________POR4" localSheetId="4">#REF!</definedName>
    <definedName name="________________________POR4">#REF!</definedName>
    <definedName name="________________________POR5" localSheetId="8">#REF!</definedName>
    <definedName name="________________________POR5" localSheetId="4">#REF!</definedName>
    <definedName name="________________________POR5">#REF!</definedName>
    <definedName name="_______________________apu1" localSheetId="8">#REF!</definedName>
    <definedName name="_______________________apu1" localSheetId="4">#REF!</definedName>
    <definedName name="_______________________apu1">#REF!</definedName>
    <definedName name="_______________________EQP1" localSheetId="8">#REF!</definedName>
    <definedName name="_______________________EQP1" localSheetId="4">#REF!</definedName>
    <definedName name="_______________________EQP1">#REF!</definedName>
    <definedName name="_______________________EQP10" localSheetId="8">#REF!</definedName>
    <definedName name="_______________________EQP10" localSheetId="4">#REF!</definedName>
    <definedName name="_______________________EQP10">#REF!</definedName>
    <definedName name="_______________________EQP11" localSheetId="8">#REF!</definedName>
    <definedName name="_______________________EQP11" localSheetId="4">#REF!</definedName>
    <definedName name="_______________________EQP11">#REF!</definedName>
    <definedName name="_______________________EQP12" localSheetId="8">#REF!</definedName>
    <definedName name="_______________________EQP12" localSheetId="4">#REF!</definedName>
    <definedName name="_______________________EQP12">#REF!</definedName>
    <definedName name="_______________________EQP13" localSheetId="8">#REF!</definedName>
    <definedName name="_______________________EQP13" localSheetId="4">#REF!</definedName>
    <definedName name="_______________________EQP13">#REF!</definedName>
    <definedName name="_______________________EQP14" localSheetId="8">#REF!</definedName>
    <definedName name="_______________________EQP14" localSheetId="4">#REF!</definedName>
    <definedName name="_______________________EQP14">#REF!</definedName>
    <definedName name="_______________________EQP15" localSheetId="8">#REF!</definedName>
    <definedName name="_______________________EQP15" localSheetId="4">#REF!</definedName>
    <definedName name="_______________________EQP15">#REF!</definedName>
    <definedName name="_______________________EQP16" localSheetId="8">#REF!</definedName>
    <definedName name="_______________________EQP16" localSheetId="4">#REF!</definedName>
    <definedName name="_______________________EQP16">#REF!</definedName>
    <definedName name="_______________________EQP17" localSheetId="8">#REF!</definedName>
    <definedName name="_______________________EQP17" localSheetId="4">#REF!</definedName>
    <definedName name="_______________________EQP17">#REF!</definedName>
    <definedName name="_______________________EQP18" localSheetId="8">#REF!</definedName>
    <definedName name="_______________________EQP18" localSheetId="4">#REF!</definedName>
    <definedName name="_______________________EQP18">#REF!</definedName>
    <definedName name="_______________________EQP19" localSheetId="8">#REF!</definedName>
    <definedName name="_______________________EQP19" localSheetId="4">#REF!</definedName>
    <definedName name="_______________________EQP19">#REF!</definedName>
    <definedName name="_______________________EQP2" localSheetId="8">#REF!</definedName>
    <definedName name="_______________________EQP2" localSheetId="4">#REF!</definedName>
    <definedName name="_______________________EQP2">#REF!</definedName>
    <definedName name="_______________________EQP20" localSheetId="8">#REF!</definedName>
    <definedName name="_______________________EQP20" localSheetId="4">#REF!</definedName>
    <definedName name="_______________________EQP20">#REF!</definedName>
    <definedName name="_______________________eqp27" localSheetId="8">#REF!</definedName>
    <definedName name="_______________________eqp27" localSheetId="4">#REF!</definedName>
    <definedName name="_______________________eqp27">#REF!</definedName>
    <definedName name="_______________________EQP3" localSheetId="8">#REF!</definedName>
    <definedName name="_______________________EQP3" localSheetId="4">#REF!</definedName>
    <definedName name="_______________________EQP3">#REF!</definedName>
    <definedName name="_______________________EQP4" localSheetId="8">#REF!</definedName>
    <definedName name="_______________________EQP4" localSheetId="4">#REF!</definedName>
    <definedName name="_______________________EQP4">#REF!</definedName>
    <definedName name="_______________________EQP5" localSheetId="8">#REF!</definedName>
    <definedName name="_______________________EQP5" localSheetId="4">#REF!</definedName>
    <definedName name="_______________________EQP5">#REF!</definedName>
    <definedName name="_______________________EQP6" localSheetId="8">#REF!</definedName>
    <definedName name="_______________________EQP6" localSheetId="4">#REF!</definedName>
    <definedName name="_______________________EQP6">#REF!</definedName>
    <definedName name="_______________________EQP7" localSheetId="8">#REF!</definedName>
    <definedName name="_______________________EQP7" localSheetId="4">#REF!</definedName>
    <definedName name="_______________________EQP7">#REF!</definedName>
    <definedName name="_______________________EQP8" localSheetId="8">#REF!</definedName>
    <definedName name="_______________________EQP8" localSheetId="4">#REF!</definedName>
    <definedName name="_______________________EQP8">#REF!</definedName>
    <definedName name="_______________________EQP9" localSheetId="8">#REF!</definedName>
    <definedName name="_______________________EQP9" localSheetId="4">#REF!</definedName>
    <definedName name="_______________________EQP9">#REF!</definedName>
    <definedName name="_______________________l9001" localSheetId="8">#REF!</definedName>
    <definedName name="_______________________l9001" localSheetId="4">#REF!</definedName>
    <definedName name="_______________________l9001">#REF!</definedName>
    <definedName name="_______________________MAT1" localSheetId="8">#REF!</definedName>
    <definedName name="_______________________MAT1" localSheetId="4">#REF!</definedName>
    <definedName name="_______________________MAT1">#REF!</definedName>
    <definedName name="_______________________MAT10" localSheetId="8">#REF!</definedName>
    <definedName name="_______________________MAT10" localSheetId="4">#REF!</definedName>
    <definedName name="_______________________MAT10">#REF!</definedName>
    <definedName name="_______________________MAT100" localSheetId="8">#REF!</definedName>
    <definedName name="_______________________MAT100" localSheetId="4">#REF!</definedName>
    <definedName name="_______________________MAT100">#REF!</definedName>
    <definedName name="_______________________MAT101" localSheetId="8">#REF!</definedName>
    <definedName name="_______________________MAT101" localSheetId="4">#REF!</definedName>
    <definedName name="_______________________MAT101">#REF!</definedName>
    <definedName name="_______________________MAT102" localSheetId="8">#REF!</definedName>
    <definedName name="_______________________MAT102" localSheetId="4">#REF!</definedName>
    <definedName name="_______________________MAT102">#REF!</definedName>
    <definedName name="_______________________MAT103" localSheetId="8">#REF!</definedName>
    <definedName name="_______________________MAT103" localSheetId="4">#REF!</definedName>
    <definedName name="_______________________MAT103">#REF!</definedName>
    <definedName name="_______________________MAT104" localSheetId="8">#REF!</definedName>
    <definedName name="_______________________MAT104" localSheetId="4">#REF!</definedName>
    <definedName name="_______________________MAT104">#REF!</definedName>
    <definedName name="_______________________MAT105" localSheetId="8">#REF!</definedName>
    <definedName name="_______________________MAT105" localSheetId="4">#REF!</definedName>
    <definedName name="_______________________MAT105">#REF!</definedName>
    <definedName name="_______________________MAT106" localSheetId="8">#REF!</definedName>
    <definedName name="_______________________MAT106" localSheetId="4">#REF!</definedName>
    <definedName name="_______________________MAT106">#REF!</definedName>
    <definedName name="_______________________MAT107" localSheetId="8">#REF!</definedName>
    <definedName name="_______________________MAT107" localSheetId="4">#REF!</definedName>
    <definedName name="_______________________MAT107">#REF!</definedName>
    <definedName name="_______________________MAT108" localSheetId="8">#REF!</definedName>
    <definedName name="_______________________MAT108" localSheetId="4">#REF!</definedName>
    <definedName name="_______________________MAT108">#REF!</definedName>
    <definedName name="_______________________MAT109" localSheetId="8">#REF!</definedName>
    <definedName name="_______________________MAT109" localSheetId="4">#REF!</definedName>
    <definedName name="_______________________MAT109">#REF!</definedName>
    <definedName name="_______________________MAT11" localSheetId="8">#REF!</definedName>
    <definedName name="_______________________MAT11" localSheetId="4">#REF!</definedName>
    <definedName name="_______________________MAT11">#REF!</definedName>
    <definedName name="_______________________MAT110" localSheetId="8">#REF!</definedName>
    <definedName name="_______________________MAT110" localSheetId="4">#REF!</definedName>
    <definedName name="_______________________MAT110">#REF!</definedName>
    <definedName name="_______________________MAT111" localSheetId="8">#REF!</definedName>
    <definedName name="_______________________MAT111" localSheetId="4">#REF!</definedName>
    <definedName name="_______________________MAT111">#REF!</definedName>
    <definedName name="_______________________MAT112" localSheetId="8">#REF!</definedName>
    <definedName name="_______________________MAT112" localSheetId="4">#REF!</definedName>
    <definedName name="_______________________MAT112">#REF!</definedName>
    <definedName name="_______________________MAT113" localSheetId="8">#REF!</definedName>
    <definedName name="_______________________MAT113" localSheetId="4">#REF!</definedName>
    <definedName name="_______________________MAT113">#REF!</definedName>
    <definedName name="_______________________MAT114" localSheetId="8">#REF!</definedName>
    <definedName name="_______________________MAT114" localSheetId="4">#REF!</definedName>
    <definedName name="_______________________MAT114">#REF!</definedName>
    <definedName name="_______________________MAT115" localSheetId="8">#REF!</definedName>
    <definedName name="_______________________MAT115" localSheetId="4">#REF!</definedName>
    <definedName name="_______________________MAT115">#REF!</definedName>
    <definedName name="_______________________MAT116" localSheetId="8">#REF!</definedName>
    <definedName name="_______________________MAT116" localSheetId="4">#REF!</definedName>
    <definedName name="_______________________MAT116">#REF!</definedName>
    <definedName name="_______________________MAT117" localSheetId="8">#REF!</definedName>
    <definedName name="_______________________MAT117" localSheetId="4">#REF!</definedName>
    <definedName name="_______________________MAT117">#REF!</definedName>
    <definedName name="_______________________MAT118" localSheetId="8">#REF!</definedName>
    <definedName name="_______________________MAT118" localSheetId="4">#REF!</definedName>
    <definedName name="_______________________MAT118">#REF!</definedName>
    <definedName name="_______________________MAT119" localSheetId="8">#REF!</definedName>
    <definedName name="_______________________MAT119" localSheetId="4">#REF!</definedName>
    <definedName name="_______________________MAT119">#REF!</definedName>
    <definedName name="_______________________MAT12" localSheetId="8">#REF!</definedName>
    <definedName name="_______________________MAT12" localSheetId="4">#REF!</definedName>
    <definedName name="_______________________MAT12">#REF!</definedName>
    <definedName name="_______________________MAT120" localSheetId="8">#REF!</definedName>
    <definedName name="_______________________MAT120" localSheetId="4">#REF!</definedName>
    <definedName name="_______________________MAT120">#REF!</definedName>
    <definedName name="_______________________MAT121" localSheetId="8">#REF!</definedName>
    <definedName name="_______________________MAT121" localSheetId="4">#REF!</definedName>
    <definedName name="_______________________MAT121">#REF!</definedName>
    <definedName name="_______________________MAT122" localSheetId="8">#REF!</definedName>
    <definedName name="_______________________MAT122" localSheetId="4">#REF!</definedName>
    <definedName name="_______________________MAT122">#REF!</definedName>
    <definedName name="_______________________MAT123" localSheetId="8">#REF!</definedName>
    <definedName name="_______________________MAT123" localSheetId="4">#REF!</definedName>
    <definedName name="_______________________MAT123">#REF!</definedName>
    <definedName name="_______________________MAT124" localSheetId="8">#REF!</definedName>
    <definedName name="_______________________MAT124" localSheetId="4">#REF!</definedName>
    <definedName name="_______________________MAT124">#REF!</definedName>
    <definedName name="_______________________MAT125" localSheetId="8">#REF!</definedName>
    <definedName name="_______________________MAT125" localSheetId="4">#REF!</definedName>
    <definedName name="_______________________MAT125">#REF!</definedName>
    <definedName name="_______________________MAT126" localSheetId="8">#REF!</definedName>
    <definedName name="_______________________MAT126" localSheetId="4">#REF!</definedName>
    <definedName name="_______________________MAT126">#REF!</definedName>
    <definedName name="_______________________MAT127" localSheetId="8">#REF!</definedName>
    <definedName name="_______________________MAT127" localSheetId="4">#REF!</definedName>
    <definedName name="_______________________MAT127">#REF!</definedName>
    <definedName name="_______________________MAT128" localSheetId="8">#REF!</definedName>
    <definedName name="_______________________MAT128" localSheetId="4">#REF!</definedName>
    <definedName name="_______________________MAT128">#REF!</definedName>
    <definedName name="_______________________MAT129" localSheetId="8">#REF!</definedName>
    <definedName name="_______________________MAT129" localSheetId="4">#REF!</definedName>
    <definedName name="_______________________MAT129">#REF!</definedName>
    <definedName name="_______________________MAT13" localSheetId="8">#REF!</definedName>
    <definedName name="_______________________MAT13" localSheetId="4">#REF!</definedName>
    <definedName name="_______________________MAT13">#REF!</definedName>
    <definedName name="_______________________MAT130" localSheetId="8">#REF!</definedName>
    <definedName name="_______________________MAT130" localSheetId="4">#REF!</definedName>
    <definedName name="_______________________MAT130">#REF!</definedName>
    <definedName name="_______________________MAT131" localSheetId="8">#REF!</definedName>
    <definedName name="_______________________MAT131" localSheetId="4">#REF!</definedName>
    <definedName name="_______________________MAT131">#REF!</definedName>
    <definedName name="_______________________MAT132" localSheetId="8">#REF!</definedName>
    <definedName name="_______________________MAT132" localSheetId="4">#REF!</definedName>
    <definedName name="_______________________MAT132">#REF!</definedName>
    <definedName name="_______________________MAT133" localSheetId="8">#REF!</definedName>
    <definedName name="_______________________MAT133" localSheetId="4">#REF!</definedName>
    <definedName name="_______________________MAT133">#REF!</definedName>
    <definedName name="_______________________MAT134" localSheetId="8">#REF!</definedName>
    <definedName name="_______________________MAT134" localSheetId="4">#REF!</definedName>
    <definedName name="_______________________MAT134">#REF!</definedName>
    <definedName name="_______________________MAT135" localSheetId="8">#REF!</definedName>
    <definedName name="_______________________MAT135" localSheetId="4">#REF!</definedName>
    <definedName name="_______________________MAT135">#REF!</definedName>
    <definedName name="_______________________MAT136" localSheetId="8">#REF!</definedName>
    <definedName name="_______________________MAT136" localSheetId="4">#REF!</definedName>
    <definedName name="_______________________MAT136">#REF!</definedName>
    <definedName name="_______________________MAT137" localSheetId="8">#REF!</definedName>
    <definedName name="_______________________MAT137" localSheetId="4">#REF!</definedName>
    <definedName name="_______________________MAT137">#REF!</definedName>
    <definedName name="_______________________MAT138" localSheetId="8">#REF!</definedName>
    <definedName name="_______________________MAT138" localSheetId="4">#REF!</definedName>
    <definedName name="_______________________MAT138">#REF!</definedName>
    <definedName name="_______________________MAT139" localSheetId="8">#REF!</definedName>
    <definedName name="_______________________MAT139" localSheetId="4">#REF!</definedName>
    <definedName name="_______________________MAT139">#REF!</definedName>
    <definedName name="_______________________MAT14" localSheetId="8">#REF!</definedName>
    <definedName name="_______________________MAT14" localSheetId="4">#REF!</definedName>
    <definedName name="_______________________MAT14">#REF!</definedName>
    <definedName name="_______________________MAT140" localSheetId="8">#REF!</definedName>
    <definedName name="_______________________MAT140" localSheetId="4">#REF!</definedName>
    <definedName name="_______________________MAT140">#REF!</definedName>
    <definedName name="_______________________MAT141" localSheetId="8">#REF!</definedName>
    <definedName name="_______________________MAT141" localSheetId="4">#REF!</definedName>
    <definedName name="_______________________MAT141">#REF!</definedName>
    <definedName name="_______________________MAT142" localSheetId="8">#REF!</definedName>
    <definedName name="_______________________MAT142" localSheetId="4">#REF!</definedName>
    <definedName name="_______________________MAT142">#REF!</definedName>
    <definedName name="_______________________MAT143" localSheetId="8">#REF!</definedName>
    <definedName name="_______________________MAT143" localSheetId="4">#REF!</definedName>
    <definedName name="_______________________MAT143">#REF!</definedName>
    <definedName name="_______________________MAT144" localSheetId="8">#REF!</definedName>
    <definedName name="_______________________MAT144" localSheetId="4">#REF!</definedName>
    <definedName name="_______________________MAT144">#REF!</definedName>
    <definedName name="_______________________MAT145" localSheetId="8">#REF!</definedName>
    <definedName name="_______________________MAT145" localSheetId="4">#REF!</definedName>
    <definedName name="_______________________MAT145">#REF!</definedName>
    <definedName name="_______________________MAT146" localSheetId="8">#REF!</definedName>
    <definedName name="_______________________MAT146" localSheetId="4">#REF!</definedName>
    <definedName name="_______________________MAT146">#REF!</definedName>
    <definedName name="_______________________MAT147" localSheetId="8">#REF!</definedName>
    <definedName name="_______________________MAT147" localSheetId="4">#REF!</definedName>
    <definedName name="_______________________MAT147">#REF!</definedName>
    <definedName name="_______________________MAT148" localSheetId="8">#REF!</definedName>
    <definedName name="_______________________MAT148" localSheetId="4">#REF!</definedName>
    <definedName name="_______________________MAT148">#REF!</definedName>
    <definedName name="_______________________MAT149" localSheetId="8">#REF!</definedName>
    <definedName name="_______________________MAT149" localSheetId="4">#REF!</definedName>
    <definedName name="_______________________MAT149">#REF!</definedName>
    <definedName name="_______________________MAT15" localSheetId="8">#REF!</definedName>
    <definedName name="_______________________MAT15" localSheetId="4">#REF!</definedName>
    <definedName name="_______________________MAT15">#REF!</definedName>
    <definedName name="_______________________MAT150" localSheetId="8">#REF!</definedName>
    <definedName name="_______________________MAT150" localSheetId="4">#REF!</definedName>
    <definedName name="_______________________MAT150">#REF!</definedName>
    <definedName name="_______________________MAT151" localSheetId="8">#REF!</definedName>
    <definedName name="_______________________MAT151" localSheetId="4">#REF!</definedName>
    <definedName name="_______________________MAT151">#REF!</definedName>
    <definedName name="_______________________MAT152" localSheetId="8">#REF!</definedName>
    <definedName name="_______________________MAT152" localSheetId="4">#REF!</definedName>
    <definedName name="_______________________MAT152">#REF!</definedName>
    <definedName name="_______________________MAT153" localSheetId="8">#REF!</definedName>
    <definedName name="_______________________MAT153" localSheetId="4">#REF!</definedName>
    <definedName name="_______________________MAT153">#REF!</definedName>
    <definedName name="_______________________MAT154" localSheetId="8">#REF!</definedName>
    <definedName name="_______________________MAT154" localSheetId="4">#REF!</definedName>
    <definedName name="_______________________MAT154">#REF!</definedName>
    <definedName name="_______________________MAT155" localSheetId="8">#REF!</definedName>
    <definedName name="_______________________MAT155" localSheetId="4">#REF!</definedName>
    <definedName name="_______________________MAT155">#REF!</definedName>
    <definedName name="_______________________MAT156" localSheetId="8">#REF!</definedName>
    <definedName name="_______________________MAT156" localSheetId="4">#REF!</definedName>
    <definedName name="_______________________MAT156">#REF!</definedName>
    <definedName name="_______________________MAT157" localSheetId="8">#REF!</definedName>
    <definedName name="_______________________MAT157" localSheetId="4">#REF!</definedName>
    <definedName name="_______________________MAT157">#REF!</definedName>
    <definedName name="_______________________MAT158" localSheetId="8">#REF!</definedName>
    <definedName name="_______________________MAT158" localSheetId="4">#REF!</definedName>
    <definedName name="_______________________MAT158">#REF!</definedName>
    <definedName name="_______________________MAT159" localSheetId="8">#REF!</definedName>
    <definedName name="_______________________MAT159" localSheetId="4">#REF!</definedName>
    <definedName name="_______________________MAT159">#REF!</definedName>
    <definedName name="_______________________MAT16" localSheetId="8">#REF!</definedName>
    <definedName name="_______________________MAT16" localSheetId="4">#REF!</definedName>
    <definedName name="_______________________MAT16">#REF!</definedName>
    <definedName name="_______________________MAT160" localSheetId="8">#REF!</definedName>
    <definedName name="_______________________MAT160" localSheetId="4">#REF!</definedName>
    <definedName name="_______________________MAT160">#REF!</definedName>
    <definedName name="_______________________MAT161" localSheetId="8">#REF!</definedName>
    <definedName name="_______________________MAT161" localSheetId="4">#REF!</definedName>
    <definedName name="_______________________MAT161">#REF!</definedName>
    <definedName name="_______________________MAT162" localSheetId="8">#REF!</definedName>
    <definedName name="_______________________MAT162" localSheetId="4">#REF!</definedName>
    <definedName name="_______________________MAT162">#REF!</definedName>
    <definedName name="_______________________MAT163" localSheetId="8">#REF!</definedName>
    <definedName name="_______________________MAT163" localSheetId="4">#REF!</definedName>
    <definedName name="_______________________MAT163">#REF!</definedName>
    <definedName name="_______________________MAT164" localSheetId="8">#REF!</definedName>
    <definedName name="_______________________MAT164" localSheetId="4">#REF!</definedName>
    <definedName name="_______________________MAT164">#REF!</definedName>
    <definedName name="_______________________MAT165" localSheetId="8">#REF!</definedName>
    <definedName name="_______________________MAT165" localSheetId="4">#REF!</definedName>
    <definedName name="_______________________MAT165">#REF!</definedName>
    <definedName name="_______________________MAT166" localSheetId="8">#REF!</definedName>
    <definedName name="_______________________MAT166" localSheetId="4">#REF!</definedName>
    <definedName name="_______________________MAT166">#REF!</definedName>
    <definedName name="_______________________MAT17" localSheetId="8">#REF!</definedName>
    <definedName name="_______________________MAT17" localSheetId="4">#REF!</definedName>
    <definedName name="_______________________MAT17">#REF!</definedName>
    <definedName name="_______________________MAT18" localSheetId="8">#REF!</definedName>
    <definedName name="_______________________MAT18" localSheetId="4">#REF!</definedName>
    <definedName name="_______________________MAT18">#REF!</definedName>
    <definedName name="_______________________MAT19" localSheetId="8">#REF!</definedName>
    <definedName name="_______________________MAT19" localSheetId="4">#REF!</definedName>
    <definedName name="_______________________MAT19">#REF!</definedName>
    <definedName name="_______________________MAT2" localSheetId="8">#REF!</definedName>
    <definedName name="_______________________MAT2" localSheetId="4">#REF!</definedName>
    <definedName name="_______________________MAT2">#REF!</definedName>
    <definedName name="_______________________MAT20" localSheetId="8">#REF!</definedName>
    <definedName name="_______________________MAT20" localSheetId="4">#REF!</definedName>
    <definedName name="_______________________MAT20">#REF!</definedName>
    <definedName name="_______________________MAT21" localSheetId="8">#REF!</definedName>
    <definedName name="_______________________MAT21" localSheetId="4">#REF!</definedName>
    <definedName name="_______________________MAT21">#REF!</definedName>
    <definedName name="_______________________MAT22" localSheetId="8">#REF!</definedName>
    <definedName name="_______________________MAT22" localSheetId="4">#REF!</definedName>
    <definedName name="_______________________MAT22">#REF!</definedName>
    <definedName name="_______________________MAT23" localSheetId="8">#REF!</definedName>
    <definedName name="_______________________MAT23" localSheetId="4">#REF!</definedName>
    <definedName name="_______________________MAT23">#REF!</definedName>
    <definedName name="_______________________MAT24" localSheetId="8">#REF!</definedName>
    <definedName name="_______________________MAT24" localSheetId="4">#REF!</definedName>
    <definedName name="_______________________MAT24">#REF!</definedName>
    <definedName name="_______________________MAT25" localSheetId="8">#REF!</definedName>
    <definedName name="_______________________MAT25" localSheetId="4">#REF!</definedName>
    <definedName name="_______________________MAT25">#REF!</definedName>
    <definedName name="_______________________MAT26" localSheetId="8">#REF!</definedName>
    <definedName name="_______________________MAT26" localSheetId="4">#REF!</definedName>
    <definedName name="_______________________MAT26">#REF!</definedName>
    <definedName name="_______________________MAT27" localSheetId="8">#REF!</definedName>
    <definedName name="_______________________MAT27" localSheetId="4">#REF!</definedName>
    <definedName name="_______________________MAT27">#REF!</definedName>
    <definedName name="_______________________MAT28" localSheetId="8">#REF!</definedName>
    <definedName name="_______________________MAT28" localSheetId="4">#REF!</definedName>
    <definedName name="_______________________MAT28">#REF!</definedName>
    <definedName name="_______________________MAT29" localSheetId="8">#REF!</definedName>
    <definedName name="_______________________MAT29" localSheetId="4">#REF!</definedName>
    <definedName name="_______________________MAT29">#REF!</definedName>
    <definedName name="_______________________MAT3" localSheetId="8">#REF!</definedName>
    <definedName name="_______________________MAT3" localSheetId="4">#REF!</definedName>
    <definedName name="_______________________MAT3">#REF!</definedName>
    <definedName name="_______________________MAT30" localSheetId="8">#REF!</definedName>
    <definedName name="_______________________MAT30" localSheetId="4">#REF!</definedName>
    <definedName name="_______________________MAT30">#REF!</definedName>
    <definedName name="_______________________MAT31" localSheetId="8">#REF!</definedName>
    <definedName name="_______________________MAT31" localSheetId="4">#REF!</definedName>
    <definedName name="_______________________MAT31">#REF!</definedName>
    <definedName name="_______________________MAT32" localSheetId="8">#REF!</definedName>
    <definedName name="_______________________MAT32" localSheetId="4">#REF!</definedName>
    <definedName name="_______________________MAT32">#REF!</definedName>
    <definedName name="_______________________MAT33" localSheetId="8">#REF!</definedName>
    <definedName name="_______________________MAT33" localSheetId="4">#REF!</definedName>
    <definedName name="_______________________MAT33">#REF!</definedName>
    <definedName name="_______________________MAT34" localSheetId="8">#REF!</definedName>
    <definedName name="_______________________MAT34" localSheetId="4">#REF!</definedName>
    <definedName name="_______________________MAT34">#REF!</definedName>
    <definedName name="_______________________MAT35" localSheetId="8">#REF!</definedName>
    <definedName name="_______________________MAT35" localSheetId="4">#REF!</definedName>
    <definedName name="_______________________MAT35">#REF!</definedName>
    <definedName name="_______________________MAT36" localSheetId="8">#REF!</definedName>
    <definedName name="_______________________MAT36" localSheetId="4">#REF!</definedName>
    <definedName name="_______________________MAT36">#REF!</definedName>
    <definedName name="_______________________MAT37" localSheetId="8">#REF!</definedName>
    <definedName name="_______________________MAT37" localSheetId="4">#REF!</definedName>
    <definedName name="_______________________MAT37">#REF!</definedName>
    <definedName name="_______________________MAT38" localSheetId="8">#REF!</definedName>
    <definedName name="_______________________MAT38" localSheetId="4">#REF!</definedName>
    <definedName name="_______________________MAT38">#REF!</definedName>
    <definedName name="_______________________MAT39" localSheetId="8">#REF!</definedName>
    <definedName name="_______________________MAT39" localSheetId="4">#REF!</definedName>
    <definedName name="_______________________MAT39">#REF!</definedName>
    <definedName name="_______________________MAT4" localSheetId="8">#REF!</definedName>
    <definedName name="_______________________MAT4" localSheetId="4">#REF!</definedName>
    <definedName name="_______________________MAT4">#REF!</definedName>
    <definedName name="_______________________MAT40" localSheetId="8">#REF!</definedName>
    <definedName name="_______________________MAT40" localSheetId="4">#REF!</definedName>
    <definedName name="_______________________MAT40">#REF!</definedName>
    <definedName name="_______________________MAT41" localSheetId="8">#REF!</definedName>
    <definedName name="_______________________MAT41" localSheetId="4">#REF!</definedName>
    <definedName name="_______________________MAT41">#REF!</definedName>
    <definedName name="_______________________MAT42" localSheetId="8">#REF!</definedName>
    <definedName name="_______________________MAT42" localSheetId="4">#REF!</definedName>
    <definedName name="_______________________MAT42">#REF!</definedName>
    <definedName name="_______________________MAT43" localSheetId="8">#REF!</definedName>
    <definedName name="_______________________MAT43" localSheetId="4">#REF!</definedName>
    <definedName name="_______________________MAT43">#REF!</definedName>
    <definedName name="_______________________MAT44" localSheetId="8">#REF!</definedName>
    <definedName name="_______________________MAT44" localSheetId="4">#REF!</definedName>
    <definedName name="_______________________MAT44">#REF!</definedName>
    <definedName name="_______________________MAT45" localSheetId="8">#REF!</definedName>
    <definedName name="_______________________MAT45" localSheetId="4">#REF!</definedName>
    <definedName name="_______________________MAT45">#REF!</definedName>
    <definedName name="_______________________MAT46" localSheetId="8">#REF!</definedName>
    <definedName name="_______________________MAT46" localSheetId="4">#REF!</definedName>
    <definedName name="_______________________MAT46">#REF!</definedName>
    <definedName name="_______________________MAT47" localSheetId="8">#REF!</definedName>
    <definedName name="_______________________MAT47" localSheetId="4">#REF!</definedName>
    <definedName name="_______________________MAT47">#REF!</definedName>
    <definedName name="_______________________MAT48" localSheetId="8">#REF!</definedName>
    <definedName name="_______________________MAT48" localSheetId="4">#REF!</definedName>
    <definedName name="_______________________MAT48">#REF!</definedName>
    <definedName name="_______________________MAT49" localSheetId="8">#REF!</definedName>
    <definedName name="_______________________MAT49" localSheetId="4">#REF!</definedName>
    <definedName name="_______________________MAT49">#REF!</definedName>
    <definedName name="_______________________MAT5" localSheetId="8">#REF!</definedName>
    <definedName name="_______________________MAT5" localSheetId="4">#REF!</definedName>
    <definedName name="_______________________MAT5">#REF!</definedName>
    <definedName name="_______________________MAT50" localSheetId="8">#REF!</definedName>
    <definedName name="_______________________MAT50" localSheetId="4">#REF!</definedName>
    <definedName name="_______________________MAT50">#REF!</definedName>
    <definedName name="_______________________MAT51" localSheetId="8">#REF!</definedName>
    <definedName name="_______________________MAT51" localSheetId="4">#REF!</definedName>
    <definedName name="_______________________MAT51">#REF!</definedName>
    <definedName name="_______________________MAT52" localSheetId="8">#REF!</definedName>
    <definedName name="_______________________MAT52" localSheetId="4">#REF!</definedName>
    <definedName name="_______________________MAT52">#REF!</definedName>
    <definedName name="_______________________MAT53" localSheetId="8">#REF!</definedName>
    <definedName name="_______________________MAT53" localSheetId="4">#REF!</definedName>
    <definedName name="_______________________MAT53">#REF!</definedName>
    <definedName name="_______________________MAT54" localSheetId="8">#REF!</definedName>
    <definedName name="_______________________MAT54" localSheetId="4">#REF!</definedName>
    <definedName name="_______________________MAT54">#REF!</definedName>
    <definedName name="_______________________MAT55" localSheetId="8">#REF!</definedName>
    <definedName name="_______________________MAT55" localSheetId="4">#REF!</definedName>
    <definedName name="_______________________MAT55">#REF!</definedName>
    <definedName name="_______________________MAT56" localSheetId="8">#REF!</definedName>
    <definedName name="_______________________MAT56" localSheetId="4">#REF!</definedName>
    <definedName name="_______________________MAT56">#REF!</definedName>
    <definedName name="_______________________MAT57" localSheetId="8">#REF!</definedName>
    <definedName name="_______________________MAT57" localSheetId="4">#REF!</definedName>
    <definedName name="_______________________MAT57">#REF!</definedName>
    <definedName name="_______________________MAT58" localSheetId="8">#REF!</definedName>
    <definedName name="_______________________MAT58" localSheetId="4">#REF!</definedName>
    <definedName name="_______________________MAT58">#REF!</definedName>
    <definedName name="_______________________MAT59" localSheetId="8">#REF!</definedName>
    <definedName name="_______________________MAT59" localSheetId="4">#REF!</definedName>
    <definedName name="_______________________MAT59">#REF!</definedName>
    <definedName name="_______________________MAT6" localSheetId="8">#REF!</definedName>
    <definedName name="_______________________MAT6" localSheetId="4">#REF!</definedName>
    <definedName name="_______________________MAT6">#REF!</definedName>
    <definedName name="_______________________MAT60" localSheetId="8">#REF!</definedName>
    <definedName name="_______________________MAT60" localSheetId="4">#REF!</definedName>
    <definedName name="_______________________MAT60">#REF!</definedName>
    <definedName name="_______________________MAT61" localSheetId="8">#REF!</definedName>
    <definedName name="_______________________MAT61" localSheetId="4">#REF!</definedName>
    <definedName name="_______________________MAT61">#REF!</definedName>
    <definedName name="_______________________MAT62" localSheetId="8">#REF!</definedName>
    <definedName name="_______________________MAT62" localSheetId="4">#REF!</definedName>
    <definedName name="_______________________MAT62">#REF!</definedName>
    <definedName name="_______________________MAT63" localSheetId="8">#REF!</definedName>
    <definedName name="_______________________MAT63" localSheetId="4">#REF!</definedName>
    <definedName name="_______________________MAT63">#REF!</definedName>
    <definedName name="_______________________MAT64" localSheetId="8">#REF!</definedName>
    <definedName name="_______________________MAT64" localSheetId="4">#REF!</definedName>
    <definedName name="_______________________MAT64">#REF!</definedName>
    <definedName name="_______________________MAT65" localSheetId="8">#REF!</definedName>
    <definedName name="_______________________MAT65" localSheetId="4">#REF!</definedName>
    <definedName name="_______________________MAT65">#REF!</definedName>
    <definedName name="_______________________MAT66" localSheetId="8">#REF!</definedName>
    <definedName name="_______________________MAT66" localSheetId="4">#REF!</definedName>
    <definedName name="_______________________MAT66">#REF!</definedName>
    <definedName name="_______________________MAT67" localSheetId="8">#REF!</definedName>
    <definedName name="_______________________MAT67" localSheetId="4">#REF!</definedName>
    <definedName name="_______________________MAT67">#REF!</definedName>
    <definedName name="_______________________MAT68" localSheetId="8">#REF!</definedName>
    <definedName name="_______________________MAT68" localSheetId="4">#REF!</definedName>
    <definedName name="_______________________MAT68">#REF!</definedName>
    <definedName name="_______________________MAT69" localSheetId="8">#REF!</definedName>
    <definedName name="_______________________MAT69" localSheetId="4">#REF!</definedName>
    <definedName name="_______________________MAT69">#REF!</definedName>
    <definedName name="_______________________MAT7" localSheetId="8">#REF!</definedName>
    <definedName name="_______________________MAT7" localSheetId="4">#REF!</definedName>
    <definedName name="_______________________MAT7">#REF!</definedName>
    <definedName name="_______________________MAT70" localSheetId="8">#REF!</definedName>
    <definedName name="_______________________MAT70" localSheetId="4">#REF!</definedName>
    <definedName name="_______________________MAT70">#REF!</definedName>
    <definedName name="_______________________MAT71" localSheetId="8">#REF!</definedName>
    <definedName name="_______________________MAT71" localSheetId="4">#REF!</definedName>
    <definedName name="_______________________MAT71">#REF!</definedName>
    <definedName name="_______________________MAT72" localSheetId="8">#REF!</definedName>
    <definedName name="_______________________MAT72" localSheetId="4">#REF!</definedName>
    <definedName name="_______________________MAT72">#REF!</definedName>
    <definedName name="_______________________MAT73" localSheetId="8">#REF!</definedName>
    <definedName name="_______________________MAT73" localSheetId="4">#REF!</definedName>
    <definedName name="_______________________MAT73">#REF!</definedName>
    <definedName name="_______________________MAT74" localSheetId="8">#REF!</definedName>
    <definedName name="_______________________MAT74" localSheetId="4">#REF!</definedName>
    <definedName name="_______________________MAT74">#REF!</definedName>
    <definedName name="_______________________MAT75" localSheetId="8">#REF!</definedName>
    <definedName name="_______________________MAT75" localSheetId="4">#REF!</definedName>
    <definedName name="_______________________MAT75">#REF!</definedName>
    <definedName name="_______________________MAT76" localSheetId="8">#REF!</definedName>
    <definedName name="_______________________MAT76" localSheetId="4">#REF!</definedName>
    <definedName name="_______________________MAT76">#REF!</definedName>
    <definedName name="_______________________MAT77" localSheetId="8">#REF!</definedName>
    <definedName name="_______________________MAT77" localSheetId="4">#REF!</definedName>
    <definedName name="_______________________MAT77">#REF!</definedName>
    <definedName name="_______________________MAT78" localSheetId="8">#REF!</definedName>
    <definedName name="_______________________MAT78" localSheetId="4">#REF!</definedName>
    <definedName name="_______________________MAT78">#REF!</definedName>
    <definedName name="_______________________MAT79" localSheetId="8">#REF!</definedName>
    <definedName name="_______________________MAT79" localSheetId="4">#REF!</definedName>
    <definedName name="_______________________MAT79">#REF!</definedName>
    <definedName name="_______________________MAT8" localSheetId="8">#REF!</definedName>
    <definedName name="_______________________MAT8" localSheetId="4">#REF!</definedName>
    <definedName name="_______________________MAT8">#REF!</definedName>
    <definedName name="_______________________MAT80" localSheetId="8">#REF!</definedName>
    <definedName name="_______________________MAT80" localSheetId="4">#REF!</definedName>
    <definedName name="_______________________MAT80">#REF!</definedName>
    <definedName name="_______________________MAT81" localSheetId="8">#REF!</definedName>
    <definedName name="_______________________MAT81" localSheetId="4">#REF!</definedName>
    <definedName name="_______________________MAT81">#REF!</definedName>
    <definedName name="_______________________MAT82" localSheetId="8">#REF!</definedName>
    <definedName name="_______________________MAT82" localSheetId="4">#REF!</definedName>
    <definedName name="_______________________MAT82">#REF!</definedName>
    <definedName name="_______________________MAT83" localSheetId="8">#REF!</definedName>
    <definedName name="_______________________MAT83" localSheetId="4">#REF!</definedName>
    <definedName name="_______________________MAT83">#REF!</definedName>
    <definedName name="_______________________MAT84" localSheetId="8">#REF!</definedName>
    <definedName name="_______________________MAT84" localSheetId="4">#REF!</definedName>
    <definedName name="_______________________MAT84">#REF!</definedName>
    <definedName name="_______________________MAT85" localSheetId="8">#REF!</definedName>
    <definedName name="_______________________MAT85" localSheetId="4">#REF!</definedName>
    <definedName name="_______________________MAT85">#REF!</definedName>
    <definedName name="_______________________MAT86" localSheetId="8">#REF!</definedName>
    <definedName name="_______________________MAT86" localSheetId="4">#REF!</definedName>
    <definedName name="_______________________MAT86">#REF!</definedName>
    <definedName name="_______________________MAT87" localSheetId="8">#REF!</definedName>
    <definedName name="_______________________MAT87" localSheetId="4">#REF!</definedName>
    <definedName name="_______________________MAT87">#REF!</definedName>
    <definedName name="_______________________MAT88" localSheetId="8">#REF!</definedName>
    <definedName name="_______________________MAT88" localSheetId="4">#REF!</definedName>
    <definedName name="_______________________MAT88">#REF!</definedName>
    <definedName name="_______________________MAT89" localSheetId="8">#REF!</definedName>
    <definedName name="_______________________MAT89" localSheetId="4">#REF!</definedName>
    <definedName name="_______________________MAT89">#REF!</definedName>
    <definedName name="_______________________MAT9" localSheetId="8">#REF!</definedName>
    <definedName name="_______________________MAT9" localSheetId="4">#REF!</definedName>
    <definedName name="_______________________MAT9">#REF!</definedName>
    <definedName name="_______________________MAT90" localSheetId="8">#REF!</definedName>
    <definedName name="_______________________MAT90" localSheetId="4">#REF!</definedName>
    <definedName name="_______________________MAT90">#REF!</definedName>
    <definedName name="_______________________MAT91" localSheetId="8">#REF!</definedName>
    <definedName name="_______________________MAT91" localSheetId="4">#REF!</definedName>
    <definedName name="_______________________MAT91">#REF!</definedName>
    <definedName name="_______________________MAT92" localSheetId="8">#REF!</definedName>
    <definedName name="_______________________MAT92" localSheetId="4">#REF!</definedName>
    <definedName name="_______________________MAT92">#REF!</definedName>
    <definedName name="_______________________MAT93" localSheetId="8">#REF!</definedName>
    <definedName name="_______________________MAT93" localSheetId="4">#REF!</definedName>
    <definedName name="_______________________MAT93">#REF!</definedName>
    <definedName name="_______________________MAT94" localSheetId="8">#REF!</definedName>
    <definedName name="_______________________MAT94" localSheetId="4">#REF!</definedName>
    <definedName name="_______________________MAT94">#REF!</definedName>
    <definedName name="_______________________MAT95" localSheetId="8">#REF!</definedName>
    <definedName name="_______________________MAT95" localSheetId="4">#REF!</definedName>
    <definedName name="_______________________MAT95">#REF!</definedName>
    <definedName name="_______________________MAT96" localSheetId="8">#REF!</definedName>
    <definedName name="_______________________MAT96" localSheetId="4">#REF!</definedName>
    <definedName name="_______________________MAT96">#REF!</definedName>
    <definedName name="_______________________MAT97" localSheetId="8">#REF!</definedName>
    <definedName name="_______________________MAT97" localSheetId="4">#REF!</definedName>
    <definedName name="_______________________MAT97">#REF!</definedName>
    <definedName name="_______________________MAT98" localSheetId="8">#REF!</definedName>
    <definedName name="_______________________MAT98" localSheetId="4">#REF!</definedName>
    <definedName name="_______________________MAT98">#REF!</definedName>
    <definedName name="_______________________MAT99" localSheetId="8">#REF!</definedName>
    <definedName name="_______________________MAT99" localSheetId="4">#REF!</definedName>
    <definedName name="_______________________MAT99">#REF!</definedName>
    <definedName name="_______________________MO1" localSheetId="8">#REF!</definedName>
    <definedName name="_______________________MO1" localSheetId="4">#REF!</definedName>
    <definedName name="_______________________MO1">#REF!</definedName>
    <definedName name="_______________________MO10" localSheetId="8">#REF!</definedName>
    <definedName name="_______________________MO10" localSheetId="4">#REF!</definedName>
    <definedName name="_______________________MO10">#REF!</definedName>
    <definedName name="_______________________MO2" localSheetId="8">#REF!</definedName>
    <definedName name="_______________________MO2" localSheetId="4">#REF!</definedName>
    <definedName name="_______________________MO2">#REF!</definedName>
    <definedName name="_______________________MO3" localSheetId="8">#REF!</definedName>
    <definedName name="_______________________MO3" localSheetId="4">#REF!</definedName>
    <definedName name="_______________________MO3">#REF!</definedName>
    <definedName name="_______________________MO4" localSheetId="8">#REF!</definedName>
    <definedName name="_______________________MO4" localSheetId="4">#REF!</definedName>
    <definedName name="_______________________MO4">#REF!</definedName>
    <definedName name="_______________________MO5" localSheetId="8">#REF!</definedName>
    <definedName name="_______________________MO5" localSheetId="4">#REF!</definedName>
    <definedName name="_______________________MO5">#REF!</definedName>
    <definedName name="_______________________MO6" localSheetId="8">#REF!</definedName>
    <definedName name="_______________________MO6" localSheetId="4">#REF!</definedName>
    <definedName name="_______________________MO6">#REF!</definedName>
    <definedName name="_______________________MO7" localSheetId="8">#REF!</definedName>
    <definedName name="_______________________MO7" localSheetId="4">#REF!</definedName>
    <definedName name="_______________________MO7">#REF!</definedName>
    <definedName name="_______________________MO8" localSheetId="8">#REF!</definedName>
    <definedName name="_______________________MO8" localSheetId="4">#REF!</definedName>
    <definedName name="_______________________MO8">#REF!</definedName>
    <definedName name="_______________________MO9" localSheetId="8">#REF!</definedName>
    <definedName name="_______________________MO9" localSheetId="4">#REF!</definedName>
    <definedName name="_______________________MO9">#REF!</definedName>
    <definedName name="_______________________MV1" localSheetId="8">#REF!</definedName>
    <definedName name="_______________________MV1" localSheetId="4">#REF!</definedName>
    <definedName name="_______________________MV1">#REF!</definedName>
    <definedName name="_______________________MV10" localSheetId="8">#REF!</definedName>
    <definedName name="_______________________MV10" localSheetId="4">#REF!</definedName>
    <definedName name="_______________________MV10">#REF!</definedName>
    <definedName name="_______________________MV11" localSheetId="8">#REF!</definedName>
    <definedName name="_______________________MV11" localSheetId="4">#REF!</definedName>
    <definedName name="_______________________MV11">#REF!</definedName>
    <definedName name="_______________________MV12" localSheetId="8">#REF!</definedName>
    <definedName name="_______________________MV12" localSheetId="4">#REF!</definedName>
    <definedName name="_______________________MV12">#REF!</definedName>
    <definedName name="_______________________MV13" localSheetId="8">#REF!</definedName>
    <definedName name="_______________________MV13" localSheetId="4">#REF!</definedName>
    <definedName name="_______________________MV13">#REF!</definedName>
    <definedName name="_______________________MV14" localSheetId="8">#REF!</definedName>
    <definedName name="_______________________MV14" localSheetId="4">#REF!</definedName>
    <definedName name="_______________________MV14">#REF!</definedName>
    <definedName name="_______________________MV15" localSheetId="8">#REF!</definedName>
    <definedName name="_______________________MV15" localSheetId="4">#REF!</definedName>
    <definedName name="_______________________MV15">#REF!</definedName>
    <definedName name="_______________________MV16" localSheetId="8">#REF!</definedName>
    <definedName name="_______________________MV16" localSheetId="4">#REF!</definedName>
    <definedName name="_______________________MV16">#REF!</definedName>
    <definedName name="_______________________MV17" localSheetId="8">#REF!</definedName>
    <definedName name="_______________________MV17" localSheetId="4">#REF!</definedName>
    <definedName name="_______________________MV17">#REF!</definedName>
    <definedName name="_______________________MV18" localSheetId="8">#REF!</definedName>
    <definedName name="_______________________MV18" localSheetId="4">#REF!</definedName>
    <definedName name="_______________________MV18">#REF!</definedName>
    <definedName name="_______________________MV19" localSheetId="8">#REF!</definedName>
    <definedName name="_______________________MV19" localSheetId="4">#REF!</definedName>
    <definedName name="_______________________MV19">#REF!</definedName>
    <definedName name="_______________________MV2" localSheetId="8">#REF!</definedName>
    <definedName name="_______________________MV2" localSheetId="4">#REF!</definedName>
    <definedName name="_______________________MV2">#REF!</definedName>
    <definedName name="_______________________MV20" localSheetId="8">#REF!</definedName>
    <definedName name="_______________________MV20" localSheetId="4">#REF!</definedName>
    <definedName name="_______________________MV20">#REF!</definedName>
    <definedName name="_______________________MV3" localSheetId="8">#REF!</definedName>
    <definedName name="_______________________MV3" localSheetId="4">#REF!</definedName>
    <definedName name="_______________________MV3">#REF!</definedName>
    <definedName name="_______________________MV4" localSheetId="8">#REF!</definedName>
    <definedName name="_______________________MV4" localSheetId="4">#REF!</definedName>
    <definedName name="_______________________MV4">#REF!</definedName>
    <definedName name="_______________________MV5" localSheetId="8">#REF!</definedName>
    <definedName name="_______________________MV5" localSheetId="4">#REF!</definedName>
    <definedName name="_______________________MV5">#REF!</definedName>
    <definedName name="_______________________MV6" localSheetId="8">#REF!</definedName>
    <definedName name="_______________________MV6" localSheetId="4">#REF!</definedName>
    <definedName name="_______________________MV6">#REF!</definedName>
    <definedName name="_______________________MV7" localSheetId="8">#REF!</definedName>
    <definedName name="_______________________MV7" localSheetId="4">#REF!</definedName>
    <definedName name="_______________________MV7">#REF!</definedName>
    <definedName name="_______________________MV8" localSheetId="8">#REF!</definedName>
    <definedName name="_______________________MV8" localSheetId="4">#REF!</definedName>
    <definedName name="_______________________MV8">#REF!</definedName>
    <definedName name="_______________________MV9" localSheetId="8">#REF!</definedName>
    <definedName name="_______________________MV9" localSheetId="4">#REF!</definedName>
    <definedName name="_______________________MV9">#REF!</definedName>
    <definedName name="_______________________POR1" localSheetId="8">#REF!</definedName>
    <definedName name="_______________________POR1" localSheetId="4">#REF!</definedName>
    <definedName name="_______________________POR1">#REF!</definedName>
    <definedName name="_______________________POR2" localSheetId="8">#REF!</definedName>
    <definedName name="_______________________POR2" localSheetId="4">#REF!</definedName>
    <definedName name="_______________________POR2">#REF!</definedName>
    <definedName name="_______________________POR3" localSheetId="8">#REF!</definedName>
    <definedName name="_______________________POR3" localSheetId="4">#REF!</definedName>
    <definedName name="_______________________POR3">#REF!</definedName>
    <definedName name="_______________________POR4" localSheetId="8">#REF!</definedName>
    <definedName name="_______________________POR4" localSheetId="4">#REF!</definedName>
    <definedName name="_______________________POR4">#REF!</definedName>
    <definedName name="_______________________POR5" localSheetId="8">#REF!</definedName>
    <definedName name="_______________________POR5" localSheetId="4">#REF!</definedName>
    <definedName name="_______________________POR5">#REF!</definedName>
    <definedName name="______________________EQP1" localSheetId="8">#REF!</definedName>
    <definedName name="______________________EQP1" localSheetId="4">#REF!</definedName>
    <definedName name="______________________EQP1">#REF!</definedName>
    <definedName name="______________________EQP10" localSheetId="8">#REF!</definedName>
    <definedName name="______________________EQP10" localSheetId="4">#REF!</definedName>
    <definedName name="______________________EQP10">#REF!</definedName>
    <definedName name="______________________EQP11" localSheetId="8">#REF!</definedName>
    <definedName name="______________________EQP11" localSheetId="4">#REF!</definedName>
    <definedName name="______________________EQP11">#REF!</definedName>
    <definedName name="______________________EQP12" localSheetId="8">#REF!</definedName>
    <definedName name="______________________EQP12" localSheetId="4">#REF!</definedName>
    <definedName name="______________________EQP12">#REF!</definedName>
    <definedName name="______________________EQP13" localSheetId="8">#REF!</definedName>
    <definedName name="______________________EQP13" localSheetId="4">#REF!</definedName>
    <definedName name="______________________EQP13">#REF!</definedName>
    <definedName name="______________________EQP14" localSheetId="8">#REF!</definedName>
    <definedName name="______________________EQP14" localSheetId="4">#REF!</definedName>
    <definedName name="______________________EQP14">#REF!</definedName>
    <definedName name="______________________EQP15" localSheetId="8">#REF!</definedName>
    <definedName name="______________________EQP15" localSheetId="4">#REF!</definedName>
    <definedName name="______________________EQP15">#REF!</definedName>
    <definedName name="______________________EQP16" localSheetId="8">#REF!</definedName>
    <definedName name="______________________EQP16" localSheetId="4">#REF!</definedName>
    <definedName name="______________________EQP16">#REF!</definedName>
    <definedName name="______________________EQP17" localSheetId="8">#REF!</definedName>
    <definedName name="______________________EQP17" localSheetId="4">#REF!</definedName>
    <definedName name="______________________EQP17">#REF!</definedName>
    <definedName name="______________________EQP18" localSheetId="8">#REF!</definedName>
    <definedName name="______________________EQP18" localSheetId="4">#REF!</definedName>
    <definedName name="______________________EQP18">#REF!</definedName>
    <definedName name="______________________EQP19" localSheetId="8">#REF!</definedName>
    <definedName name="______________________EQP19" localSheetId="4">#REF!</definedName>
    <definedName name="______________________EQP19">#REF!</definedName>
    <definedName name="______________________EQP2" localSheetId="8">#REF!</definedName>
    <definedName name="______________________EQP2" localSheetId="4">#REF!</definedName>
    <definedName name="______________________EQP2">#REF!</definedName>
    <definedName name="______________________EQP20" localSheetId="8">#REF!</definedName>
    <definedName name="______________________EQP20" localSheetId="4">#REF!</definedName>
    <definedName name="______________________EQP20">#REF!</definedName>
    <definedName name="______________________eqp27" localSheetId="8">#REF!</definedName>
    <definedName name="______________________eqp27" localSheetId="4">#REF!</definedName>
    <definedName name="______________________eqp27">#REF!</definedName>
    <definedName name="______________________EQP3" localSheetId="8">#REF!</definedName>
    <definedName name="______________________EQP3" localSheetId="4">#REF!</definedName>
    <definedName name="______________________EQP3">#REF!</definedName>
    <definedName name="______________________EQP4" localSheetId="8">#REF!</definedName>
    <definedName name="______________________EQP4" localSheetId="4">#REF!</definedName>
    <definedName name="______________________EQP4">#REF!</definedName>
    <definedName name="______________________EQP5" localSheetId="8">#REF!</definedName>
    <definedName name="______________________EQP5" localSheetId="4">#REF!</definedName>
    <definedName name="______________________EQP5">#REF!</definedName>
    <definedName name="______________________EQP6" localSheetId="8">#REF!</definedName>
    <definedName name="______________________EQP6" localSheetId="4">#REF!</definedName>
    <definedName name="______________________EQP6">#REF!</definedName>
    <definedName name="______________________EQP7" localSheetId="8">#REF!</definedName>
    <definedName name="______________________EQP7" localSheetId="4">#REF!</definedName>
    <definedName name="______________________EQP7">#REF!</definedName>
    <definedName name="______________________EQP8" localSheetId="8">#REF!</definedName>
    <definedName name="______________________EQP8" localSheetId="4">#REF!</definedName>
    <definedName name="______________________EQP8">#REF!</definedName>
    <definedName name="______________________EQP9" localSheetId="8">#REF!</definedName>
    <definedName name="______________________EQP9" localSheetId="4">#REF!</definedName>
    <definedName name="______________________EQP9">#REF!</definedName>
    <definedName name="______________________i1" localSheetId="8">#REF!</definedName>
    <definedName name="______________________i1" localSheetId="4">#REF!</definedName>
    <definedName name="______________________i1">#REF!</definedName>
    <definedName name="______________________l9001" localSheetId="8">#REF!</definedName>
    <definedName name="______________________l9001" localSheetId="4">#REF!</definedName>
    <definedName name="______________________l9001">#REF!</definedName>
    <definedName name="______________________MAT1" localSheetId="8">#REF!</definedName>
    <definedName name="______________________MAT1" localSheetId="4">#REF!</definedName>
    <definedName name="______________________MAT1">#REF!</definedName>
    <definedName name="______________________MAT10" localSheetId="8">#REF!</definedName>
    <definedName name="______________________MAT10" localSheetId="4">#REF!</definedName>
    <definedName name="______________________MAT10">#REF!</definedName>
    <definedName name="______________________MAT100" localSheetId="8">#REF!</definedName>
    <definedName name="______________________MAT100" localSheetId="4">#REF!</definedName>
    <definedName name="______________________MAT100">#REF!</definedName>
    <definedName name="______________________MAT101" localSheetId="8">#REF!</definedName>
    <definedName name="______________________MAT101" localSheetId="4">#REF!</definedName>
    <definedName name="______________________MAT101">#REF!</definedName>
    <definedName name="______________________MAT102" localSheetId="8">#REF!</definedName>
    <definedName name="______________________MAT102" localSheetId="4">#REF!</definedName>
    <definedName name="______________________MAT102">#REF!</definedName>
    <definedName name="______________________MAT103" localSheetId="8">#REF!</definedName>
    <definedName name="______________________MAT103" localSheetId="4">#REF!</definedName>
    <definedName name="______________________MAT103">#REF!</definedName>
    <definedName name="______________________MAT104" localSheetId="8">#REF!</definedName>
    <definedName name="______________________MAT104" localSheetId="4">#REF!</definedName>
    <definedName name="______________________MAT104">#REF!</definedName>
    <definedName name="______________________MAT105" localSheetId="8">#REF!</definedName>
    <definedName name="______________________MAT105" localSheetId="4">#REF!</definedName>
    <definedName name="______________________MAT105">#REF!</definedName>
    <definedName name="______________________MAT106" localSheetId="8">#REF!</definedName>
    <definedName name="______________________MAT106" localSheetId="4">#REF!</definedName>
    <definedName name="______________________MAT106">#REF!</definedName>
    <definedName name="______________________MAT107" localSheetId="8">#REF!</definedName>
    <definedName name="______________________MAT107" localSheetId="4">#REF!</definedName>
    <definedName name="______________________MAT107">#REF!</definedName>
    <definedName name="______________________MAT108" localSheetId="8">#REF!</definedName>
    <definedName name="______________________MAT108" localSheetId="4">#REF!</definedName>
    <definedName name="______________________MAT108">#REF!</definedName>
    <definedName name="______________________MAT109" localSheetId="8">#REF!</definedName>
    <definedName name="______________________MAT109" localSheetId="4">#REF!</definedName>
    <definedName name="______________________MAT109">#REF!</definedName>
    <definedName name="______________________MAT11" localSheetId="8">#REF!</definedName>
    <definedName name="______________________MAT11" localSheetId="4">#REF!</definedName>
    <definedName name="______________________MAT11">#REF!</definedName>
    <definedName name="______________________MAT110" localSheetId="8">#REF!</definedName>
    <definedName name="______________________MAT110" localSheetId="4">#REF!</definedName>
    <definedName name="______________________MAT110">#REF!</definedName>
    <definedName name="______________________MAT111" localSheetId="8">#REF!</definedName>
    <definedName name="______________________MAT111" localSheetId="4">#REF!</definedName>
    <definedName name="______________________MAT111">#REF!</definedName>
    <definedName name="______________________MAT112" localSheetId="8">#REF!</definedName>
    <definedName name="______________________MAT112" localSheetId="4">#REF!</definedName>
    <definedName name="______________________MAT112">#REF!</definedName>
    <definedName name="______________________MAT113" localSheetId="8">#REF!</definedName>
    <definedName name="______________________MAT113" localSheetId="4">#REF!</definedName>
    <definedName name="______________________MAT113">#REF!</definedName>
    <definedName name="______________________MAT114" localSheetId="8">#REF!</definedName>
    <definedName name="______________________MAT114" localSheetId="4">#REF!</definedName>
    <definedName name="______________________MAT114">#REF!</definedName>
    <definedName name="______________________MAT115" localSheetId="8">#REF!</definedName>
    <definedName name="______________________MAT115" localSheetId="4">#REF!</definedName>
    <definedName name="______________________MAT115">#REF!</definedName>
    <definedName name="______________________MAT116" localSheetId="8">#REF!</definedName>
    <definedName name="______________________MAT116" localSheetId="4">#REF!</definedName>
    <definedName name="______________________MAT116">#REF!</definedName>
    <definedName name="______________________MAT117" localSheetId="8">#REF!</definedName>
    <definedName name="______________________MAT117" localSheetId="4">#REF!</definedName>
    <definedName name="______________________MAT117">#REF!</definedName>
    <definedName name="______________________MAT118" localSheetId="8">#REF!</definedName>
    <definedName name="______________________MAT118" localSheetId="4">#REF!</definedName>
    <definedName name="______________________MAT118">#REF!</definedName>
    <definedName name="______________________MAT119" localSheetId="8">#REF!</definedName>
    <definedName name="______________________MAT119" localSheetId="4">#REF!</definedName>
    <definedName name="______________________MAT119">#REF!</definedName>
    <definedName name="______________________MAT12" localSheetId="8">#REF!</definedName>
    <definedName name="______________________MAT12" localSheetId="4">#REF!</definedName>
    <definedName name="______________________MAT12">#REF!</definedName>
    <definedName name="______________________MAT120" localSheetId="8">#REF!</definedName>
    <definedName name="______________________MAT120" localSheetId="4">#REF!</definedName>
    <definedName name="______________________MAT120">#REF!</definedName>
    <definedName name="______________________MAT121" localSheetId="8">#REF!</definedName>
    <definedName name="______________________MAT121" localSheetId="4">#REF!</definedName>
    <definedName name="______________________MAT121">#REF!</definedName>
    <definedName name="______________________MAT122" localSheetId="8">#REF!</definedName>
    <definedName name="______________________MAT122" localSheetId="4">#REF!</definedName>
    <definedName name="______________________MAT122">#REF!</definedName>
    <definedName name="______________________MAT123" localSheetId="8">#REF!</definedName>
    <definedName name="______________________MAT123" localSheetId="4">#REF!</definedName>
    <definedName name="______________________MAT123">#REF!</definedName>
    <definedName name="______________________MAT124" localSheetId="8">#REF!</definedName>
    <definedName name="______________________MAT124" localSheetId="4">#REF!</definedName>
    <definedName name="______________________MAT124">#REF!</definedName>
    <definedName name="______________________MAT125" localSheetId="8">#REF!</definedName>
    <definedName name="______________________MAT125" localSheetId="4">#REF!</definedName>
    <definedName name="______________________MAT125">#REF!</definedName>
    <definedName name="______________________MAT126" localSheetId="8">#REF!</definedName>
    <definedName name="______________________MAT126" localSheetId="4">#REF!</definedName>
    <definedName name="______________________MAT126">#REF!</definedName>
    <definedName name="______________________MAT127" localSheetId="8">#REF!</definedName>
    <definedName name="______________________MAT127" localSheetId="4">#REF!</definedName>
    <definedName name="______________________MAT127">#REF!</definedName>
    <definedName name="______________________MAT128" localSheetId="8">#REF!</definedName>
    <definedName name="______________________MAT128" localSheetId="4">#REF!</definedName>
    <definedName name="______________________MAT128">#REF!</definedName>
    <definedName name="______________________MAT129" localSheetId="8">#REF!</definedName>
    <definedName name="______________________MAT129" localSheetId="4">#REF!</definedName>
    <definedName name="______________________MAT129">#REF!</definedName>
    <definedName name="______________________MAT13" localSheetId="8">#REF!</definedName>
    <definedName name="______________________MAT13" localSheetId="4">#REF!</definedName>
    <definedName name="______________________MAT13">#REF!</definedName>
    <definedName name="______________________MAT130" localSheetId="8">#REF!</definedName>
    <definedName name="______________________MAT130" localSheetId="4">#REF!</definedName>
    <definedName name="______________________MAT130">#REF!</definedName>
    <definedName name="______________________MAT131" localSheetId="8">#REF!</definedName>
    <definedName name="______________________MAT131" localSheetId="4">#REF!</definedName>
    <definedName name="______________________MAT131">#REF!</definedName>
    <definedName name="______________________MAT132" localSheetId="8">#REF!</definedName>
    <definedName name="______________________MAT132" localSheetId="4">#REF!</definedName>
    <definedName name="______________________MAT132">#REF!</definedName>
    <definedName name="______________________MAT133" localSheetId="8">#REF!</definedName>
    <definedName name="______________________MAT133" localSheetId="4">#REF!</definedName>
    <definedName name="______________________MAT133">#REF!</definedName>
    <definedName name="______________________MAT134" localSheetId="8">#REF!</definedName>
    <definedName name="______________________MAT134" localSheetId="4">#REF!</definedName>
    <definedName name="______________________MAT134">#REF!</definedName>
    <definedName name="______________________MAT135" localSheetId="8">#REF!</definedName>
    <definedName name="______________________MAT135" localSheetId="4">#REF!</definedName>
    <definedName name="______________________MAT135">#REF!</definedName>
    <definedName name="______________________MAT136" localSheetId="8">#REF!</definedName>
    <definedName name="______________________MAT136" localSheetId="4">#REF!</definedName>
    <definedName name="______________________MAT136">#REF!</definedName>
    <definedName name="______________________MAT137" localSheetId="8">#REF!</definedName>
    <definedName name="______________________MAT137" localSheetId="4">#REF!</definedName>
    <definedName name="______________________MAT137">#REF!</definedName>
    <definedName name="______________________MAT138" localSheetId="8">#REF!</definedName>
    <definedName name="______________________MAT138" localSheetId="4">#REF!</definedName>
    <definedName name="______________________MAT138">#REF!</definedName>
    <definedName name="______________________MAT139" localSheetId="8">#REF!</definedName>
    <definedName name="______________________MAT139" localSheetId="4">#REF!</definedName>
    <definedName name="______________________MAT139">#REF!</definedName>
    <definedName name="______________________MAT14" localSheetId="8">#REF!</definedName>
    <definedName name="______________________MAT14" localSheetId="4">#REF!</definedName>
    <definedName name="______________________MAT14">#REF!</definedName>
    <definedName name="______________________MAT140" localSheetId="8">#REF!</definedName>
    <definedName name="______________________MAT140" localSheetId="4">#REF!</definedName>
    <definedName name="______________________MAT140">#REF!</definedName>
    <definedName name="______________________MAT141" localSheetId="8">#REF!</definedName>
    <definedName name="______________________MAT141" localSheetId="4">#REF!</definedName>
    <definedName name="______________________MAT141">#REF!</definedName>
    <definedName name="______________________MAT142" localSheetId="8">#REF!</definedName>
    <definedName name="______________________MAT142" localSheetId="4">#REF!</definedName>
    <definedName name="______________________MAT142">#REF!</definedName>
    <definedName name="______________________MAT143" localSheetId="8">#REF!</definedName>
    <definedName name="______________________MAT143" localSheetId="4">#REF!</definedName>
    <definedName name="______________________MAT143">#REF!</definedName>
    <definedName name="______________________MAT144" localSheetId="8">#REF!</definedName>
    <definedName name="______________________MAT144" localSheetId="4">#REF!</definedName>
    <definedName name="______________________MAT144">#REF!</definedName>
    <definedName name="______________________MAT145" localSheetId="8">#REF!</definedName>
    <definedName name="______________________MAT145" localSheetId="4">#REF!</definedName>
    <definedName name="______________________MAT145">#REF!</definedName>
    <definedName name="______________________MAT146" localSheetId="8">#REF!</definedName>
    <definedName name="______________________MAT146" localSheetId="4">#REF!</definedName>
    <definedName name="______________________MAT146">#REF!</definedName>
    <definedName name="______________________MAT147" localSheetId="8">#REF!</definedName>
    <definedName name="______________________MAT147" localSheetId="4">#REF!</definedName>
    <definedName name="______________________MAT147">#REF!</definedName>
    <definedName name="______________________MAT148" localSheetId="8">#REF!</definedName>
    <definedName name="______________________MAT148" localSheetId="4">#REF!</definedName>
    <definedName name="______________________MAT148">#REF!</definedName>
    <definedName name="______________________MAT149" localSheetId="8">#REF!</definedName>
    <definedName name="______________________MAT149" localSheetId="4">#REF!</definedName>
    <definedName name="______________________MAT149">#REF!</definedName>
    <definedName name="______________________MAT15" localSheetId="8">#REF!</definedName>
    <definedName name="______________________MAT15" localSheetId="4">#REF!</definedName>
    <definedName name="______________________MAT15">#REF!</definedName>
    <definedName name="______________________MAT150" localSheetId="8">#REF!</definedName>
    <definedName name="______________________MAT150" localSheetId="4">#REF!</definedName>
    <definedName name="______________________MAT150">#REF!</definedName>
    <definedName name="______________________MAT151" localSheetId="8">#REF!</definedName>
    <definedName name="______________________MAT151" localSheetId="4">#REF!</definedName>
    <definedName name="______________________MAT151">#REF!</definedName>
    <definedName name="______________________MAT152" localSheetId="8">#REF!</definedName>
    <definedName name="______________________MAT152" localSheetId="4">#REF!</definedName>
    <definedName name="______________________MAT152">#REF!</definedName>
    <definedName name="______________________MAT153" localSheetId="8">#REF!</definedName>
    <definedName name="______________________MAT153" localSheetId="4">#REF!</definedName>
    <definedName name="______________________MAT153">#REF!</definedName>
    <definedName name="______________________MAT154" localSheetId="8">#REF!</definedName>
    <definedName name="______________________MAT154" localSheetId="4">#REF!</definedName>
    <definedName name="______________________MAT154">#REF!</definedName>
    <definedName name="______________________MAT155" localSheetId="8">#REF!</definedName>
    <definedName name="______________________MAT155" localSheetId="4">#REF!</definedName>
    <definedName name="______________________MAT155">#REF!</definedName>
    <definedName name="______________________MAT156" localSheetId="8">#REF!</definedName>
    <definedName name="______________________MAT156" localSheetId="4">#REF!</definedName>
    <definedName name="______________________MAT156">#REF!</definedName>
    <definedName name="______________________MAT157" localSheetId="8">#REF!</definedName>
    <definedName name="______________________MAT157" localSheetId="4">#REF!</definedName>
    <definedName name="______________________MAT157">#REF!</definedName>
    <definedName name="______________________MAT158" localSheetId="8">#REF!</definedName>
    <definedName name="______________________MAT158" localSheetId="4">#REF!</definedName>
    <definedName name="______________________MAT158">#REF!</definedName>
    <definedName name="______________________MAT159" localSheetId="8">#REF!</definedName>
    <definedName name="______________________MAT159" localSheetId="4">#REF!</definedName>
    <definedName name="______________________MAT159">#REF!</definedName>
    <definedName name="______________________MAT16" localSheetId="8">#REF!</definedName>
    <definedName name="______________________MAT16" localSheetId="4">#REF!</definedName>
    <definedName name="______________________MAT16">#REF!</definedName>
    <definedName name="______________________MAT160" localSheetId="8">#REF!</definedName>
    <definedName name="______________________MAT160" localSheetId="4">#REF!</definedName>
    <definedName name="______________________MAT160">#REF!</definedName>
    <definedName name="______________________MAT161" localSheetId="8">#REF!</definedName>
    <definedName name="______________________MAT161" localSheetId="4">#REF!</definedName>
    <definedName name="______________________MAT161">#REF!</definedName>
    <definedName name="______________________MAT162" localSheetId="8">#REF!</definedName>
    <definedName name="______________________MAT162" localSheetId="4">#REF!</definedName>
    <definedName name="______________________MAT162">#REF!</definedName>
    <definedName name="______________________MAT163" localSheetId="8">#REF!</definedName>
    <definedName name="______________________MAT163" localSheetId="4">#REF!</definedName>
    <definedName name="______________________MAT163">#REF!</definedName>
    <definedName name="______________________MAT164" localSheetId="8">#REF!</definedName>
    <definedName name="______________________MAT164" localSheetId="4">#REF!</definedName>
    <definedName name="______________________MAT164">#REF!</definedName>
    <definedName name="______________________MAT165" localSheetId="8">#REF!</definedName>
    <definedName name="______________________MAT165" localSheetId="4">#REF!</definedName>
    <definedName name="______________________MAT165">#REF!</definedName>
    <definedName name="______________________MAT166" localSheetId="8">#REF!</definedName>
    <definedName name="______________________MAT166" localSheetId="4">#REF!</definedName>
    <definedName name="______________________MAT166">#REF!</definedName>
    <definedName name="______________________MAT17" localSheetId="8">#REF!</definedName>
    <definedName name="______________________MAT17" localSheetId="4">#REF!</definedName>
    <definedName name="______________________MAT17">#REF!</definedName>
    <definedName name="______________________MAT18" localSheetId="8">#REF!</definedName>
    <definedName name="______________________MAT18" localSheetId="4">#REF!</definedName>
    <definedName name="______________________MAT18">#REF!</definedName>
    <definedName name="______________________MAT19" localSheetId="8">#REF!</definedName>
    <definedName name="______________________MAT19" localSheetId="4">#REF!</definedName>
    <definedName name="______________________MAT19">#REF!</definedName>
    <definedName name="______________________MAT2" localSheetId="8">#REF!</definedName>
    <definedName name="______________________MAT2" localSheetId="4">#REF!</definedName>
    <definedName name="______________________MAT2">#REF!</definedName>
    <definedName name="______________________MAT20" localSheetId="8">#REF!</definedName>
    <definedName name="______________________MAT20" localSheetId="4">#REF!</definedName>
    <definedName name="______________________MAT20">#REF!</definedName>
    <definedName name="______________________MAT21" localSheetId="8">#REF!</definedName>
    <definedName name="______________________MAT21" localSheetId="4">#REF!</definedName>
    <definedName name="______________________MAT21">#REF!</definedName>
    <definedName name="______________________MAT22" localSheetId="8">#REF!</definedName>
    <definedName name="______________________MAT22" localSheetId="4">#REF!</definedName>
    <definedName name="______________________MAT22">#REF!</definedName>
    <definedName name="______________________MAT23" localSheetId="8">#REF!</definedName>
    <definedName name="______________________MAT23" localSheetId="4">#REF!</definedName>
    <definedName name="______________________MAT23">#REF!</definedName>
    <definedName name="______________________MAT24" localSheetId="8">#REF!</definedName>
    <definedName name="______________________MAT24" localSheetId="4">#REF!</definedName>
    <definedName name="______________________MAT24">#REF!</definedName>
    <definedName name="______________________MAT25" localSheetId="8">#REF!</definedName>
    <definedName name="______________________MAT25" localSheetId="4">#REF!</definedName>
    <definedName name="______________________MAT25">#REF!</definedName>
    <definedName name="______________________MAT26" localSheetId="8">#REF!</definedName>
    <definedName name="______________________MAT26" localSheetId="4">#REF!</definedName>
    <definedName name="______________________MAT26">#REF!</definedName>
    <definedName name="______________________MAT27" localSheetId="8">#REF!</definedName>
    <definedName name="______________________MAT27" localSheetId="4">#REF!</definedName>
    <definedName name="______________________MAT27">#REF!</definedName>
    <definedName name="______________________MAT28" localSheetId="8">#REF!</definedName>
    <definedName name="______________________MAT28" localSheetId="4">#REF!</definedName>
    <definedName name="______________________MAT28">#REF!</definedName>
    <definedName name="______________________MAT29" localSheetId="8">#REF!</definedName>
    <definedName name="______________________MAT29" localSheetId="4">#REF!</definedName>
    <definedName name="______________________MAT29">#REF!</definedName>
    <definedName name="______________________MAT3" localSheetId="8">#REF!</definedName>
    <definedName name="______________________MAT3" localSheetId="4">#REF!</definedName>
    <definedName name="______________________MAT3">#REF!</definedName>
    <definedName name="______________________MAT30" localSheetId="8">#REF!</definedName>
    <definedName name="______________________MAT30" localSheetId="4">#REF!</definedName>
    <definedName name="______________________MAT30">#REF!</definedName>
    <definedName name="______________________MAT31" localSheetId="8">#REF!</definedName>
    <definedName name="______________________MAT31" localSheetId="4">#REF!</definedName>
    <definedName name="______________________MAT31">#REF!</definedName>
    <definedName name="______________________MAT32" localSheetId="8">#REF!</definedName>
    <definedName name="______________________MAT32" localSheetId="4">#REF!</definedName>
    <definedName name="______________________MAT32">#REF!</definedName>
    <definedName name="______________________MAT33" localSheetId="8">#REF!</definedName>
    <definedName name="______________________MAT33" localSheetId="4">#REF!</definedName>
    <definedName name="______________________MAT33">#REF!</definedName>
    <definedName name="______________________MAT34" localSheetId="8">#REF!</definedName>
    <definedName name="______________________MAT34" localSheetId="4">#REF!</definedName>
    <definedName name="______________________MAT34">#REF!</definedName>
    <definedName name="______________________MAT35" localSheetId="8">#REF!</definedName>
    <definedName name="______________________MAT35" localSheetId="4">#REF!</definedName>
    <definedName name="______________________MAT35">#REF!</definedName>
    <definedName name="______________________MAT36" localSheetId="8">#REF!</definedName>
    <definedName name="______________________MAT36" localSheetId="4">#REF!</definedName>
    <definedName name="______________________MAT36">#REF!</definedName>
    <definedName name="______________________MAT37" localSheetId="8">#REF!</definedName>
    <definedName name="______________________MAT37" localSheetId="4">#REF!</definedName>
    <definedName name="______________________MAT37">#REF!</definedName>
    <definedName name="______________________MAT38" localSheetId="8">#REF!</definedName>
    <definedName name="______________________MAT38" localSheetId="4">#REF!</definedName>
    <definedName name="______________________MAT38">#REF!</definedName>
    <definedName name="______________________MAT39" localSheetId="8">#REF!</definedName>
    <definedName name="______________________MAT39" localSheetId="4">#REF!</definedName>
    <definedName name="______________________MAT39">#REF!</definedName>
    <definedName name="______________________MAT4" localSheetId="8">#REF!</definedName>
    <definedName name="______________________MAT4" localSheetId="4">#REF!</definedName>
    <definedName name="______________________MAT4">#REF!</definedName>
    <definedName name="______________________MAT40" localSheetId="8">#REF!</definedName>
    <definedName name="______________________MAT40" localSheetId="4">#REF!</definedName>
    <definedName name="______________________MAT40">#REF!</definedName>
    <definedName name="______________________MAT41" localSheetId="8">#REF!</definedName>
    <definedName name="______________________MAT41" localSheetId="4">#REF!</definedName>
    <definedName name="______________________MAT41">#REF!</definedName>
    <definedName name="______________________MAT42" localSheetId="8">#REF!</definedName>
    <definedName name="______________________MAT42" localSheetId="4">#REF!</definedName>
    <definedName name="______________________MAT42">#REF!</definedName>
    <definedName name="______________________MAT43" localSheetId="8">#REF!</definedName>
    <definedName name="______________________MAT43" localSheetId="4">#REF!</definedName>
    <definedName name="______________________MAT43">#REF!</definedName>
    <definedName name="______________________MAT44" localSheetId="8">#REF!</definedName>
    <definedName name="______________________MAT44" localSheetId="4">#REF!</definedName>
    <definedName name="______________________MAT44">#REF!</definedName>
    <definedName name="______________________MAT45" localSheetId="8">#REF!</definedName>
    <definedName name="______________________MAT45" localSheetId="4">#REF!</definedName>
    <definedName name="______________________MAT45">#REF!</definedName>
    <definedName name="______________________MAT46" localSheetId="8">#REF!</definedName>
    <definedName name="______________________MAT46" localSheetId="4">#REF!</definedName>
    <definedName name="______________________MAT46">#REF!</definedName>
    <definedName name="______________________MAT47" localSheetId="8">#REF!</definedName>
    <definedName name="______________________MAT47" localSheetId="4">#REF!</definedName>
    <definedName name="______________________MAT47">#REF!</definedName>
    <definedName name="______________________MAT48" localSheetId="8">#REF!</definedName>
    <definedName name="______________________MAT48" localSheetId="4">#REF!</definedName>
    <definedName name="______________________MAT48">#REF!</definedName>
    <definedName name="______________________MAT49" localSheetId="8">#REF!</definedName>
    <definedName name="______________________MAT49" localSheetId="4">#REF!</definedName>
    <definedName name="______________________MAT49">#REF!</definedName>
    <definedName name="______________________MAT5" localSheetId="8">#REF!</definedName>
    <definedName name="______________________MAT5" localSheetId="4">#REF!</definedName>
    <definedName name="______________________MAT5">#REF!</definedName>
    <definedName name="______________________MAT50" localSheetId="8">#REF!</definedName>
    <definedName name="______________________MAT50" localSheetId="4">#REF!</definedName>
    <definedName name="______________________MAT50">#REF!</definedName>
    <definedName name="______________________MAT51" localSheetId="8">#REF!</definedName>
    <definedName name="______________________MAT51" localSheetId="4">#REF!</definedName>
    <definedName name="______________________MAT51">#REF!</definedName>
    <definedName name="______________________MAT52" localSheetId="8">#REF!</definedName>
    <definedName name="______________________MAT52" localSheetId="4">#REF!</definedName>
    <definedName name="______________________MAT52">#REF!</definedName>
    <definedName name="______________________MAT53" localSheetId="8">#REF!</definedName>
    <definedName name="______________________MAT53" localSheetId="4">#REF!</definedName>
    <definedName name="______________________MAT53">#REF!</definedName>
    <definedName name="______________________MAT54" localSheetId="8">#REF!</definedName>
    <definedName name="______________________MAT54" localSheetId="4">#REF!</definedName>
    <definedName name="______________________MAT54">#REF!</definedName>
    <definedName name="______________________MAT55" localSheetId="8">#REF!</definedName>
    <definedName name="______________________MAT55" localSheetId="4">#REF!</definedName>
    <definedName name="______________________MAT55">#REF!</definedName>
    <definedName name="______________________MAT56" localSheetId="8">#REF!</definedName>
    <definedName name="______________________MAT56" localSheetId="4">#REF!</definedName>
    <definedName name="______________________MAT56">#REF!</definedName>
    <definedName name="______________________MAT57" localSheetId="8">#REF!</definedName>
    <definedName name="______________________MAT57" localSheetId="4">#REF!</definedName>
    <definedName name="______________________MAT57">#REF!</definedName>
    <definedName name="______________________MAT58" localSheetId="8">#REF!</definedName>
    <definedName name="______________________MAT58" localSheetId="4">#REF!</definedName>
    <definedName name="______________________MAT58">#REF!</definedName>
    <definedName name="______________________MAT59" localSheetId="8">#REF!</definedName>
    <definedName name="______________________MAT59" localSheetId="4">#REF!</definedName>
    <definedName name="______________________MAT59">#REF!</definedName>
    <definedName name="______________________MAT6" localSheetId="8">#REF!</definedName>
    <definedName name="______________________MAT6" localSheetId="4">#REF!</definedName>
    <definedName name="______________________MAT6">#REF!</definedName>
    <definedName name="______________________MAT60" localSheetId="8">#REF!</definedName>
    <definedName name="______________________MAT60" localSheetId="4">#REF!</definedName>
    <definedName name="______________________MAT60">#REF!</definedName>
    <definedName name="______________________MAT61" localSheetId="8">#REF!</definedName>
    <definedName name="______________________MAT61" localSheetId="4">#REF!</definedName>
    <definedName name="______________________MAT61">#REF!</definedName>
    <definedName name="______________________MAT62" localSheetId="8">#REF!</definedName>
    <definedName name="______________________MAT62" localSheetId="4">#REF!</definedName>
    <definedName name="______________________MAT62">#REF!</definedName>
    <definedName name="______________________MAT63" localSheetId="8">#REF!</definedName>
    <definedName name="______________________MAT63" localSheetId="4">#REF!</definedName>
    <definedName name="______________________MAT63">#REF!</definedName>
    <definedName name="______________________MAT64" localSheetId="8">#REF!</definedName>
    <definedName name="______________________MAT64" localSheetId="4">#REF!</definedName>
    <definedName name="______________________MAT64">#REF!</definedName>
    <definedName name="______________________MAT65" localSheetId="8">#REF!</definedName>
    <definedName name="______________________MAT65" localSheetId="4">#REF!</definedName>
    <definedName name="______________________MAT65">#REF!</definedName>
    <definedName name="______________________MAT66" localSheetId="8">#REF!</definedName>
    <definedName name="______________________MAT66" localSheetId="4">#REF!</definedName>
    <definedName name="______________________MAT66">#REF!</definedName>
    <definedName name="______________________MAT67" localSheetId="8">#REF!</definedName>
    <definedName name="______________________MAT67" localSheetId="4">#REF!</definedName>
    <definedName name="______________________MAT67">#REF!</definedName>
    <definedName name="______________________MAT68" localSheetId="8">#REF!</definedName>
    <definedName name="______________________MAT68" localSheetId="4">#REF!</definedName>
    <definedName name="______________________MAT68">#REF!</definedName>
    <definedName name="______________________MAT69" localSheetId="8">#REF!</definedName>
    <definedName name="______________________MAT69" localSheetId="4">#REF!</definedName>
    <definedName name="______________________MAT69">#REF!</definedName>
    <definedName name="______________________MAT7" localSheetId="8">#REF!</definedName>
    <definedName name="______________________MAT7" localSheetId="4">#REF!</definedName>
    <definedName name="______________________MAT7">#REF!</definedName>
    <definedName name="______________________MAT70" localSheetId="8">#REF!</definedName>
    <definedName name="______________________MAT70" localSheetId="4">#REF!</definedName>
    <definedName name="______________________MAT70">#REF!</definedName>
    <definedName name="______________________MAT71" localSheetId="8">#REF!</definedName>
    <definedName name="______________________MAT71" localSheetId="4">#REF!</definedName>
    <definedName name="______________________MAT71">#REF!</definedName>
    <definedName name="______________________MAT72" localSheetId="8">#REF!</definedName>
    <definedName name="______________________MAT72" localSheetId="4">#REF!</definedName>
    <definedName name="______________________MAT72">#REF!</definedName>
    <definedName name="______________________MAT73" localSheetId="8">#REF!</definedName>
    <definedName name="______________________MAT73" localSheetId="4">#REF!</definedName>
    <definedName name="______________________MAT73">#REF!</definedName>
    <definedName name="______________________MAT74" localSheetId="8">#REF!</definedName>
    <definedName name="______________________MAT74" localSheetId="4">#REF!</definedName>
    <definedName name="______________________MAT74">#REF!</definedName>
    <definedName name="______________________MAT75" localSheetId="8">#REF!</definedName>
    <definedName name="______________________MAT75" localSheetId="4">#REF!</definedName>
    <definedName name="______________________MAT75">#REF!</definedName>
    <definedName name="______________________MAT76" localSheetId="8">#REF!</definedName>
    <definedName name="______________________MAT76" localSheetId="4">#REF!</definedName>
    <definedName name="______________________MAT76">#REF!</definedName>
    <definedName name="______________________MAT77" localSheetId="8">#REF!</definedName>
    <definedName name="______________________MAT77" localSheetId="4">#REF!</definedName>
    <definedName name="______________________MAT77">#REF!</definedName>
    <definedName name="______________________MAT78" localSheetId="8">#REF!</definedName>
    <definedName name="______________________MAT78" localSheetId="4">#REF!</definedName>
    <definedName name="______________________MAT78">#REF!</definedName>
    <definedName name="______________________MAT79" localSheetId="8">#REF!</definedName>
    <definedName name="______________________MAT79" localSheetId="4">#REF!</definedName>
    <definedName name="______________________MAT79">#REF!</definedName>
    <definedName name="______________________MAT8" localSheetId="8">#REF!</definedName>
    <definedName name="______________________MAT8" localSheetId="4">#REF!</definedName>
    <definedName name="______________________MAT8">#REF!</definedName>
    <definedName name="______________________MAT80" localSheetId="8">#REF!</definedName>
    <definedName name="______________________MAT80" localSheetId="4">#REF!</definedName>
    <definedName name="______________________MAT80">#REF!</definedName>
    <definedName name="______________________MAT81" localSheetId="8">#REF!</definedName>
    <definedName name="______________________MAT81" localSheetId="4">#REF!</definedName>
    <definedName name="______________________MAT81">#REF!</definedName>
    <definedName name="______________________MAT82" localSheetId="8">#REF!</definedName>
    <definedName name="______________________MAT82" localSheetId="4">#REF!</definedName>
    <definedName name="______________________MAT82">#REF!</definedName>
    <definedName name="______________________MAT83" localSheetId="8">#REF!</definedName>
    <definedName name="______________________MAT83" localSheetId="4">#REF!</definedName>
    <definedName name="______________________MAT83">#REF!</definedName>
    <definedName name="______________________MAT84" localSheetId="8">#REF!</definedName>
    <definedName name="______________________MAT84" localSheetId="4">#REF!</definedName>
    <definedName name="______________________MAT84">#REF!</definedName>
    <definedName name="______________________MAT85" localSheetId="8">#REF!</definedName>
    <definedName name="______________________MAT85" localSheetId="4">#REF!</definedName>
    <definedName name="______________________MAT85">#REF!</definedName>
    <definedName name="______________________MAT86" localSheetId="8">#REF!</definedName>
    <definedName name="______________________MAT86" localSheetId="4">#REF!</definedName>
    <definedName name="______________________MAT86">#REF!</definedName>
    <definedName name="______________________MAT87" localSheetId="8">#REF!</definedName>
    <definedName name="______________________MAT87" localSheetId="4">#REF!</definedName>
    <definedName name="______________________MAT87">#REF!</definedName>
    <definedName name="______________________MAT88" localSheetId="8">#REF!</definedName>
    <definedName name="______________________MAT88" localSheetId="4">#REF!</definedName>
    <definedName name="______________________MAT88">#REF!</definedName>
    <definedName name="______________________MAT89" localSheetId="8">#REF!</definedName>
    <definedName name="______________________MAT89" localSheetId="4">#REF!</definedName>
    <definedName name="______________________MAT89">#REF!</definedName>
    <definedName name="______________________MAT9" localSheetId="8">#REF!</definedName>
    <definedName name="______________________MAT9" localSheetId="4">#REF!</definedName>
    <definedName name="______________________MAT9">#REF!</definedName>
    <definedName name="______________________MAT90" localSheetId="8">#REF!</definedName>
    <definedName name="______________________MAT90" localSheetId="4">#REF!</definedName>
    <definedName name="______________________MAT90">#REF!</definedName>
    <definedName name="______________________MAT91" localSheetId="8">#REF!</definedName>
    <definedName name="______________________MAT91" localSheetId="4">#REF!</definedName>
    <definedName name="______________________MAT91">#REF!</definedName>
    <definedName name="______________________MAT92" localSheetId="8">#REF!</definedName>
    <definedName name="______________________MAT92" localSheetId="4">#REF!</definedName>
    <definedName name="______________________MAT92">#REF!</definedName>
    <definedName name="______________________MAT93" localSheetId="8">#REF!</definedName>
    <definedName name="______________________MAT93" localSheetId="4">#REF!</definedName>
    <definedName name="______________________MAT93">#REF!</definedName>
    <definedName name="______________________MAT94" localSheetId="8">#REF!</definedName>
    <definedName name="______________________MAT94" localSheetId="4">#REF!</definedName>
    <definedName name="______________________MAT94">#REF!</definedName>
    <definedName name="______________________MAT95" localSheetId="8">#REF!</definedName>
    <definedName name="______________________MAT95" localSheetId="4">#REF!</definedName>
    <definedName name="______________________MAT95">#REF!</definedName>
    <definedName name="______________________MAT96" localSheetId="8">#REF!</definedName>
    <definedName name="______________________MAT96" localSheetId="4">#REF!</definedName>
    <definedName name="______________________MAT96">#REF!</definedName>
    <definedName name="______________________MAT97" localSheetId="8">#REF!</definedName>
    <definedName name="______________________MAT97" localSheetId="4">#REF!</definedName>
    <definedName name="______________________MAT97">#REF!</definedName>
    <definedName name="______________________MAT98" localSheetId="8">#REF!</definedName>
    <definedName name="______________________MAT98" localSheetId="4">#REF!</definedName>
    <definedName name="______________________MAT98">#REF!</definedName>
    <definedName name="______________________MAT99" localSheetId="8">#REF!</definedName>
    <definedName name="______________________MAT99" localSheetId="4">#REF!</definedName>
    <definedName name="______________________MAT99">#REF!</definedName>
    <definedName name="______________________MO1" localSheetId="8">#REF!</definedName>
    <definedName name="______________________MO1" localSheetId="4">#REF!</definedName>
    <definedName name="______________________MO1">#REF!</definedName>
    <definedName name="______________________MO10" localSheetId="8">#REF!</definedName>
    <definedName name="______________________MO10" localSheetId="4">#REF!</definedName>
    <definedName name="______________________MO10">#REF!</definedName>
    <definedName name="______________________MO2" localSheetId="8">#REF!</definedName>
    <definedName name="______________________MO2" localSheetId="4">#REF!</definedName>
    <definedName name="______________________MO2">#REF!</definedName>
    <definedName name="______________________MO3" localSheetId="8">#REF!</definedName>
    <definedName name="______________________MO3" localSheetId="4">#REF!</definedName>
    <definedName name="______________________MO3">#REF!</definedName>
    <definedName name="______________________MO4" localSheetId="8">#REF!</definedName>
    <definedName name="______________________MO4" localSheetId="4">#REF!</definedName>
    <definedName name="______________________MO4">#REF!</definedName>
    <definedName name="______________________MO5" localSheetId="8">#REF!</definedName>
    <definedName name="______________________MO5" localSheetId="4">#REF!</definedName>
    <definedName name="______________________MO5">#REF!</definedName>
    <definedName name="______________________MO6" localSheetId="8">#REF!</definedName>
    <definedName name="______________________MO6" localSheetId="4">#REF!</definedName>
    <definedName name="______________________MO6">#REF!</definedName>
    <definedName name="______________________MO7" localSheetId="8">#REF!</definedName>
    <definedName name="______________________MO7" localSheetId="4">#REF!</definedName>
    <definedName name="______________________MO7">#REF!</definedName>
    <definedName name="______________________MO8" localSheetId="8">#REF!</definedName>
    <definedName name="______________________MO8" localSheetId="4">#REF!</definedName>
    <definedName name="______________________MO8">#REF!</definedName>
    <definedName name="______________________MO9" localSheetId="8">#REF!</definedName>
    <definedName name="______________________MO9" localSheetId="4">#REF!</definedName>
    <definedName name="______________________MO9">#REF!</definedName>
    <definedName name="______________________MV1" localSheetId="8">#REF!</definedName>
    <definedName name="______________________MV1" localSheetId="4">#REF!</definedName>
    <definedName name="______________________MV1">#REF!</definedName>
    <definedName name="______________________MV10" localSheetId="8">#REF!</definedName>
    <definedName name="______________________MV10" localSheetId="4">#REF!</definedName>
    <definedName name="______________________MV10">#REF!</definedName>
    <definedName name="______________________MV11" localSheetId="8">#REF!</definedName>
    <definedName name="______________________MV11" localSheetId="4">#REF!</definedName>
    <definedName name="______________________MV11">#REF!</definedName>
    <definedName name="______________________MV12" localSheetId="8">#REF!</definedName>
    <definedName name="______________________MV12" localSheetId="4">#REF!</definedName>
    <definedName name="______________________MV12">#REF!</definedName>
    <definedName name="______________________MV13" localSheetId="8">#REF!</definedName>
    <definedName name="______________________MV13" localSheetId="4">#REF!</definedName>
    <definedName name="______________________MV13">#REF!</definedName>
    <definedName name="______________________MV14" localSheetId="8">#REF!</definedName>
    <definedName name="______________________MV14" localSheetId="4">#REF!</definedName>
    <definedName name="______________________MV14">#REF!</definedName>
    <definedName name="______________________MV15" localSheetId="8">#REF!</definedName>
    <definedName name="______________________MV15" localSheetId="4">#REF!</definedName>
    <definedName name="______________________MV15">#REF!</definedName>
    <definedName name="______________________MV16" localSheetId="8">#REF!</definedName>
    <definedName name="______________________MV16" localSheetId="4">#REF!</definedName>
    <definedName name="______________________MV16">#REF!</definedName>
    <definedName name="______________________MV17" localSheetId="8">#REF!</definedName>
    <definedName name="______________________MV17" localSheetId="4">#REF!</definedName>
    <definedName name="______________________MV17">#REF!</definedName>
    <definedName name="______________________MV18" localSheetId="8">#REF!</definedName>
    <definedName name="______________________MV18" localSheetId="4">#REF!</definedName>
    <definedName name="______________________MV18">#REF!</definedName>
    <definedName name="______________________MV19" localSheetId="8">#REF!</definedName>
    <definedName name="______________________MV19" localSheetId="4">#REF!</definedName>
    <definedName name="______________________MV19">#REF!</definedName>
    <definedName name="______________________MV2" localSheetId="8">#REF!</definedName>
    <definedName name="______________________MV2" localSheetId="4">#REF!</definedName>
    <definedName name="______________________MV2">#REF!</definedName>
    <definedName name="______________________MV20" localSheetId="8">#REF!</definedName>
    <definedName name="______________________MV20" localSheetId="4">#REF!</definedName>
    <definedName name="______________________MV20">#REF!</definedName>
    <definedName name="______________________MV3" localSheetId="8">#REF!</definedName>
    <definedName name="______________________MV3" localSheetId="4">#REF!</definedName>
    <definedName name="______________________MV3">#REF!</definedName>
    <definedName name="______________________MV4" localSheetId="8">#REF!</definedName>
    <definedName name="______________________MV4" localSheetId="4">#REF!</definedName>
    <definedName name="______________________MV4">#REF!</definedName>
    <definedName name="______________________MV5" localSheetId="8">#REF!</definedName>
    <definedName name="______________________MV5" localSheetId="4">#REF!</definedName>
    <definedName name="______________________MV5">#REF!</definedName>
    <definedName name="______________________MV6" localSheetId="8">#REF!</definedName>
    <definedName name="______________________MV6" localSheetId="4">#REF!</definedName>
    <definedName name="______________________MV6">#REF!</definedName>
    <definedName name="______________________MV7" localSheetId="8">#REF!</definedName>
    <definedName name="______________________MV7" localSheetId="4">#REF!</definedName>
    <definedName name="______________________MV7">#REF!</definedName>
    <definedName name="______________________MV8" localSheetId="8">#REF!</definedName>
    <definedName name="______________________MV8" localSheetId="4">#REF!</definedName>
    <definedName name="______________________MV8">#REF!</definedName>
    <definedName name="______________________MV9" localSheetId="8">#REF!</definedName>
    <definedName name="______________________MV9" localSheetId="4">#REF!</definedName>
    <definedName name="______________________MV9">#REF!</definedName>
    <definedName name="______________________POR1" localSheetId="8">#REF!</definedName>
    <definedName name="______________________POR1" localSheetId="4">#REF!</definedName>
    <definedName name="______________________POR1">#REF!</definedName>
    <definedName name="______________________POR2" localSheetId="8">#REF!</definedName>
    <definedName name="______________________POR2" localSheetId="4">#REF!</definedName>
    <definedName name="______________________POR2">#REF!</definedName>
    <definedName name="______________________POR3" localSheetId="8">#REF!</definedName>
    <definedName name="______________________POR3" localSheetId="4">#REF!</definedName>
    <definedName name="______________________POR3">#REF!</definedName>
    <definedName name="______________________POR4" localSheetId="8">#REF!</definedName>
    <definedName name="______________________POR4" localSheetId="4">#REF!</definedName>
    <definedName name="______________________POR4">#REF!</definedName>
    <definedName name="______________________POR5" localSheetId="8">#REF!</definedName>
    <definedName name="______________________POR5" localSheetId="4">#REF!</definedName>
    <definedName name="______________________POR5">#REF!</definedName>
    <definedName name="_____________________apu1" localSheetId="8">#REF!</definedName>
    <definedName name="_____________________apu1" localSheetId="4">#REF!</definedName>
    <definedName name="_____________________apu1">#REF!</definedName>
    <definedName name="_____________________EQP1" localSheetId="8">#REF!</definedName>
    <definedName name="_____________________EQP1" localSheetId="4">#REF!</definedName>
    <definedName name="_____________________EQP1">#REF!</definedName>
    <definedName name="_____________________EQP10" localSheetId="8">#REF!</definedName>
    <definedName name="_____________________EQP10" localSheetId="4">#REF!</definedName>
    <definedName name="_____________________EQP10">#REF!</definedName>
    <definedName name="_____________________EQP11" localSheetId="8">#REF!</definedName>
    <definedName name="_____________________EQP11" localSheetId="4">#REF!</definedName>
    <definedName name="_____________________EQP11">#REF!</definedName>
    <definedName name="_____________________EQP12" localSheetId="8">#REF!</definedName>
    <definedName name="_____________________EQP12" localSheetId="4">#REF!</definedName>
    <definedName name="_____________________EQP12">#REF!</definedName>
    <definedName name="_____________________EQP13" localSheetId="8">#REF!</definedName>
    <definedName name="_____________________EQP13" localSheetId="4">#REF!</definedName>
    <definedName name="_____________________EQP13">#REF!</definedName>
    <definedName name="_____________________EQP14" localSheetId="8">#REF!</definedName>
    <definedName name="_____________________EQP14" localSheetId="4">#REF!</definedName>
    <definedName name="_____________________EQP14">#REF!</definedName>
    <definedName name="_____________________EQP15" localSheetId="8">#REF!</definedName>
    <definedName name="_____________________EQP15" localSheetId="4">#REF!</definedName>
    <definedName name="_____________________EQP15">#REF!</definedName>
    <definedName name="_____________________EQP16" localSheetId="8">#REF!</definedName>
    <definedName name="_____________________EQP16" localSheetId="4">#REF!</definedName>
    <definedName name="_____________________EQP16">#REF!</definedName>
    <definedName name="_____________________EQP17" localSheetId="8">#REF!</definedName>
    <definedName name="_____________________EQP17" localSheetId="4">#REF!</definedName>
    <definedName name="_____________________EQP17">#REF!</definedName>
    <definedName name="_____________________EQP18" localSheetId="8">#REF!</definedName>
    <definedName name="_____________________EQP18" localSheetId="4">#REF!</definedName>
    <definedName name="_____________________EQP18">#REF!</definedName>
    <definedName name="_____________________EQP19" localSheetId="8">#REF!</definedName>
    <definedName name="_____________________EQP19" localSheetId="4">#REF!</definedName>
    <definedName name="_____________________EQP19">#REF!</definedName>
    <definedName name="_____________________EQP2" localSheetId="8">#REF!</definedName>
    <definedName name="_____________________EQP2" localSheetId="4">#REF!</definedName>
    <definedName name="_____________________EQP2">#REF!</definedName>
    <definedName name="_____________________EQP20" localSheetId="8">#REF!</definedName>
    <definedName name="_____________________EQP20" localSheetId="4">#REF!</definedName>
    <definedName name="_____________________EQP20">#REF!</definedName>
    <definedName name="_____________________eqp27" localSheetId="8">#REF!</definedName>
    <definedName name="_____________________eqp27" localSheetId="4">#REF!</definedName>
    <definedName name="_____________________eqp27">#REF!</definedName>
    <definedName name="_____________________EQP3" localSheetId="8">#REF!</definedName>
    <definedName name="_____________________EQP3" localSheetId="4">#REF!</definedName>
    <definedName name="_____________________EQP3">#REF!</definedName>
    <definedName name="_____________________EQP4" localSheetId="8">#REF!</definedName>
    <definedName name="_____________________EQP4" localSheetId="4">#REF!</definedName>
    <definedName name="_____________________EQP4">#REF!</definedName>
    <definedName name="_____________________EQP5" localSheetId="8">#REF!</definedName>
    <definedName name="_____________________EQP5" localSheetId="4">#REF!</definedName>
    <definedName name="_____________________EQP5">#REF!</definedName>
    <definedName name="_____________________EQP6" localSheetId="8">#REF!</definedName>
    <definedName name="_____________________EQP6" localSheetId="4">#REF!</definedName>
    <definedName name="_____________________EQP6">#REF!</definedName>
    <definedName name="_____________________EQP7" localSheetId="8">#REF!</definedName>
    <definedName name="_____________________EQP7" localSheetId="4">#REF!</definedName>
    <definedName name="_____________________EQP7">#REF!</definedName>
    <definedName name="_____________________EQP8" localSheetId="8">#REF!</definedName>
    <definedName name="_____________________EQP8" localSheetId="4">#REF!</definedName>
    <definedName name="_____________________EQP8">#REF!</definedName>
    <definedName name="_____________________EQP9" localSheetId="8">#REF!</definedName>
    <definedName name="_____________________EQP9" localSheetId="4">#REF!</definedName>
    <definedName name="_____________________EQP9">#REF!</definedName>
    <definedName name="_____________________i1" localSheetId="8">#REF!</definedName>
    <definedName name="_____________________i1" localSheetId="4">#REF!</definedName>
    <definedName name="_____________________i1">#REF!</definedName>
    <definedName name="_____________________l9001" localSheetId="8">#REF!</definedName>
    <definedName name="_____________________l9001" localSheetId="4">#REF!</definedName>
    <definedName name="_____________________l9001">#REF!</definedName>
    <definedName name="_____________________MAT1" localSheetId="8">#REF!</definedName>
    <definedName name="_____________________MAT1" localSheetId="4">#REF!</definedName>
    <definedName name="_____________________MAT1">#REF!</definedName>
    <definedName name="_____________________MAT10" localSheetId="8">#REF!</definedName>
    <definedName name="_____________________MAT10" localSheetId="4">#REF!</definedName>
    <definedName name="_____________________MAT10">#REF!</definedName>
    <definedName name="_____________________MAT100" localSheetId="8">#REF!</definedName>
    <definedName name="_____________________MAT100" localSheetId="4">#REF!</definedName>
    <definedName name="_____________________MAT100">#REF!</definedName>
    <definedName name="_____________________MAT101" localSheetId="8">#REF!</definedName>
    <definedName name="_____________________MAT101" localSheetId="4">#REF!</definedName>
    <definedName name="_____________________MAT101">#REF!</definedName>
    <definedName name="_____________________MAT102" localSheetId="8">#REF!</definedName>
    <definedName name="_____________________MAT102" localSheetId="4">#REF!</definedName>
    <definedName name="_____________________MAT102">#REF!</definedName>
    <definedName name="_____________________MAT103" localSheetId="8">#REF!</definedName>
    <definedName name="_____________________MAT103" localSheetId="4">#REF!</definedName>
    <definedName name="_____________________MAT103">#REF!</definedName>
    <definedName name="_____________________MAT104" localSheetId="8">#REF!</definedName>
    <definedName name="_____________________MAT104" localSheetId="4">#REF!</definedName>
    <definedName name="_____________________MAT104">#REF!</definedName>
    <definedName name="_____________________MAT105" localSheetId="8">#REF!</definedName>
    <definedName name="_____________________MAT105" localSheetId="4">#REF!</definedName>
    <definedName name="_____________________MAT105">#REF!</definedName>
    <definedName name="_____________________MAT106" localSheetId="8">#REF!</definedName>
    <definedName name="_____________________MAT106" localSheetId="4">#REF!</definedName>
    <definedName name="_____________________MAT106">#REF!</definedName>
    <definedName name="_____________________MAT107" localSheetId="8">#REF!</definedName>
    <definedName name="_____________________MAT107" localSheetId="4">#REF!</definedName>
    <definedName name="_____________________MAT107">#REF!</definedName>
    <definedName name="_____________________MAT108" localSheetId="8">#REF!</definedName>
    <definedName name="_____________________MAT108" localSheetId="4">#REF!</definedName>
    <definedName name="_____________________MAT108">#REF!</definedName>
    <definedName name="_____________________MAT109" localSheetId="8">#REF!</definedName>
    <definedName name="_____________________MAT109" localSheetId="4">#REF!</definedName>
    <definedName name="_____________________MAT109">#REF!</definedName>
    <definedName name="_____________________MAT11" localSheetId="8">#REF!</definedName>
    <definedName name="_____________________MAT11" localSheetId="4">#REF!</definedName>
    <definedName name="_____________________MAT11">#REF!</definedName>
    <definedName name="_____________________MAT110" localSheetId="8">#REF!</definedName>
    <definedName name="_____________________MAT110" localSheetId="4">#REF!</definedName>
    <definedName name="_____________________MAT110">#REF!</definedName>
    <definedName name="_____________________MAT111" localSheetId="8">#REF!</definedName>
    <definedName name="_____________________MAT111" localSheetId="4">#REF!</definedName>
    <definedName name="_____________________MAT111">#REF!</definedName>
    <definedName name="_____________________MAT112" localSheetId="8">#REF!</definedName>
    <definedName name="_____________________MAT112" localSheetId="4">#REF!</definedName>
    <definedName name="_____________________MAT112">#REF!</definedName>
    <definedName name="_____________________MAT113" localSheetId="8">#REF!</definedName>
    <definedName name="_____________________MAT113" localSheetId="4">#REF!</definedName>
    <definedName name="_____________________MAT113">#REF!</definedName>
    <definedName name="_____________________MAT114" localSheetId="8">#REF!</definedName>
    <definedName name="_____________________MAT114" localSheetId="4">#REF!</definedName>
    <definedName name="_____________________MAT114">#REF!</definedName>
    <definedName name="_____________________MAT115" localSheetId="8">#REF!</definedName>
    <definedName name="_____________________MAT115" localSheetId="4">#REF!</definedName>
    <definedName name="_____________________MAT115">#REF!</definedName>
    <definedName name="_____________________MAT116" localSheetId="8">#REF!</definedName>
    <definedName name="_____________________MAT116" localSheetId="4">#REF!</definedName>
    <definedName name="_____________________MAT116">#REF!</definedName>
    <definedName name="_____________________MAT117" localSheetId="8">#REF!</definedName>
    <definedName name="_____________________MAT117" localSheetId="4">#REF!</definedName>
    <definedName name="_____________________MAT117">#REF!</definedName>
    <definedName name="_____________________MAT118" localSheetId="8">#REF!</definedName>
    <definedName name="_____________________MAT118" localSheetId="4">#REF!</definedName>
    <definedName name="_____________________MAT118">#REF!</definedName>
    <definedName name="_____________________MAT119" localSheetId="8">#REF!</definedName>
    <definedName name="_____________________MAT119" localSheetId="4">#REF!</definedName>
    <definedName name="_____________________MAT119">#REF!</definedName>
    <definedName name="_____________________MAT12" localSheetId="8">#REF!</definedName>
    <definedName name="_____________________MAT12" localSheetId="4">#REF!</definedName>
    <definedName name="_____________________MAT12">#REF!</definedName>
    <definedName name="_____________________MAT120" localSheetId="8">#REF!</definedName>
    <definedName name="_____________________MAT120" localSheetId="4">#REF!</definedName>
    <definedName name="_____________________MAT120">#REF!</definedName>
    <definedName name="_____________________MAT121" localSheetId="8">#REF!</definedName>
    <definedName name="_____________________MAT121" localSheetId="4">#REF!</definedName>
    <definedName name="_____________________MAT121">#REF!</definedName>
    <definedName name="_____________________MAT122" localSheetId="8">#REF!</definedName>
    <definedName name="_____________________MAT122" localSheetId="4">#REF!</definedName>
    <definedName name="_____________________MAT122">#REF!</definedName>
    <definedName name="_____________________MAT123" localSheetId="8">#REF!</definedName>
    <definedName name="_____________________MAT123" localSheetId="4">#REF!</definedName>
    <definedName name="_____________________MAT123">#REF!</definedName>
    <definedName name="_____________________MAT124" localSheetId="8">#REF!</definedName>
    <definedName name="_____________________MAT124" localSheetId="4">#REF!</definedName>
    <definedName name="_____________________MAT124">#REF!</definedName>
    <definedName name="_____________________MAT125" localSheetId="8">#REF!</definedName>
    <definedName name="_____________________MAT125" localSheetId="4">#REF!</definedName>
    <definedName name="_____________________MAT125">#REF!</definedName>
    <definedName name="_____________________MAT126" localSheetId="8">#REF!</definedName>
    <definedName name="_____________________MAT126" localSheetId="4">#REF!</definedName>
    <definedName name="_____________________MAT126">#REF!</definedName>
    <definedName name="_____________________MAT127" localSheetId="8">#REF!</definedName>
    <definedName name="_____________________MAT127" localSheetId="4">#REF!</definedName>
    <definedName name="_____________________MAT127">#REF!</definedName>
    <definedName name="_____________________MAT128" localSheetId="8">#REF!</definedName>
    <definedName name="_____________________MAT128" localSheetId="4">#REF!</definedName>
    <definedName name="_____________________MAT128">#REF!</definedName>
    <definedName name="_____________________MAT129" localSheetId="8">#REF!</definedName>
    <definedName name="_____________________MAT129" localSheetId="4">#REF!</definedName>
    <definedName name="_____________________MAT129">#REF!</definedName>
    <definedName name="_____________________MAT13" localSheetId="8">#REF!</definedName>
    <definedName name="_____________________MAT13" localSheetId="4">#REF!</definedName>
    <definedName name="_____________________MAT13">#REF!</definedName>
    <definedName name="_____________________MAT130" localSheetId="8">#REF!</definedName>
    <definedName name="_____________________MAT130" localSheetId="4">#REF!</definedName>
    <definedName name="_____________________MAT130">#REF!</definedName>
    <definedName name="_____________________MAT131" localSheetId="8">#REF!</definedName>
    <definedName name="_____________________MAT131" localSheetId="4">#REF!</definedName>
    <definedName name="_____________________MAT131">#REF!</definedName>
    <definedName name="_____________________MAT132" localSheetId="8">#REF!</definedName>
    <definedName name="_____________________MAT132" localSheetId="4">#REF!</definedName>
    <definedName name="_____________________MAT132">#REF!</definedName>
    <definedName name="_____________________MAT133" localSheetId="8">#REF!</definedName>
    <definedName name="_____________________MAT133" localSheetId="4">#REF!</definedName>
    <definedName name="_____________________MAT133">#REF!</definedName>
    <definedName name="_____________________MAT134" localSheetId="8">#REF!</definedName>
    <definedName name="_____________________MAT134" localSheetId="4">#REF!</definedName>
    <definedName name="_____________________MAT134">#REF!</definedName>
    <definedName name="_____________________MAT135" localSheetId="8">#REF!</definedName>
    <definedName name="_____________________MAT135" localSheetId="4">#REF!</definedName>
    <definedName name="_____________________MAT135">#REF!</definedName>
    <definedName name="_____________________MAT136" localSheetId="8">#REF!</definedName>
    <definedName name="_____________________MAT136" localSheetId="4">#REF!</definedName>
    <definedName name="_____________________MAT136">#REF!</definedName>
    <definedName name="_____________________MAT137" localSheetId="8">#REF!</definedName>
    <definedName name="_____________________MAT137" localSheetId="4">#REF!</definedName>
    <definedName name="_____________________MAT137">#REF!</definedName>
    <definedName name="_____________________MAT138" localSheetId="8">#REF!</definedName>
    <definedName name="_____________________MAT138" localSheetId="4">#REF!</definedName>
    <definedName name="_____________________MAT138">#REF!</definedName>
    <definedName name="_____________________MAT139" localSheetId="8">#REF!</definedName>
    <definedName name="_____________________MAT139" localSheetId="4">#REF!</definedName>
    <definedName name="_____________________MAT139">#REF!</definedName>
    <definedName name="_____________________MAT14" localSheetId="8">#REF!</definedName>
    <definedName name="_____________________MAT14" localSheetId="4">#REF!</definedName>
    <definedName name="_____________________MAT14">#REF!</definedName>
    <definedName name="_____________________MAT140" localSheetId="8">#REF!</definedName>
    <definedName name="_____________________MAT140" localSheetId="4">#REF!</definedName>
    <definedName name="_____________________MAT140">#REF!</definedName>
    <definedName name="_____________________MAT141" localSheetId="8">#REF!</definedName>
    <definedName name="_____________________MAT141" localSheetId="4">#REF!</definedName>
    <definedName name="_____________________MAT141">#REF!</definedName>
    <definedName name="_____________________MAT142" localSheetId="8">#REF!</definedName>
    <definedName name="_____________________MAT142" localSheetId="4">#REF!</definedName>
    <definedName name="_____________________MAT142">#REF!</definedName>
    <definedName name="_____________________MAT143" localSheetId="8">#REF!</definedName>
    <definedName name="_____________________MAT143" localSheetId="4">#REF!</definedName>
    <definedName name="_____________________MAT143">#REF!</definedName>
    <definedName name="_____________________MAT144" localSheetId="8">#REF!</definedName>
    <definedName name="_____________________MAT144" localSheetId="4">#REF!</definedName>
    <definedName name="_____________________MAT144">#REF!</definedName>
    <definedName name="_____________________MAT145" localSheetId="8">#REF!</definedName>
    <definedName name="_____________________MAT145" localSheetId="4">#REF!</definedName>
    <definedName name="_____________________MAT145">#REF!</definedName>
    <definedName name="_____________________MAT146" localSheetId="8">#REF!</definedName>
    <definedName name="_____________________MAT146" localSheetId="4">#REF!</definedName>
    <definedName name="_____________________MAT146">#REF!</definedName>
    <definedName name="_____________________MAT147" localSheetId="8">#REF!</definedName>
    <definedName name="_____________________MAT147" localSheetId="4">#REF!</definedName>
    <definedName name="_____________________MAT147">#REF!</definedName>
    <definedName name="_____________________MAT148" localSheetId="8">#REF!</definedName>
    <definedName name="_____________________MAT148" localSheetId="4">#REF!</definedName>
    <definedName name="_____________________MAT148">#REF!</definedName>
    <definedName name="_____________________MAT149" localSheetId="8">#REF!</definedName>
    <definedName name="_____________________MAT149" localSheetId="4">#REF!</definedName>
    <definedName name="_____________________MAT149">#REF!</definedName>
    <definedName name="_____________________MAT15" localSheetId="8">#REF!</definedName>
    <definedName name="_____________________MAT15" localSheetId="4">#REF!</definedName>
    <definedName name="_____________________MAT15">#REF!</definedName>
    <definedName name="_____________________MAT150" localSheetId="8">#REF!</definedName>
    <definedName name="_____________________MAT150" localSheetId="4">#REF!</definedName>
    <definedName name="_____________________MAT150">#REF!</definedName>
    <definedName name="_____________________MAT151" localSheetId="8">#REF!</definedName>
    <definedName name="_____________________MAT151" localSheetId="4">#REF!</definedName>
    <definedName name="_____________________MAT151">#REF!</definedName>
    <definedName name="_____________________MAT152" localSheetId="8">#REF!</definedName>
    <definedName name="_____________________MAT152" localSheetId="4">#REF!</definedName>
    <definedName name="_____________________MAT152">#REF!</definedName>
    <definedName name="_____________________MAT153" localSheetId="8">#REF!</definedName>
    <definedName name="_____________________MAT153" localSheetId="4">#REF!</definedName>
    <definedName name="_____________________MAT153">#REF!</definedName>
    <definedName name="_____________________MAT154" localSheetId="8">#REF!</definedName>
    <definedName name="_____________________MAT154" localSheetId="4">#REF!</definedName>
    <definedName name="_____________________MAT154">#REF!</definedName>
    <definedName name="_____________________MAT155" localSheetId="8">#REF!</definedName>
    <definedName name="_____________________MAT155" localSheetId="4">#REF!</definedName>
    <definedName name="_____________________MAT155">#REF!</definedName>
    <definedName name="_____________________MAT156" localSheetId="8">#REF!</definedName>
    <definedName name="_____________________MAT156" localSheetId="4">#REF!</definedName>
    <definedName name="_____________________MAT156">#REF!</definedName>
    <definedName name="_____________________MAT157" localSheetId="8">#REF!</definedName>
    <definedName name="_____________________MAT157" localSheetId="4">#REF!</definedName>
    <definedName name="_____________________MAT157">#REF!</definedName>
    <definedName name="_____________________MAT158" localSheetId="8">#REF!</definedName>
    <definedName name="_____________________MAT158" localSheetId="4">#REF!</definedName>
    <definedName name="_____________________MAT158">#REF!</definedName>
    <definedName name="_____________________MAT159" localSheetId="8">#REF!</definedName>
    <definedName name="_____________________MAT159" localSheetId="4">#REF!</definedName>
    <definedName name="_____________________MAT159">#REF!</definedName>
    <definedName name="_____________________MAT16" localSheetId="8">#REF!</definedName>
    <definedName name="_____________________MAT16" localSheetId="4">#REF!</definedName>
    <definedName name="_____________________MAT16">#REF!</definedName>
    <definedName name="_____________________MAT160" localSheetId="8">#REF!</definedName>
    <definedName name="_____________________MAT160" localSheetId="4">#REF!</definedName>
    <definedName name="_____________________MAT160">#REF!</definedName>
    <definedName name="_____________________MAT161" localSheetId="8">#REF!</definedName>
    <definedName name="_____________________MAT161" localSheetId="4">#REF!</definedName>
    <definedName name="_____________________MAT161">#REF!</definedName>
    <definedName name="_____________________MAT162" localSheetId="8">#REF!</definedName>
    <definedName name="_____________________MAT162" localSheetId="4">#REF!</definedName>
    <definedName name="_____________________MAT162">#REF!</definedName>
    <definedName name="_____________________MAT163" localSheetId="8">#REF!</definedName>
    <definedName name="_____________________MAT163" localSheetId="4">#REF!</definedName>
    <definedName name="_____________________MAT163">#REF!</definedName>
    <definedName name="_____________________MAT164" localSheetId="8">#REF!</definedName>
    <definedName name="_____________________MAT164" localSheetId="4">#REF!</definedName>
    <definedName name="_____________________MAT164">#REF!</definedName>
    <definedName name="_____________________MAT165" localSheetId="8">#REF!</definedName>
    <definedName name="_____________________MAT165" localSheetId="4">#REF!</definedName>
    <definedName name="_____________________MAT165">#REF!</definedName>
    <definedName name="_____________________MAT166" localSheetId="8">#REF!</definedName>
    <definedName name="_____________________MAT166" localSheetId="4">#REF!</definedName>
    <definedName name="_____________________MAT166">#REF!</definedName>
    <definedName name="_____________________MAT17" localSheetId="8">#REF!</definedName>
    <definedName name="_____________________MAT17" localSheetId="4">#REF!</definedName>
    <definedName name="_____________________MAT17">#REF!</definedName>
    <definedName name="_____________________MAT18" localSheetId="8">#REF!</definedName>
    <definedName name="_____________________MAT18" localSheetId="4">#REF!</definedName>
    <definedName name="_____________________MAT18">#REF!</definedName>
    <definedName name="_____________________MAT19" localSheetId="8">#REF!</definedName>
    <definedName name="_____________________MAT19" localSheetId="4">#REF!</definedName>
    <definedName name="_____________________MAT19">#REF!</definedName>
    <definedName name="_____________________MAT2" localSheetId="8">#REF!</definedName>
    <definedName name="_____________________MAT2" localSheetId="4">#REF!</definedName>
    <definedName name="_____________________MAT2">#REF!</definedName>
    <definedName name="_____________________MAT20" localSheetId="8">#REF!</definedName>
    <definedName name="_____________________MAT20" localSheetId="4">#REF!</definedName>
    <definedName name="_____________________MAT20">#REF!</definedName>
    <definedName name="_____________________MAT21" localSheetId="8">#REF!</definedName>
    <definedName name="_____________________MAT21" localSheetId="4">#REF!</definedName>
    <definedName name="_____________________MAT21">#REF!</definedName>
    <definedName name="_____________________MAT22" localSheetId="8">#REF!</definedName>
    <definedName name="_____________________MAT22" localSheetId="4">#REF!</definedName>
    <definedName name="_____________________MAT22">#REF!</definedName>
    <definedName name="_____________________MAT23" localSheetId="8">#REF!</definedName>
    <definedName name="_____________________MAT23" localSheetId="4">#REF!</definedName>
    <definedName name="_____________________MAT23">#REF!</definedName>
    <definedName name="_____________________MAT24" localSheetId="8">#REF!</definedName>
    <definedName name="_____________________MAT24" localSheetId="4">#REF!</definedName>
    <definedName name="_____________________MAT24">#REF!</definedName>
    <definedName name="_____________________MAT25" localSheetId="8">#REF!</definedName>
    <definedName name="_____________________MAT25" localSheetId="4">#REF!</definedName>
    <definedName name="_____________________MAT25">#REF!</definedName>
    <definedName name="_____________________MAT26" localSheetId="8">#REF!</definedName>
    <definedName name="_____________________MAT26" localSheetId="4">#REF!</definedName>
    <definedName name="_____________________MAT26">#REF!</definedName>
    <definedName name="_____________________MAT27" localSheetId="8">#REF!</definedName>
    <definedName name="_____________________MAT27" localSheetId="4">#REF!</definedName>
    <definedName name="_____________________MAT27">#REF!</definedName>
    <definedName name="_____________________MAT28" localSheetId="8">#REF!</definedName>
    <definedName name="_____________________MAT28" localSheetId="4">#REF!</definedName>
    <definedName name="_____________________MAT28">#REF!</definedName>
    <definedName name="_____________________MAT29" localSheetId="8">#REF!</definedName>
    <definedName name="_____________________MAT29" localSheetId="4">#REF!</definedName>
    <definedName name="_____________________MAT29">#REF!</definedName>
    <definedName name="_____________________MAT3" localSheetId="8">#REF!</definedName>
    <definedName name="_____________________MAT3" localSheetId="4">#REF!</definedName>
    <definedName name="_____________________MAT3">#REF!</definedName>
    <definedName name="_____________________MAT30" localSheetId="8">#REF!</definedName>
    <definedName name="_____________________MAT30" localSheetId="4">#REF!</definedName>
    <definedName name="_____________________MAT30">#REF!</definedName>
    <definedName name="_____________________MAT31" localSheetId="8">#REF!</definedName>
    <definedName name="_____________________MAT31" localSheetId="4">#REF!</definedName>
    <definedName name="_____________________MAT31">#REF!</definedName>
    <definedName name="_____________________MAT32" localSheetId="8">#REF!</definedName>
    <definedName name="_____________________MAT32" localSheetId="4">#REF!</definedName>
    <definedName name="_____________________MAT32">#REF!</definedName>
    <definedName name="_____________________MAT33" localSheetId="8">#REF!</definedName>
    <definedName name="_____________________MAT33" localSheetId="4">#REF!</definedName>
    <definedName name="_____________________MAT33">#REF!</definedName>
    <definedName name="_____________________MAT34" localSheetId="8">#REF!</definedName>
    <definedName name="_____________________MAT34" localSheetId="4">#REF!</definedName>
    <definedName name="_____________________MAT34">#REF!</definedName>
    <definedName name="_____________________MAT35" localSheetId="8">#REF!</definedName>
    <definedName name="_____________________MAT35" localSheetId="4">#REF!</definedName>
    <definedName name="_____________________MAT35">#REF!</definedName>
    <definedName name="_____________________MAT36" localSheetId="8">#REF!</definedName>
    <definedName name="_____________________MAT36" localSheetId="4">#REF!</definedName>
    <definedName name="_____________________MAT36">#REF!</definedName>
    <definedName name="_____________________MAT37" localSheetId="8">#REF!</definedName>
    <definedName name="_____________________MAT37" localSheetId="4">#REF!</definedName>
    <definedName name="_____________________MAT37">#REF!</definedName>
    <definedName name="_____________________MAT38" localSheetId="8">#REF!</definedName>
    <definedName name="_____________________MAT38" localSheetId="4">#REF!</definedName>
    <definedName name="_____________________MAT38">#REF!</definedName>
    <definedName name="_____________________MAT39" localSheetId="8">#REF!</definedName>
    <definedName name="_____________________MAT39" localSheetId="4">#REF!</definedName>
    <definedName name="_____________________MAT39">#REF!</definedName>
    <definedName name="_____________________MAT4" localSheetId="8">#REF!</definedName>
    <definedName name="_____________________MAT4" localSheetId="4">#REF!</definedName>
    <definedName name="_____________________MAT4">#REF!</definedName>
    <definedName name="_____________________MAT40" localSheetId="8">#REF!</definedName>
    <definedName name="_____________________MAT40" localSheetId="4">#REF!</definedName>
    <definedName name="_____________________MAT40">#REF!</definedName>
    <definedName name="_____________________MAT41" localSheetId="8">#REF!</definedName>
    <definedName name="_____________________MAT41" localSheetId="4">#REF!</definedName>
    <definedName name="_____________________MAT41">#REF!</definedName>
    <definedName name="_____________________MAT42" localSheetId="8">#REF!</definedName>
    <definedName name="_____________________MAT42" localSheetId="4">#REF!</definedName>
    <definedName name="_____________________MAT42">#REF!</definedName>
    <definedName name="_____________________MAT43" localSheetId="8">#REF!</definedName>
    <definedName name="_____________________MAT43" localSheetId="4">#REF!</definedName>
    <definedName name="_____________________MAT43">#REF!</definedName>
    <definedName name="_____________________MAT44" localSheetId="8">#REF!</definedName>
    <definedName name="_____________________MAT44" localSheetId="4">#REF!</definedName>
    <definedName name="_____________________MAT44">#REF!</definedName>
    <definedName name="_____________________MAT45" localSheetId="8">#REF!</definedName>
    <definedName name="_____________________MAT45" localSheetId="4">#REF!</definedName>
    <definedName name="_____________________MAT45">#REF!</definedName>
    <definedName name="_____________________MAT46" localSheetId="8">#REF!</definedName>
    <definedName name="_____________________MAT46" localSheetId="4">#REF!</definedName>
    <definedName name="_____________________MAT46">#REF!</definedName>
    <definedName name="_____________________MAT47" localSheetId="8">#REF!</definedName>
    <definedName name="_____________________MAT47" localSheetId="4">#REF!</definedName>
    <definedName name="_____________________MAT47">#REF!</definedName>
    <definedName name="_____________________MAT48" localSheetId="8">#REF!</definedName>
    <definedName name="_____________________MAT48" localSheetId="4">#REF!</definedName>
    <definedName name="_____________________MAT48">#REF!</definedName>
    <definedName name="_____________________MAT49" localSheetId="8">#REF!</definedName>
    <definedName name="_____________________MAT49" localSheetId="4">#REF!</definedName>
    <definedName name="_____________________MAT49">#REF!</definedName>
    <definedName name="_____________________MAT5" localSheetId="8">#REF!</definedName>
    <definedName name="_____________________MAT5" localSheetId="4">#REF!</definedName>
    <definedName name="_____________________MAT5">#REF!</definedName>
    <definedName name="_____________________MAT50" localSheetId="8">#REF!</definedName>
    <definedName name="_____________________MAT50" localSheetId="4">#REF!</definedName>
    <definedName name="_____________________MAT50">#REF!</definedName>
    <definedName name="_____________________MAT51" localSheetId="8">#REF!</definedName>
    <definedName name="_____________________MAT51" localSheetId="4">#REF!</definedName>
    <definedName name="_____________________MAT51">#REF!</definedName>
    <definedName name="_____________________MAT52" localSheetId="8">#REF!</definedName>
    <definedName name="_____________________MAT52" localSheetId="4">#REF!</definedName>
    <definedName name="_____________________MAT52">#REF!</definedName>
    <definedName name="_____________________MAT53" localSheetId="8">#REF!</definedName>
    <definedName name="_____________________MAT53" localSheetId="4">#REF!</definedName>
    <definedName name="_____________________MAT53">#REF!</definedName>
    <definedName name="_____________________MAT54" localSheetId="8">#REF!</definedName>
    <definedName name="_____________________MAT54" localSheetId="4">#REF!</definedName>
    <definedName name="_____________________MAT54">#REF!</definedName>
    <definedName name="_____________________MAT55" localSheetId="8">#REF!</definedName>
    <definedName name="_____________________MAT55" localSheetId="4">#REF!</definedName>
    <definedName name="_____________________MAT55">#REF!</definedName>
    <definedName name="_____________________MAT56" localSheetId="8">#REF!</definedName>
    <definedName name="_____________________MAT56" localSheetId="4">#REF!</definedName>
    <definedName name="_____________________MAT56">#REF!</definedName>
    <definedName name="_____________________MAT57" localSheetId="8">#REF!</definedName>
    <definedName name="_____________________MAT57" localSheetId="4">#REF!</definedName>
    <definedName name="_____________________MAT57">#REF!</definedName>
    <definedName name="_____________________MAT58" localSheetId="8">#REF!</definedName>
    <definedName name="_____________________MAT58" localSheetId="4">#REF!</definedName>
    <definedName name="_____________________MAT58">#REF!</definedName>
    <definedName name="_____________________MAT59" localSheetId="8">#REF!</definedName>
    <definedName name="_____________________MAT59" localSheetId="4">#REF!</definedName>
    <definedName name="_____________________MAT59">#REF!</definedName>
    <definedName name="_____________________MAT6" localSheetId="8">#REF!</definedName>
    <definedName name="_____________________MAT6" localSheetId="4">#REF!</definedName>
    <definedName name="_____________________MAT6">#REF!</definedName>
    <definedName name="_____________________MAT60" localSheetId="8">#REF!</definedName>
    <definedName name="_____________________MAT60" localSheetId="4">#REF!</definedName>
    <definedName name="_____________________MAT60">#REF!</definedName>
    <definedName name="_____________________MAT61" localSheetId="8">#REF!</definedName>
    <definedName name="_____________________MAT61" localSheetId="4">#REF!</definedName>
    <definedName name="_____________________MAT61">#REF!</definedName>
    <definedName name="_____________________MAT62" localSheetId="8">#REF!</definedName>
    <definedName name="_____________________MAT62" localSheetId="4">#REF!</definedName>
    <definedName name="_____________________MAT62">#REF!</definedName>
    <definedName name="_____________________MAT63" localSheetId="8">#REF!</definedName>
    <definedName name="_____________________MAT63" localSheetId="4">#REF!</definedName>
    <definedName name="_____________________MAT63">#REF!</definedName>
    <definedName name="_____________________MAT64" localSheetId="8">#REF!</definedName>
    <definedName name="_____________________MAT64" localSheetId="4">#REF!</definedName>
    <definedName name="_____________________MAT64">#REF!</definedName>
    <definedName name="_____________________MAT65" localSheetId="8">#REF!</definedName>
    <definedName name="_____________________MAT65" localSheetId="4">#REF!</definedName>
    <definedName name="_____________________MAT65">#REF!</definedName>
    <definedName name="_____________________MAT66" localSheetId="8">#REF!</definedName>
    <definedName name="_____________________MAT66" localSheetId="4">#REF!</definedName>
    <definedName name="_____________________MAT66">#REF!</definedName>
    <definedName name="_____________________MAT67" localSheetId="8">#REF!</definedName>
    <definedName name="_____________________MAT67" localSheetId="4">#REF!</definedName>
    <definedName name="_____________________MAT67">#REF!</definedName>
    <definedName name="_____________________MAT68" localSheetId="8">#REF!</definedName>
    <definedName name="_____________________MAT68" localSheetId="4">#REF!</definedName>
    <definedName name="_____________________MAT68">#REF!</definedName>
    <definedName name="_____________________MAT69" localSheetId="8">#REF!</definedName>
    <definedName name="_____________________MAT69" localSheetId="4">#REF!</definedName>
    <definedName name="_____________________MAT69">#REF!</definedName>
    <definedName name="_____________________MAT7" localSheetId="8">#REF!</definedName>
    <definedName name="_____________________MAT7" localSheetId="4">#REF!</definedName>
    <definedName name="_____________________MAT7">#REF!</definedName>
    <definedName name="_____________________MAT70" localSheetId="8">#REF!</definedName>
    <definedName name="_____________________MAT70" localSheetId="4">#REF!</definedName>
    <definedName name="_____________________MAT70">#REF!</definedName>
    <definedName name="_____________________MAT71" localSheetId="8">#REF!</definedName>
    <definedName name="_____________________MAT71" localSheetId="4">#REF!</definedName>
    <definedName name="_____________________MAT71">#REF!</definedName>
    <definedName name="_____________________MAT72" localSheetId="8">#REF!</definedName>
    <definedName name="_____________________MAT72" localSheetId="4">#REF!</definedName>
    <definedName name="_____________________MAT72">#REF!</definedName>
    <definedName name="_____________________MAT73" localSheetId="8">#REF!</definedName>
    <definedName name="_____________________MAT73" localSheetId="4">#REF!</definedName>
    <definedName name="_____________________MAT73">#REF!</definedName>
    <definedName name="_____________________MAT74" localSheetId="8">#REF!</definedName>
    <definedName name="_____________________MAT74" localSheetId="4">#REF!</definedName>
    <definedName name="_____________________MAT74">#REF!</definedName>
    <definedName name="_____________________MAT75" localSheetId="8">#REF!</definedName>
    <definedName name="_____________________MAT75" localSheetId="4">#REF!</definedName>
    <definedName name="_____________________MAT75">#REF!</definedName>
    <definedName name="_____________________MAT76" localSheetId="8">#REF!</definedName>
    <definedName name="_____________________MAT76" localSheetId="4">#REF!</definedName>
    <definedName name="_____________________MAT76">#REF!</definedName>
    <definedName name="_____________________MAT77" localSheetId="8">#REF!</definedName>
    <definedName name="_____________________MAT77" localSheetId="4">#REF!</definedName>
    <definedName name="_____________________MAT77">#REF!</definedName>
    <definedName name="_____________________MAT78" localSheetId="8">#REF!</definedName>
    <definedName name="_____________________MAT78" localSheetId="4">#REF!</definedName>
    <definedName name="_____________________MAT78">#REF!</definedName>
    <definedName name="_____________________MAT79" localSheetId="8">#REF!</definedName>
    <definedName name="_____________________MAT79" localSheetId="4">#REF!</definedName>
    <definedName name="_____________________MAT79">#REF!</definedName>
    <definedName name="_____________________MAT8" localSheetId="8">#REF!</definedName>
    <definedName name="_____________________MAT8" localSheetId="4">#REF!</definedName>
    <definedName name="_____________________MAT8">#REF!</definedName>
    <definedName name="_____________________MAT80" localSheetId="8">#REF!</definedName>
    <definedName name="_____________________MAT80" localSheetId="4">#REF!</definedName>
    <definedName name="_____________________MAT80">#REF!</definedName>
    <definedName name="_____________________MAT81" localSheetId="8">#REF!</definedName>
    <definedName name="_____________________MAT81" localSheetId="4">#REF!</definedName>
    <definedName name="_____________________MAT81">#REF!</definedName>
    <definedName name="_____________________MAT82" localSheetId="8">#REF!</definedName>
    <definedName name="_____________________MAT82" localSheetId="4">#REF!</definedName>
    <definedName name="_____________________MAT82">#REF!</definedName>
    <definedName name="_____________________MAT83" localSheetId="8">#REF!</definedName>
    <definedName name="_____________________MAT83" localSheetId="4">#REF!</definedName>
    <definedName name="_____________________MAT83">#REF!</definedName>
    <definedName name="_____________________MAT84" localSheetId="8">#REF!</definedName>
    <definedName name="_____________________MAT84" localSheetId="4">#REF!</definedName>
    <definedName name="_____________________MAT84">#REF!</definedName>
    <definedName name="_____________________MAT85" localSheetId="8">#REF!</definedName>
    <definedName name="_____________________MAT85" localSheetId="4">#REF!</definedName>
    <definedName name="_____________________MAT85">#REF!</definedName>
    <definedName name="_____________________MAT86" localSheetId="8">#REF!</definedName>
    <definedName name="_____________________MAT86" localSheetId="4">#REF!</definedName>
    <definedName name="_____________________MAT86">#REF!</definedName>
    <definedName name="_____________________MAT87" localSheetId="8">#REF!</definedName>
    <definedName name="_____________________MAT87" localSheetId="4">#REF!</definedName>
    <definedName name="_____________________MAT87">#REF!</definedName>
    <definedName name="_____________________MAT88" localSheetId="8">#REF!</definedName>
    <definedName name="_____________________MAT88" localSheetId="4">#REF!</definedName>
    <definedName name="_____________________MAT88">#REF!</definedName>
    <definedName name="_____________________MAT89" localSheetId="8">#REF!</definedName>
    <definedName name="_____________________MAT89" localSheetId="4">#REF!</definedName>
    <definedName name="_____________________MAT89">#REF!</definedName>
    <definedName name="_____________________MAT9" localSheetId="8">#REF!</definedName>
    <definedName name="_____________________MAT9" localSheetId="4">#REF!</definedName>
    <definedName name="_____________________MAT9">#REF!</definedName>
    <definedName name="_____________________MAT90" localSheetId="8">#REF!</definedName>
    <definedName name="_____________________MAT90" localSheetId="4">#REF!</definedName>
    <definedName name="_____________________MAT90">#REF!</definedName>
    <definedName name="_____________________MAT91" localSheetId="8">#REF!</definedName>
    <definedName name="_____________________MAT91" localSheetId="4">#REF!</definedName>
    <definedName name="_____________________MAT91">#REF!</definedName>
    <definedName name="_____________________MAT92" localSheetId="8">#REF!</definedName>
    <definedName name="_____________________MAT92" localSheetId="4">#REF!</definedName>
    <definedName name="_____________________MAT92">#REF!</definedName>
    <definedName name="_____________________MAT93" localSheetId="8">#REF!</definedName>
    <definedName name="_____________________MAT93" localSheetId="4">#REF!</definedName>
    <definedName name="_____________________MAT93">#REF!</definedName>
    <definedName name="_____________________MAT94" localSheetId="8">#REF!</definedName>
    <definedName name="_____________________MAT94" localSheetId="4">#REF!</definedName>
    <definedName name="_____________________MAT94">#REF!</definedName>
    <definedName name="_____________________MAT95" localSheetId="8">#REF!</definedName>
    <definedName name="_____________________MAT95" localSheetId="4">#REF!</definedName>
    <definedName name="_____________________MAT95">#REF!</definedName>
    <definedName name="_____________________MAT96" localSheetId="8">#REF!</definedName>
    <definedName name="_____________________MAT96" localSheetId="4">#REF!</definedName>
    <definedName name="_____________________MAT96">#REF!</definedName>
    <definedName name="_____________________MAT97" localSheetId="8">#REF!</definedName>
    <definedName name="_____________________MAT97" localSheetId="4">#REF!</definedName>
    <definedName name="_____________________MAT97">#REF!</definedName>
    <definedName name="_____________________MAT98" localSheetId="8">#REF!</definedName>
    <definedName name="_____________________MAT98" localSheetId="4">#REF!</definedName>
    <definedName name="_____________________MAT98">#REF!</definedName>
    <definedName name="_____________________MAT99" localSheetId="8">#REF!</definedName>
    <definedName name="_____________________MAT99" localSheetId="4">#REF!</definedName>
    <definedName name="_____________________MAT99">#REF!</definedName>
    <definedName name="_____________________MO1" localSheetId="8">#REF!</definedName>
    <definedName name="_____________________MO1" localSheetId="4">#REF!</definedName>
    <definedName name="_____________________MO1">#REF!</definedName>
    <definedName name="_____________________MO10" localSheetId="8">#REF!</definedName>
    <definedName name="_____________________MO10" localSheetId="4">#REF!</definedName>
    <definedName name="_____________________MO10">#REF!</definedName>
    <definedName name="_____________________MO2" localSheetId="8">#REF!</definedName>
    <definedName name="_____________________MO2" localSheetId="4">#REF!</definedName>
    <definedName name="_____________________MO2">#REF!</definedName>
    <definedName name="_____________________MO3" localSheetId="8">#REF!</definedName>
    <definedName name="_____________________MO3" localSheetId="4">#REF!</definedName>
    <definedName name="_____________________MO3">#REF!</definedName>
    <definedName name="_____________________MO4" localSheetId="8">#REF!</definedName>
    <definedName name="_____________________MO4" localSheetId="4">#REF!</definedName>
    <definedName name="_____________________MO4">#REF!</definedName>
    <definedName name="_____________________MO5" localSheetId="8">#REF!</definedName>
    <definedName name="_____________________MO5" localSheetId="4">#REF!</definedName>
    <definedName name="_____________________MO5">#REF!</definedName>
    <definedName name="_____________________MO6" localSheetId="8">#REF!</definedName>
    <definedName name="_____________________MO6" localSheetId="4">#REF!</definedName>
    <definedName name="_____________________MO6">#REF!</definedName>
    <definedName name="_____________________MO7" localSheetId="8">#REF!</definedName>
    <definedName name="_____________________MO7" localSheetId="4">#REF!</definedName>
    <definedName name="_____________________MO7">#REF!</definedName>
    <definedName name="_____________________MO8" localSheetId="8">#REF!</definedName>
    <definedName name="_____________________MO8" localSheetId="4">#REF!</definedName>
    <definedName name="_____________________MO8">#REF!</definedName>
    <definedName name="_____________________MO9" localSheetId="8">#REF!</definedName>
    <definedName name="_____________________MO9" localSheetId="4">#REF!</definedName>
    <definedName name="_____________________MO9">#REF!</definedName>
    <definedName name="_____________________MV1" localSheetId="8">#REF!</definedName>
    <definedName name="_____________________MV1" localSheetId="4">#REF!</definedName>
    <definedName name="_____________________MV1">#REF!</definedName>
    <definedName name="_____________________MV10" localSheetId="8">#REF!</definedName>
    <definedName name="_____________________MV10" localSheetId="4">#REF!</definedName>
    <definedName name="_____________________MV10">#REF!</definedName>
    <definedName name="_____________________MV11" localSheetId="8">#REF!</definedName>
    <definedName name="_____________________MV11" localSheetId="4">#REF!</definedName>
    <definedName name="_____________________MV11">#REF!</definedName>
    <definedName name="_____________________MV12" localSheetId="8">#REF!</definedName>
    <definedName name="_____________________MV12" localSheetId="4">#REF!</definedName>
    <definedName name="_____________________MV12">#REF!</definedName>
    <definedName name="_____________________MV13" localSheetId="8">#REF!</definedName>
    <definedName name="_____________________MV13" localSheetId="4">#REF!</definedName>
    <definedName name="_____________________MV13">#REF!</definedName>
    <definedName name="_____________________MV14" localSheetId="8">#REF!</definedName>
    <definedName name="_____________________MV14" localSheetId="4">#REF!</definedName>
    <definedName name="_____________________MV14">#REF!</definedName>
    <definedName name="_____________________MV15" localSheetId="8">#REF!</definedName>
    <definedName name="_____________________MV15" localSheetId="4">#REF!</definedName>
    <definedName name="_____________________MV15">#REF!</definedName>
    <definedName name="_____________________MV16" localSheetId="8">#REF!</definedName>
    <definedName name="_____________________MV16" localSheetId="4">#REF!</definedName>
    <definedName name="_____________________MV16">#REF!</definedName>
    <definedName name="_____________________MV17" localSheetId="8">#REF!</definedName>
    <definedName name="_____________________MV17" localSheetId="4">#REF!</definedName>
    <definedName name="_____________________MV17">#REF!</definedName>
    <definedName name="_____________________MV18" localSheetId="8">#REF!</definedName>
    <definedName name="_____________________MV18" localSheetId="4">#REF!</definedName>
    <definedName name="_____________________MV18">#REF!</definedName>
    <definedName name="_____________________MV19" localSheetId="8">#REF!</definedName>
    <definedName name="_____________________MV19" localSheetId="4">#REF!</definedName>
    <definedName name="_____________________MV19">#REF!</definedName>
    <definedName name="_____________________MV2" localSheetId="8">#REF!</definedName>
    <definedName name="_____________________MV2" localSheetId="4">#REF!</definedName>
    <definedName name="_____________________MV2">#REF!</definedName>
    <definedName name="_____________________MV20" localSheetId="8">#REF!</definedName>
    <definedName name="_____________________MV20" localSheetId="4">#REF!</definedName>
    <definedName name="_____________________MV20">#REF!</definedName>
    <definedName name="_____________________MV3" localSheetId="8">#REF!</definedName>
    <definedName name="_____________________MV3" localSheetId="4">#REF!</definedName>
    <definedName name="_____________________MV3">#REF!</definedName>
    <definedName name="_____________________MV4" localSheetId="8">#REF!</definedName>
    <definedName name="_____________________MV4" localSheetId="4">#REF!</definedName>
    <definedName name="_____________________MV4">#REF!</definedName>
    <definedName name="_____________________MV5" localSheetId="8">#REF!</definedName>
    <definedName name="_____________________MV5" localSheetId="4">#REF!</definedName>
    <definedName name="_____________________MV5">#REF!</definedName>
    <definedName name="_____________________MV6" localSheetId="8">#REF!</definedName>
    <definedName name="_____________________MV6" localSheetId="4">#REF!</definedName>
    <definedName name="_____________________MV6">#REF!</definedName>
    <definedName name="_____________________MV7" localSheetId="8">#REF!</definedName>
    <definedName name="_____________________MV7" localSheetId="4">#REF!</definedName>
    <definedName name="_____________________MV7">#REF!</definedName>
    <definedName name="_____________________MV8" localSheetId="8">#REF!</definedName>
    <definedName name="_____________________MV8" localSheetId="4">#REF!</definedName>
    <definedName name="_____________________MV8">#REF!</definedName>
    <definedName name="_____________________MV9" localSheetId="8">#REF!</definedName>
    <definedName name="_____________________MV9" localSheetId="4">#REF!</definedName>
    <definedName name="_____________________MV9">#REF!</definedName>
    <definedName name="_____________________POR1" localSheetId="8">#REF!</definedName>
    <definedName name="_____________________POR1" localSheetId="4">#REF!</definedName>
    <definedName name="_____________________POR1">#REF!</definedName>
    <definedName name="_____________________POR2" localSheetId="8">#REF!</definedName>
    <definedName name="_____________________POR2" localSheetId="4">#REF!</definedName>
    <definedName name="_____________________POR2">#REF!</definedName>
    <definedName name="_____________________POR3" localSheetId="8">#REF!</definedName>
    <definedName name="_____________________POR3" localSheetId="4">#REF!</definedName>
    <definedName name="_____________________POR3">#REF!</definedName>
    <definedName name="_____________________POR4" localSheetId="8">#REF!</definedName>
    <definedName name="_____________________POR4" localSheetId="4">#REF!</definedName>
    <definedName name="_____________________POR4">#REF!</definedName>
    <definedName name="_____________________POR5" localSheetId="8">#REF!</definedName>
    <definedName name="_____________________POR5" localSheetId="4">#REF!</definedName>
    <definedName name="_____________________POR5">#REF!</definedName>
    <definedName name="____________________apu1" localSheetId="8">#REF!</definedName>
    <definedName name="____________________apu1" localSheetId="4">#REF!</definedName>
    <definedName name="____________________apu1">#REF!</definedName>
    <definedName name="____________________EQP1" localSheetId="8">#REF!</definedName>
    <definedName name="____________________EQP1" localSheetId="4">#REF!</definedName>
    <definedName name="____________________EQP1">#REF!</definedName>
    <definedName name="____________________EQP10" localSheetId="8">#REF!</definedName>
    <definedName name="____________________EQP10" localSheetId="4">#REF!</definedName>
    <definedName name="____________________EQP10">#REF!</definedName>
    <definedName name="____________________EQP11" localSheetId="8">#REF!</definedName>
    <definedName name="____________________EQP11" localSheetId="4">#REF!</definedName>
    <definedName name="____________________EQP11">#REF!</definedName>
    <definedName name="____________________EQP12" localSheetId="8">#REF!</definedName>
    <definedName name="____________________EQP12" localSheetId="4">#REF!</definedName>
    <definedName name="____________________EQP12">#REF!</definedName>
    <definedName name="____________________EQP13" localSheetId="8">#REF!</definedName>
    <definedName name="____________________EQP13" localSheetId="4">#REF!</definedName>
    <definedName name="____________________EQP13">#REF!</definedName>
    <definedName name="____________________EQP14" localSheetId="8">#REF!</definedName>
    <definedName name="____________________EQP14" localSheetId="4">#REF!</definedName>
    <definedName name="____________________EQP14">#REF!</definedName>
    <definedName name="____________________EQP15" localSheetId="8">#REF!</definedName>
    <definedName name="____________________EQP15" localSheetId="4">#REF!</definedName>
    <definedName name="____________________EQP15">#REF!</definedName>
    <definedName name="____________________EQP16" localSheetId="8">#REF!</definedName>
    <definedName name="____________________EQP16" localSheetId="4">#REF!</definedName>
    <definedName name="____________________EQP16">#REF!</definedName>
    <definedName name="____________________EQP17" localSheetId="8">#REF!</definedName>
    <definedName name="____________________EQP17" localSheetId="4">#REF!</definedName>
    <definedName name="____________________EQP17">#REF!</definedName>
    <definedName name="____________________EQP18" localSheetId="8">#REF!</definedName>
    <definedName name="____________________EQP18" localSheetId="4">#REF!</definedName>
    <definedName name="____________________EQP18">#REF!</definedName>
    <definedName name="____________________EQP19" localSheetId="8">#REF!</definedName>
    <definedName name="____________________EQP19" localSheetId="4">#REF!</definedName>
    <definedName name="____________________EQP19">#REF!</definedName>
    <definedName name="____________________EQP2" localSheetId="8">#REF!</definedName>
    <definedName name="____________________EQP2" localSheetId="4">#REF!</definedName>
    <definedName name="____________________EQP2">#REF!</definedName>
    <definedName name="____________________EQP20" localSheetId="8">#REF!</definedName>
    <definedName name="____________________EQP20" localSheetId="4">#REF!</definedName>
    <definedName name="____________________EQP20">#REF!</definedName>
    <definedName name="____________________eqp27" localSheetId="8">#REF!</definedName>
    <definedName name="____________________eqp27" localSheetId="4">#REF!</definedName>
    <definedName name="____________________eqp27">#REF!</definedName>
    <definedName name="____________________EQP3" localSheetId="8">#REF!</definedName>
    <definedName name="____________________EQP3" localSheetId="4">#REF!</definedName>
    <definedName name="____________________EQP3">#REF!</definedName>
    <definedName name="____________________EQP4" localSheetId="8">#REF!</definedName>
    <definedName name="____________________EQP4" localSheetId="4">#REF!</definedName>
    <definedName name="____________________EQP4">#REF!</definedName>
    <definedName name="____________________EQP5" localSheetId="8">#REF!</definedName>
    <definedName name="____________________EQP5" localSheetId="4">#REF!</definedName>
    <definedName name="____________________EQP5">#REF!</definedName>
    <definedName name="____________________EQP6" localSheetId="8">#REF!</definedName>
    <definedName name="____________________EQP6" localSheetId="4">#REF!</definedName>
    <definedName name="____________________EQP6">#REF!</definedName>
    <definedName name="____________________EQP7" localSheetId="8">#REF!</definedName>
    <definedName name="____________________EQP7" localSheetId="4">#REF!</definedName>
    <definedName name="____________________EQP7">#REF!</definedName>
    <definedName name="____________________EQP8" localSheetId="8">#REF!</definedName>
    <definedName name="____________________EQP8" localSheetId="4">#REF!</definedName>
    <definedName name="____________________EQP8">#REF!</definedName>
    <definedName name="____________________EQP9" localSheetId="8">#REF!</definedName>
    <definedName name="____________________EQP9" localSheetId="4">#REF!</definedName>
    <definedName name="____________________EQP9">#REF!</definedName>
    <definedName name="____________________i1" localSheetId="8">#REF!</definedName>
    <definedName name="____________________i1" localSheetId="4">#REF!</definedName>
    <definedName name="____________________i1">#REF!</definedName>
    <definedName name="____________________l9001" localSheetId="8">#REF!</definedName>
    <definedName name="____________________l9001" localSheetId="4">#REF!</definedName>
    <definedName name="____________________l9001">#REF!</definedName>
    <definedName name="____________________MAT1" localSheetId="8">#REF!</definedName>
    <definedName name="____________________MAT1" localSheetId="4">#REF!</definedName>
    <definedName name="____________________MAT1">#REF!</definedName>
    <definedName name="____________________MAT10" localSheetId="8">#REF!</definedName>
    <definedName name="____________________MAT10" localSheetId="4">#REF!</definedName>
    <definedName name="____________________MAT10">#REF!</definedName>
    <definedName name="____________________MAT100" localSheetId="8">#REF!</definedName>
    <definedName name="____________________MAT100" localSheetId="4">#REF!</definedName>
    <definedName name="____________________MAT100">#REF!</definedName>
    <definedName name="____________________MAT101" localSheetId="8">#REF!</definedName>
    <definedName name="____________________MAT101" localSheetId="4">#REF!</definedName>
    <definedName name="____________________MAT101">#REF!</definedName>
    <definedName name="____________________MAT102" localSheetId="8">#REF!</definedName>
    <definedName name="____________________MAT102" localSheetId="4">#REF!</definedName>
    <definedName name="____________________MAT102">#REF!</definedName>
    <definedName name="____________________MAT103" localSheetId="8">#REF!</definedName>
    <definedName name="____________________MAT103" localSheetId="4">#REF!</definedName>
    <definedName name="____________________MAT103">#REF!</definedName>
    <definedName name="____________________MAT104" localSheetId="8">#REF!</definedName>
    <definedName name="____________________MAT104" localSheetId="4">#REF!</definedName>
    <definedName name="____________________MAT104">#REF!</definedName>
    <definedName name="____________________MAT105" localSheetId="8">#REF!</definedName>
    <definedName name="____________________MAT105" localSheetId="4">#REF!</definedName>
    <definedName name="____________________MAT105">#REF!</definedName>
    <definedName name="____________________MAT106" localSheetId="8">#REF!</definedName>
    <definedName name="____________________MAT106" localSheetId="4">#REF!</definedName>
    <definedName name="____________________MAT106">#REF!</definedName>
    <definedName name="____________________MAT107" localSheetId="8">#REF!</definedName>
    <definedName name="____________________MAT107" localSheetId="4">#REF!</definedName>
    <definedName name="____________________MAT107">#REF!</definedName>
    <definedName name="____________________MAT108" localSheetId="8">#REF!</definedName>
    <definedName name="____________________MAT108" localSheetId="4">#REF!</definedName>
    <definedName name="____________________MAT108">#REF!</definedName>
    <definedName name="____________________MAT109" localSheetId="8">#REF!</definedName>
    <definedName name="____________________MAT109" localSheetId="4">#REF!</definedName>
    <definedName name="____________________MAT109">#REF!</definedName>
    <definedName name="____________________MAT11" localSheetId="8">#REF!</definedName>
    <definedName name="____________________MAT11" localSheetId="4">#REF!</definedName>
    <definedName name="____________________MAT11">#REF!</definedName>
    <definedName name="____________________MAT110" localSheetId="8">#REF!</definedName>
    <definedName name="____________________MAT110" localSheetId="4">#REF!</definedName>
    <definedName name="____________________MAT110">#REF!</definedName>
    <definedName name="____________________MAT111" localSheetId="8">#REF!</definedName>
    <definedName name="____________________MAT111" localSheetId="4">#REF!</definedName>
    <definedName name="____________________MAT111">#REF!</definedName>
    <definedName name="____________________MAT112" localSheetId="8">#REF!</definedName>
    <definedName name="____________________MAT112" localSheetId="4">#REF!</definedName>
    <definedName name="____________________MAT112">#REF!</definedName>
    <definedName name="____________________MAT113" localSheetId="8">#REF!</definedName>
    <definedName name="____________________MAT113" localSheetId="4">#REF!</definedName>
    <definedName name="____________________MAT113">#REF!</definedName>
    <definedName name="____________________MAT114" localSheetId="8">#REF!</definedName>
    <definedName name="____________________MAT114" localSheetId="4">#REF!</definedName>
    <definedName name="____________________MAT114">#REF!</definedName>
    <definedName name="____________________MAT115" localSheetId="8">#REF!</definedName>
    <definedName name="____________________MAT115" localSheetId="4">#REF!</definedName>
    <definedName name="____________________MAT115">#REF!</definedName>
    <definedName name="____________________MAT116" localSheetId="8">#REF!</definedName>
    <definedName name="____________________MAT116" localSheetId="4">#REF!</definedName>
    <definedName name="____________________MAT116">#REF!</definedName>
    <definedName name="____________________MAT117" localSheetId="8">#REF!</definedName>
    <definedName name="____________________MAT117" localSheetId="4">#REF!</definedName>
    <definedName name="____________________MAT117">#REF!</definedName>
    <definedName name="____________________MAT118" localSheetId="8">#REF!</definedName>
    <definedName name="____________________MAT118" localSheetId="4">#REF!</definedName>
    <definedName name="____________________MAT118">#REF!</definedName>
    <definedName name="____________________MAT119" localSheetId="8">#REF!</definedName>
    <definedName name="____________________MAT119" localSheetId="4">#REF!</definedName>
    <definedName name="____________________MAT119">#REF!</definedName>
    <definedName name="____________________MAT12" localSheetId="8">#REF!</definedName>
    <definedName name="____________________MAT12" localSheetId="4">#REF!</definedName>
    <definedName name="____________________MAT12">#REF!</definedName>
    <definedName name="____________________MAT120" localSheetId="8">#REF!</definedName>
    <definedName name="____________________MAT120" localSheetId="4">#REF!</definedName>
    <definedName name="____________________MAT120">#REF!</definedName>
    <definedName name="____________________MAT121" localSheetId="8">#REF!</definedName>
    <definedName name="____________________MAT121" localSheetId="4">#REF!</definedName>
    <definedName name="____________________MAT121">#REF!</definedName>
    <definedName name="____________________MAT122" localSheetId="8">#REF!</definedName>
    <definedName name="____________________MAT122" localSheetId="4">#REF!</definedName>
    <definedName name="____________________MAT122">#REF!</definedName>
    <definedName name="____________________MAT123" localSheetId="8">#REF!</definedName>
    <definedName name="____________________MAT123" localSheetId="4">#REF!</definedName>
    <definedName name="____________________MAT123">#REF!</definedName>
    <definedName name="____________________MAT124" localSheetId="8">#REF!</definedName>
    <definedName name="____________________MAT124" localSheetId="4">#REF!</definedName>
    <definedName name="____________________MAT124">#REF!</definedName>
    <definedName name="____________________MAT125" localSheetId="8">#REF!</definedName>
    <definedName name="____________________MAT125" localSheetId="4">#REF!</definedName>
    <definedName name="____________________MAT125">#REF!</definedName>
    <definedName name="____________________MAT126" localSheetId="8">#REF!</definedName>
    <definedName name="____________________MAT126" localSheetId="4">#REF!</definedName>
    <definedName name="____________________MAT126">#REF!</definedName>
    <definedName name="____________________MAT127" localSheetId="8">#REF!</definedName>
    <definedName name="____________________MAT127" localSheetId="4">#REF!</definedName>
    <definedName name="____________________MAT127">#REF!</definedName>
    <definedName name="____________________MAT128" localSheetId="8">#REF!</definedName>
    <definedName name="____________________MAT128" localSheetId="4">#REF!</definedName>
    <definedName name="____________________MAT128">#REF!</definedName>
    <definedName name="____________________MAT129" localSheetId="8">#REF!</definedName>
    <definedName name="____________________MAT129" localSheetId="4">#REF!</definedName>
    <definedName name="____________________MAT129">#REF!</definedName>
    <definedName name="____________________MAT13" localSheetId="8">#REF!</definedName>
    <definedName name="____________________MAT13" localSheetId="4">#REF!</definedName>
    <definedName name="____________________MAT13">#REF!</definedName>
    <definedName name="____________________MAT130" localSheetId="8">#REF!</definedName>
    <definedName name="____________________MAT130" localSheetId="4">#REF!</definedName>
    <definedName name="____________________MAT130">#REF!</definedName>
    <definedName name="____________________MAT131" localSheetId="8">#REF!</definedName>
    <definedName name="____________________MAT131" localSheetId="4">#REF!</definedName>
    <definedName name="____________________MAT131">#REF!</definedName>
    <definedName name="____________________MAT132" localSheetId="8">#REF!</definedName>
    <definedName name="____________________MAT132" localSheetId="4">#REF!</definedName>
    <definedName name="____________________MAT132">#REF!</definedName>
    <definedName name="____________________MAT133" localSheetId="8">#REF!</definedName>
    <definedName name="____________________MAT133" localSheetId="4">#REF!</definedName>
    <definedName name="____________________MAT133">#REF!</definedName>
    <definedName name="____________________MAT134" localSheetId="8">#REF!</definedName>
    <definedName name="____________________MAT134" localSheetId="4">#REF!</definedName>
    <definedName name="____________________MAT134">#REF!</definedName>
    <definedName name="____________________MAT135" localSheetId="8">#REF!</definedName>
    <definedName name="____________________MAT135" localSheetId="4">#REF!</definedName>
    <definedName name="____________________MAT135">#REF!</definedName>
    <definedName name="____________________MAT136" localSheetId="8">#REF!</definedName>
    <definedName name="____________________MAT136" localSheetId="4">#REF!</definedName>
    <definedName name="____________________MAT136">#REF!</definedName>
    <definedName name="____________________MAT137" localSheetId="8">#REF!</definedName>
    <definedName name="____________________MAT137" localSheetId="4">#REF!</definedName>
    <definedName name="____________________MAT137">#REF!</definedName>
    <definedName name="____________________MAT138" localSheetId="8">#REF!</definedName>
    <definedName name="____________________MAT138" localSheetId="4">#REF!</definedName>
    <definedName name="____________________MAT138">#REF!</definedName>
    <definedName name="____________________MAT139" localSheetId="8">#REF!</definedName>
    <definedName name="____________________MAT139" localSheetId="4">#REF!</definedName>
    <definedName name="____________________MAT139">#REF!</definedName>
    <definedName name="____________________MAT14" localSheetId="8">#REF!</definedName>
    <definedName name="____________________MAT14" localSheetId="4">#REF!</definedName>
    <definedName name="____________________MAT14">#REF!</definedName>
    <definedName name="____________________MAT140" localSheetId="8">#REF!</definedName>
    <definedName name="____________________MAT140" localSheetId="4">#REF!</definedName>
    <definedName name="____________________MAT140">#REF!</definedName>
    <definedName name="____________________MAT141" localSheetId="8">#REF!</definedName>
    <definedName name="____________________MAT141" localSheetId="4">#REF!</definedName>
    <definedName name="____________________MAT141">#REF!</definedName>
    <definedName name="____________________MAT142" localSheetId="8">#REF!</definedName>
    <definedName name="____________________MAT142" localSheetId="4">#REF!</definedName>
    <definedName name="____________________MAT142">#REF!</definedName>
    <definedName name="____________________MAT143" localSheetId="8">#REF!</definedName>
    <definedName name="____________________MAT143" localSheetId="4">#REF!</definedName>
    <definedName name="____________________MAT143">#REF!</definedName>
    <definedName name="____________________MAT144" localSheetId="8">#REF!</definedName>
    <definedName name="____________________MAT144" localSheetId="4">#REF!</definedName>
    <definedName name="____________________MAT144">#REF!</definedName>
    <definedName name="____________________MAT145" localSheetId="8">#REF!</definedName>
    <definedName name="____________________MAT145" localSheetId="4">#REF!</definedName>
    <definedName name="____________________MAT145">#REF!</definedName>
    <definedName name="____________________MAT146" localSheetId="8">#REF!</definedName>
    <definedName name="____________________MAT146" localSheetId="4">#REF!</definedName>
    <definedName name="____________________MAT146">#REF!</definedName>
    <definedName name="____________________MAT147" localSheetId="8">#REF!</definedName>
    <definedName name="____________________MAT147" localSheetId="4">#REF!</definedName>
    <definedName name="____________________MAT147">#REF!</definedName>
    <definedName name="____________________MAT148" localSheetId="8">#REF!</definedName>
    <definedName name="____________________MAT148" localSheetId="4">#REF!</definedName>
    <definedName name="____________________MAT148">#REF!</definedName>
    <definedName name="____________________MAT149" localSheetId="8">#REF!</definedName>
    <definedName name="____________________MAT149" localSheetId="4">#REF!</definedName>
    <definedName name="____________________MAT149">#REF!</definedName>
    <definedName name="____________________MAT15" localSheetId="8">#REF!</definedName>
    <definedName name="____________________MAT15" localSheetId="4">#REF!</definedName>
    <definedName name="____________________MAT15">#REF!</definedName>
    <definedName name="____________________MAT150" localSheetId="8">#REF!</definedName>
    <definedName name="____________________MAT150" localSheetId="4">#REF!</definedName>
    <definedName name="____________________MAT150">#REF!</definedName>
    <definedName name="____________________MAT151" localSheetId="8">#REF!</definedName>
    <definedName name="____________________MAT151" localSheetId="4">#REF!</definedName>
    <definedName name="____________________MAT151">#REF!</definedName>
    <definedName name="____________________MAT152" localSheetId="8">#REF!</definedName>
    <definedName name="____________________MAT152" localSheetId="4">#REF!</definedName>
    <definedName name="____________________MAT152">#REF!</definedName>
    <definedName name="____________________MAT153" localSheetId="8">#REF!</definedName>
    <definedName name="____________________MAT153" localSheetId="4">#REF!</definedName>
    <definedName name="____________________MAT153">#REF!</definedName>
    <definedName name="____________________MAT154" localSheetId="8">#REF!</definedName>
    <definedName name="____________________MAT154" localSheetId="4">#REF!</definedName>
    <definedName name="____________________MAT154">#REF!</definedName>
    <definedName name="____________________MAT155" localSheetId="8">#REF!</definedName>
    <definedName name="____________________MAT155" localSheetId="4">#REF!</definedName>
    <definedName name="____________________MAT155">#REF!</definedName>
    <definedName name="____________________MAT156" localSheetId="8">#REF!</definedName>
    <definedName name="____________________MAT156" localSheetId="4">#REF!</definedName>
    <definedName name="____________________MAT156">#REF!</definedName>
    <definedName name="____________________MAT157" localSheetId="8">#REF!</definedName>
    <definedName name="____________________MAT157" localSheetId="4">#REF!</definedName>
    <definedName name="____________________MAT157">#REF!</definedName>
    <definedName name="____________________MAT158" localSheetId="8">#REF!</definedName>
    <definedName name="____________________MAT158" localSheetId="4">#REF!</definedName>
    <definedName name="____________________MAT158">#REF!</definedName>
    <definedName name="____________________MAT159" localSheetId="8">#REF!</definedName>
    <definedName name="____________________MAT159" localSheetId="4">#REF!</definedName>
    <definedName name="____________________MAT159">#REF!</definedName>
    <definedName name="____________________MAT16" localSheetId="8">#REF!</definedName>
    <definedName name="____________________MAT16" localSheetId="4">#REF!</definedName>
    <definedName name="____________________MAT16">#REF!</definedName>
    <definedName name="____________________MAT160" localSheetId="8">#REF!</definedName>
    <definedName name="____________________MAT160" localSheetId="4">#REF!</definedName>
    <definedName name="____________________MAT160">#REF!</definedName>
    <definedName name="____________________MAT161" localSheetId="8">#REF!</definedName>
    <definedName name="____________________MAT161" localSheetId="4">#REF!</definedName>
    <definedName name="____________________MAT161">#REF!</definedName>
    <definedName name="____________________MAT162" localSheetId="8">#REF!</definedName>
    <definedName name="____________________MAT162" localSheetId="4">#REF!</definedName>
    <definedName name="____________________MAT162">#REF!</definedName>
    <definedName name="____________________MAT163" localSheetId="8">#REF!</definedName>
    <definedName name="____________________MAT163" localSheetId="4">#REF!</definedName>
    <definedName name="____________________MAT163">#REF!</definedName>
    <definedName name="____________________MAT164" localSheetId="8">#REF!</definedName>
    <definedName name="____________________MAT164" localSheetId="4">#REF!</definedName>
    <definedName name="____________________MAT164">#REF!</definedName>
    <definedName name="____________________MAT165" localSheetId="8">#REF!</definedName>
    <definedName name="____________________MAT165" localSheetId="4">#REF!</definedName>
    <definedName name="____________________MAT165">#REF!</definedName>
    <definedName name="____________________MAT166" localSheetId="8">#REF!</definedName>
    <definedName name="____________________MAT166" localSheetId="4">#REF!</definedName>
    <definedName name="____________________MAT166">#REF!</definedName>
    <definedName name="____________________MAT17" localSheetId="8">#REF!</definedName>
    <definedName name="____________________MAT17" localSheetId="4">#REF!</definedName>
    <definedName name="____________________MAT17">#REF!</definedName>
    <definedName name="____________________MAT18" localSheetId="8">#REF!</definedName>
    <definedName name="____________________MAT18" localSheetId="4">#REF!</definedName>
    <definedName name="____________________MAT18">#REF!</definedName>
    <definedName name="____________________MAT19" localSheetId="8">#REF!</definedName>
    <definedName name="____________________MAT19" localSheetId="4">#REF!</definedName>
    <definedName name="____________________MAT19">#REF!</definedName>
    <definedName name="____________________MAT2" localSheetId="8">#REF!</definedName>
    <definedName name="____________________MAT2" localSheetId="4">#REF!</definedName>
    <definedName name="____________________MAT2">#REF!</definedName>
    <definedName name="____________________MAT20" localSheetId="8">#REF!</definedName>
    <definedName name="____________________MAT20" localSheetId="4">#REF!</definedName>
    <definedName name="____________________MAT20">#REF!</definedName>
    <definedName name="____________________MAT21" localSheetId="8">#REF!</definedName>
    <definedName name="____________________MAT21" localSheetId="4">#REF!</definedName>
    <definedName name="____________________MAT21">#REF!</definedName>
    <definedName name="____________________MAT22" localSheetId="8">#REF!</definedName>
    <definedName name="____________________MAT22" localSheetId="4">#REF!</definedName>
    <definedName name="____________________MAT22">#REF!</definedName>
    <definedName name="____________________MAT23" localSheetId="8">#REF!</definedName>
    <definedName name="____________________MAT23" localSheetId="4">#REF!</definedName>
    <definedName name="____________________MAT23">#REF!</definedName>
    <definedName name="____________________MAT24" localSheetId="8">#REF!</definedName>
    <definedName name="____________________MAT24" localSheetId="4">#REF!</definedName>
    <definedName name="____________________MAT24">#REF!</definedName>
    <definedName name="____________________MAT25" localSheetId="8">#REF!</definedName>
    <definedName name="____________________MAT25" localSheetId="4">#REF!</definedName>
    <definedName name="____________________MAT25">#REF!</definedName>
    <definedName name="____________________MAT26" localSheetId="8">#REF!</definedName>
    <definedName name="____________________MAT26" localSheetId="4">#REF!</definedName>
    <definedName name="____________________MAT26">#REF!</definedName>
    <definedName name="____________________MAT27" localSheetId="8">#REF!</definedName>
    <definedName name="____________________MAT27" localSheetId="4">#REF!</definedName>
    <definedName name="____________________MAT27">#REF!</definedName>
    <definedName name="____________________MAT28" localSheetId="8">#REF!</definedName>
    <definedName name="____________________MAT28" localSheetId="4">#REF!</definedName>
    <definedName name="____________________MAT28">#REF!</definedName>
    <definedName name="____________________MAT29" localSheetId="8">#REF!</definedName>
    <definedName name="____________________MAT29" localSheetId="4">#REF!</definedName>
    <definedName name="____________________MAT29">#REF!</definedName>
    <definedName name="____________________MAT3" localSheetId="8">#REF!</definedName>
    <definedName name="____________________MAT3" localSheetId="4">#REF!</definedName>
    <definedName name="____________________MAT3">#REF!</definedName>
    <definedName name="____________________MAT30" localSheetId="8">#REF!</definedName>
    <definedName name="____________________MAT30" localSheetId="4">#REF!</definedName>
    <definedName name="____________________MAT30">#REF!</definedName>
    <definedName name="____________________MAT31" localSheetId="8">#REF!</definedName>
    <definedName name="____________________MAT31" localSheetId="4">#REF!</definedName>
    <definedName name="____________________MAT31">#REF!</definedName>
    <definedName name="____________________MAT32" localSheetId="8">#REF!</definedName>
    <definedName name="____________________MAT32" localSheetId="4">#REF!</definedName>
    <definedName name="____________________MAT32">#REF!</definedName>
    <definedName name="____________________MAT33" localSheetId="8">#REF!</definedName>
    <definedName name="____________________MAT33" localSheetId="4">#REF!</definedName>
    <definedName name="____________________MAT33">#REF!</definedName>
    <definedName name="____________________MAT34" localSheetId="8">#REF!</definedName>
    <definedName name="____________________MAT34" localSheetId="4">#REF!</definedName>
    <definedName name="____________________MAT34">#REF!</definedName>
    <definedName name="____________________MAT35" localSheetId="8">#REF!</definedName>
    <definedName name="____________________MAT35" localSheetId="4">#REF!</definedName>
    <definedName name="____________________MAT35">#REF!</definedName>
    <definedName name="____________________MAT36" localSheetId="8">#REF!</definedName>
    <definedName name="____________________MAT36" localSheetId="4">#REF!</definedName>
    <definedName name="____________________MAT36">#REF!</definedName>
    <definedName name="____________________MAT37" localSheetId="8">#REF!</definedName>
    <definedName name="____________________MAT37" localSheetId="4">#REF!</definedName>
    <definedName name="____________________MAT37">#REF!</definedName>
    <definedName name="____________________MAT38" localSheetId="8">#REF!</definedName>
    <definedName name="____________________MAT38" localSheetId="4">#REF!</definedName>
    <definedName name="____________________MAT38">#REF!</definedName>
    <definedName name="____________________MAT39" localSheetId="8">#REF!</definedName>
    <definedName name="____________________MAT39" localSheetId="4">#REF!</definedName>
    <definedName name="____________________MAT39">#REF!</definedName>
    <definedName name="____________________MAT4" localSheetId="8">#REF!</definedName>
    <definedName name="____________________MAT4" localSheetId="4">#REF!</definedName>
    <definedName name="____________________MAT4">#REF!</definedName>
    <definedName name="____________________MAT40" localSheetId="8">#REF!</definedName>
    <definedName name="____________________MAT40" localSheetId="4">#REF!</definedName>
    <definedName name="____________________MAT40">#REF!</definedName>
    <definedName name="____________________MAT41" localSheetId="8">#REF!</definedName>
    <definedName name="____________________MAT41" localSheetId="4">#REF!</definedName>
    <definedName name="____________________MAT41">#REF!</definedName>
    <definedName name="____________________MAT42" localSheetId="8">#REF!</definedName>
    <definedName name="____________________MAT42" localSheetId="4">#REF!</definedName>
    <definedName name="____________________MAT42">#REF!</definedName>
    <definedName name="____________________MAT43" localSheetId="8">#REF!</definedName>
    <definedName name="____________________MAT43" localSheetId="4">#REF!</definedName>
    <definedName name="____________________MAT43">#REF!</definedName>
    <definedName name="____________________MAT44" localSheetId="8">#REF!</definedName>
    <definedName name="____________________MAT44" localSheetId="4">#REF!</definedName>
    <definedName name="____________________MAT44">#REF!</definedName>
    <definedName name="____________________MAT45" localSheetId="8">#REF!</definedName>
    <definedName name="____________________MAT45" localSheetId="4">#REF!</definedName>
    <definedName name="____________________MAT45">#REF!</definedName>
    <definedName name="____________________MAT46" localSheetId="8">#REF!</definedName>
    <definedName name="____________________MAT46" localSheetId="4">#REF!</definedName>
    <definedName name="____________________MAT46">#REF!</definedName>
    <definedName name="____________________MAT47" localSheetId="8">#REF!</definedName>
    <definedName name="____________________MAT47" localSheetId="4">#REF!</definedName>
    <definedName name="____________________MAT47">#REF!</definedName>
    <definedName name="____________________MAT48" localSheetId="8">#REF!</definedName>
    <definedName name="____________________MAT48" localSheetId="4">#REF!</definedName>
    <definedName name="____________________MAT48">#REF!</definedName>
    <definedName name="____________________MAT49" localSheetId="8">#REF!</definedName>
    <definedName name="____________________MAT49" localSheetId="4">#REF!</definedName>
    <definedName name="____________________MAT49">#REF!</definedName>
    <definedName name="____________________MAT5" localSheetId="8">#REF!</definedName>
    <definedName name="____________________MAT5" localSheetId="4">#REF!</definedName>
    <definedName name="____________________MAT5">#REF!</definedName>
    <definedName name="____________________MAT50" localSheetId="8">#REF!</definedName>
    <definedName name="____________________MAT50" localSheetId="4">#REF!</definedName>
    <definedName name="____________________MAT50">#REF!</definedName>
    <definedName name="____________________MAT51" localSheetId="8">#REF!</definedName>
    <definedName name="____________________MAT51" localSheetId="4">#REF!</definedName>
    <definedName name="____________________MAT51">#REF!</definedName>
    <definedName name="____________________MAT52" localSheetId="8">#REF!</definedName>
    <definedName name="____________________MAT52" localSheetId="4">#REF!</definedName>
    <definedName name="____________________MAT52">#REF!</definedName>
    <definedName name="____________________MAT53" localSheetId="8">#REF!</definedName>
    <definedName name="____________________MAT53" localSheetId="4">#REF!</definedName>
    <definedName name="____________________MAT53">#REF!</definedName>
    <definedName name="____________________MAT54" localSheetId="8">#REF!</definedName>
    <definedName name="____________________MAT54" localSheetId="4">#REF!</definedName>
    <definedName name="____________________MAT54">#REF!</definedName>
    <definedName name="____________________MAT55" localSheetId="8">#REF!</definedName>
    <definedName name="____________________MAT55" localSheetId="4">#REF!</definedName>
    <definedName name="____________________MAT55">#REF!</definedName>
    <definedName name="____________________MAT56" localSheetId="8">#REF!</definedName>
    <definedName name="____________________MAT56" localSheetId="4">#REF!</definedName>
    <definedName name="____________________MAT56">#REF!</definedName>
    <definedName name="____________________MAT57" localSheetId="8">#REF!</definedName>
    <definedName name="____________________MAT57" localSheetId="4">#REF!</definedName>
    <definedName name="____________________MAT57">#REF!</definedName>
    <definedName name="____________________MAT58" localSheetId="8">#REF!</definedName>
    <definedName name="____________________MAT58" localSheetId="4">#REF!</definedName>
    <definedName name="____________________MAT58">#REF!</definedName>
    <definedName name="____________________MAT59" localSheetId="8">#REF!</definedName>
    <definedName name="____________________MAT59" localSheetId="4">#REF!</definedName>
    <definedName name="____________________MAT59">#REF!</definedName>
    <definedName name="____________________MAT6" localSheetId="8">#REF!</definedName>
    <definedName name="____________________MAT6" localSheetId="4">#REF!</definedName>
    <definedName name="____________________MAT6">#REF!</definedName>
    <definedName name="____________________MAT60" localSheetId="8">#REF!</definedName>
    <definedName name="____________________MAT60" localSheetId="4">#REF!</definedName>
    <definedName name="____________________MAT60">#REF!</definedName>
    <definedName name="____________________MAT61" localSheetId="8">#REF!</definedName>
    <definedName name="____________________MAT61" localSheetId="4">#REF!</definedName>
    <definedName name="____________________MAT61">#REF!</definedName>
    <definedName name="____________________MAT62" localSheetId="8">#REF!</definedName>
    <definedName name="____________________MAT62" localSheetId="4">#REF!</definedName>
    <definedName name="____________________MAT62">#REF!</definedName>
    <definedName name="____________________MAT63" localSheetId="8">#REF!</definedName>
    <definedName name="____________________MAT63" localSheetId="4">#REF!</definedName>
    <definedName name="____________________MAT63">#REF!</definedName>
    <definedName name="____________________MAT64" localSheetId="8">#REF!</definedName>
    <definedName name="____________________MAT64" localSheetId="4">#REF!</definedName>
    <definedName name="____________________MAT64">#REF!</definedName>
    <definedName name="____________________MAT65" localSheetId="8">#REF!</definedName>
    <definedName name="____________________MAT65" localSheetId="4">#REF!</definedName>
    <definedName name="____________________MAT65">#REF!</definedName>
    <definedName name="____________________MAT66" localSheetId="8">#REF!</definedName>
    <definedName name="____________________MAT66" localSheetId="4">#REF!</definedName>
    <definedName name="____________________MAT66">#REF!</definedName>
    <definedName name="____________________MAT67" localSheetId="8">#REF!</definedName>
    <definedName name="____________________MAT67" localSheetId="4">#REF!</definedName>
    <definedName name="____________________MAT67">#REF!</definedName>
    <definedName name="____________________MAT68" localSheetId="8">#REF!</definedName>
    <definedName name="____________________MAT68" localSheetId="4">#REF!</definedName>
    <definedName name="____________________MAT68">#REF!</definedName>
    <definedName name="____________________MAT69" localSheetId="8">#REF!</definedName>
    <definedName name="____________________MAT69" localSheetId="4">#REF!</definedName>
    <definedName name="____________________MAT69">#REF!</definedName>
    <definedName name="____________________MAT7" localSheetId="8">#REF!</definedName>
    <definedName name="____________________MAT7" localSheetId="4">#REF!</definedName>
    <definedName name="____________________MAT7">#REF!</definedName>
    <definedName name="____________________MAT70" localSheetId="8">#REF!</definedName>
    <definedName name="____________________MAT70" localSheetId="4">#REF!</definedName>
    <definedName name="____________________MAT70">#REF!</definedName>
    <definedName name="____________________MAT71" localSheetId="8">#REF!</definedName>
    <definedName name="____________________MAT71" localSheetId="4">#REF!</definedName>
    <definedName name="____________________MAT71">#REF!</definedName>
    <definedName name="____________________MAT72" localSheetId="8">#REF!</definedName>
    <definedName name="____________________MAT72" localSheetId="4">#REF!</definedName>
    <definedName name="____________________MAT72">#REF!</definedName>
    <definedName name="____________________MAT73" localSheetId="8">#REF!</definedName>
    <definedName name="____________________MAT73" localSheetId="4">#REF!</definedName>
    <definedName name="____________________MAT73">#REF!</definedName>
    <definedName name="____________________MAT74" localSheetId="8">#REF!</definedName>
    <definedName name="____________________MAT74" localSheetId="4">#REF!</definedName>
    <definedName name="____________________MAT74">#REF!</definedName>
    <definedName name="____________________MAT75" localSheetId="8">#REF!</definedName>
    <definedName name="____________________MAT75" localSheetId="4">#REF!</definedName>
    <definedName name="____________________MAT75">#REF!</definedName>
    <definedName name="____________________MAT76" localSheetId="8">#REF!</definedName>
    <definedName name="____________________MAT76" localSheetId="4">#REF!</definedName>
    <definedName name="____________________MAT76">#REF!</definedName>
    <definedName name="____________________MAT77" localSheetId="8">#REF!</definedName>
    <definedName name="____________________MAT77" localSheetId="4">#REF!</definedName>
    <definedName name="____________________MAT77">#REF!</definedName>
    <definedName name="____________________MAT78" localSheetId="8">#REF!</definedName>
    <definedName name="____________________MAT78" localSheetId="4">#REF!</definedName>
    <definedName name="____________________MAT78">#REF!</definedName>
    <definedName name="____________________MAT79" localSheetId="8">#REF!</definedName>
    <definedName name="____________________MAT79" localSheetId="4">#REF!</definedName>
    <definedName name="____________________MAT79">#REF!</definedName>
    <definedName name="____________________MAT8" localSheetId="8">#REF!</definedName>
    <definedName name="____________________MAT8" localSheetId="4">#REF!</definedName>
    <definedName name="____________________MAT8">#REF!</definedName>
    <definedName name="____________________MAT80" localSheetId="8">#REF!</definedName>
    <definedName name="____________________MAT80" localSheetId="4">#REF!</definedName>
    <definedName name="____________________MAT80">#REF!</definedName>
    <definedName name="____________________MAT81" localSheetId="8">#REF!</definedName>
    <definedName name="____________________MAT81" localSheetId="4">#REF!</definedName>
    <definedName name="____________________MAT81">#REF!</definedName>
    <definedName name="____________________MAT82" localSheetId="8">#REF!</definedName>
    <definedName name="____________________MAT82" localSheetId="4">#REF!</definedName>
    <definedName name="____________________MAT82">#REF!</definedName>
    <definedName name="____________________MAT83" localSheetId="8">#REF!</definedName>
    <definedName name="____________________MAT83" localSheetId="4">#REF!</definedName>
    <definedName name="____________________MAT83">#REF!</definedName>
    <definedName name="____________________MAT84" localSheetId="8">#REF!</definedName>
    <definedName name="____________________MAT84" localSheetId="4">#REF!</definedName>
    <definedName name="____________________MAT84">#REF!</definedName>
    <definedName name="____________________MAT85" localSheetId="8">#REF!</definedName>
    <definedName name="____________________MAT85" localSheetId="4">#REF!</definedName>
    <definedName name="____________________MAT85">#REF!</definedName>
    <definedName name="____________________MAT86" localSheetId="8">#REF!</definedName>
    <definedName name="____________________MAT86" localSheetId="4">#REF!</definedName>
    <definedName name="____________________MAT86">#REF!</definedName>
    <definedName name="____________________MAT87" localSheetId="8">#REF!</definedName>
    <definedName name="____________________MAT87" localSheetId="4">#REF!</definedName>
    <definedName name="____________________MAT87">#REF!</definedName>
    <definedName name="____________________MAT88" localSheetId="8">#REF!</definedName>
    <definedName name="____________________MAT88" localSheetId="4">#REF!</definedName>
    <definedName name="____________________MAT88">#REF!</definedName>
    <definedName name="____________________MAT89" localSheetId="8">#REF!</definedName>
    <definedName name="____________________MAT89" localSheetId="4">#REF!</definedName>
    <definedName name="____________________MAT89">#REF!</definedName>
    <definedName name="____________________MAT9" localSheetId="8">#REF!</definedName>
    <definedName name="____________________MAT9" localSheetId="4">#REF!</definedName>
    <definedName name="____________________MAT9">#REF!</definedName>
    <definedName name="____________________MAT90" localSheetId="8">#REF!</definedName>
    <definedName name="____________________MAT90" localSheetId="4">#REF!</definedName>
    <definedName name="____________________MAT90">#REF!</definedName>
    <definedName name="____________________MAT91" localSheetId="8">#REF!</definedName>
    <definedName name="____________________MAT91" localSheetId="4">#REF!</definedName>
    <definedName name="____________________MAT91">#REF!</definedName>
    <definedName name="____________________MAT92" localSheetId="8">#REF!</definedName>
    <definedName name="____________________MAT92" localSheetId="4">#REF!</definedName>
    <definedName name="____________________MAT92">#REF!</definedName>
    <definedName name="____________________MAT93" localSheetId="8">#REF!</definedName>
    <definedName name="____________________MAT93" localSheetId="4">#REF!</definedName>
    <definedName name="____________________MAT93">#REF!</definedName>
    <definedName name="____________________MAT94" localSheetId="8">#REF!</definedName>
    <definedName name="____________________MAT94" localSheetId="4">#REF!</definedName>
    <definedName name="____________________MAT94">#REF!</definedName>
    <definedName name="____________________MAT95" localSheetId="8">#REF!</definedName>
    <definedName name="____________________MAT95" localSheetId="4">#REF!</definedName>
    <definedName name="____________________MAT95">#REF!</definedName>
    <definedName name="____________________MAT96" localSheetId="8">#REF!</definedName>
    <definedName name="____________________MAT96" localSheetId="4">#REF!</definedName>
    <definedName name="____________________MAT96">#REF!</definedName>
    <definedName name="____________________MAT97" localSheetId="8">#REF!</definedName>
    <definedName name="____________________MAT97" localSheetId="4">#REF!</definedName>
    <definedName name="____________________MAT97">#REF!</definedName>
    <definedName name="____________________MAT98" localSheetId="8">#REF!</definedName>
    <definedName name="____________________MAT98" localSheetId="4">#REF!</definedName>
    <definedName name="____________________MAT98">#REF!</definedName>
    <definedName name="____________________MAT99" localSheetId="8">#REF!</definedName>
    <definedName name="____________________MAT99" localSheetId="4">#REF!</definedName>
    <definedName name="____________________MAT99">#REF!</definedName>
    <definedName name="____________________MO1" localSheetId="8">#REF!</definedName>
    <definedName name="____________________MO1" localSheetId="4">#REF!</definedName>
    <definedName name="____________________MO1">#REF!</definedName>
    <definedName name="____________________MO10" localSheetId="8">#REF!</definedName>
    <definedName name="____________________MO10" localSheetId="4">#REF!</definedName>
    <definedName name="____________________MO10">#REF!</definedName>
    <definedName name="____________________MO2" localSheetId="8">#REF!</definedName>
    <definedName name="____________________MO2" localSheetId="4">#REF!</definedName>
    <definedName name="____________________MO2">#REF!</definedName>
    <definedName name="____________________MO3" localSheetId="8">#REF!</definedName>
    <definedName name="____________________MO3" localSheetId="4">#REF!</definedName>
    <definedName name="____________________MO3">#REF!</definedName>
    <definedName name="____________________MO4" localSheetId="8">#REF!</definedName>
    <definedName name="____________________MO4" localSheetId="4">#REF!</definedName>
    <definedName name="____________________MO4">#REF!</definedName>
    <definedName name="____________________MO5" localSheetId="8">#REF!</definedName>
    <definedName name="____________________MO5" localSheetId="4">#REF!</definedName>
    <definedName name="____________________MO5">#REF!</definedName>
    <definedName name="____________________MO6" localSheetId="8">#REF!</definedName>
    <definedName name="____________________MO6" localSheetId="4">#REF!</definedName>
    <definedName name="____________________MO6">#REF!</definedName>
    <definedName name="____________________MO7" localSheetId="8">#REF!</definedName>
    <definedName name="____________________MO7" localSheetId="4">#REF!</definedName>
    <definedName name="____________________MO7">#REF!</definedName>
    <definedName name="____________________MO8" localSheetId="8">#REF!</definedName>
    <definedName name="____________________MO8" localSheetId="4">#REF!</definedName>
    <definedName name="____________________MO8">#REF!</definedName>
    <definedName name="____________________MO9" localSheetId="8">#REF!</definedName>
    <definedName name="____________________MO9" localSheetId="4">#REF!</definedName>
    <definedName name="____________________MO9">#REF!</definedName>
    <definedName name="____________________MV1" localSheetId="8">#REF!</definedName>
    <definedName name="____________________MV1" localSheetId="4">#REF!</definedName>
    <definedName name="____________________MV1">#REF!</definedName>
    <definedName name="____________________MV10" localSheetId="8">#REF!</definedName>
    <definedName name="____________________MV10" localSheetId="4">#REF!</definedName>
    <definedName name="____________________MV10">#REF!</definedName>
    <definedName name="____________________MV11" localSheetId="8">#REF!</definedName>
    <definedName name="____________________MV11" localSheetId="4">#REF!</definedName>
    <definedName name="____________________MV11">#REF!</definedName>
    <definedName name="____________________MV12" localSheetId="8">#REF!</definedName>
    <definedName name="____________________MV12" localSheetId="4">#REF!</definedName>
    <definedName name="____________________MV12">#REF!</definedName>
    <definedName name="____________________MV13" localSheetId="8">#REF!</definedName>
    <definedName name="____________________MV13" localSheetId="4">#REF!</definedName>
    <definedName name="____________________MV13">#REF!</definedName>
    <definedName name="____________________MV14" localSheetId="8">#REF!</definedName>
    <definedName name="____________________MV14" localSheetId="4">#REF!</definedName>
    <definedName name="____________________MV14">#REF!</definedName>
    <definedName name="____________________MV15" localSheetId="8">#REF!</definedName>
    <definedName name="____________________MV15" localSheetId="4">#REF!</definedName>
    <definedName name="____________________MV15">#REF!</definedName>
    <definedName name="____________________MV16" localSheetId="8">#REF!</definedName>
    <definedName name="____________________MV16" localSheetId="4">#REF!</definedName>
    <definedName name="____________________MV16">#REF!</definedName>
    <definedName name="____________________MV17" localSheetId="8">#REF!</definedName>
    <definedName name="____________________MV17" localSheetId="4">#REF!</definedName>
    <definedName name="____________________MV17">#REF!</definedName>
    <definedName name="____________________MV18" localSheetId="8">#REF!</definedName>
    <definedName name="____________________MV18" localSheetId="4">#REF!</definedName>
    <definedName name="____________________MV18">#REF!</definedName>
    <definedName name="____________________MV19" localSheetId="8">#REF!</definedName>
    <definedName name="____________________MV19" localSheetId="4">#REF!</definedName>
    <definedName name="____________________MV19">#REF!</definedName>
    <definedName name="____________________MV2" localSheetId="8">#REF!</definedName>
    <definedName name="____________________MV2" localSheetId="4">#REF!</definedName>
    <definedName name="____________________MV2">#REF!</definedName>
    <definedName name="____________________MV20" localSheetId="8">#REF!</definedName>
    <definedName name="____________________MV20" localSheetId="4">#REF!</definedName>
    <definedName name="____________________MV20">#REF!</definedName>
    <definedName name="____________________MV3" localSheetId="8">#REF!</definedName>
    <definedName name="____________________MV3" localSheetId="4">#REF!</definedName>
    <definedName name="____________________MV3">#REF!</definedName>
    <definedName name="____________________MV4" localSheetId="8">#REF!</definedName>
    <definedName name="____________________MV4" localSheetId="4">#REF!</definedName>
    <definedName name="____________________MV4">#REF!</definedName>
    <definedName name="____________________MV5" localSheetId="8">#REF!</definedName>
    <definedName name="____________________MV5" localSheetId="4">#REF!</definedName>
    <definedName name="____________________MV5">#REF!</definedName>
    <definedName name="____________________MV6" localSheetId="8">#REF!</definedName>
    <definedName name="____________________MV6" localSheetId="4">#REF!</definedName>
    <definedName name="____________________MV6">#REF!</definedName>
    <definedName name="____________________MV7" localSheetId="8">#REF!</definedName>
    <definedName name="____________________MV7" localSheetId="4">#REF!</definedName>
    <definedName name="____________________MV7">#REF!</definedName>
    <definedName name="____________________MV8" localSheetId="8">#REF!</definedName>
    <definedName name="____________________MV8" localSheetId="4">#REF!</definedName>
    <definedName name="____________________MV8">#REF!</definedName>
    <definedName name="____________________MV9" localSheetId="8">#REF!</definedName>
    <definedName name="____________________MV9" localSheetId="4">#REF!</definedName>
    <definedName name="____________________MV9">#REF!</definedName>
    <definedName name="____________________POR1" localSheetId="8">#REF!</definedName>
    <definedName name="____________________POR1" localSheetId="4">#REF!</definedName>
    <definedName name="____________________POR1">#REF!</definedName>
    <definedName name="____________________POR2" localSheetId="8">#REF!</definedName>
    <definedName name="____________________POR2" localSheetId="4">#REF!</definedName>
    <definedName name="____________________POR2">#REF!</definedName>
    <definedName name="____________________POR3" localSheetId="8">#REF!</definedName>
    <definedName name="____________________POR3" localSheetId="4">#REF!</definedName>
    <definedName name="____________________POR3">#REF!</definedName>
    <definedName name="____________________POR4" localSheetId="8">#REF!</definedName>
    <definedName name="____________________POR4" localSheetId="4">#REF!</definedName>
    <definedName name="____________________POR4">#REF!</definedName>
    <definedName name="____________________POR5" localSheetId="8">#REF!</definedName>
    <definedName name="____________________POR5" localSheetId="4">#REF!</definedName>
    <definedName name="____________________POR5">#REF!</definedName>
    <definedName name="___________________apu1" localSheetId="8">#REF!</definedName>
    <definedName name="___________________apu1" localSheetId="4">#REF!</definedName>
    <definedName name="___________________apu1">#REF!</definedName>
    <definedName name="___________________EQP1" localSheetId="8">#REF!</definedName>
    <definedName name="___________________EQP1" localSheetId="4">#REF!</definedName>
    <definedName name="___________________EQP1">#REF!</definedName>
    <definedName name="___________________EQP10" localSheetId="8">#REF!</definedName>
    <definedName name="___________________EQP10" localSheetId="4">#REF!</definedName>
    <definedName name="___________________EQP10">#REF!</definedName>
    <definedName name="___________________EQP11" localSheetId="8">#REF!</definedName>
    <definedName name="___________________EQP11" localSheetId="4">#REF!</definedName>
    <definedName name="___________________EQP11">#REF!</definedName>
    <definedName name="___________________EQP12" localSheetId="8">#REF!</definedName>
    <definedName name="___________________EQP12" localSheetId="4">#REF!</definedName>
    <definedName name="___________________EQP12">#REF!</definedName>
    <definedName name="___________________EQP13" localSheetId="8">#REF!</definedName>
    <definedName name="___________________EQP13" localSheetId="4">#REF!</definedName>
    <definedName name="___________________EQP13">#REF!</definedName>
    <definedName name="___________________EQP14" localSheetId="8">#REF!</definedName>
    <definedName name="___________________EQP14" localSheetId="4">#REF!</definedName>
    <definedName name="___________________EQP14">#REF!</definedName>
    <definedName name="___________________EQP15" localSheetId="8">#REF!</definedName>
    <definedName name="___________________EQP15" localSheetId="4">#REF!</definedName>
    <definedName name="___________________EQP15">#REF!</definedName>
    <definedName name="___________________EQP16" localSheetId="8">#REF!</definedName>
    <definedName name="___________________EQP16" localSheetId="4">#REF!</definedName>
    <definedName name="___________________EQP16">#REF!</definedName>
    <definedName name="___________________EQP17" localSheetId="8">#REF!</definedName>
    <definedName name="___________________EQP17" localSheetId="4">#REF!</definedName>
    <definedName name="___________________EQP17">#REF!</definedName>
    <definedName name="___________________EQP18" localSheetId="8">#REF!</definedName>
    <definedName name="___________________EQP18" localSheetId="4">#REF!</definedName>
    <definedName name="___________________EQP18">#REF!</definedName>
    <definedName name="___________________EQP19" localSheetId="8">#REF!</definedName>
    <definedName name="___________________EQP19" localSheetId="4">#REF!</definedName>
    <definedName name="___________________EQP19">#REF!</definedName>
    <definedName name="___________________EQP2" localSheetId="8">#REF!</definedName>
    <definedName name="___________________EQP2" localSheetId="4">#REF!</definedName>
    <definedName name="___________________EQP2">#REF!</definedName>
    <definedName name="___________________EQP20" localSheetId="8">#REF!</definedName>
    <definedName name="___________________EQP20" localSheetId="4">#REF!</definedName>
    <definedName name="___________________EQP20">#REF!</definedName>
    <definedName name="___________________eqp27" localSheetId="8">#REF!</definedName>
    <definedName name="___________________eqp27" localSheetId="4">#REF!</definedName>
    <definedName name="___________________eqp27">#REF!</definedName>
    <definedName name="___________________EQP3" localSheetId="8">#REF!</definedName>
    <definedName name="___________________EQP3" localSheetId="4">#REF!</definedName>
    <definedName name="___________________EQP3">#REF!</definedName>
    <definedName name="___________________EQP4" localSheetId="8">#REF!</definedName>
    <definedName name="___________________EQP4" localSheetId="4">#REF!</definedName>
    <definedName name="___________________EQP4">#REF!</definedName>
    <definedName name="___________________EQP5" localSheetId="8">#REF!</definedName>
    <definedName name="___________________EQP5" localSheetId="4">#REF!</definedName>
    <definedName name="___________________EQP5">#REF!</definedName>
    <definedName name="___________________EQP6" localSheetId="8">#REF!</definedName>
    <definedName name="___________________EQP6" localSheetId="4">#REF!</definedName>
    <definedName name="___________________EQP6">#REF!</definedName>
    <definedName name="___________________EQP7" localSheetId="8">#REF!</definedName>
    <definedName name="___________________EQP7" localSheetId="4">#REF!</definedName>
    <definedName name="___________________EQP7">#REF!</definedName>
    <definedName name="___________________EQP8" localSheetId="8">#REF!</definedName>
    <definedName name="___________________EQP8" localSheetId="4">#REF!</definedName>
    <definedName name="___________________EQP8">#REF!</definedName>
    <definedName name="___________________EQP9" localSheetId="8">#REF!</definedName>
    <definedName name="___________________EQP9" localSheetId="4">#REF!</definedName>
    <definedName name="___________________EQP9">#REF!</definedName>
    <definedName name="___________________i1" localSheetId="8">#REF!</definedName>
    <definedName name="___________________i1" localSheetId="4">#REF!</definedName>
    <definedName name="___________________i1">#REF!</definedName>
    <definedName name="___________________l9001" localSheetId="8">#REF!</definedName>
    <definedName name="___________________l9001" localSheetId="4">#REF!</definedName>
    <definedName name="___________________l9001">#REF!</definedName>
    <definedName name="___________________MAT1" localSheetId="8">#REF!</definedName>
    <definedName name="___________________MAT1" localSheetId="4">#REF!</definedName>
    <definedName name="___________________MAT1">#REF!</definedName>
    <definedName name="___________________MAT10" localSheetId="8">#REF!</definedName>
    <definedName name="___________________MAT10" localSheetId="4">#REF!</definedName>
    <definedName name="___________________MAT10">#REF!</definedName>
    <definedName name="___________________MAT100" localSheetId="8">#REF!</definedName>
    <definedName name="___________________MAT100" localSheetId="4">#REF!</definedName>
    <definedName name="___________________MAT100">#REF!</definedName>
    <definedName name="___________________MAT101" localSheetId="8">#REF!</definedName>
    <definedName name="___________________MAT101" localSheetId="4">#REF!</definedName>
    <definedName name="___________________MAT101">#REF!</definedName>
    <definedName name="___________________MAT102" localSheetId="8">#REF!</definedName>
    <definedName name="___________________MAT102" localSheetId="4">#REF!</definedName>
    <definedName name="___________________MAT102">#REF!</definedName>
    <definedName name="___________________MAT103" localSheetId="8">#REF!</definedName>
    <definedName name="___________________MAT103" localSheetId="4">#REF!</definedName>
    <definedName name="___________________MAT103">#REF!</definedName>
    <definedName name="___________________MAT104" localSheetId="8">#REF!</definedName>
    <definedName name="___________________MAT104" localSheetId="4">#REF!</definedName>
    <definedName name="___________________MAT104">#REF!</definedName>
    <definedName name="___________________MAT105" localSheetId="8">#REF!</definedName>
    <definedName name="___________________MAT105" localSheetId="4">#REF!</definedName>
    <definedName name="___________________MAT105">#REF!</definedName>
    <definedName name="___________________MAT106" localSheetId="8">#REF!</definedName>
    <definedName name="___________________MAT106" localSheetId="4">#REF!</definedName>
    <definedName name="___________________MAT106">#REF!</definedName>
    <definedName name="___________________MAT107" localSheetId="8">#REF!</definedName>
    <definedName name="___________________MAT107" localSheetId="4">#REF!</definedName>
    <definedName name="___________________MAT107">#REF!</definedName>
    <definedName name="___________________MAT108" localSheetId="8">#REF!</definedName>
    <definedName name="___________________MAT108" localSheetId="4">#REF!</definedName>
    <definedName name="___________________MAT108">#REF!</definedName>
    <definedName name="___________________MAT109" localSheetId="8">#REF!</definedName>
    <definedName name="___________________MAT109" localSheetId="4">#REF!</definedName>
    <definedName name="___________________MAT109">#REF!</definedName>
    <definedName name="___________________MAT11" localSheetId="8">#REF!</definedName>
    <definedName name="___________________MAT11" localSheetId="4">#REF!</definedName>
    <definedName name="___________________MAT11">#REF!</definedName>
    <definedName name="___________________MAT110" localSheetId="8">#REF!</definedName>
    <definedName name="___________________MAT110" localSheetId="4">#REF!</definedName>
    <definedName name="___________________MAT110">#REF!</definedName>
    <definedName name="___________________MAT111" localSheetId="8">#REF!</definedName>
    <definedName name="___________________MAT111" localSheetId="4">#REF!</definedName>
    <definedName name="___________________MAT111">#REF!</definedName>
    <definedName name="___________________MAT112" localSheetId="8">#REF!</definedName>
    <definedName name="___________________MAT112" localSheetId="4">#REF!</definedName>
    <definedName name="___________________MAT112">#REF!</definedName>
    <definedName name="___________________MAT113" localSheetId="8">#REF!</definedName>
    <definedName name="___________________MAT113" localSheetId="4">#REF!</definedName>
    <definedName name="___________________MAT113">#REF!</definedName>
    <definedName name="___________________MAT114" localSheetId="8">#REF!</definedName>
    <definedName name="___________________MAT114" localSheetId="4">#REF!</definedName>
    <definedName name="___________________MAT114">#REF!</definedName>
    <definedName name="___________________MAT115" localSheetId="8">#REF!</definedName>
    <definedName name="___________________MAT115" localSheetId="4">#REF!</definedName>
    <definedName name="___________________MAT115">#REF!</definedName>
    <definedName name="___________________MAT116" localSheetId="8">#REF!</definedName>
    <definedName name="___________________MAT116" localSheetId="4">#REF!</definedName>
    <definedName name="___________________MAT116">#REF!</definedName>
    <definedName name="___________________MAT117" localSheetId="8">#REF!</definedName>
    <definedName name="___________________MAT117" localSheetId="4">#REF!</definedName>
    <definedName name="___________________MAT117">#REF!</definedName>
    <definedName name="___________________MAT118" localSheetId="8">#REF!</definedName>
    <definedName name="___________________MAT118" localSheetId="4">#REF!</definedName>
    <definedName name="___________________MAT118">#REF!</definedName>
    <definedName name="___________________MAT119" localSheetId="8">#REF!</definedName>
    <definedName name="___________________MAT119" localSheetId="4">#REF!</definedName>
    <definedName name="___________________MAT119">#REF!</definedName>
    <definedName name="___________________MAT12" localSheetId="8">#REF!</definedName>
    <definedName name="___________________MAT12" localSheetId="4">#REF!</definedName>
    <definedName name="___________________MAT12">#REF!</definedName>
    <definedName name="___________________MAT120" localSheetId="8">#REF!</definedName>
    <definedName name="___________________MAT120" localSheetId="4">#REF!</definedName>
    <definedName name="___________________MAT120">#REF!</definedName>
    <definedName name="___________________MAT121" localSheetId="8">#REF!</definedName>
    <definedName name="___________________MAT121" localSheetId="4">#REF!</definedName>
    <definedName name="___________________MAT121">#REF!</definedName>
    <definedName name="___________________MAT122" localSheetId="8">#REF!</definedName>
    <definedName name="___________________MAT122" localSheetId="4">#REF!</definedName>
    <definedName name="___________________MAT122">#REF!</definedName>
    <definedName name="___________________MAT123" localSheetId="8">#REF!</definedName>
    <definedName name="___________________MAT123" localSheetId="4">#REF!</definedName>
    <definedName name="___________________MAT123">#REF!</definedName>
    <definedName name="___________________MAT124" localSheetId="8">#REF!</definedName>
    <definedName name="___________________MAT124" localSheetId="4">#REF!</definedName>
    <definedName name="___________________MAT124">#REF!</definedName>
    <definedName name="___________________MAT125" localSheetId="8">#REF!</definedName>
    <definedName name="___________________MAT125" localSheetId="4">#REF!</definedName>
    <definedName name="___________________MAT125">#REF!</definedName>
    <definedName name="___________________MAT126" localSheetId="8">#REF!</definedName>
    <definedName name="___________________MAT126" localSheetId="4">#REF!</definedName>
    <definedName name="___________________MAT126">#REF!</definedName>
    <definedName name="___________________MAT127" localSheetId="8">#REF!</definedName>
    <definedName name="___________________MAT127" localSheetId="4">#REF!</definedName>
    <definedName name="___________________MAT127">#REF!</definedName>
    <definedName name="___________________MAT128" localSheetId="8">#REF!</definedName>
    <definedName name="___________________MAT128" localSheetId="4">#REF!</definedName>
    <definedName name="___________________MAT128">#REF!</definedName>
    <definedName name="___________________MAT129" localSheetId="8">#REF!</definedName>
    <definedName name="___________________MAT129" localSheetId="4">#REF!</definedName>
    <definedName name="___________________MAT129">#REF!</definedName>
    <definedName name="___________________MAT13" localSheetId="8">#REF!</definedName>
    <definedName name="___________________MAT13" localSheetId="4">#REF!</definedName>
    <definedName name="___________________MAT13">#REF!</definedName>
    <definedName name="___________________MAT130" localSheetId="8">#REF!</definedName>
    <definedName name="___________________MAT130" localSheetId="4">#REF!</definedName>
    <definedName name="___________________MAT130">#REF!</definedName>
    <definedName name="___________________MAT131" localSheetId="8">#REF!</definedName>
    <definedName name="___________________MAT131" localSheetId="4">#REF!</definedName>
    <definedName name="___________________MAT131">#REF!</definedName>
    <definedName name="___________________MAT132" localSheetId="8">#REF!</definedName>
    <definedName name="___________________MAT132" localSheetId="4">#REF!</definedName>
    <definedName name="___________________MAT132">#REF!</definedName>
    <definedName name="___________________MAT133" localSheetId="8">#REF!</definedName>
    <definedName name="___________________MAT133" localSheetId="4">#REF!</definedName>
    <definedName name="___________________MAT133">#REF!</definedName>
    <definedName name="___________________MAT134" localSheetId="8">#REF!</definedName>
    <definedName name="___________________MAT134" localSheetId="4">#REF!</definedName>
    <definedName name="___________________MAT134">#REF!</definedName>
    <definedName name="___________________MAT135" localSheetId="8">#REF!</definedName>
    <definedName name="___________________MAT135" localSheetId="4">#REF!</definedName>
    <definedName name="___________________MAT135">#REF!</definedName>
    <definedName name="___________________MAT136" localSheetId="8">#REF!</definedName>
    <definedName name="___________________MAT136" localSheetId="4">#REF!</definedName>
    <definedName name="___________________MAT136">#REF!</definedName>
    <definedName name="___________________MAT137" localSheetId="8">#REF!</definedName>
    <definedName name="___________________MAT137" localSheetId="4">#REF!</definedName>
    <definedName name="___________________MAT137">#REF!</definedName>
    <definedName name="___________________MAT138" localSheetId="8">#REF!</definedName>
    <definedName name="___________________MAT138" localSheetId="4">#REF!</definedName>
    <definedName name="___________________MAT138">#REF!</definedName>
    <definedName name="___________________MAT139" localSheetId="8">#REF!</definedName>
    <definedName name="___________________MAT139" localSheetId="4">#REF!</definedName>
    <definedName name="___________________MAT139">#REF!</definedName>
    <definedName name="___________________MAT14" localSheetId="8">#REF!</definedName>
    <definedName name="___________________MAT14" localSheetId="4">#REF!</definedName>
    <definedName name="___________________MAT14">#REF!</definedName>
    <definedName name="___________________MAT140" localSheetId="8">#REF!</definedName>
    <definedName name="___________________MAT140" localSheetId="4">#REF!</definedName>
    <definedName name="___________________MAT140">#REF!</definedName>
    <definedName name="___________________MAT141" localSheetId="8">#REF!</definedName>
    <definedName name="___________________MAT141" localSheetId="4">#REF!</definedName>
    <definedName name="___________________MAT141">#REF!</definedName>
    <definedName name="___________________MAT142" localSheetId="8">#REF!</definedName>
    <definedName name="___________________MAT142" localSheetId="4">#REF!</definedName>
    <definedName name="___________________MAT142">#REF!</definedName>
    <definedName name="___________________MAT143" localSheetId="8">#REF!</definedName>
    <definedName name="___________________MAT143" localSheetId="4">#REF!</definedName>
    <definedName name="___________________MAT143">#REF!</definedName>
    <definedName name="___________________MAT144" localSheetId="8">#REF!</definedName>
    <definedName name="___________________MAT144" localSheetId="4">#REF!</definedName>
    <definedName name="___________________MAT144">#REF!</definedName>
    <definedName name="___________________MAT145" localSheetId="8">#REF!</definedName>
    <definedName name="___________________MAT145" localSheetId="4">#REF!</definedName>
    <definedName name="___________________MAT145">#REF!</definedName>
    <definedName name="___________________MAT146" localSheetId="8">#REF!</definedName>
    <definedName name="___________________MAT146" localSheetId="4">#REF!</definedName>
    <definedName name="___________________MAT146">#REF!</definedName>
    <definedName name="___________________MAT147" localSheetId="8">#REF!</definedName>
    <definedName name="___________________MAT147" localSheetId="4">#REF!</definedName>
    <definedName name="___________________MAT147">#REF!</definedName>
    <definedName name="___________________MAT148" localSheetId="8">#REF!</definedName>
    <definedName name="___________________MAT148" localSheetId="4">#REF!</definedName>
    <definedName name="___________________MAT148">#REF!</definedName>
    <definedName name="___________________MAT149" localSheetId="8">#REF!</definedName>
    <definedName name="___________________MAT149" localSheetId="4">#REF!</definedName>
    <definedName name="___________________MAT149">#REF!</definedName>
    <definedName name="___________________MAT15" localSheetId="8">#REF!</definedName>
    <definedName name="___________________MAT15" localSheetId="4">#REF!</definedName>
    <definedName name="___________________MAT15">#REF!</definedName>
    <definedName name="___________________MAT150" localSheetId="8">#REF!</definedName>
    <definedName name="___________________MAT150" localSheetId="4">#REF!</definedName>
    <definedName name="___________________MAT150">#REF!</definedName>
    <definedName name="___________________MAT151" localSheetId="8">#REF!</definedName>
    <definedName name="___________________MAT151" localSheetId="4">#REF!</definedName>
    <definedName name="___________________MAT151">#REF!</definedName>
    <definedName name="___________________MAT152" localSheetId="8">#REF!</definedName>
    <definedName name="___________________MAT152" localSheetId="4">#REF!</definedName>
    <definedName name="___________________MAT152">#REF!</definedName>
    <definedName name="___________________MAT153" localSheetId="8">#REF!</definedName>
    <definedName name="___________________MAT153" localSheetId="4">#REF!</definedName>
    <definedName name="___________________MAT153">#REF!</definedName>
    <definedName name="___________________MAT154" localSheetId="8">#REF!</definedName>
    <definedName name="___________________MAT154" localSheetId="4">#REF!</definedName>
    <definedName name="___________________MAT154">#REF!</definedName>
    <definedName name="___________________MAT155" localSheetId="8">#REF!</definedName>
    <definedName name="___________________MAT155" localSheetId="4">#REF!</definedName>
    <definedName name="___________________MAT155">#REF!</definedName>
    <definedName name="___________________MAT156" localSheetId="8">#REF!</definedName>
    <definedName name="___________________MAT156" localSheetId="4">#REF!</definedName>
    <definedName name="___________________MAT156">#REF!</definedName>
    <definedName name="___________________MAT157" localSheetId="8">#REF!</definedName>
    <definedName name="___________________MAT157" localSheetId="4">#REF!</definedName>
    <definedName name="___________________MAT157">#REF!</definedName>
    <definedName name="___________________MAT158" localSheetId="8">#REF!</definedName>
    <definedName name="___________________MAT158" localSheetId="4">#REF!</definedName>
    <definedName name="___________________MAT158">#REF!</definedName>
    <definedName name="___________________MAT159" localSheetId="8">#REF!</definedName>
    <definedName name="___________________MAT159" localSheetId="4">#REF!</definedName>
    <definedName name="___________________MAT159">#REF!</definedName>
    <definedName name="___________________MAT16" localSheetId="8">#REF!</definedName>
    <definedName name="___________________MAT16" localSheetId="4">#REF!</definedName>
    <definedName name="___________________MAT16">#REF!</definedName>
    <definedName name="___________________MAT160" localSheetId="8">#REF!</definedName>
    <definedName name="___________________MAT160" localSheetId="4">#REF!</definedName>
    <definedName name="___________________MAT160">#REF!</definedName>
    <definedName name="___________________MAT161" localSheetId="8">#REF!</definedName>
    <definedName name="___________________MAT161" localSheetId="4">#REF!</definedName>
    <definedName name="___________________MAT161">#REF!</definedName>
    <definedName name="___________________MAT162" localSheetId="8">#REF!</definedName>
    <definedName name="___________________MAT162" localSheetId="4">#REF!</definedName>
    <definedName name="___________________MAT162">#REF!</definedName>
    <definedName name="___________________MAT163" localSheetId="8">#REF!</definedName>
    <definedName name="___________________MAT163" localSheetId="4">#REF!</definedName>
    <definedName name="___________________MAT163">#REF!</definedName>
    <definedName name="___________________MAT164" localSheetId="8">#REF!</definedName>
    <definedName name="___________________MAT164" localSheetId="4">#REF!</definedName>
    <definedName name="___________________MAT164">#REF!</definedName>
    <definedName name="___________________MAT165" localSheetId="8">#REF!</definedName>
    <definedName name="___________________MAT165" localSheetId="4">#REF!</definedName>
    <definedName name="___________________MAT165">#REF!</definedName>
    <definedName name="___________________MAT166" localSheetId="8">#REF!</definedName>
    <definedName name="___________________MAT166" localSheetId="4">#REF!</definedName>
    <definedName name="___________________MAT166">#REF!</definedName>
    <definedName name="___________________MAT17" localSheetId="8">#REF!</definedName>
    <definedName name="___________________MAT17" localSheetId="4">#REF!</definedName>
    <definedName name="___________________MAT17">#REF!</definedName>
    <definedName name="___________________MAT18" localSheetId="8">#REF!</definedName>
    <definedName name="___________________MAT18" localSheetId="4">#REF!</definedName>
    <definedName name="___________________MAT18">#REF!</definedName>
    <definedName name="___________________MAT19" localSheetId="8">#REF!</definedName>
    <definedName name="___________________MAT19" localSheetId="4">#REF!</definedName>
    <definedName name="___________________MAT19">#REF!</definedName>
    <definedName name="___________________MAT2" localSheetId="8">#REF!</definedName>
    <definedName name="___________________MAT2" localSheetId="4">#REF!</definedName>
    <definedName name="___________________MAT2">#REF!</definedName>
    <definedName name="___________________MAT20" localSheetId="8">#REF!</definedName>
    <definedName name="___________________MAT20" localSheetId="4">#REF!</definedName>
    <definedName name="___________________MAT20">#REF!</definedName>
    <definedName name="___________________MAT21" localSheetId="8">#REF!</definedName>
    <definedName name="___________________MAT21" localSheetId="4">#REF!</definedName>
    <definedName name="___________________MAT21">#REF!</definedName>
    <definedName name="___________________MAT22" localSheetId="8">#REF!</definedName>
    <definedName name="___________________MAT22" localSheetId="4">#REF!</definedName>
    <definedName name="___________________MAT22">#REF!</definedName>
    <definedName name="___________________MAT23" localSheetId="8">#REF!</definedName>
    <definedName name="___________________MAT23" localSheetId="4">#REF!</definedName>
    <definedName name="___________________MAT23">#REF!</definedName>
    <definedName name="___________________MAT24" localSheetId="8">#REF!</definedName>
    <definedName name="___________________MAT24" localSheetId="4">#REF!</definedName>
    <definedName name="___________________MAT24">#REF!</definedName>
    <definedName name="___________________MAT25" localSheetId="8">#REF!</definedName>
    <definedName name="___________________MAT25" localSheetId="4">#REF!</definedName>
    <definedName name="___________________MAT25">#REF!</definedName>
    <definedName name="___________________MAT26" localSheetId="8">#REF!</definedName>
    <definedName name="___________________MAT26" localSheetId="4">#REF!</definedName>
    <definedName name="___________________MAT26">#REF!</definedName>
    <definedName name="___________________MAT27" localSheetId="8">#REF!</definedName>
    <definedName name="___________________MAT27" localSheetId="4">#REF!</definedName>
    <definedName name="___________________MAT27">#REF!</definedName>
    <definedName name="___________________MAT28" localSheetId="8">#REF!</definedName>
    <definedName name="___________________MAT28" localSheetId="4">#REF!</definedName>
    <definedName name="___________________MAT28">#REF!</definedName>
    <definedName name="___________________MAT29" localSheetId="8">#REF!</definedName>
    <definedName name="___________________MAT29" localSheetId="4">#REF!</definedName>
    <definedName name="___________________MAT29">#REF!</definedName>
    <definedName name="___________________MAT3" localSheetId="8">#REF!</definedName>
    <definedName name="___________________MAT3" localSheetId="4">#REF!</definedName>
    <definedName name="___________________MAT3">#REF!</definedName>
    <definedName name="___________________MAT30" localSheetId="8">#REF!</definedName>
    <definedName name="___________________MAT30" localSheetId="4">#REF!</definedName>
    <definedName name="___________________MAT30">#REF!</definedName>
    <definedName name="___________________MAT31" localSheetId="8">#REF!</definedName>
    <definedName name="___________________MAT31" localSheetId="4">#REF!</definedName>
    <definedName name="___________________MAT31">#REF!</definedName>
    <definedName name="___________________MAT32" localSheetId="8">#REF!</definedName>
    <definedName name="___________________MAT32" localSheetId="4">#REF!</definedName>
    <definedName name="___________________MAT32">#REF!</definedName>
    <definedName name="___________________MAT33" localSheetId="8">#REF!</definedName>
    <definedName name="___________________MAT33" localSheetId="4">#REF!</definedName>
    <definedName name="___________________MAT33">#REF!</definedName>
    <definedName name="___________________MAT34" localSheetId="8">#REF!</definedName>
    <definedName name="___________________MAT34" localSheetId="4">#REF!</definedName>
    <definedName name="___________________MAT34">#REF!</definedName>
    <definedName name="___________________MAT35" localSheetId="8">#REF!</definedName>
    <definedName name="___________________MAT35" localSheetId="4">#REF!</definedName>
    <definedName name="___________________MAT35">#REF!</definedName>
    <definedName name="___________________MAT36" localSheetId="8">#REF!</definedName>
    <definedName name="___________________MAT36" localSheetId="4">#REF!</definedName>
    <definedName name="___________________MAT36">#REF!</definedName>
    <definedName name="___________________MAT37" localSheetId="8">#REF!</definedName>
    <definedName name="___________________MAT37" localSheetId="4">#REF!</definedName>
    <definedName name="___________________MAT37">#REF!</definedName>
    <definedName name="___________________MAT38" localSheetId="8">#REF!</definedName>
    <definedName name="___________________MAT38" localSheetId="4">#REF!</definedName>
    <definedName name="___________________MAT38">#REF!</definedName>
    <definedName name="___________________MAT39" localSheetId="8">#REF!</definedName>
    <definedName name="___________________MAT39" localSheetId="4">#REF!</definedName>
    <definedName name="___________________MAT39">#REF!</definedName>
    <definedName name="___________________MAT4" localSheetId="8">#REF!</definedName>
    <definedName name="___________________MAT4" localSheetId="4">#REF!</definedName>
    <definedName name="___________________MAT4">#REF!</definedName>
    <definedName name="___________________MAT40" localSheetId="8">#REF!</definedName>
    <definedName name="___________________MAT40" localSheetId="4">#REF!</definedName>
    <definedName name="___________________MAT40">#REF!</definedName>
    <definedName name="___________________MAT41" localSheetId="8">#REF!</definedName>
    <definedName name="___________________MAT41" localSheetId="4">#REF!</definedName>
    <definedName name="___________________MAT41">#REF!</definedName>
    <definedName name="___________________MAT42" localSheetId="8">#REF!</definedName>
    <definedName name="___________________MAT42" localSheetId="4">#REF!</definedName>
    <definedName name="___________________MAT42">#REF!</definedName>
    <definedName name="___________________MAT43" localSheetId="8">#REF!</definedName>
    <definedName name="___________________MAT43" localSheetId="4">#REF!</definedName>
    <definedName name="___________________MAT43">#REF!</definedName>
    <definedName name="___________________MAT44" localSheetId="8">#REF!</definedName>
    <definedName name="___________________MAT44" localSheetId="4">#REF!</definedName>
    <definedName name="___________________MAT44">#REF!</definedName>
    <definedName name="___________________MAT45" localSheetId="8">#REF!</definedName>
    <definedName name="___________________MAT45" localSheetId="4">#REF!</definedName>
    <definedName name="___________________MAT45">#REF!</definedName>
    <definedName name="___________________MAT46" localSheetId="8">#REF!</definedName>
    <definedName name="___________________MAT46" localSheetId="4">#REF!</definedName>
    <definedName name="___________________MAT46">#REF!</definedName>
    <definedName name="___________________MAT47" localSheetId="8">#REF!</definedName>
    <definedName name="___________________MAT47" localSheetId="4">#REF!</definedName>
    <definedName name="___________________MAT47">#REF!</definedName>
    <definedName name="___________________MAT48" localSheetId="8">#REF!</definedName>
    <definedName name="___________________MAT48" localSheetId="4">#REF!</definedName>
    <definedName name="___________________MAT48">#REF!</definedName>
    <definedName name="___________________MAT49" localSheetId="8">#REF!</definedName>
    <definedName name="___________________MAT49" localSheetId="4">#REF!</definedName>
    <definedName name="___________________MAT49">#REF!</definedName>
    <definedName name="___________________MAT5" localSheetId="8">#REF!</definedName>
    <definedName name="___________________MAT5" localSheetId="4">#REF!</definedName>
    <definedName name="___________________MAT5">#REF!</definedName>
    <definedName name="___________________MAT50" localSheetId="8">#REF!</definedName>
    <definedName name="___________________MAT50" localSheetId="4">#REF!</definedName>
    <definedName name="___________________MAT50">#REF!</definedName>
    <definedName name="___________________MAT51" localSheetId="8">#REF!</definedName>
    <definedName name="___________________MAT51" localSheetId="4">#REF!</definedName>
    <definedName name="___________________MAT51">#REF!</definedName>
    <definedName name="___________________MAT52" localSheetId="8">#REF!</definedName>
    <definedName name="___________________MAT52" localSheetId="4">#REF!</definedName>
    <definedName name="___________________MAT52">#REF!</definedName>
    <definedName name="___________________MAT53" localSheetId="8">#REF!</definedName>
    <definedName name="___________________MAT53" localSheetId="4">#REF!</definedName>
    <definedName name="___________________MAT53">#REF!</definedName>
    <definedName name="___________________MAT54" localSheetId="8">#REF!</definedName>
    <definedName name="___________________MAT54" localSheetId="4">#REF!</definedName>
    <definedName name="___________________MAT54">#REF!</definedName>
    <definedName name="___________________MAT55" localSheetId="8">#REF!</definedName>
    <definedName name="___________________MAT55" localSheetId="4">#REF!</definedName>
    <definedName name="___________________MAT55">#REF!</definedName>
    <definedName name="___________________MAT56" localSheetId="8">#REF!</definedName>
    <definedName name="___________________MAT56" localSheetId="4">#REF!</definedName>
    <definedName name="___________________MAT56">#REF!</definedName>
    <definedName name="___________________MAT57" localSheetId="8">#REF!</definedName>
    <definedName name="___________________MAT57" localSheetId="4">#REF!</definedName>
    <definedName name="___________________MAT57">#REF!</definedName>
    <definedName name="___________________MAT58" localSheetId="8">#REF!</definedName>
    <definedName name="___________________MAT58" localSheetId="4">#REF!</definedName>
    <definedName name="___________________MAT58">#REF!</definedName>
    <definedName name="___________________MAT59" localSheetId="8">#REF!</definedName>
    <definedName name="___________________MAT59" localSheetId="4">#REF!</definedName>
    <definedName name="___________________MAT59">#REF!</definedName>
    <definedName name="___________________MAT6" localSheetId="8">#REF!</definedName>
    <definedName name="___________________MAT6" localSheetId="4">#REF!</definedName>
    <definedName name="___________________MAT6">#REF!</definedName>
    <definedName name="___________________MAT60" localSheetId="8">#REF!</definedName>
    <definedName name="___________________MAT60" localSheetId="4">#REF!</definedName>
    <definedName name="___________________MAT60">#REF!</definedName>
    <definedName name="___________________MAT61" localSheetId="8">#REF!</definedName>
    <definedName name="___________________MAT61" localSheetId="4">#REF!</definedName>
    <definedName name="___________________MAT61">#REF!</definedName>
    <definedName name="___________________MAT62" localSheetId="8">#REF!</definedName>
    <definedName name="___________________MAT62" localSheetId="4">#REF!</definedName>
    <definedName name="___________________MAT62">#REF!</definedName>
    <definedName name="___________________MAT63" localSheetId="8">#REF!</definedName>
    <definedName name="___________________MAT63" localSheetId="4">#REF!</definedName>
    <definedName name="___________________MAT63">#REF!</definedName>
    <definedName name="___________________MAT64" localSheetId="8">#REF!</definedName>
    <definedName name="___________________MAT64" localSheetId="4">#REF!</definedName>
    <definedName name="___________________MAT64">#REF!</definedName>
    <definedName name="___________________MAT65" localSheetId="8">#REF!</definedName>
    <definedName name="___________________MAT65" localSheetId="4">#REF!</definedName>
    <definedName name="___________________MAT65">#REF!</definedName>
    <definedName name="___________________MAT66" localSheetId="8">#REF!</definedName>
    <definedName name="___________________MAT66" localSheetId="4">#REF!</definedName>
    <definedName name="___________________MAT66">#REF!</definedName>
    <definedName name="___________________MAT67" localSheetId="8">#REF!</definedName>
    <definedName name="___________________MAT67" localSheetId="4">#REF!</definedName>
    <definedName name="___________________MAT67">#REF!</definedName>
    <definedName name="___________________MAT68" localSheetId="8">#REF!</definedName>
    <definedName name="___________________MAT68" localSheetId="4">#REF!</definedName>
    <definedName name="___________________MAT68">#REF!</definedName>
    <definedName name="___________________MAT69" localSheetId="8">#REF!</definedName>
    <definedName name="___________________MAT69" localSheetId="4">#REF!</definedName>
    <definedName name="___________________MAT69">#REF!</definedName>
    <definedName name="___________________MAT7" localSheetId="8">#REF!</definedName>
    <definedName name="___________________MAT7" localSheetId="4">#REF!</definedName>
    <definedName name="___________________MAT7">#REF!</definedName>
    <definedName name="___________________MAT70" localSheetId="8">#REF!</definedName>
    <definedName name="___________________MAT70" localSheetId="4">#REF!</definedName>
    <definedName name="___________________MAT70">#REF!</definedName>
    <definedName name="___________________MAT71" localSheetId="8">#REF!</definedName>
    <definedName name="___________________MAT71" localSheetId="4">#REF!</definedName>
    <definedName name="___________________MAT71">#REF!</definedName>
    <definedName name="___________________MAT72" localSheetId="8">#REF!</definedName>
    <definedName name="___________________MAT72" localSheetId="4">#REF!</definedName>
    <definedName name="___________________MAT72">#REF!</definedName>
    <definedName name="___________________MAT73" localSheetId="8">#REF!</definedName>
    <definedName name="___________________MAT73" localSheetId="4">#REF!</definedName>
    <definedName name="___________________MAT73">#REF!</definedName>
    <definedName name="___________________MAT74" localSheetId="8">#REF!</definedName>
    <definedName name="___________________MAT74" localSheetId="4">#REF!</definedName>
    <definedName name="___________________MAT74">#REF!</definedName>
    <definedName name="___________________MAT75" localSheetId="8">#REF!</definedName>
    <definedName name="___________________MAT75" localSheetId="4">#REF!</definedName>
    <definedName name="___________________MAT75">#REF!</definedName>
    <definedName name="___________________MAT76" localSheetId="8">#REF!</definedName>
    <definedName name="___________________MAT76" localSheetId="4">#REF!</definedName>
    <definedName name="___________________MAT76">#REF!</definedName>
    <definedName name="___________________MAT77" localSheetId="8">#REF!</definedName>
    <definedName name="___________________MAT77" localSheetId="4">#REF!</definedName>
    <definedName name="___________________MAT77">#REF!</definedName>
    <definedName name="___________________MAT78" localSheetId="8">#REF!</definedName>
    <definedName name="___________________MAT78" localSheetId="4">#REF!</definedName>
    <definedName name="___________________MAT78">#REF!</definedName>
    <definedName name="___________________MAT79" localSheetId="8">#REF!</definedName>
    <definedName name="___________________MAT79" localSheetId="4">#REF!</definedName>
    <definedName name="___________________MAT79">#REF!</definedName>
    <definedName name="___________________MAT8" localSheetId="8">#REF!</definedName>
    <definedName name="___________________MAT8" localSheetId="4">#REF!</definedName>
    <definedName name="___________________MAT8">#REF!</definedName>
    <definedName name="___________________MAT80" localSheetId="8">#REF!</definedName>
    <definedName name="___________________MAT80" localSheetId="4">#REF!</definedName>
    <definedName name="___________________MAT80">#REF!</definedName>
    <definedName name="___________________MAT81" localSheetId="8">#REF!</definedName>
    <definedName name="___________________MAT81" localSheetId="4">#REF!</definedName>
    <definedName name="___________________MAT81">#REF!</definedName>
    <definedName name="___________________MAT82" localSheetId="8">#REF!</definedName>
    <definedName name="___________________MAT82" localSheetId="4">#REF!</definedName>
    <definedName name="___________________MAT82">#REF!</definedName>
    <definedName name="___________________MAT83" localSheetId="8">#REF!</definedName>
    <definedName name="___________________MAT83" localSheetId="4">#REF!</definedName>
    <definedName name="___________________MAT83">#REF!</definedName>
    <definedName name="___________________MAT84" localSheetId="8">#REF!</definedName>
    <definedName name="___________________MAT84" localSheetId="4">#REF!</definedName>
    <definedName name="___________________MAT84">#REF!</definedName>
    <definedName name="___________________MAT85" localSheetId="8">#REF!</definedName>
    <definedName name="___________________MAT85" localSheetId="4">#REF!</definedName>
    <definedName name="___________________MAT85">#REF!</definedName>
    <definedName name="___________________MAT86" localSheetId="8">#REF!</definedName>
    <definedName name="___________________MAT86" localSheetId="4">#REF!</definedName>
    <definedName name="___________________MAT86">#REF!</definedName>
    <definedName name="___________________MAT87" localSheetId="8">#REF!</definedName>
    <definedName name="___________________MAT87" localSheetId="4">#REF!</definedName>
    <definedName name="___________________MAT87">#REF!</definedName>
    <definedName name="___________________MAT88" localSheetId="8">#REF!</definedName>
    <definedName name="___________________MAT88" localSheetId="4">#REF!</definedName>
    <definedName name="___________________MAT88">#REF!</definedName>
    <definedName name="___________________MAT89" localSheetId="8">#REF!</definedName>
    <definedName name="___________________MAT89" localSheetId="4">#REF!</definedName>
    <definedName name="___________________MAT89">#REF!</definedName>
    <definedName name="___________________MAT9" localSheetId="8">#REF!</definedName>
    <definedName name="___________________MAT9" localSheetId="4">#REF!</definedName>
    <definedName name="___________________MAT9">#REF!</definedName>
    <definedName name="___________________MAT90" localSheetId="8">#REF!</definedName>
    <definedName name="___________________MAT90" localSheetId="4">#REF!</definedName>
    <definedName name="___________________MAT90">#REF!</definedName>
    <definedName name="___________________MAT91" localSheetId="8">#REF!</definedName>
    <definedName name="___________________MAT91" localSheetId="4">#REF!</definedName>
    <definedName name="___________________MAT91">#REF!</definedName>
    <definedName name="___________________MAT92" localSheetId="8">#REF!</definedName>
    <definedName name="___________________MAT92" localSheetId="4">#REF!</definedName>
    <definedName name="___________________MAT92">#REF!</definedName>
    <definedName name="___________________MAT93" localSheetId="8">#REF!</definedName>
    <definedName name="___________________MAT93" localSheetId="4">#REF!</definedName>
    <definedName name="___________________MAT93">#REF!</definedName>
    <definedName name="___________________MAT94" localSheetId="8">#REF!</definedName>
    <definedName name="___________________MAT94" localSheetId="4">#REF!</definedName>
    <definedName name="___________________MAT94">#REF!</definedName>
    <definedName name="___________________MAT95" localSheetId="8">#REF!</definedName>
    <definedName name="___________________MAT95" localSheetId="4">#REF!</definedName>
    <definedName name="___________________MAT95">#REF!</definedName>
    <definedName name="___________________MAT96" localSheetId="8">#REF!</definedName>
    <definedName name="___________________MAT96" localSheetId="4">#REF!</definedName>
    <definedName name="___________________MAT96">#REF!</definedName>
    <definedName name="___________________MAT97" localSheetId="8">#REF!</definedName>
    <definedName name="___________________MAT97" localSheetId="4">#REF!</definedName>
    <definedName name="___________________MAT97">#REF!</definedName>
    <definedName name="___________________MAT98" localSheetId="8">#REF!</definedName>
    <definedName name="___________________MAT98" localSheetId="4">#REF!</definedName>
    <definedName name="___________________MAT98">#REF!</definedName>
    <definedName name="___________________MAT99" localSheetId="8">#REF!</definedName>
    <definedName name="___________________MAT99" localSheetId="4">#REF!</definedName>
    <definedName name="___________________MAT99">#REF!</definedName>
    <definedName name="___________________MO1" localSheetId="8">#REF!</definedName>
    <definedName name="___________________MO1" localSheetId="4">#REF!</definedName>
    <definedName name="___________________MO1">#REF!</definedName>
    <definedName name="___________________MO10" localSheetId="8">#REF!</definedName>
    <definedName name="___________________MO10" localSheetId="4">#REF!</definedName>
    <definedName name="___________________MO10">#REF!</definedName>
    <definedName name="___________________MO2" localSheetId="8">#REF!</definedName>
    <definedName name="___________________MO2" localSheetId="4">#REF!</definedName>
    <definedName name="___________________MO2">#REF!</definedName>
    <definedName name="___________________MO3" localSheetId="8">#REF!</definedName>
    <definedName name="___________________MO3" localSheetId="4">#REF!</definedName>
    <definedName name="___________________MO3">#REF!</definedName>
    <definedName name="___________________MO4" localSheetId="8">#REF!</definedName>
    <definedName name="___________________MO4" localSheetId="4">#REF!</definedName>
    <definedName name="___________________MO4">#REF!</definedName>
    <definedName name="___________________MO5" localSheetId="8">#REF!</definedName>
    <definedName name="___________________MO5" localSheetId="4">#REF!</definedName>
    <definedName name="___________________MO5">#REF!</definedName>
    <definedName name="___________________MO6" localSheetId="8">#REF!</definedName>
    <definedName name="___________________MO6" localSheetId="4">#REF!</definedName>
    <definedName name="___________________MO6">#REF!</definedName>
    <definedName name="___________________MO7" localSheetId="8">#REF!</definedName>
    <definedName name="___________________MO7" localSheetId="4">#REF!</definedName>
    <definedName name="___________________MO7">#REF!</definedName>
    <definedName name="___________________MO8" localSheetId="8">#REF!</definedName>
    <definedName name="___________________MO8" localSheetId="4">#REF!</definedName>
    <definedName name="___________________MO8">#REF!</definedName>
    <definedName name="___________________MO9" localSheetId="8">#REF!</definedName>
    <definedName name="___________________MO9" localSheetId="4">#REF!</definedName>
    <definedName name="___________________MO9">#REF!</definedName>
    <definedName name="___________________MV1" localSheetId="8">#REF!</definedName>
    <definedName name="___________________MV1" localSheetId="4">#REF!</definedName>
    <definedName name="___________________MV1">#REF!</definedName>
    <definedName name="___________________MV10" localSheetId="8">#REF!</definedName>
    <definedName name="___________________MV10" localSheetId="4">#REF!</definedName>
    <definedName name="___________________MV10">#REF!</definedName>
    <definedName name="___________________MV11" localSheetId="8">#REF!</definedName>
    <definedName name="___________________MV11" localSheetId="4">#REF!</definedName>
    <definedName name="___________________MV11">#REF!</definedName>
    <definedName name="___________________MV12" localSheetId="8">#REF!</definedName>
    <definedName name="___________________MV12" localSheetId="4">#REF!</definedName>
    <definedName name="___________________MV12">#REF!</definedName>
    <definedName name="___________________MV13" localSheetId="8">#REF!</definedName>
    <definedName name="___________________MV13" localSheetId="4">#REF!</definedName>
    <definedName name="___________________MV13">#REF!</definedName>
    <definedName name="___________________MV14" localSheetId="8">#REF!</definedName>
    <definedName name="___________________MV14" localSheetId="4">#REF!</definedName>
    <definedName name="___________________MV14">#REF!</definedName>
    <definedName name="___________________MV15" localSheetId="8">#REF!</definedName>
    <definedName name="___________________MV15" localSheetId="4">#REF!</definedName>
    <definedName name="___________________MV15">#REF!</definedName>
    <definedName name="___________________MV16" localSheetId="8">#REF!</definedName>
    <definedName name="___________________MV16" localSheetId="4">#REF!</definedName>
    <definedName name="___________________MV16">#REF!</definedName>
    <definedName name="___________________MV17" localSheetId="8">#REF!</definedName>
    <definedName name="___________________MV17" localSheetId="4">#REF!</definedName>
    <definedName name="___________________MV17">#REF!</definedName>
    <definedName name="___________________MV18" localSheetId="8">#REF!</definedName>
    <definedName name="___________________MV18" localSheetId="4">#REF!</definedName>
    <definedName name="___________________MV18">#REF!</definedName>
    <definedName name="___________________MV19" localSheetId="8">#REF!</definedName>
    <definedName name="___________________MV19" localSheetId="4">#REF!</definedName>
    <definedName name="___________________MV19">#REF!</definedName>
    <definedName name="___________________MV2" localSheetId="8">#REF!</definedName>
    <definedName name="___________________MV2" localSheetId="4">#REF!</definedName>
    <definedName name="___________________MV2">#REF!</definedName>
    <definedName name="___________________MV20" localSheetId="8">#REF!</definedName>
    <definedName name="___________________MV20" localSheetId="4">#REF!</definedName>
    <definedName name="___________________MV20">#REF!</definedName>
    <definedName name="___________________MV3" localSheetId="8">#REF!</definedName>
    <definedName name="___________________MV3" localSheetId="4">#REF!</definedName>
    <definedName name="___________________MV3">#REF!</definedName>
    <definedName name="___________________MV4" localSheetId="8">#REF!</definedName>
    <definedName name="___________________MV4" localSheetId="4">#REF!</definedName>
    <definedName name="___________________MV4">#REF!</definedName>
    <definedName name="___________________MV5" localSheetId="8">#REF!</definedName>
    <definedName name="___________________MV5" localSheetId="4">#REF!</definedName>
    <definedName name="___________________MV5">#REF!</definedName>
    <definedName name="___________________MV6" localSheetId="8">#REF!</definedName>
    <definedName name="___________________MV6" localSheetId="4">#REF!</definedName>
    <definedName name="___________________MV6">#REF!</definedName>
    <definedName name="___________________MV7" localSheetId="8">#REF!</definedName>
    <definedName name="___________________MV7" localSheetId="4">#REF!</definedName>
    <definedName name="___________________MV7">#REF!</definedName>
    <definedName name="___________________MV8" localSheetId="8">#REF!</definedName>
    <definedName name="___________________MV8" localSheetId="4">#REF!</definedName>
    <definedName name="___________________MV8">#REF!</definedName>
    <definedName name="___________________MV9" localSheetId="8">#REF!</definedName>
    <definedName name="___________________MV9" localSheetId="4">#REF!</definedName>
    <definedName name="___________________MV9">#REF!</definedName>
    <definedName name="___________________POR1" localSheetId="8">#REF!</definedName>
    <definedName name="___________________POR1" localSheetId="4">#REF!</definedName>
    <definedName name="___________________POR1">#REF!</definedName>
    <definedName name="___________________POR2" localSheetId="8">#REF!</definedName>
    <definedName name="___________________POR2" localSheetId="4">#REF!</definedName>
    <definedName name="___________________POR2">#REF!</definedName>
    <definedName name="___________________POR3" localSheetId="8">#REF!</definedName>
    <definedName name="___________________POR3" localSheetId="4">#REF!</definedName>
    <definedName name="___________________POR3">#REF!</definedName>
    <definedName name="___________________POR4" localSheetId="8">#REF!</definedName>
    <definedName name="___________________POR4" localSheetId="4">#REF!</definedName>
    <definedName name="___________________POR4">#REF!</definedName>
    <definedName name="___________________POR5" localSheetId="8">#REF!</definedName>
    <definedName name="___________________POR5" localSheetId="4">#REF!</definedName>
    <definedName name="___________________POR5">#REF!</definedName>
    <definedName name="__________________apu1" localSheetId="8">#REF!</definedName>
    <definedName name="__________________apu1" localSheetId="4">#REF!</definedName>
    <definedName name="__________________apu1">#REF!</definedName>
    <definedName name="__________________EQP1" localSheetId="8">#REF!</definedName>
    <definedName name="__________________EQP1" localSheetId="4">#REF!</definedName>
    <definedName name="__________________EQP1">#REF!</definedName>
    <definedName name="__________________EQP10" localSheetId="8">#REF!</definedName>
    <definedName name="__________________EQP10" localSheetId="4">#REF!</definedName>
    <definedName name="__________________EQP10">#REF!</definedName>
    <definedName name="__________________EQP11" localSheetId="8">#REF!</definedName>
    <definedName name="__________________EQP11" localSheetId="4">#REF!</definedName>
    <definedName name="__________________EQP11">#REF!</definedName>
    <definedName name="__________________EQP12" localSheetId="8">#REF!</definedName>
    <definedName name="__________________EQP12" localSheetId="4">#REF!</definedName>
    <definedName name="__________________EQP12">#REF!</definedName>
    <definedName name="__________________EQP13" localSheetId="8">#REF!</definedName>
    <definedName name="__________________EQP13" localSheetId="4">#REF!</definedName>
    <definedName name="__________________EQP13">#REF!</definedName>
    <definedName name="__________________EQP14" localSheetId="8">#REF!</definedName>
    <definedName name="__________________EQP14" localSheetId="4">#REF!</definedName>
    <definedName name="__________________EQP14">#REF!</definedName>
    <definedName name="__________________EQP15" localSheetId="8">#REF!</definedName>
    <definedName name="__________________EQP15" localSheetId="4">#REF!</definedName>
    <definedName name="__________________EQP15">#REF!</definedName>
    <definedName name="__________________EQP16" localSheetId="8">#REF!</definedName>
    <definedName name="__________________EQP16" localSheetId="4">#REF!</definedName>
    <definedName name="__________________EQP16">#REF!</definedName>
    <definedName name="__________________EQP17" localSheetId="8">#REF!</definedName>
    <definedName name="__________________EQP17" localSheetId="4">#REF!</definedName>
    <definedName name="__________________EQP17">#REF!</definedName>
    <definedName name="__________________EQP18" localSheetId="8">#REF!</definedName>
    <definedName name="__________________EQP18" localSheetId="4">#REF!</definedName>
    <definedName name="__________________EQP18">#REF!</definedName>
    <definedName name="__________________EQP19" localSheetId="8">#REF!</definedName>
    <definedName name="__________________EQP19" localSheetId="4">#REF!</definedName>
    <definedName name="__________________EQP19">#REF!</definedName>
    <definedName name="__________________EQP2" localSheetId="8">#REF!</definedName>
    <definedName name="__________________EQP2" localSheetId="4">#REF!</definedName>
    <definedName name="__________________EQP2">#REF!</definedName>
    <definedName name="__________________EQP20" localSheetId="8">#REF!</definedName>
    <definedName name="__________________EQP20" localSheetId="4">#REF!</definedName>
    <definedName name="__________________EQP20">#REF!</definedName>
    <definedName name="__________________eqp27" localSheetId="8">#REF!</definedName>
    <definedName name="__________________eqp27" localSheetId="4">#REF!</definedName>
    <definedName name="__________________eqp27">#REF!</definedName>
    <definedName name="__________________EQP3" localSheetId="8">#REF!</definedName>
    <definedName name="__________________EQP3" localSheetId="4">#REF!</definedName>
    <definedName name="__________________EQP3">#REF!</definedName>
    <definedName name="__________________EQP4" localSheetId="8">#REF!</definedName>
    <definedName name="__________________EQP4" localSheetId="4">#REF!</definedName>
    <definedName name="__________________EQP4">#REF!</definedName>
    <definedName name="__________________EQP5" localSheetId="8">#REF!</definedName>
    <definedName name="__________________EQP5" localSheetId="4">#REF!</definedName>
    <definedName name="__________________EQP5">#REF!</definedName>
    <definedName name="__________________EQP6" localSheetId="8">#REF!</definedName>
    <definedName name="__________________EQP6" localSheetId="4">#REF!</definedName>
    <definedName name="__________________EQP6">#REF!</definedName>
    <definedName name="__________________EQP7" localSheetId="8">#REF!</definedName>
    <definedName name="__________________EQP7" localSheetId="4">#REF!</definedName>
    <definedName name="__________________EQP7">#REF!</definedName>
    <definedName name="__________________EQP8" localSheetId="8">#REF!</definedName>
    <definedName name="__________________EQP8" localSheetId="4">#REF!</definedName>
    <definedName name="__________________EQP8">#REF!</definedName>
    <definedName name="__________________EQP9" localSheetId="8">#REF!</definedName>
    <definedName name="__________________EQP9" localSheetId="4">#REF!</definedName>
    <definedName name="__________________EQP9">#REF!</definedName>
    <definedName name="__________________i1" localSheetId="8">#REF!</definedName>
    <definedName name="__________________i1" localSheetId="4">#REF!</definedName>
    <definedName name="__________________i1">#REF!</definedName>
    <definedName name="__________________l9001" localSheetId="8">#REF!</definedName>
    <definedName name="__________________l9001" localSheetId="4">#REF!</definedName>
    <definedName name="__________________l9001">#REF!</definedName>
    <definedName name="__________________MAT1" localSheetId="8">#REF!</definedName>
    <definedName name="__________________MAT1" localSheetId="4">#REF!</definedName>
    <definedName name="__________________MAT1">#REF!</definedName>
    <definedName name="__________________MAT10" localSheetId="8">#REF!</definedName>
    <definedName name="__________________MAT10" localSheetId="4">#REF!</definedName>
    <definedName name="__________________MAT10">#REF!</definedName>
    <definedName name="__________________MAT100" localSheetId="8">#REF!</definedName>
    <definedName name="__________________MAT100" localSheetId="4">#REF!</definedName>
    <definedName name="__________________MAT100">#REF!</definedName>
    <definedName name="__________________MAT101" localSheetId="8">#REF!</definedName>
    <definedName name="__________________MAT101" localSheetId="4">#REF!</definedName>
    <definedName name="__________________MAT101">#REF!</definedName>
    <definedName name="__________________MAT102" localSheetId="8">#REF!</definedName>
    <definedName name="__________________MAT102" localSheetId="4">#REF!</definedName>
    <definedName name="__________________MAT102">#REF!</definedName>
    <definedName name="__________________MAT103" localSheetId="8">#REF!</definedName>
    <definedName name="__________________MAT103" localSheetId="4">#REF!</definedName>
    <definedName name="__________________MAT103">#REF!</definedName>
    <definedName name="__________________MAT104" localSheetId="8">#REF!</definedName>
    <definedName name="__________________MAT104" localSheetId="4">#REF!</definedName>
    <definedName name="__________________MAT104">#REF!</definedName>
    <definedName name="__________________MAT105" localSheetId="8">#REF!</definedName>
    <definedName name="__________________MAT105" localSheetId="4">#REF!</definedName>
    <definedName name="__________________MAT105">#REF!</definedName>
    <definedName name="__________________MAT106" localSheetId="8">#REF!</definedName>
    <definedName name="__________________MAT106" localSheetId="4">#REF!</definedName>
    <definedName name="__________________MAT106">#REF!</definedName>
    <definedName name="__________________MAT107" localSheetId="8">#REF!</definedName>
    <definedName name="__________________MAT107" localSheetId="4">#REF!</definedName>
    <definedName name="__________________MAT107">#REF!</definedName>
    <definedName name="__________________MAT108" localSheetId="8">#REF!</definedName>
    <definedName name="__________________MAT108" localSheetId="4">#REF!</definedName>
    <definedName name="__________________MAT108">#REF!</definedName>
    <definedName name="__________________MAT109" localSheetId="8">#REF!</definedName>
    <definedName name="__________________MAT109" localSheetId="4">#REF!</definedName>
    <definedName name="__________________MAT109">#REF!</definedName>
    <definedName name="__________________MAT11" localSheetId="8">#REF!</definedName>
    <definedName name="__________________MAT11" localSheetId="4">#REF!</definedName>
    <definedName name="__________________MAT11">#REF!</definedName>
    <definedName name="__________________MAT110" localSheetId="8">#REF!</definedName>
    <definedName name="__________________MAT110" localSheetId="4">#REF!</definedName>
    <definedName name="__________________MAT110">#REF!</definedName>
    <definedName name="__________________MAT111" localSheetId="8">#REF!</definedName>
    <definedName name="__________________MAT111" localSheetId="4">#REF!</definedName>
    <definedName name="__________________MAT111">#REF!</definedName>
    <definedName name="__________________MAT112" localSheetId="8">#REF!</definedName>
    <definedName name="__________________MAT112" localSheetId="4">#REF!</definedName>
    <definedName name="__________________MAT112">#REF!</definedName>
    <definedName name="__________________MAT113" localSheetId="8">#REF!</definedName>
    <definedName name="__________________MAT113" localSheetId="4">#REF!</definedName>
    <definedName name="__________________MAT113">#REF!</definedName>
    <definedName name="__________________MAT114" localSheetId="8">#REF!</definedName>
    <definedName name="__________________MAT114" localSheetId="4">#REF!</definedName>
    <definedName name="__________________MAT114">#REF!</definedName>
    <definedName name="__________________MAT115" localSheetId="8">#REF!</definedName>
    <definedName name="__________________MAT115" localSheetId="4">#REF!</definedName>
    <definedName name="__________________MAT115">#REF!</definedName>
    <definedName name="__________________MAT116" localSheetId="8">#REF!</definedName>
    <definedName name="__________________MAT116" localSheetId="4">#REF!</definedName>
    <definedName name="__________________MAT116">#REF!</definedName>
    <definedName name="__________________MAT117" localSheetId="8">#REF!</definedName>
    <definedName name="__________________MAT117" localSheetId="4">#REF!</definedName>
    <definedName name="__________________MAT117">#REF!</definedName>
    <definedName name="__________________MAT118" localSheetId="8">#REF!</definedName>
    <definedName name="__________________MAT118" localSheetId="4">#REF!</definedName>
    <definedName name="__________________MAT118">#REF!</definedName>
    <definedName name="__________________MAT119" localSheetId="8">#REF!</definedName>
    <definedName name="__________________MAT119" localSheetId="4">#REF!</definedName>
    <definedName name="__________________MAT119">#REF!</definedName>
    <definedName name="__________________MAT12" localSheetId="8">#REF!</definedName>
    <definedName name="__________________MAT12" localSheetId="4">#REF!</definedName>
    <definedName name="__________________MAT12">#REF!</definedName>
    <definedName name="__________________MAT120" localSheetId="8">#REF!</definedName>
    <definedName name="__________________MAT120" localSheetId="4">#REF!</definedName>
    <definedName name="__________________MAT120">#REF!</definedName>
    <definedName name="__________________MAT121" localSheetId="8">#REF!</definedName>
    <definedName name="__________________MAT121" localSheetId="4">#REF!</definedName>
    <definedName name="__________________MAT121">#REF!</definedName>
    <definedName name="__________________MAT122" localSheetId="8">#REF!</definedName>
    <definedName name="__________________MAT122" localSheetId="4">#REF!</definedName>
    <definedName name="__________________MAT122">#REF!</definedName>
    <definedName name="__________________MAT123" localSheetId="8">#REF!</definedName>
    <definedName name="__________________MAT123" localSheetId="4">#REF!</definedName>
    <definedName name="__________________MAT123">#REF!</definedName>
    <definedName name="__________________MAT124" localSheetId="8">#REF!</definedName>
    <definedName name="__________________MAT124" localSheetId="4">#REF!</definedName>
    <definedName name="__________________MAT124">#REF!</definedName>
    <definedName name="__________________MAT125" localSheetId="8">#REF!</definedName>
    <definedName name="__________________MAT125" localSheetId="4">#REF!</definedName>
    <definedName name="__________________MAT125">#REF!</definedName>
    <definedName name="__________________MAT126" localSheetId="8">#REF!</definedName>
    <definedName name="__________________MAT126" localSheetId="4">#REF!</definedName>
    <definedName name="__________________MAT126">#REF!</definedName>
    <definedName name="__________________MAT127" localSheetId="8">#REF!</definedName>
    <definedName name="__________________MAT127" localSheetId="4">#REF!</definedName>
    <definedName name="__________________MAT127">#REF!</definedName>
    <definedName name="__________________MAT128" localSheetId="8">#REF!</definedName>
    <definedName name="__________________MAT128" localSheetId="4">#REF!</definedName>
    <definedName name="__________________MAT128">#REF!</definedName>
    <definedName name="__________________MAT129" localSheetId="8">#REF!</definedName>
    <definedName name="__________________MAT129" localSheetId="4">#REF!</definedName>
    <definedName name="__________________MAT129">#REF!</definedName>
    <definedName name="__________________MAT13" localSheetId="8">#REF!</definedName>
    <definedName name="__________________MAT13" localSheetId="4">#REF!</definedName>
    <definedName name="__________________MAT13">#REF!</definedName>
    <definedName name="__________________MAT130" localSheetId="8">#REF!</definedName>
    <definedName name="__________________MAT130" localSheetId="4">#REF!</definedName>
    <definedName name="__________________MAT130">#REF!</definedName>
    <definedName name="__________________MAT131" localSheetId="8">#REF!</definedName>
    <definedName name="__________________MAT131" localSheetId="4">#REF!</definedName>
    <definedName name="__________________MAT131">#REF!</definedName>
    <definedName name="__________________MAT132" localSheetId="8">#REF!</definedName>
    <definedName name="__________________MAT132" localSheetId="4">#REF!</definedName>
    <definedName name="__________________MAT132">#REF!</definedName>
    <definedName name="__________________MAT133" localSheetId="8">#REF!</definedName>
    <definedName name="__________________MAT133" localSheetId="4">#REF!</definedName>
    <definedName name="__________________MAT133">#REF!</definedName>
    <definedName name="__________________MAT134" localSheetId="8">#REF!</definedName>
    <definedName name="__________________MAT134" localSheetId="4">#REF!</definedName>
    <definedName name="__________________MAT134">#REF!</definedName>
    <definedName name="__________________MAT135" localSheetId="8">#REF!</definedName>
    <definedName name="__________________MAT135" localSheetId="4">#REF!</definedName>
    <definedName name="__________________MAT135">#REF!</definedName>
    <definedName name="__________________MAT136" localSheetId="8">#REF!</definedName>
    <definedName name="__________________MAT136" localSheetId="4">#REF!</definedName>
    <definedName name="__________________MAT136">#REF!</definedName>
    <definedName name="__________________MAT137" localSheetId="8">#REF!</definedName>
    <definedName name="__________________MAT137" localSheetId="4">#REF!</definedName>
    <definedName name="__________________MAT137">#REF!</definedName>
    <definedName name="__________________MAT138" localSheetId="8">#REF!</definedName>
    <definedName name="__________________MAT138" localSheetId="4">#REF!</definedName>
    <definedName name="__________________MAT138">#REF!</definedName>
    <definedName name="__________________MAT139" localSheetId="8">#REF!</definedName>
    <definedName name="__________________MAT139" localSheetId="4">#REF!</definedName>
    <definedName name="__________________MAT139">#REF!</definedName>
    <definedName name="__________________MAT14" localSheetId="8">#REF!</definedName>
    <definedName name="__________________MAT14" localSheetId="4">#REF!</definedName>
    <definedName name="__________________MAT14">#REF!</definedName>
    <definedName name="__________________MAT140" localSheetId="8">#REF!</definedName>
    <definedName name="__________________MAT140" localSheetId="4">#REF!</definedName>
    <definedName name="__________________MAT140">#REF!</definedName>
    <definedName name="__________________MAT141" localSheetId="8">#REF!</definedName>
    <definedName name="__________________MAT141" localSheetId="4">#REF!</definedName>
    <definedName name="__________________MAT141">#REF!</definedName>
    <definedName name="__________________MAT142" localSheetId="8">#REF!</definedName>
    <definedName name="__________________MAT142" localSheetId="4">#REF!</definedName>
    <definedName name="__________________MAT142">#REF!</definedName>
    <definedName name="__________________MAT143" localSheetId="8">#REF!</definedName>
    <definedName name="__________________MAT143" localSheetId="4">#REF!</definedName>
    <definedName name="__________________MAT143">#REF!</definedName>
    <definedName name="__________________MAT144" localSheetId="8">#REF!</definedName>
    <definedName name="__________________MAT144" localSheetId="4">#REF!</definedName>
    <definedName name="__________________MAT144">#REF!</definedName>
    <definedName name="__________________MAT145" localSheetId="8">#REF!</definedName>
    <definedName name="__________________MAT145" localSheetId="4">#REF!</definedName>
    <definedName name="__________________MAT145">#REF!</definedName>
    <definedName name="__________________MAT146" localSheetId="8">#REF!</definedName>
    <definedName name="__________________MAT146" localSheetId="4">#REF!</definedName>
    <definedName name="__________________MAT146">#REF!</definedName>
    <definedName name="__________________MAT147" localSheetId="8">#REF!</definedName>
    <definedName name="__________________MAT147" localSheetId="4">#REF!</definedName>
    <definedName name="__________________MAT147">#REF!</definedName>
    <definedName name="__________________MAT148" localSheetId="8">#REF!</definedName>
    <definedName name="__________________MAT148" localSheetId="4">#REF!</definedName>
    <definedName name="__________________MAT148">#REF!</definedName>
    <definedName name="__________________MAT149" localSheetId="8">#REF!</definedName>
    <definedName name="__________________MAT149" localSheetId="4">#REF!</definedName>
    <definedName name="__________________MAT149">#REF!</definedName>
    <definedName name="__________________MAT15" localSheetId="8">#REF!</definedName>
    <definedName name="__________________MAT15" localSheetId="4">#REF!</definedName>
    <definedName name="__________________MAT15">#REF!</definedName>
    <definedName name="__________________MAT150" localSheetId="8">#REF!</definedName>
    <definedName name="__________________MAT150" localSheetId="4">#REF!</definedName>
    <definedName name="__________________MAT150">#REF!</definedName>
    <definedName name="__________________MAT151" localSheetId="8">#REF!</definedName>
    <definedName name="__________________MAT151" localSheetId="4">#REF!</definedName>
    <definedName name="__________________MAT151">#REF!</definedName>
    <definedName name="__________________MAT152" localSheetId="8">#REF!</definedName>
    <definedName name="__________________MAT152" localSheetId="4">#REF!</definedName>
    <definedName name="__________________MAT152">#REF!</definedName>
    <definedName name="__________________MAT153" localSheetId="8">#REF!</definedName>
    <definedName name="__________________MAT153" localSheetId="4">#REF!</definedName>
    <definedName name="__________________MAT153">#REF!</definedName>
    <definedName name="__________________MAT154" localSheetId="8">#REF!</definedName>
    <definedName name="__________________MAT154" localSheetId="4">#REF!</definedName>
    <definedName name="__________________MAT154">#REF!</definedName>
    <definedName name="__________________MAT155" localSheetId="8">#REF!</definedName>
    <definedName name="__________________MAT155" localSheetId="4">#REF!</definedName>
    <definedName name="__________________MAT155">#REF!</definedName>
    <definedName name="__________________MAT156" localSheetId="8">#REF!</definedName>
    <definedName name="__________________MAT156" localSheetId="4">#REF!</definedName>
    <definedName name="__________________MAT156">#REF!</definedName>
    <definedName name="__________________MAT157" localSheetId="8">#REF!</definedName>
    <definedName name="__________________MAT157" localSheetId="4">#REF!</definedName>
    <definedName name="__________________MAT157">#REF!</definedName>
    <definedName name="__________________MAT158" localSheetId="8">#REF!</definedName>
    <definedName name="__________________MAT158" localSheetId="4">#REF!</definedName>
    <definedName name="__________________MAT158">#REF!</definedName>
    <definedName name="__________________MAT159" localSheetId="8">#REF!</definedName>
    <definedName name="__________________MAT159" localSheetId="4">#REF!</definedName>
    <definedName name="__________________MAT159">#REF!</definedName>
    <definedName name="__________________MAT16" localSheetId="8">#REF!</definedName>
    <definedName name="__________________MAT16" localSheetId="4">#REF!</definedName>
    <definedName name="__________________MAT16">#REF!</definedName>
    <definedName name="__________________MAT160" localSheetId="8">#REF!</definedName>
    <definedName name="__________________MAT160" localSheetId="4">#REF!</definedName>
    <definedName name="__________________MAT160">#REF!</definedName>
    <definedName name="__________________MAT161" localSheetId="8">#REF!</definedName>
    <definedName name="__________________MAT161" localSheetId="4">#REF!</definedName>
    <definedName name="__________________MAT161">#REF!</definedName>
    <definedName name="__________________MAT162" localSheetId="8">#REF!</definedName>
    <definedName name="__________________MAT162" localSheetId="4">#REF!</definedName>
    <definedName name="__________________MAT162">#REF!</definedName>
    <definedName name="__________________MAT163" localSheetId="8">#REF!</definedName>
    <definedName name="__________________MAT163" localSheetId="4">#REF!</definedName>
    <definedName name="__________________MAT163">#REF!</definedName>
    <definedName name="__________________MAT164" localSheetId="8">#REF!</definedName>
    <definedName name="__________________MAT164" localSheetId="4">#REF!</definedName>
    <definedName name="__________________MAT164">#REF!</definedName>
    <definedName name="__________________MAT165" localSheetId="8">#REF!</definedName>
    <definedName name="__________________MAT165" localSheetId="4">#REF!</definedName>
    <definedName name="__________________MAT165">#REF!</definedName>
    <definedName name="__________________MAT166" localSheetId="8">#REF!</definedName>
    <definedName name="__________________MAT166" localSheetId="4">#REF!</definedName>
    <definedName name="__________________MAT166">#REF!</definedName>
    <definedName name="__________________MAT17" localSheetId="8">#REF!</definedName>
    <definedName name="__________________MAT17" localSheetId="4">#REF!</definedName>
    <definedName name="__________________MAT17">#REF!</definedName>
    <definedName name="__________________MAT18" localSheetId="8">#REF!</definedName>
    <definedName name="__________________MAT18" localSheetId="4">#REF!</definedName>
    <definedName name="__________________MAT18">#REF!</definedName>
    <definedName name="__________________MAT19" localSheetId="8">#REF!</definedName>
    <definedName name="__________________MAT19" localSheetId="4">#REF!</definedName>
    <definedName name="__________________MAT19">#REF!</definedName>
    <definedName name="__________________MAT2" localSheetId="8">#REF!</definedName>
    <definedName name="__________________MAT2" localSheetId="4">#REF!</definedName>
    <definedName name="__________________MAT2">#REF!</definedName>
    <definedName name="__________________MAT20" localSheetId="8">#REF!</definedName>
    <definedName name="__________________MAT20" localSheetId="4">#REF!</definedName>
    <definedName name="__________________MAT20">#REF!</definedName>
    <definedName name="__________________MAT21" localSheetId="8">#REF!</definedName>
    <definedName name="__________________MAT21" localSheetId="4">#REF!</definedName>
    <definedName name="__________________MAT21">#REF!</definedName>
    <definedName name="__________________MAT22" localSheetId="8">#REF!</definedName>
    <definedName name="__________________MAT22" localSheetId="4">#REF!</definedName>
    <definedName name="__________________MAT22">#REF!</definedName>
    <definedName name="__________________MAT23" localSheetId="8">#REF!</definedName>
    <definedName name="__________________MAT23" localSheetId="4">#REF!</definedName>
    <definedName name="__________________MAT23">#REF!</definedName>
    <definedName name="__________________MAT24" localSheetId="8">#REF!</definedName>
    <definedName name="__________________MAT24" localSheetId="4">#REF!</definedName>
    <definedName name="__________________MAT24">#REF!</definedName>
    <definedName name="__________________MAT25" localSheetId="8">#REF!</definedName>
    <definedName name="__________________MAT25" localSheetId="4">#REF!</definedName>
    <definedName name="__________________MAT25">#REF!</definedName>
    <definedName name="__________________MAT26" localSheetId="8">#REF!</definedName>
    <definedName name="__________________MAT26" localSheetId="4">#REF!</definedName>
    <definedName name="__________________MAT26">#REF!</definedName>
    <definedName name="__________________MAT27" localSheetId="8">#REF!</definedName>
    <definedName name="__________________MAT27" localSheetId="4">#REF!</definedName>
    <definedName name="__________________MAT27">#REF!</definedName>
    <definedName name="__________________MAT28" localSheetId="8">#REF!</definedName>
    <definedName name="__________________MAT28" localSheetId="4">#REF!</definedName>
    <definedName name="__________________MAT28">#REF!</definedName>
    <definedName name="__________________MAT29" localSheetId="8">#REF!</definedName>
    <definedName name="__________________MAT29" localSheetId="4">#REF!</definedName>
    <definedName name="__________________MAT29">#REF!</definedName>
    <definedName name="__________________MAT3" localSheetId="8">#REF!</definedName>
    <definedName name="__________________MAT3" localSheetId="4">#REF!</definedName>
    <definedName name="__________________MAT3">#REF!</definedName>
    <definedName name="__________________MAT30" localSheetId="8">#REF!</definedName>
    <definedName name="__________________MAT30" localSheetId="4">#REF!</definedName>
    <definedName name="__________________MAT30">#REF!</definedName>
    <definedName name="__________________MAT31" localSheetId="8">#REF!</definedName>
    <definedName name="__________________MAT31" localSheetId="4">#REF!</definedName>
    <definedName name="__________________MAT31">#REF!</definedName>
    <definedName name="__________________MAT32" localSheetId="8">#REF!</definedName>
    <definedName name="__________________MAT32" localSheetId="4">#REF!</definedName>
    <definedName name="__________________MAT32">#REF!</definedName>
    <definedName name="__________________MAT33" localSheetId="8">#REF!</definedName>
    <definedName name="__________________MAT33" localSheetId="4">#REF!</definedName>
    <definedName name="__________________MAT33">#REF!</definedName>
    <definedName name="__________________MAT34" localSheetId="8">#REF!</definedName>
    <definedName name="__________________MAT34" localSheetId="4">#REF!</definedName>
    <definedName name="__________________MAT34">#REF!</definedName>
    <definedName name="__________________MAT35" localSheetId="8">#REF!</definedName>
    <definedName name="__________________MAT35" localSheetId="4">#REF!</definedName>
    <definedName name="__________________MAT35">#REF!</definedName>
    <definedName name="__________________MAT36" localSheetId="8">#REF!</definedName>
    <definedName name="__________________MAT36" localSheetId="4">#REF!</definedName>
    <definedName name="__________________MAT36">#REF!</definedName>
    <definedName name="__________________MAT37" localSheetId="8">#REF!</definedName>
    <definedName name="__________________MAT37" localSheetId="4">#REF!</definedName>
    <definedName name="__________________MAT37">#REF!</definedName>
    <definedName name="__________________MAT38" localSheetId="8">#REF!</definedName>
    <definedName name="__________________MAT38" localSheetId="4">#REF!</definedName>
    <definedName name="__________________MAT38">#REF!</definedName>
    <definedName name="__________________MAT39" localSheetId="8">#REF!</definedName>
    <definedName name="__________________MAT39" localSheetId="4">#REF!</definedName>
    <definedName name="__________________MAT39">#REF!</definedName>
    <definedName name="__________________MAT4" localSheetId="8">#REF!</definedName>
    <definedName name="__________________MAT4" localSheetId="4">#REF!</definedName>
    <definedName name="__________________MAT4">#REF!</definedName>
    <definedName name="__________________MAT40" localSheetId="8">#REF!</definedName>
    <definedName name="__________________MAT40" localSheetId="4">#REF!</definedName>
    <definedName name="__________________MAT40">#REF!</definedName>
    <definedName name="__________________MAT41" localSheetId="8">#REF!</definedName>
    <definedName name="__________________MAT41" localSheetId="4">#REF!</definedName>
    <definedName name="__________________MAT41">#REF!</definedName>
    <definedName name="__________________MAT42" localSheetId="8">#REF!</definedName>
    <definedName name="__________________MAT42" localSheetId="4">#REF!</definedName>
    <definedName name="__________________MAT42">#REF!</definedName>
    <definedName name="__________________MAT43" localSheetId="8">#REF!</definedName>
    <definedName name="__________________MAT43" localSheetId="4">#REF!</definedName>
    <definedName name="__________________MAT43">#REF!</definedName>
    <definedName name="__________________MAT44" localSheetId="8">#REF!</definedName>
    <definedName name="__________________MAT44" localSheetId="4">#REF!</definedName>
    <definedName name="__________________MAT44">#REF!</definedName>
    <definedName name="__________________MAT45" localSheetId="8">#REF!</definedName>
    <definedName name="__________________MAT45" localSheetId="4">#REF!</definedName>
    <definedName name="__________________MAT45">#REF!</definedName>
    <definedName name="__________________MAT46" localSheetId="8">#REF!</definedName>
    <definedName name="__________________MAT46" localSheetId="4">#REF!</definedName>
    <definedName name="__________________MAT46">#REF!</definedName>
    <definedName name="__________________MAT47" localSheetId="8">#REF!</definedName>
    <definedName name="__________________MAT47" localSheetId="4">#REF!</definedName>
    <definedName name="__________________MAT47">#REF!</definedName>
    <definedName name="__________________MAT48" localSheetId="8">#REF!</definedName>
    <definedName name="__________________MAT48" localSheetId="4">#REF!</definedName>
    <definedName name="__________________MAT48">#REF!</definedName>
    <definedName name="__________________MAT49" localSheetId="8">#REF!</definedName>
    <definedName name="__________________MAT49" localSheetId="4">#REF!</definedName>
    <definedName name="__________________MAT49">#REF!</definedName>
    <definedName name="__________________MAT5" localSheetId="8">#REF!</definedName>
    <definedName name="__________________MAT5" localSheetId="4">#REF!</definedName>
    <definedName name="__________________MAT5">#REF!</definedName>
    <definedName name="__________________MAT50" localSheetId="8">#REF!</definedName>
    <definedName name="__________________MAT50" localSheetId="4">#REF!</definedName>
    <definedName name="__________________MAT50">#REF!</definedName>
    <definedName name="__________________MAT51" localSheetId="8">#REF!</definedName>
    <definedName name="__________________MAT51" localSheetId="4">#REF!</definedName>
    <definedName name="__________________MAT51">#REF!</definedName>
    <definedName name="__________________MAT52" localSheetId="8">#REF!</definedName>
    <definedName name="__________________MAT52" localSheetId="4">#REF!</definedName>
    <definedName name="__________________MAT52">#REF!</definedName>
    <definedName name="__________________MAT53" localSheetId="8">#REF!</definedName>
    <definedName name="__________________MAT53" localSheetId="4">#REF!</definedName>
    <definedName name="__________________MAT53">#REF!</definedName>
    <definedName name="__________________MAT54" localSheetId="8">#REF!</definedName>
    <definedName name="__________________MAT54" localSheetId="4">#REF!</definedName>
    <definedName name="__________________MAT54">#REF!</definedName>
    <definedName name="__________________MAT55" localSheetId="8">#REF!</definedName>
    <definedName name="__________________MAT55" localSheetId="4">#REF!</definedName>
    <definedName name="__________________MAT55">#REF!</definedName>
    <definedName name="__________________MAT56" localSheetId="8">#REF!</definedName>
    <definedName name="__________________MAT56" localSheetId="4">#REF!</definedName>
    <definedName name="__________________MAT56">#REF!</definedName>
    <definedName name="__________________MAT57" localSheetId="8">#REF!</definedName>
    <definedName name="__________________MAT57" localSheetId="4">#REF!</definedName>
    <definedName name="__________________MAT57">#REF!</definedName>
    <definedName name="__________________MAT58" localSheetId="8">#REF!</definedName>
    <definedName name="__________________MAT58" localSheetId="4">#REF!</definedName>
    <definedName name="__________________MAT58">#REF!</definedName>
    <definedName name="__________________MAT59" localSheetId="8">#REF!</definedName>
    <definedName name="__________________MAT59" localSheetId="4">#REF!</definedName>
    <definedName name="__________________MAT59">#REF!</definedName>
    <definedName name="__________________MAT6" localSheetId="8">#REF!</definedName>
    <definedName name="__________________MAT6" localSheetId="4">#REF!</definedName>
    <definedName name="__________________MAT6">#REF!</definedName>
    <definedName name="__________________MAT60" localSheetId="8">#REF!</definedName>
    <definedName name="__________________MAT60" localSheetId="4">#REF!</definedName>
    <definedName name="__________________MAT60">#REF!</definedName>
    <definedName name="__________________MAT61" localSheetId="8">#REF!</definedName>
    <definedName name="__________________MAT61" localSheetId="4">#REF!</definedName>
    <definedName name="__________________MAT61">#REF!</definedName>
    <definedName name="__________________MAT62" localSheetId="8">#REF!</definedName>
    <definedName name="__________________MAT62" localSheetId="4">#REF!</definedName>
    <definedName name="__________________MAT62">#REF!</definedName>
    <definedName name="__________________MAT63" localSheetId="8">#REF!</definedName>
    <definedName name="__________________MAT63" localSheetId="4">#REF!</definedName>
    <definedName name="__________________MAT63">#REF!</definedName>
    <definedName name="__________________MAT64" localSheetId="8">#REF!</definedName>
    <definedName name="__________________MAT64" localSheetId="4">#REF!</definedName>
    <definedName name="__________________MAT64">#REF!</definedName>
    <definedName name="__________________MAT65" localSheetId="8">#REF!</definedName>
    <definedName name="__________________MAT65" localSheetId="4">#REF!</definedName>
    <definedName name="__________________MAT65">#REF!</definedName>
    <definedName name="__________________MAT66" localSheetId="8">#REF!</definedName>
    <definedName name="__________________MAT66" localSheetId="4">#REF!</definedName>
    <definedName name="__________________MAT66">#REF!</definedName>
    <definedName name="__________________MAT67" localSheetId="8">#REF!</definedName>
    <definedName name="__________________MAT67" localSheetId="4">#REF!</definedName>
    <definedName name="__________________MAT67">#REF!</definedName>
    <definedName name="__________________MAT68" localSheetId="8">#REF!</definedName>
    <definedName name="__________________MAT68" localSheetId="4">#REF!</definedName>
    <definedName name="__________________MAT68">#REF!</definedName>
    <definedName name="__________________MAT69" localSheetId="8">#REF!</definedName>
    <definedName name="__________________MAT69" localSheetId="4">#REF!</definedName>
    <definedName name="__________________MAT69">#REF!</definedName>
    <definedName name="__________________MAT7" localSheetId="8">#REF!</definedName>
    <definedName name="__________________MAT7" localSheetId="4">#REF!</definedName>
    <definedName name="__________________MAT7">#REF!</definedName>
    <definedName name="__________________MAT70" localSheetId="8">#REF!</definedName>
    <definedName name="__________________MAT70" localSheetId="4">#REF!</definedName>
    <definedName name="__________________MAT70">#REF!</definedName>
    <definedName name="__________________MAT71" localSheetId="8">#REF!</definedName>
    <definedName name="__________________MAT71" localSheetId="4">#REF!</definedName>
    <definedName name="__________________MAT71">#REF!</definedName>
    <definedName name="__________________MAT72" localSheetId="8">#REF!</definedName>
    <definedName name="__________________MAT72" localSheetId="4">#REF!</definedName>
    <definedName name="__________________MAT72">#REF!</definedName>
    <definedName name="__________________MAT73" localSheetId="8">#REF!</definedName>
    <definedName name="__________________MAT73" localSheetId="4">#REF!</definedName>
    <definedName name="__________________MAT73">#REF!</definedName>
    <definedName name="__________________MAT74" localSheetId="8">#REF!</definedName>
    <definedName name="__________________MAT74" localSheetId="4">#REF!</definedName>
    <definedName name="__________________MAT74">#REF!</definedName>
    <definedName name="__________________MAT75" localSheetId="8">#REF!</definedName>
    <definedName name="__________________MAT75" localSheetId="4">#REF!</definedName>
    <definedName name="__________________MAT75">#REF!</definedName>
    <definedName name="__________________MAT76" localSheetId="8">#REF!</definedName>
    <definedName name="__________________MAT76" localSheetId="4">#REF!</definedName>
    <definedName name="__________________MAT76">#REF!</definedName>
    <definedName name="__________________MAT77" localSheetId="8">#REF!</definedName>
    <definedName name="__________________MAT77" localSheetId="4">#REF!</definedName>
    <definedName name="__________________MAT77">#REF!</definedName>
    <definedName name="__________________MAT78" localSheetId="8">#REF!</definedName>
    <definedName name="__________________MAT78" localSheetId="4">#REF!</definedName>
    <definedName name="__________________MAT78">#REF!</definedName>
    <definedName name="__________________MAT79" localSheetId="8">#REF!</definedName>
    <definedName name="__________________MAT79" localSheetId="4">#REF!</definedName>
    <definedName name="__________________MAT79">#REF!</definedName>
    <definedName name="__________________MAT8" localSheetId="8">#REF!</definedName>
    <definedName name="__________________MAT8" localSheetId="4">#REF!</definedName>
    <definedName name="__________________MAT8">#REF!</definedName>
    <definedName name="__________________MAT80" localSheetId="8">#REF!</definedName>
    <definedName name="__________________MAT80" localSheetId="4">#REF!</definedName>
    <definedName name="__________________MAT80">#REF!</definedName>
    <definedName name="__________________MAT81" localSheetId="8">#REF!</definedName>
    <definedName name="__________________MAT81" localSheetId="4">#REF!</definedName>
    <definedName name="__________________MAT81">#REF!</definedName>
    <definedName name="__________________MAT82" localSheetId="8">#REF!</definedName>
    <definedName name="__________________MAT82" localSheetId="4">#REF!</definedName>
    <definedName name="__________________MAT82">#REF!</definedName>
    <definedName name="__________________MAT83" localSheetId="8">#REF!</definedName>
    <definedName name="__________________MAT83" localSheetId="4">#REF!</definedName>
    <definedName name="__________________MAT83">#REF!</definedName>
    <definedName name="__________________MAT84" localSheetId="8">#REF!</definedName>
    <definedName name="__________________MAT84" localSheetId="4">#REF!</definedName>
    <definedName name="__________________MAT84">#REF!</definedName>
    <definedName name="__________________MAT85" localSheetId="8">#REF!</definedName>
    <definedName name="__________________MAT85" localSheetId="4">#REF!</definedName>
    <definedName name="__________________MAT85">#REF!</definedName>
    <definedName name="__________________MAT86" localSheetId="8">#REF!</definedName>
    <definedName name="__________________MAT86" localSheetId="4">#REF!</definedName>
    <definedName name="__________________MAT86">#REF!</definedName>
    <definedName name="__________________MAT87" localSheetId="8">#REF!</definedName>
    <definedName name="__________________MAT87" localSheetId="4">#REF!</definedName>
    <definedName name="__________________MAT87">#REF!</definedName>
    <definedName name="__________________MAT88" localSheetId="8">#REF!</definedName>
    <definedName name="__________________MAT88" localSheetId="4">#REF!</definedName>
    <definedName name="__________________MAT88">#REF!</definedName>
    <definedName name="__________________MAT89" localSheetId="8">#REF!</definedName>
    <definedName name="__________________MAT89" localSheetId="4">#REF!</definedName>
    <definedName name="__________________MAT89">#REF!</definedName>
    <definedName name="__________________MAT9" localSheetId="8">#REF!</definedName>
    <definedName name="__________________MAT9" localSheetId="4">#REF!</definedName>
    <definedName name="__________________MAT9">#REF!</definedName>
    <definedName name="__________________MAT90" localSheetId="8">#REF!</definedName>
    <definedName name="__________________MAT90" localSheetId="4">#REF!</definedName>
    <definedName name="__________________MAT90">#REF!</definedName>
    <definedName name="__________________MAT91" localSheetId="8">#REF!</definedName>
    <definedName name="__________________MAT91" localSheetId="4">#REF!</definedName>
    <definedName name="__________________MAT91">#REF!</definedName>
    <definedName name="__________________MAT92" localSheetId="8">#REF!</definedName>
    <definedName name="__________________MAT92" localSheetId="4">#REF!</definedName>
    <definedName name="__________________MAT92">#REF!</definedName>
    <definedName name="__________________MAT93" localSheetId="8">#REF!</definedName>
    <definedName name="__________________MAT93" localSheetId="4">#REF!</definedName>
    <definedName name="__________________MAT93">#REF!</definedName>
    <definedName name="__________________MAT94" localSheetId="8">#REF!</definedName>
    <definedName name="__________________MAT94" localSheetId="4">#REF!</definedName>
    <definedName name="__________________MAT94">#REF!</definedName>
    <definedName name="__________________MAT95" localSheetId="8">#REF!</definedName>
    <definedName name="__________________MAT95" localSheetId="4">#REF!</definedName>
    <definedName name="__________________MAT95">#REF!</definedName>
    <definedName name="__________________MAT96" localSheetId="8">#REF!</definedName>
    <definedName name="__________________MAT96" localSheetId="4">#REF!</definedName>
    <definedName name="__________________MAT96">#REF!</definedName>
    <definedName name="__________________MAT97" localSheetId="8">#REF!</definedName>
    <definedName name="__________________MAT97" localSheetId="4">#REF!</definedName>
    <definedName name="__________________MAT97">#REF!</definedName>
    <definedName name="__________________MAT98" localSheetId="8">#REF!</definedName>
    <definedName name="__________________MAT98" localSheetId="4">#REF!</definedName>
    <definedName name="__________________MAT98">#REF!</definedName>
    <definedName name="__________________MAT99" localSheetId="8">#REF!</definedName>
    <definedName name="__________________MAT99" localSheetId="4">#REF!</definedName>
    <definedName name="__________________MAT99">#REF!</definedName>
    <definedName name="__________________MO1" localSheetId="8">#REF!</definedName>
    <definedName name="__________________MO1" localSheetId="4">#REF!</definedName>
    <definedName name="__________________MO1">#REF!</definedName>
    <definedName name="__________________MO10" localSheetId="8">#REF!</definedName>
    <definedName name="__________________MO10" localSheetId="4">#REF!</definedName>
    <definedName name="__________________MO10">#REF!</definedName>
    <definedName name="__________________MO2" localSheetId="8">#REF!</definedName>
    <definedName name="__________________MO2" localSheetId="4">#REF!</definedName>
    <definedName name="__________________MO2">#REF!</definedName>
    <definedName name="__________________MO3" localSheetId="8">#REF!</definedName>
    <definedName name="__________________MO3" localSheetId="4">#REF!</definedName>
    <definedName name="__________________MO3">#REF!</definedName>
    <definedName name="__________________MO4" localSheetId="8">#REF!</definedName>
    <definedName name="__________________MO4" localSheetId="4">#REF!</definedName>
    <definedName name="__________________MO4">#REF!</definedName>
    <definedName name="__________________MO5" localSheetId="8">#REF!</definedName>
    <definedName name="__________________MO5" localSheetId="4">#REF!</definedName>
    <definedName name="__________________MO5">#REF!</definedName>
    <definedName name="__________________MO6" localSheetId="8">#REF!</definedName>
    <definedName name="__________________MO6" localSheetId="4">#REF!</definedName>
    <definedName name="__________________MO6">#REF!</definedName>
    <definedName name="__________________MO7" localSheetId="8">#REF!</definedName>
    <definedName name="__________________MO7" localSheetId="4">#REF!</definedName>
    <definedName name="__________________MO7">#REF!</definedName>
    <definedName name="__________________MO8" localSheetId="8">#REF!</definedName>
    <definedName name="__________________MO8" localSheetId="4">#REF!</definedName>
    <definedName name="__________________MO8">#REF!</definedName>
    <definedName name="__________________MO9" localSheetId="8">#REF!</definedName>
    <definedName name="__________________MO9" localSheetId="4">#REF!</definedName>
    <definedName name="__________________MO9">#REF!</definedName>
    <definedName name="__________________MV1" localSheetId="8">#REF!</definedName>
    <definedName name="__________________MV1" localSheetId="4">#REF!</definedName>
    <definedName name="__________________MV1">#REF!</definedName>
    <definedName name="__________________MV10" localSheetId="8">#REF!</definedName>
    <definedName name="__________________MV10" localSheetId="4">#REF!</definedName>
    <definedName name="__________________MV10">#REF!</definedName>
    <definedName name="__________________MV11" localSheetId="8">#REF!</definedName>
    <definedName name="__________________MV11" localSheetId="4">#REF!</definedName>
    <definedName name="__________________MV11">#REF!</definedName>
    <definedName name="__________________MV12" localSheetId="8">#REF!</definedName>
    <definedName name="__________________MV12" localSheetId="4">#REF!</definedName>
    <definedName name="__________________MV12">#REF!</definedName>
    <definedName name="__________________MV13" localSheetId="8">#REF!</definedName>
    <definedName name="__________________MV13" localSheetId="4">#REF!</definedName>
    <definedName name="__________________MV13">#REF!</definedName>
    <definedName name="__________________MV14" localSheetId="8">#REF!</definedName>
    <definedName name="__________________MV14" localSheetId="4">#REF!</definedName>
    <definedName name="__________________MV14">#REF!</definedName>
    <definedName name="__________________MV15" localSheetId="8">#REF!</definedName>
    <definedName name="__________________MV15" localSheetId="4">#REF!</definedName>
    <definedName name="__________________MV15">#REF!</definedName>
    <definedName name="__________________MV16" localSheetId="8">#REF!</definedName>
    <definedName name="__________________MV16" localSheetId="4">#REF!</definedName>
    <definedName name="__________________MV16">#REF!</definedName>
    <definedName name="__________________MV17" localSheetId="8">#REF!</definedName>
    <definedName name="__________________MV17" localSheetId="4">#REF!</definedName>
    <definedName name="__________________MV17">#REF!</definedName>
    <definedName name="__________________MV18" localSheetId="8">#REF!</definedName>
    <definedName name="__________________MV18" localSheetId="4">#REF!</definedName>
    <definedName name="__________________MV18">#REF!</definedName>
    <definedName name="__________________MV19" localSheetId="8">#REF!</definedName>
    <definedName name="__________________MV19" localSheetId="4">#REF!</definedName>
    <definedName name="__________________MV19">#REF!</definedName>
    <definedName name="__________________MV2" localSheetId="8">#REF!</definedName>
    <definedName name="__________________MV2" localSheetId="4">#REF!</definedName>
    <definedName name="__________________MV2">#REF!</definedName>
    <definedName name="__________________MV20" localSheetId="8">#REF!</definedName>
    <definedName name="__________________MV20" localSheetId="4">#REF!</definedName>
    <definedName name="__________________MV20">#REF!</definedName>
    <definedName name="__________________MV3" localSheetId="8">#REF!</definedName>
    <definedName name="__________________MV3" localSheetId="4">#REF!</definedName>
    <definedName name="__________________MV3">#REF!</definedName>
    <definedName name="__________________MV4" localSheetId="8">#REF!</definedName>
    <definedName name="__________________MV4" localSheetId="4">#REF!</definedName>
    <definedName name="__________________MV4">#REF!</definedName>
    <definedName name="__________________MV5" localSheetId="8">#REF!</definedName>
    <definedName name="__________________MV5" localSheetId="4">#REF!</definedName>
    <definedName name="__________________MV5">#REF!</definedName>
    <definedName name="__________________MV6" localSheetId="8">#REF!</definedName>
    <definedName name="__________________MV6" localSheetId="4">#REF!</definedName>
    <definedName name="__________________MV6">#REF!</definedName>
    <definedName name="__________________MV7" localSheetId="8">#REF!</definedName>
    <definedName name="__________________MV7" localSheetId="4">#REF!</definedName>
    <definedName name="__________________MV7">#REF!</definedName>
    <definedName name="__________________MV8" localSheetId="8">#REF!</definedName>
    <definedName name="__________________MV8" localSheetId="4">#REF!</definedName>
    <definedName name="__________________MV8">#REF!</definedName>
    <definedName name="__________________MV9" localSheetId="8">#REF!</definedName>
    <definedName name="__________________MV9" localSheetId="4">#REF!</definedName>
    <definedName name="__________________MV9">#REF!</definedName>
    <definedName name="__________________POR1" localSheetId="8">#REF!</definedName>
    <definedName name="__________________POR1" localSheetId="4">#REF!</definedName>
    <definedName name="__________________POR1">#REF!</definedName>
    <definedName name="__________________POR2" localSheetId="8">#REF!</definedName>
    <definedName name="__________________POR2" localSheetId="4">#REF!</definedName>
    <definedName name="__________________POR2">#REF!</definedName>
    <definedName name="__________________POR3" localSheetId="8">#REF!</definedName>
    <definedName name="__________________POR3" localSheetId="4">#REF!</definedName>
    <definedName name="__________________POR3">#REF!</definedName>
    <definedName name="__________________POR4" localSheetId="8">#REF!</definedName>
    <definedName name="__________________POR4" localSheetId="4">#REF!</definedName>
    <definedName name="__________________POR4">#REF!</definedName>
    <definedName name="__________________POR5" localSheetId="8">#REF!</definedName>
    <definedName name="__________________POR5" localSheetId="4">#REF!</definedName>
    <definedName name="__________________POR5">#REF!</definedName>
    <definedName name="_________________apu1" localSheetId="8">#REF!</definedName>
    <definedName name="_________________apu1" localSheetId="4">#REF!</definedName>
    <definedName name="_________________apu1">#REF!</definedName>
    <definedName name="_________________EQP1" localSheetId="8">#REF!</definedName>
    <definedName name="_________________EQP1" localSheetId="4">#REF!</definedName>
    <definedName name="_________________EQP1">#REF!</definedName>
    <definedName name="_________________EQP10" localSheetId="8">#REF!</definedName>
    <definedName name="_________________EQP10" localSheetId="4">#REF!</definedName>
    <definedName name="_________________EQP10">#REF!</definedName>
    <definedName name="_________________EQP11" localSheetId="8">#REF!</definedName>
    <definedName name="_________________EQP11" localSheetId="4">#REF!</definedName>
    <definedName name="_________________EQP11">#REF!</definedName>
    <definedName name="_________________EQP12" localSheetId="8">#REF!</definedName>
    <definedName name="_________________EQP12" localSheetId="4">#REF!</definedName>
    <definedName name="_________________EQP12">#REF!</definedName>
    <definedName name="_________________EQP13" localSheetId="8">#REF!</definedName>
    <definedName name="_________________EQP13" localSheetId="4">#REF!</definedName>
    <definedName name="_________________EQP13">#REF!</definedName>
    <definedName name="_________________EQP14" localSheetId="8">#REF!</definedName>
    <definedName name="_________________EQP14" localSheetId="4">#REF!</definedName>
    <definedName name="_________________EQP14">#REF!</definedName>
    <definedName name="_________________EQP15" localSheetId="8">#REF!</definedName>
    <definedName name="_________________EQP15" localSheetId="4">#REF!</definedName>
    <definedName name="_________________EQP15">#REF!</definedName>
    <definedName name="_________________EQP16" localSheetId="8">#REF!</definedName>
    <definedName name="_________________EQP16" localSheetId="4">#REF!</definedName>
    <definedName name="_________________EQP16">#REF!</definedName>
    <definedName name="_________________EQP17" localSheetId="8">#REF!</definedName>
    <definedName name="_________________EQP17" localSheetId="4">#REF!</definedName>
    <definedName name="_________________EQP17">#REF!</definedName>
    <definedName name="_________________EQP18" localSheetId="8">#REF!</definedName>
    <definedName name="_________________EQP18" localSheetId="4">#REF!</definedName>
    <definedName name="_________________EQP18">#REF!</definedName>
    <definedName name="_________________EQP19" localSheetId="8">#REF!</definedName>
    <definedName name="_________________EQP19" localSheetId="4">#REF!</definedName>
    <definedName name="_________________EQP19">#REF!</definedName>
    <definedName name="_________________EQP2" localSheetId="8">#REF!</definedName>
    <definedName name="_________________EQP2" localSheetId="4">#REF!</definedName>
    <definedName name="_________________EQP2">#REF!</definedName>
    <definedName name="_________________EQP20" localSheetId="8">#REF!</definedName>
    <definedName name="_________________EQP20" localSheetId="4">#REF!</definedName>
    <definedName name="_________________EQP20">#REF!</definedName>
    <definedName name="_________________eqp27" localSheetId="8">#REF!</definedName>
    <definedName name="_________________eqp27" localSheetId="4">#REF!</definedName>
    <definedName name="_________________eqp27">#REF!</definedName>
    <definedName name="_________________EQP3" localSheetId="8">#REF!</definedName>
    <definedName name="_________________EQP3" localSheetId="4">#REF!</definedName>
    <definedName name="_________________EQP3">#REF!</definedName>
    <definedName name="_________________EQP4" localSheetId="8">#REF!</definedName>
    <definedName name="_________________EQP4" localSheetId="4">#REF!</definedName>
    <definedName name="_________________EQP4">#REF!</definedName>
    <definedName name="_________________EQP5" localSheetId="8">#REF!</definedName>
    <definedName name="_________________EQP5" localSheetId="4">#REF!</definedName>
    <definedName name="_________________EQP5">#REF!</definedName>
    <definedName name="_________________EQP6" localSheetId="8">#REF!</definedName>
    <definedName name="_________________EQP6" localSheetId="4">#REF!</definedName>
    <definedName name="_________________EQP6">#REF!</definedName>
    <definedName name="_________________EQP7" localSheetId="8">#REF!</definedName>
    <definedName name="_________________EQP7" localSheetId="4">#REF!</definedName>
    <definedName name="_________________EQP7">#REF!</definedName>
    <definedName name="_________________EQP8" localSheetId="8">#REF!</definedName>
    <definedName name="_________________EQP8" localSheetId="4">#REF!</definedName>
    <definedName name="_________________EQP8">#REF!</definedName>
    <definedName name="_________________EQP9" localSheetId="8">#REF!</definedName>
    <definedName name="_________________EQP9" localSheetId="4">#REF!</definedName>
    <definedName name="_________________EQP9">#REF!</definedName>
    <definedName name="_________________i1" localSheetId="8">#REF!</definedName>
    <definedName name="_________________i1" localSheetId="4">#REF!</definedName>
    <definedName name="_________________i1">#REF!</definedName>
    <definedName name="_________________l9001" localSheetId="8">#REF!</definedName>
    <definedName name="_________________l9001" localSheetId="4">#REF!</definedName>
    <definedName name="_________________l9001">#REF!</definedName>
    <definedName name="_________________MAT1" localSheetId="8">#REF!</definedName>
    <definedName name="_________________MAT1" localSheetId="4">#REF!</definedName>
    <definedName name="_________________MAT1">#REF!</definedName>
    <definedName name="_________________MAT10" localSheetId="8">#REF!</definedName>
    <definedName name="_________________MAT10" localSheetId="4">#REF!</definedName>
    <definedName name="_________________MAT10">#REF!</definedName>
    <definedName name="_________________MAT100" localSheetId="8">#REF!</definedName>
    <definedName name="_________________MAT100" localSheetId="4">#REF!</definedName>
    <definedName name="_________________MAT100">#REF!</definedName>
    <definedName name="_________________MAT101" localSheetId="8">#REF!</definedName>
    <definedName name="_________________MAT101" localSheetId="4">#REF!</definedName>
    <definedName name="_________________MAT101">#REF!</definedName>
    <definedName name="_________________MAT102" localSheetId="8">#REF!</definedName>
    <definedName name="_________________MAT102" localSheetId="4">#REF!</definedName>
    <definedName name="_________________MAT102">#REF!</definedName>
    <definedName name="_________________MAT103" localSheetId="8">#REF!</definedName>
    <definedName name="_________________MAT103" localSheetId="4">#REF!</definedName>
    <definedName name="_________________MAT103">#REF!</definedName>
    <definedName name="_________________MAT104" localSheetId="8">#REF!</definedName>
    <definedName name="_________________MAT104" localSheetId="4">#REF!</definedName>
    <definedName name="_________________MAT104">#REF!</definedName>
    <definedName name="_________________MAT105" localSheetId="8">#REF!</definedName>
    <definedName name="_________________MAT105" localSheetId="4">#REF!</definedName>
    <definedName name="_________________MAT105">#REF!</definedName>
    <definedName name="_________________MAT106" localSheetId="8">#REF!</definedName>
    <definedName name="_________________MAT106" localSheetId="4">#REF!</definedName>
    <definedName name="_________________MAT106">#REF!</definedName>
    <definedName name="_________________MAT107" localSheetId="8">#REF!</definedName>
    <definedName name="_________________MAT107" localSheetId="4">#REF!</definedName>
    <definedName name="_________________MAT107">#REF!</definedName>
    <definedName name="_________________MAT108" localSheetId="8">#REF!</definedName>
    <definedName name="_________________MAT108" localSheetId="4">#REF!</definedName>
    <definedName name="_________________MAT108">#REF!</definedName>
    <definedName name="_________________MAT109" localSheetId="8">#REF!</definedName>
    <definedName name="_________________MAT109" localSheetId="4">#REF!</definedName>
    <definedName name="_________________MAT109">#REF!</definedName>
    <definedName name="_________________MAT11" localSheetId="8">#REF!</definedName>
    <definedName name="_________________MAT11" localSheetId="4">#REF!</definedName>
    <definedName name="_________________MAT11">#REF!</definedName>
    <definedName name="_________________MAT110" localSheetId="8">#REF!</definedName>
    <definedName name="_________________MAT110" localSheetId="4">#REF!</definedName>
    <definedName name="_________________MAT110">#REF!</definedName>
    <definedName name="_________________MAT111" localSheetId="8">#REF!</definedName>
    <definedName name="_________________MAT111" localSheetId="4">#REF!</definedName>
    <definedName name="_________________MAT111">#REF!</definedName>
    <definedName name="_________________MAT112" localSheetId="8">#REF!</definedName>
    <definedName name="_________________MAT112" localSheetId="4">#REF!</definedName>
    <definedName name="_________________MAT112">#REF!</definedName>
    <definedName name="_________________MAT113" localSheetId="8">#REF!</definedName>
    <definedName name="_________________MAT113" localSheetId="4">#REF!</definedName>
    <definedName name="_________________MAT113">#REF!</definedName>
    <definedName name="_________________MAT114" localSheetId="8">#REF!</definedName>
    <definedName name="_________________MAT114" localSheetId="4">#REF!</definedName>
    <definedName name="_________________MAT114">#REF!</definedName>
    <definedName name="_________________MAT115" localSheetId="8">#REF!</definedName>
    <definedName name="_________________MAT115" localSheetId="4">#REF!</definedName>
    <definedName name="_________________MAT115">#REF!</definedName>
    <definedName name="_________________MAT116" localSheetId="8">#REF!</definedName>
    <definedName name="_________________MAT116" localSheetId="4">#REF!</definedName>
    <definedName name="_________________MAT116">#REF!</definedName>
    <definedName name="_________________MAT117" localSheetId="8">#REF!</definedName>
    <definedName name="_________________MAT117" localSheetId="4">#REF!</definedName>
    <definedName name="_________________MAT117">#REF!</definedName>
    <definedName name="_________________MAT118" localSheetId="8">#REF!</definedName>
    <definedName name="_________________MAT118" localSheetId="4">#REF!</definedName>
    <definedName name="_________________MAT118">#REF!</definedName>
    <definedName name="_________________MAT119" localSheetId="8">#REF!</definedName>
    <definedName name="_________________MAT119" localSheetId="4">#REF!</definedName>
    <definedName name="_________________MAT119">#REF!</definedName>
    <definedName name="_________________MAT12" localSheetId="8">#REF!</definedName>
    <definedName name="_________________MAT12" localSheetId="4">#REF!</definedName>
    <definedName name="_________________MAT12">#REF!</definedName>
    <definedName name="_________________MAT120" localSheetId="8">#REF!</definedName>
    <definedName name="_________________MAT120" localSheetId="4">#REF!</definedName>
    <definedName name="_________________MAT120">#REF!</definedName>
    <definedName name="_________________MAT121" localSheetId="8">#REF!</definedName>
    <definedName name="_________________MAT121" localSheetId="4">#REF!</definedName>
    <definedName name="_________________MAT121">#REF!</definedName>
    <definedName name="_________________MAT122" localSheetId="8">#REF!</definedName>
    <definedName name="_________________MAT122" localSheetId="4">#REF!</definedName>
    <definedName name="_________________MAT122">#REF!</definedName>
    <definedName name="_________________MAT123" localSheetId="8">#REF!</definedName>
    <definedName name="_________________MAT123" localSheetId="4">#REF!</definedName>
    <definedName name="_________________MAT123">#REF!</definedName>
    <definedName name="_________________MAT124" localSheetId="8">#REF!</definedName>
    <definedName name="_________________MAT124" localSheetId="4">#REF!</definedName>
    <definedName name="_________________MAT124">#REF!</definedName>
    <definedName name="_________________MAT125" localSheetId="8">#REF!</definedName>
    <definedName name="_________________MAT125" localSheetId="4">#REF!</definedName>
    <definedName name="_________________MAT125">#REF!</definedName>
    <definedName name="_________________MAT126" localSheetId="8">#REF!</definedName>
    <definedName name="_________________MAT126" localSheetId="4">#REF!</definedName>
    <definedName name="_________________MAT126">#REF!</definedName>
    <definedName name="_________________MAT127" localSheetId="8">#REF!</definedName>
    <definedName name="_________________MAT127" localSheetId="4">#REF!</definedName>
    <definedName name="_________________MAT127">#REF!</definedName>
    <definedName name="_________________MAT128" localSheetId="8">#REF!</definedName>
    <definedName name="_________________MAT128" localSheetId="4">#REF!</definedName>
    <definedName name="_________________MAT128">#REF!</definedName>
    <definedName name="_________________MAT129" localSheetId="8">#REF!</definedName>
    <definedName name="_________________MAT129" localSheetId="4">#REF!</definedName>
    <definedName name="_________________MAT129">#REF!</definedName>
    <definedName name="_________________MAT13" localSheetId="8">#REF!</definedName>
    <definedName name="_________________MAT13" localSheetId="4">#REF!</definedName>
    <definedName name="_________________MAT13">#REF!</definedName>
    <definedName name="_________________MAT130" localSheetId="8">#REF!</definedName>
    <definedName name="_________________MAT130" localSheetId="4">#REF!</definedName>
    <definedName name="_________________MAT130">#REF!</definedName>
    <definedName name="_________________MAT131" localSheetId="8">#REF!</definedName>
    <definedName name="_________________MAT131" localSheetId="4">#REF!</definedName>
    <definedName name="_________________MAT131">#REF!</definedName>
    <definedName name="_________________MAT132" localSheetId="8">#REF!</definedName>
    <definedName name="_________________MAT132" localSheetId="4">#REF!</definedName>
    <definedName name="_________________MAT132">#REF!</definedName>
    <definedName name="_________________MAT133" localSheetId="8">#REF!</definedName>
    <definedName name="_________________MAT133" localSheetId="4">#REF!</definedName>
    <definedName name="_________________MAT133">#REF!</definedName>
    <definedName name="_________________MAT134" localSheetId="8">#REF!</definedName>
    <definedName name="_________________MAT134" localSheetId="4">#REF!</definedName>
    <definedName name="_________________MAT134">#REF!</definedName>
    <definedName name="_________________MAT135" localSheetId="8">#REF!</definedName>
    <definedName name="_________________MAT135" localSheetId="4">#REF!</definedName>
    <definedName name="_________________MAT135">#REF!</definedName>
    <definedName name="_________________MAT136" localSheetId="8">#REF!</definedName>
    <definedName name="_________________MAT136" localSheetId="4">#REF!</definedName>
    <definedName name="_________________MAT136">#REF!</definedName>
    <definedName name="_________________MAT137" localSheetId="8">#REF!</definedName>
    <definedName name="_________________MAT137" localSheetId="4">#REF!</definedName>
    <definedName name="_________________MAT137">#REF!</definedName>
    <definedName name="_________________MAT138" localSheetId="8">#REF!</definedName>
    <definedName name="_________________MAT138" localSheetId="4">#REF!</definedName>
    <definedName name="_________________MAT138">#REF!</definedName>
    <definedName name="_________________MAT139" localSheetId="8">#REF!</definedName>
    <definedName name="_________________MAT139" localSheetId="4">#REF!</definedName>
    <definedName name="_________________MAT139">#REF!</definedName>
    <definedName name="_________________MAT14" localSheetId="8">#REF!</definedName>
    <definedName name="_________________MAT14" localSheetId="4">#REF!</definedName>
    <definedName name="_________________MAT14">#REF!</definedName>
    <definedName name="_________________MAT140" localSheetId="8">#REF!</definedName>
    <definedName name="_________________MAT140" localSheetId="4">#REF!</definedName>
    <definedName name="_________________MAT140">#REF!</definedName>
    <definedName name="_________________MAT141" localSheetId="8">#REF!</definedName>
    <definedName name="_________________MAT141" localSheetId="4">#REF!</definedName>
    <definedName name="_________________MAT141">#REF!</definedName>
    <definedName name="_________________MAT142" localSheetId="8">#REF!</definedName>
    <definedName name="_________________MAT142" localSheetId="4">#REF!</definedName>
    <definedName name="_________________MAT142">#REF!</definedName>
    <definedName name="_________________MAT143" localSheetId="8">#REF!</definedName>
    <definedName name="_________________MAT143" localSheetId="4">#REF!</definedName>
    <definedName name="_________________MAT143">#REF!</definedName>
    <definedName name="_________________MAT144" localSheetId="8">#REF!</definedName>
    <definedName name="_________________MAT144" localSheetId="4">#REF!</definedName>
    <definedName name="_________________MAT144">#REF!</definedName>
    <definedName name="_________________MAT145" localSheetId="8">#REF!</definedName>
    <definedName name="_________________MAT145" localSheetId="4">#REF!</definedName>
    <definedName name="_________________MAT145">#REF!</definedName>
    <definedName name="_________________MAT146" localSheetId="8">#REF!</definedName>
    <definedName name="_________________MAT146" localSheetId="4">#REF!</definedName>
    <definedName name="_________________MAT146">#REF!</definedName>
    <definedName name="_________________MAT147" localSheetId="8">#REF!</definedName>
    <definedName name="_________________MAT147" localSheetId="4">#REF!</definedName>
    <definedName name="_________________MAT147">#REF!</definedName>
    <definedName name="_________________MAT148" localSheetId="8">#REF!</definedName>
    <definedName name="_________________MAT148" localSheetId="4">#REF!</definedName>
    <definedName name="_________________MAT148">#REF!</definedName>
    <definedName name="_________________MAT149" localSheetId="8">#REF!</definedName>
    <definedName name="_________________MAT149" localSheetId="4">#REF!</definedName>
    <definedName name="_________________MAT149">#REF!</definedName>
    <definedName name="_________________MAT15" localSheetId="8">#REF!</definedName>
    <definedName name="_________________MAT15" localSheetId="4">#REF!</definedName>
    <definedName name="_________________MAT15">#REF!</definedName>
    <definedName name="_________________MAT150" localSheetId="8">#REF!</definedName>
    <definedName name="_________________MAT150" localSheetId="4">#REF!</definedName>
    <definedName name="_________________MAT150">#REF!</definedName>
    <definedName name="_________________MAT151" localSheetId="8">#REF!</definedName>
    <definedName name="_________________MAT151" localSheetId="4">#REF!</definedName>
    <definedName name="_________________MAT151">#REF!</definedName>
    <definedName name="_________________MAT152" localSheetId="8">#REF!</definedName>
    <definedName name="_________________MAT152" localSheetId="4">#REF!</definedName>
    <definedName name="_________________MAT152">#REF!</definedName>
    <definedName name="_________________MAT153" localSheetId="8">#REF!</definedName>
    <definedName name="_________________MAT153" localSheetId="4">#REF!</definedName>
    <definedName name="_________________MAT153">#REF!</definedName>
    <definedName name="_________________MAT154" localSheetId="8">#REF!</definedName>
    <definedName name="_________________MAT154" localSheetId="4">#REF!</definedName>
    <definedName name="_________________MAT154">#REF!</definedName>
    <definedName name="_________________MAT155" localSheetId="8">#REF!</definedName>
    <definedName name="_________________MAT155" localSheetId="4">#REF!</definedName>
    <definedName name="_________________MAT155">#REF!</definedName>
    <definedName name="_________________MAT156" localSheetId="8">#REF!</definedName>
    <definedName name="_________________MAT156" localSheetId="4">#REF!</definedName>
    <definedName name="_________________MAT156">#REF!</definedName>
    <definedName name="_________________MAT157" localSheetId="8">#REF!</definedName>
    <definedName name="_________________MAT157" localSheetId="4">#REF!</definedName>
    <definedName name="_________________MAT157">#REF!</definedName>
    <definedName name="_________________MAT158" localSheetId="8">#REF!</definedName>
    <definedName name="_________________MAT158" localSheetId="4">#REF!</definedName>
    <definedName name="_________________MAT158">#REF!</definedName>
    <definedName name="_________________MAT159" localSheetId="8">#REF!</definedName>
    <definedName name="_________________MAT159" localSheetId="4">#REF!</definedName>
    <definedName name="_________________MAT159">#REF!</definedName>
    <definedName name="_________________MAT16" localSheetId="8">#REF!</definedName>
    <definedName name="_________________MAT16" localSheetId="4">#REF!</definedName>
    <definedName name="_________________MAT16">#REF!</definedName>
    <definedName name="_________________MAT160" localSheetId="8">#REF!</definedName>
    <definedName name="_________________MAT160" localSheetId="4">#REF!</definedName>
    <definedName name="_________________MAT160">#REF!</definedName>
    <definedName name="_________________MAT161" localSheetId="8">#REF!</definedName>
    <definedName name="_________________MAT161" localSheetId="4">#REF!</definedName>
    <definedName name="_________________MAT161">#REF!</definedName>
    <definedName name="_________________MAT162" localSheetId="8">#REF!</definedName>
    <definedName name="_________________MAT162" localSheetId="4">#REF!</definedName>
    <definedName name="_________________MAT162">#REF!</definedName>
    <definedName name="_________________MAT163" localSheetId="8">#REF!</definedName>
    <definedName name="_________________MAT163" localSheetId="4">#REF!</definedName>
    <definedName name="_________________MAT163">#REF!</definedName>
    <definedName name="_________________MAT164" localSheetId="8">#REF!</definedName>
    <definedName name="_________________MAT164" localSheetId="4">#REF!</definedName>
    <definedName name="_________________MAT164">#REF!</definedName>
    <definedName name="_________________MAT165" localSheetId="8">#REF!</definedName>
    <definedName name="_________________MAT165" localSheetId="4">#REF!</definedName>
    <definedName name="_________________MAT165">#REF!</definedName>
    <definedName name="_________________MAT166" localSheetId="8">#REF!</definedName>
    <definedName name="_________________MAT166" localSheetId="4">#REF!</definedName>
    <definedName name="_________________MAT166">#REF!</definedName>
    <definedName name="_________________MAT17" localSheetId="8">#REF!</definedName>
    <definedName name="_________________MAT17" localSheetId="4">#REF!</definedName>
    <definedName name="_________________MAT17">#REF!</definedName>
    <definedName name="_________________MAT18" localSheetId="8">#REF!</definedName>
    <definedName name="_________________MAT18" localSheetId="4">#REF!</definedName>
    <definedName name="_________________MAT18">#REF!</definedName>
    <definedName name="_________________MAT19" localSheetId="8">#REF!</definedName>
    <definedName name="_________________MAT19" localSheetId="4">#REF!</definedName>
    <definedName name="_________________MAT19">#REF!</definedName>
    <definedName name="_________________MAT2" localSheetId="8">#REF!</definedName>
    <definedName name="_________________MAT2" localSheetId="4">#REF!</definedName>
    <definedName name="_________________MAT2">#REF!</definedName>
    <definedName name="_________________MAT20" localSheetId="8">#REF!</definedName>
    <definedName name="_________________MAT20" localSheetId="4">#REF!</definedName>
    <definedName name="_________________MAT20">#REF!</definedName>
    <definedName name="_________________MAT21" localSheetId="8">#REF!</definedName>
    <definedName name="_________________MAT21" localSheetId="4">#REF!</definedName>
    <definedName name="_________________MAT21">#REF!</definedName>
    <definedName name="_________________MAT22" localSheetId="8">#REF!</definedName>
    <definedName name="_________________MAT22" localSheetId="4">#REF!</definedName>
    <definedName name="_________________MAT22">#REF!</definedName>
    <definedName name="_________________MAT23" localSheetId="8">#REF!</definedName>
    <definedName name="_________________MAT23" localSheetId="4">#REF!</definedName>
    <definedName name="_________________MAT23">#REF!</definedName>
    <definedName name="_________________MAT24" localSheetId="8">#REF!</definedName>
    <definedName name="_________________MAT24" localSheetId="4">#REF!</definedName>
    <definedName name="_________________MAT24">#REF!</definedName>
    <definedName name="_________________MAT25" localSheetId="8">#REF!</definedName>
    <definedName name="_________________MAT25" localSheetId="4">#REF!</definedName>
    <definedName name="_________________MAT25">#REF!</definedName>
    <definedName name="_________________MAT26" localSheetId="8">#REF!</definedName>
    <definedName name="_________________MAT26" localSheetId="4">#REF!</definedName>
    <definedName name="_________________MAT26">#REF!</definedName>
    <definedName name="_________________MAT27" localSheetId="8">#REF!</definedName>
    <definedName name="_________________MAT27" localSheetId="4">#REF!</definedName>
    <definedName name="_________________MAT27">#REF!</definedName>
    <definedName name="_________________MAT28" localSheetId="8">#REF!</definedName>
    <definedName name="_________________MAT28" localSheetId="4">#REF!</definedName>
    <definedName name="_________________MAT28">#REF!</definedName>
    <definedName name="_________________MAT29" localSheetId="8">#REF!</definedName>
    <definedName name="_________________MAT29" localSheetId="4">#REF!</definedName>
    <definedName name="_________________MAT29">#REF!</definedName>
    <definedName name="_________________MAT3" localSheetId="8">#REF!</definedName>
    <definedName name="_________________MAT3" localSheetId="4">#REF!</definedName>
    <definedName name="_________________MAT3">#REF!</definedName>
    <definedName name="_________________MAT30" localSheetId="8">#REF!</definedName>
    <definedName name="_________________MAT30" localSheetId="4">#REF!</definedName>
    <definedName name="_________________MAT30">#REF!</definedName>
    <definedName name="_________________MAT31" localSheetId="8">#REF!</definedName>
    <definedName name="_________________MAT31" localSheetId="4">#REF!</definedName>
    <definedName name="_________________MAT31">#REF!</definedName>
    <definedName name="_________________MAT32" localSheetId="8">#REF!</definedName>
    <definedName name="_________________MAT32" localSheetId="4">#REF!</definedName>
    <definedName name="_________________MAT32">#REF!</definedName>
    <definedName name="_________________MAT33" localSheetId="8">#REF!</definedName>
    <definedName name="_________________MAT33" localSheetId="4">#REF!</definedName>
    <definedName name="_________________MAT33">#REF!</definedName>
    <definedName name="_________________MAT34" localSheetId="8">#REF!</definedName>
    <definedName name="_________________MAT34" localSheetId="4">#REF!</definedName>
    <definedName name="_________________MAT34">#REF!</definedName>
    <definedName name="_________________MAT35" localSheetId="8">#REF!</definedName>
    <definedName name="_________________MAT35" localSheetId="4">#REF!</definedName>
    <definedName name="_________________MAT35">#REF!</definedName>
    <definedName name="_________________MAT36" localSheetId="8">#REF!</definedName>
    <definedName name="_________________MAT36" localSheetId="4">#REF!</definedName>
    <definedName name="_________________MAT36">#REF!</definedName>
    <definedName name="_________________MAT37" localSheetId="8">#REF!</definedName>
    <definedName name="_________________MAT37" localSheetId="4">#REF!</definedName>
    <definedName name="_________________MAT37">#REF!</definedName>
    <definedName name="_________________MAT38" localSheetId="8">#REF!</definedName>
    <definedName name="_________________MAT38" localSheetId="4">#REF!</definedName>
    <definedName name="_________________MAT38">#REF!</definedName>
    <definedName name="_________________MAT39" localSheetId="8">#REF!</definedName>
    <definedName name="_________________MAT39" localSheetId="4">#REF!</definedName>
    <definedName name="_________________MAT39">#REF!</definedName>
    <definedName name="_________________MAT4" localSheetId="8">#REF!</definedName>
    <definedName name="_________________MAT4" localSheetId="4">#REF!</definedName>
    <definedName name="_________________MAT4">#REF!</definedName>
    <definedName name="_________________MAT40" localSheetId="8">#REF!</definedName>
    <definedName name="_________________MAT40" localSheetId="4">#REF!</definedName>
    <definedName name="_________________MAT40">#REF!</definedName>
    <definedName name="_________________MAT41" localSheetId="8">#REF!</definedName>
    <definedName name="_________________MAT41" localSheetId="4">#REF!</definedName>
    <definedName name="_________________MAT41">#REF!</definedName>
    <definedName name="_________________MAT42" localSheetId="8">#REF!</definedName>
    <definedName name="_________________MAT42" localSheetId="4">#REF!</definedName>
    <definedName name="_________________MAT42">#REF!</definedName>
    <definedName name="_________________MAT43" localSheetId="8">#REF!</definedName>
    <definedName name="_________________MAT43" localSheetId="4">#REF!</definedName>
    <definedName name="_________________MAT43">#REF!</definedName>
    <definedName name="_________________MAT44" localSheetId="8">#REF!</definedName>
    <definedName name="_________________MAT44" localSheetId="4">#REF!</definedName>
    <definedName name="_________________MAT44">#REF!</definedName>
    <definedName name="_________________MAT45" localSheetId="8">#REF!</definedName>
    <definedName name="_________________MAT45" localSheetId="4">#REF!</definedName>
    <definedName name="_________________MAT45">#REF!</definedName>
    <definedName name="_________________MAT46" localSheetId="8">#REF!</definedName>
    <definedName name="_________________MAT46" localSheetId="4">#REF!</definedName>
    <definedName name="_________________MAT46">#REF!</definedName>
    <definedName name="_________________MAT47" localSheetId="8">#REF!</definedName>
    <definedName name="_________________MAT47" localSheetId="4">#REF!</definedName>
    <definedName name="_________________MAT47">#REF!</definedName>
    <definedName name="_________________MAT48" localSheetId="8">#REF!</definedName>
    <definedName name="_________________MAT48" localSheetId="4">#REF!</definedName>
    <definedName name="_________________MAT48">#REF!</definedName>
    <definedName name="_________________MAT49" localSheetId="8">#REF!</definedName>
    <definedName name="_________________MAT49" localSheetId="4">#REF!</definedName>
    <definedName name="_________________MAT49">#REF!</definedName>
    <definedName name="_________________MAT5" localSheetId="8">#REF!</definedName>
    <definedName name="_________________MAT5" localSheetId="4">#REF!</definedName>
    <definedName name="_________________MAT5">#REF!</definedName>
    <definedName name="_________________MAT50" localSheetId="8">#REF!</definedName>
    <definedName name="_________________MAT50" localSheetId="4">#REF!</definedName>
    <definedName name="_________________MAT50">#REF!</definedName>
    <definedName name="_________________MAT51" localSheetId="8">#REF!</definedName>
    <definedName name="_________________MAT51" localSheetId="4">#REF!</definedName>
    <definedName name="_________________MAT51">#REF!</definedName>
    <definedName name="_________________MAT52" localSheetId="8">#REF!</definedName>
    <definedName name="_________________MAT52" localSheetId="4">#REF!</definedName>
    <definedName name="_________________MAT52">#REF!</definedName>
    <definedName name="_________________MAT53" localSheetId="8">#REF!</definedName>
    <definedName name="_________________MAT53" localSheetId="4">#REF!</definedName>
    <definedName name="_________________MAT53">#REF!</definedName>
    <definedName name="_________________MAT54" localSheetId="8">#REF!</definedName>
    <definedName name="_________________MAT54" localSheetId="4">#REF!</definedName>
    <definedName name="_________________MAT54">#REF!</definedName>
    <definedName name="_________________MAT55" localSheetId="8">#REF!</definedName>
    <definedName name="_________________MAT55" localSheetId="4">#REF!</definedName>
    <definedName name="_________________MAT55">#REF!</definedName>
    <definedName name="_________________MAT56" localSheetId="8">#REF!</definedName>
    <definedName name="_________________MAT56" localSheetId="4">#REF!</definedName>
    <definedName name="_________________MAT56">#REF!</definedName>
    <definedName name="_________________MAT57" localSheetId="8">#REF!</definedName>
    <definedName name="_________________MAT57" localSheetId="4">#REF!</definedName>
    <definedName name="_________________MAT57">#REF!</definedName>
    <definedName name="_________________MAT58" localSheetId="8">#REF!</definedName>
    <definedName name="_________________MAT58" localSheetId="4">#REF!</definedName>
    <definedName name="_________________MAT58">#REF!</definedName>
    <definedName name="_________________MAT59" localSheetId="8">#REF!</definedName>
    <definedName name="_________________MAT59" localSheetId="4">#REF!</definedName>
    <definedName name="_________________MAT59">#REF!</definedName>
    <definedName name="_________________MAT6" localSheetId="8">#REF!</definedName>
    <definedName name="_________________MAT6" localSheetId="4">#REF!</definedName>
    <definedName name="_________________MAT6">#REF!</definedName>
    <definedName name="_________________MAT60" localSheetId="8">#REF!</definedName>
    <definedName name="_________________MAT60" localSheetId="4">#REF!</definedName>
    <definedName name="_________________MAT60">#REF!</definedName>
    <definedName name="_________________MAT61" localSheetId="8">#REF!</definedName>
    <definedName name="_________________MAT61" localSheetId="4">#REF!</definedName>
    <definedName name="_________________MAT61">#REF!</definedName>
    <definedName name="_________________MAT62" localSheetId="8">#REF!</definedName>
    <definedName name="_________________MAT62" localSheetId="4">#REF!</definedName>
    <definedName name="_________________MAT62">#REF!</definedName>
    <definedName name="_________________MAT63" localSheetId="8">#REF!</definedName>
    <definedName name="_________________MAT63" localSheetId="4">#REF!</definedName>
    <definedName name="_________________MAT63">#REF!</definedName>
    <definedName name="_________________MAT64" localSheetId="8">#REF!</definedName>
    <definedName name="_________________MAT64" localSheetId="4">#REF!</definedName>
    <definedName name="_________________MAT64">#REF!</definedName>
    <definedName name="_________________MAT65" localSheetId="8">#REF!</definedName>
    <definedName name="_________________MAT65" localSheetId="4">#REF!</definedName>
    <definedName name="_________________MAT65">#REF!</definedName>
    <definedName name="_________________MAT66" localSheetId="8">#REF!</definedName>
    <definedName name="_________________MAT66" localSheetId="4">#REF!</definedName>
    <definedName name="_________________MAT66">#REF!</definedName>
    <definedName name="_________________MAT67" localSheetId="8">#REF!</definedName>
    <definedName name="_________________MAT67" localSheetId="4">#REF!</definedName>
    <definedName name="_________________MAT67">#REF!</definedName>
    <definedName name="_________________MAT68" localSheetId="8">#REF!</definedName>
    <definedName name="_________________MAT68" localSheetId="4">#REF!</definedName>
    <definedName name="_________________MAT68">#REF!</definedName>
    <definedName name="_________________MAT69" localSheetId="8">#REF!</definedName>
    <definedName name="_________________MAT69" localSheetId="4">#REF!</definedName>
    <definedName name="_________________MAT69">#REF!</definedName>
    <definedName name="_________________MAT7" localSheetId="8">#REF!</definedName>
    <definedName name="_________________MAT7" localSheetId="4">#REF!</definedName>
    <definedName name="_________________MAT7">#REF!</definedName>
    <definedName name="_________________MAT70" localSheetId="8">#REF!</definedName>
    <definedName name="_________________MAT70" localSheetId="4">#REF!</definedName>
    <definedName name="_________________MAT70">#REF!</definedName>
    <definedName name="_________________MAT71" localSheetId="8">#REF!</definedName>
    <definedName name="_________________MAT71" localSheetId="4">#REF!</definedName>
    <definedName name="_________________MAT71">#REF!</definedName>
    <definedName name="_________________MAT72" localSheetId="8">#REF!</definedName>
    <definedName name="_________________MAT72" localSheetId="4">#REF!</definedName>
    <definedName name="_________________MAT72">#REF!</definedName>
    <definedName name="_________________MAT73" localSheetId="8">#REF!</definedName>
    <definedName name="_________________MAT73" localSheetId="4">#REF!</definedName>
    <definedName name="_________________MAT73">#REF!</definedName>
    <definedName name="_________________MAT74" localSheetId="8">#REF!</definedName>
    <definedName name="_________________MAT74" localSheetId="4">#REF!</definedName>
    <definedName name="_________________MAT74">#REF!</definedName>
    <definedName name="_________________MAT75" localSheetId="8">#REF!</definedName>
    <definedName name="_________________MAT75" localSheetId="4">#REF!</definedName>
    <definedName name="_________________MAT75">#REF!</definedName>
    <definedName name="_________________MAT76" localSheetId="8">#REF!</definedName>
    <definedName name="_________________MAT76" localSheetId="4">#REF!</definedName>
    <definedName name="_________________MAT76">#REF!</definedName>
    <definedName name="_________________MAT77" localSheetId="8">#REF!</definedName>
    <definedName name="_________________MAT77" localSheetId="4">#REF!</definedName>
    <definedName name="_________________MAT77">#REF!</definedName>
    <definedName name="_________________MAT78" localSheetId="8">#REF!</definedName>
    <definedName name="_________________MAT78" localSheetId="4">#REF!</definedName>
    <definedName name="_________________MAT78">#REF!</definedName>
    <definedName name="_________________MAT79" localSheetId="8">#REF!</definedName>
    <definedName name="_________________MAT79" localSheetId="4">#REF!</definedName>
    <definedName name="_________________MAT79">#REF!</definedName>
    <definedName name="_________________MAT8" localSheetId="8">#REF!</definedName>
    <definedName name="_________________MAT8" localSheetId="4">#REF!</definedName>
    <definedName name="_________________MAT8">#REF!</definedName>
    <definedName name="_________________MAT80" localSheetId="8">#REF!</definedName>
    <definedName name="_________________MAT80" localSheetId="4">#REF!</definedName>
    <definedName name="_________________MAT80">#REF!</definedName>
    <definedName name="_________________MAT81" localSheetId="8">#REF!</definedName>
    <definedName name="_________________MAT81" localSheetId="4">#REF!</definedName>
    <definedName name="_________________MAT81">#REF!</definedName>
    <definedName name="_________________MAT82" localSheetId="8">#REF!</definedName>
    <definedName name="_________________MAT82" localSheetId="4">#REF!</definedName>
    <definedName name="_________________MAT82">#REF!</definedName>
    <definedName name="_________________MAT83" localSheetId="8">#REF!</definedName>
    <definedName name="_________________MAT83" localSheetId="4">#REF!</definedName>
    <definedName name="_________________MAT83">#REF!</definedName>
    <definedName name="_________________MAT84" localSheetId="8">#REF!</definedName>
    <definedName name="_________________MAT84" localSheetId="4">#REF!</definedName>
    <definedName name="_________________MAT84">#REF!</definedName>
    <definedName name="_________________MAT85" localSheetId="8">#REF!</definedName>
    <definedName name="_________________MAT85" localSheetId="4">#REF!</definedName>
    <definedName name="_________________MAT85">#REF!</definedName>
    <definedName name="_________________MAT86" localSheetId="8">#REF!</definedName>
    <definedName name="_________________MAT86" localSheetId="4">#REF!</definedName>
    <definedName name="_________________MAT86">#REF!</definedName>
    <definedName name="_________________MAT87" localSheetId="8">#REF!</definedName>
    <definedName name="_________________MAT87" localSheetId="4">#REF!</definedName>
    <definedName name="_________________MAT87">#REF!</definedName>
    <definedName name="_________________MAT88" localSheetId="8">#REF!</definedName>
    <definedName name="_________________MAT88" localSheetId="4">#REF!</definedName>
    <definedName name="_________________MAT88">#REF!</definedName>
    <definedName name="_________________MAT89" localSheetId="8">#REF!</definedName>
    <definedName name="_________________MAT89" localSheetId="4">#REF!</definedName>
    <definedName name="_________________MAT89">#REF!</definedName>
    <definedName name="_________________MAT9" localSheetId="8">#REF!</definedName>
    <definedName name="_________________MAT9" localSheetId="4">#REF!</definedName>
    <definedName name="_________________MAT9">#REF!</definedName>
    <definedName name="_________________MAT90" localSheetId="8">#REF!</definedName>
    <definedName name="_________________MAT90" localSheetId="4">#REF!</definedName>
    <definedName name="_________________MAT90">#REF!</definedName>
    <definedName name="_________________MAT91" localSheetId="8">#REF!</definedName>
    <definedName name="_________________MAT91" localSheetId="4">#REF!</definedName>
    <definedName name="_________________MAT91">#REF!</definedName>
    <definedName name="_________________MAT92" localSheetId="8">#REF!</definedName>
    <definedName name="_________________MAT92" localSheetId="4">#REF!</definedName>
    <definedName name="_________________MAT92">#REF!</definedName>
    <definedName name="_________________MAT93" localSheetId="8">#REF!</definedName>
    <definedName name="_________________MAT93" localSheetId="4">#REF!</definedName>
    <definedName name="_________________MAT93">#REF!</definedName>
    <definedName name="_________________MAT94" localSheetId="8">#REF!</definedName>
    <definedName name="_________________MAT94" localSheetId="4">#REF!</definedName>
    <definedName name="_________________MAT94">#REF!</definedName>
    <definedName name="_________________MAT95" localSheetId="8">#REF!</definedName>
    <definedName name="_________________MAT95" localSheetId="4">#REF!</definedName>
    <definedName name="_________________MAT95">#REF!</definedName>
    <definedName name="_________________MAT96" localSheetId="8">#REF!</definedName>
    <definedName name="_________________MAT96" localSheetId="4">#REF!</definedName>
    <definedName name="_________________MAT96">#REF!</definedName>
    <definedName name="_________________MAT97" localSheetId="8">#REF!</definedName>
    <definedName name="_________________MAT97" localSheetId="4">#REF!</definedName>
    <definedName name="_________________MAT97">#REF!</definedName>
    <definedName name="_________________MAT98" localSheetId="8">#REF!</definedName>
    <definedName name="_________________MAT98" localSheetId="4">#REF!</definedName>
    <definedName name="_________________MAT98">#REF!</definedName>
    <definedName name="_________________MAT99" localSheetId="8">#REF!</definedName>
    <definedName name="_________________MAT99" localSheetId="4">#REF!</definedName>
    <definedName name="_________________MAT99">#REF!</definedName>
    <definedName name="_________________MO1" localSheetId="8">#REF!</definedName>
    <definedName name="_________________MO1" localSheetId="4">#REF!</definedName>
    <definedName name="_________________MO1">#REF!</definedName>
    <definedName name="_________________MO10" localSheetId="8">#REF!</definedName>
    <definedName name="_________________MO10" localSheetId="4">#REF!</definedName>
    <definedName name="_________________MO10">#REF!</definedName>
    <definedName name="_________________MO2" localSheetId="8">#REF!</definedName>
    <definedName name="_________________MO2" localSheetId="4">#REF!</definedName>
    <definedName name="_________________MO2">#REF!</definedName>
    <definedName name="_________________MO3" localSheetId="8">#REF!</definedName>
    <definedName name="_________________MO3" localSheetId="4">#REF!</definedName>
    <definedName name="_________________MO3">#REF!</definedName>
    <definedName name="_________________MO4" localSheetId="8">#REF!</definedName>
    <definedName name="_________________MO4" localSheetId="4">#REF!</definedName>
    <definedName name="_________________MO4">#REF!</definedName>
    <definedName name="_________________MO5" localSheetId="8">#REF!</definedName>
    <definedName name="_________________MO5" localSheetId="4">#REF!</definedName>
    <definedName name="_________________MO5">#REF!</definedName>
    <definedName name="_________________MO6" localSheetId="8">#REF!</definedName>
    <definedName name="_________________MO6" localSheetId="4">#REF!</definedName>
    <definedName name="_________________MO6">#REF!</definedName>
    <definedName name="_________________MO7" localSheetId="8">#REF!</definedName>
    <definedName name="_________________MO7" localSheetId="4">#REF!</definedName>
    <definedName name="_________________MO7">#REF!</definedName>
    <definedName name="_________________MO8" localSheetId="8">#REF!</definedName>
    <definedName name="_________________MO8" localSheetId="4">#REF!</definedName>
    <definedName name="_________________MO8">#REF!</definedName>
    <definedName name="_________________MO9" localSheetId="8">#REF!</definedName>
    <definedName name="_________________MO9" localSheetId="4">#REF!</definedName>
    <definedName name="_________________MO9">#REF!</definedName>
    <definedName name="_________________MV1" localSheetId="8">#REF!</definedName>
    <definedName name="_________________MV1" localSheetId="4">#REF!</definedName>
    <definedName name="_________________MV1">#REF!</definedName>
    <definedName name="_________________MV10" localSheetId="8">#REF!</definedName>
    <definedName name="_________________MV10" localSheetId="4">#REF!</definedName>
    <definedName name="_________________MV10">#REF!</definedName>
    <definedName name="_________________MV11" localSheetId="8">#REF!</definedName>
    <definedName name="_________________MV11" localSheetId="4">#REF!</definedName>
    <definedName name="_________________MV11">#REF!</definedName>
    <definedName name="_________________MV12" localSheetId="8">#REF!</definedName>
    <definedName name="_________________MV12" localSheetId="4">#REF!</definedName>
    <definedName name="_________________MV12">#REF!</definedName>
    <definedName name="_________________MV13" localSheetId="8">#REF!</definedName>
    <definedName name="_________________MV13" localSheetId="4">#REF!</definedName>
    <definedName name="_________________MV13">#REF!</definedName>
    <definedName name="_________________MV14" localSheetId="8">#REF!</definedName>
    <definedName name="_________________MV14" localSheetId="4">#REF!</definedName>
    <definedName name="_________________MV14">#REF!</definedName>
    <definedName name="_________________MV15" localSheetId="8">#REF!</definedName>
    <definedName name="_________________MV15" localSheetId="4">#REF!</definedName>
    <definedName name="_________________MV15">#REF!</definedName>
    <definedName name="_________________MV16" localSheetId="8">#REF!</definedName>
    <definedName name="_________________MV16" localSheetId="4">#REF!</definedName>
    <definedName name="_________________MV16">#REF!</definedName>
    <definedName name="_________________MV17" localSheetId="8">#REF!</definedName>
    <definedName name="_________________MV17" localSheetId="4">#REF!</definedName>
    <definedName name="_________________MV17">#REF!</definedName>
    <definedName name="_________________MV18" localSheetId="8">#REF!</definedName>
    <definedName name="_________________MV18" localSheetId="4">#REF!</definedName>
    <definedName name="_________________MV18">#REF!</definedName>
    <definedName name="_________________MV19" localSheetId="8">#REF!</definedName>
    <definedName name="_________________MV19" localSheetId="4">#REF!</definedName>
    <definedName name="_________________MV19">#REF!</definedName>
    <definedName name="_________________MV2" localSheetId="8">#REF!</definedName>
    <definedName name="_________________MV2" localSheetId="4">#REF!</definedName>
    <definedName name="_________________MV2">#REF!</definedName>
    <definedName name="_________________MV20" localSheetId="8">#REF!</definedName>
    <definedName name="_________________MV20" localSheetId="4">#REF!</definedName>
    <definedName name="_________________MV20">#REF!</definedName>
    <definedName name="_________________MV3" localSheetId="8">#REF!</definedName>
    <definedName name="_________________MV3" localSheetId="4">#REF!</definedName>
    <definedName name="_________________MV3">#REF!</definedName>
    <definedName name="_________________MV4" localSheetId="8">#REF!</definedName>
    <definedName name="_________________MV4" localSheetId="4">#REF!</definedName>
    <definedName name="_________________MV4">#REF!</definedName>
    <definedName name="_________________MV5" localSheetId="8">#REF!</definedName>
    <definedName name="_________________MV5" localSheetId="4">#REF!</definedName>
    <definedName name="_________________MV5">#REF!</definedName>
    <definedName name="_________________MV6" localSheetId="8">#REF!</definedName>
    <definedName name="_________________MV6" localSheetId="4">#REF!</definedName>
    <definedName name="_________________MV6">#REF!</definedName>
    <definedName name="_________________MV7" localSheetId="8">#REF!</definedName>
    <definedName name="_________________MV7" localSheetId="4">#REF!</definedName>
    <definedName name="_________________MV7">#REF!</definedName>
    <definedName name="_________________MV8" localSheetId="8">#REF!</definedName>
    <definedName name="_________________MV8" localSheetId="4">#REF!</definedName>
    <definedName name="_________________MV8">#REF!</definedName>
    <definedName name="_________________MV9" localSheetId="8">#REF!</definedName>
    <definedName name="_________________MV9" localSheetId="4">#REF!</definedName>
    <definedName name="_________________MV9">#REF!</definedName>
    <definedName name="_________________oj1">#REF!</definedName>
    <definedName name="_________________POR1" localSheetId="8">#REF!</definedName>
    <definedName name="_________________POR1" localSheetId="4">#REF!</definedName>
    <definedName name="_________________POR1">#REF!</definedName>
    <definedName name="_________________POR2" localSheetId="8">#REF!</definedName>
    <definedName name="_________________POR2" localSheetId="4">#REF!</definedName>
    <definedName name="_________________POR2">#REF!</definedName>
    <definedName name="_________________POR3" localSheetId="8">#REF!</definedName>
    <definedName name="_________________POR3" localSheetId="4">#REF!</definedName>
    <definedName name="_________________POR3">#REF!</definedName>
    <definedName name="_________________POR4" localSheetId="8">#REF!</definedName>
    <definedName name="_________________POR4" localSheetId="4">#REF!</definedName>
    <definedName name="_________________POR4">#REF!</definedName>
    <definedName name="_________________POR5" localSheetId="8">#REF!</definedName>
    <definedName name="_________________POR5" localSheetId="4">#REF!</definedName>
    <definedName name="_________________POR5">#REF!</definedName>
    <definedName name="________________A16403" localSheetId="8">#REF!</definedName>
    <definedName name="________________A16403" localSheetId="4">#REF!</definedName>
    <definedName name="________________A16403">#REF!</definedName>
    <definedName name="________________apu1" localSheetId="8">#REF!</definedName>
    <definedName name="________________apu1" localSheetId="4">#REF!</definedName>
    <definedName name="________________apu1">#REF!</definedName>
    <definedName name="________________EQP1" localSheetId="8">#REF!</definedName>
    <definedName name="________________EQP1" localSheetId="4">#REF!</definedName>
    <definedName name="________________EQP1">#REF!</definedName>
    <definedName name="________________EQP10" localSheetId="8">#REF!</definedName>
    <definedName name="________________EQP10" localSheetId="4">#REF!</definedName>
    <definedName name="________________EQP10">#REF!</definedName>
    <definedName name="________________EQP11" localSheetId="8">#REF!</definedName>
    <definedName name="________________EQP11" localSheetId="4">#REF!</definedName>
    <definedName name="________________EQP11">#REF!</definedName>
    <definedName name="________________EQP12" localSheetId="8">#REF!</definedName>
    <definedName name="________________EQP12" localSheetId="4">#REF!</definedName>
    <definedName name="________________EQP12">#REF!</definedName>
    <definedName name="________________EQP13" localSheetId="8">#REF!</definedName>
    <definedName name="________________EQP13" localSheetId="4">#REF!</definedName>
    <definedName name="________________EQP13">#REF!</definedName>
    <definedName name="________________EQP14" localSheetId="8">#REF!</definedName>
    <definedName name="________________EQP14" localSheetId="4">#REF!</definedName>
    <definedName name="________________EQP14">#REF!</definedName>
    <definedName name="________________EQP15" localSheetId="8">#REF!</definedName>
    <definedName name="________________EQP15" localSheetId="4">#REF!</definedName>
    <definedName name="________________EQP15">#REF!</definedName>
    <definedName name="________________EQP16" localSheetId="8">#REF!</definedName>
    <definedName name="________________EQP16" localSheetId="4">#REF!</definedName>
    <definedName name="________________EQP16">#REF!</definedName>
    <definedName name="________________EQP17" localSheetId="8">#REF!</definedName>
    <definedName name="________________EQP17" localSheetId="4">#REF!</definedName>
    <definedName name="________________EQP17">#REF!</definedName>
    <definedName name="________________EQP18" localSheetId="8">#REF!</definedName>
    <definedName name="________________EQP18" localSheetId="4">#REF!</definedName>
    <definedName name="________________EQP18">#REF!</definedName>
    <definedName name="________________EQP19" localSheetId="8">#REF!</definedName>
    <definedName name="________________EQP19" localSheetId="4">#REF!</definedName>
    <definedName name="________________EQP19">#REF!</definedName>
    <definedName name="________________EQP2" localSheetId="8">#REF!</definedName>
    <definedName name="________________EQP2" localSheetId="4">#REF!</definedName>
    <definedName name="________________EQP2">#REF!</definedName>
    <definedName name="________________EQP20" localSheetId="8">#REF!</definedName>
    <definedName name="________________EQP20" localSheetId="4">#REF!</definedName>
    <definedName name="________________EQP20">#REF!</definedName>
    <definedName name="________________eqp27" localSheetId="8">#REF!</definedName>
    <definedName name="________________eqp27" localSheetId="4">#REF!</definedName>
    <definedName name="________________eqp27">#REF!</definedName>
    <definedName name="________________EQP3" localSheetId="8">#REF!</definedName>
    <definedName name="________________EQP3" localSheetId="4">#REF!</definedName>
    <definedName name="________________EQP3">#REF!</definedName>
    <definedName name="________________EQP4" localSheetId="8">#REF!</definedName>
    <definedName name="________________EQP4" localSheetId="4">#REF!</definedName>
    <definedName name="________________EQP4">#REF!</definedName>
    <definedName name="________________EQP5" localSheetId="8">#REF!</definedName>
    <definedName name="________________EQP5" localSheetId="4">#REF!</definedName>
    <definedName name="________________EQP5">#REF!</definedName>
    <definedName name="________________EQP6" localSheetId="8">#REF!</definedName>
    <definedName name="________________EQP6" localSheetId="4">#REF!</definedName>
    <definedName name="________________EQP6">#REF!</definedName>
    <definedName name="________________EQP7" localSheetId="8">#REF!</definedName>
    <definedName name="________________EQP7" localSheetId="4">#REF!</definedName>
    <definedName name="________________EQP7">#REF!</definedName>
    <definedName name="________________EQP8" localSheetId="8">#REF!</definedName>
    <definedName name="________________EQP8" localSheetId="4">#REF!</definedName>
    <definedName name="________________EQP8">#REF!</definedName>
    <definedName name="________________EQP9" localSheetId="8">#REF!</definedName>
    <definedName name="________________EQP9" localSheetId="4">#REF!</definedName>
    <definedName name="________________EQP9">#REF!</definedName>
    <definedName name="________________i1" localSheetId="8">#REF!</definedName>
    <definedName name="________________i1" localSheetId="4">#REF!</definedName>
    <definedName name="________________i1">#REF!</definedName>
    <definedName name="________________l9001" localSheetId="8">#REF!</definedName>
    <definedName name="________________l9001" localSheetId="4">#REF!</definedName>
    <definedName name="________________l9001">#REF!</definedName>
    <definedName name="________________MAT1" localSheetId="8">#REF!</definedName>
    <definedName name="________________MAT1" localSheetId="4">#REF!</definedName>
    <definedName name="________________MAT1">#REF!</definedName>
    <definedName name="________________MAT10" localSheetId="8">#REF!</definedName>
    <definedName name="________________MAT10" localSheetId="4">#REF!</definedName>
    <definedName name="________________MAT10">#REF!</definedName>
    <definedName name="________________MAT100" localSheetId="8">#REF!</definedName>
    <definedName name="________________MAT100" localSheetId="4">#REF!</definedName>
    <definedName name="________________MAT100">#REF!</definedName>
    <definedName name="________________MAT101" localSheetId="8">#REF!</definedName>
    <definedName name="________________MAT101" localSheetId="4">#REF!</definedName>
    <definedName name="________________MAT101">#REF!</definedName>
    <definedName name="________________MAT102" localSheetId="8">#REF!</definedName>
    <definedName name="________________MAT102" localSheetId="4">#REF!</definedName>
    <definedName name="________________MAT102">#REF!</definedName>
    <definedName name="________________MAT103" localSheetId="8">#REF!</definedName>
    <definedName name="________________MAT103" localSheetId="4">#REF!</definedName>
    <definedName name="________________MAT103">#REF!</definedName>
    <definedName name="________________MAT104" localSheetId="8">#REF!</definedName>
    <definedName name="________________MAT104" localSheetId="4">#REF!</definedName>
    <definedName name="________________MAT104">#REF!</definedName>
    <definedName name="________________MAT105" localSheetId="8">#REF!</definedName>
    <definedName name="________________MAT105" localSheetId="4">#REF!</definedName>
    <definedName name="________________MAT105">#REF!</definedName>
    <definedName name="________________MAT106" localSheetId="8">#REF!</definedName>
    <definedName name="________________MAT106" localSheetId="4">#REF!</definedName>
    <definedName name="________________MAT106">#REF!</definedName>
    <definedName name="________________MAT107" localSheetId="8">#REF!</definedName>
    <definedName name="________________MAT107" localSheetId="4">#REF!</definedName>
    <definedName name="________________MAT107">#REF!</definedName>
    <definedName name="________________MAT108" localSheetId="8">#REF!</definedName>
    <definedName name="________________MAT108" localSheetId="4">#REF!</definedName>
    <definedName name="________________MAT108">#REF!</definedName>
    <definedName name="________________MAT109" localSheetId="8">#REF!</definedName>
    <definedName name="________________MAT109" localSheetId="4">#REF!</definedName>
    <definedName name="________________MAT109">#REF!</definedName>
    <definedName name="________________MAT11" localSheetId="8">#REF!</definedName>
    <definedName name="________________MAT11" localSheetId="4">#REF!</definedName>
    <definedName name="________________MAT11">#REF!</definedName>
    <definedName name="________________MAT110" localSheetId="8">#REF!</definedName>
    <definedName name="________________MAT110" localSheetId="4">#REF!</definedName>
    <definedName name="________________MAT110">#REF!</definedName>
    <definedName name="________________MAT111" localSheetId="8">#REF!</definedName>
    <definedName name="________________MAT111" localSheetId="4">#REF!</definedName>
    <definedName name="________________MAT111">#REF!</definedName>
    <definedName name="________________MAT112" localSheetId="8">#REF!</definedName>
    <definedName name="________________MAT112" localSheetId="4">#REF!</definedName>
    <definedName name="________________MAT112">#REF!</definedName>
    <definedName name="________________MAT113" localSheetId="8">#REF!</definedName>
    <definedName name="________________MAT113" localSheetId="4">#REF!</definedName>
    <definedName name="________________MAT113">#REF!</definedName>
    <definedName name="________________MAT114" localSheetId="8">#REF!</definedName>
    <definedName name="________________MAT114" localSheetId="4">#REF!</definedName>
    <definedName name="________________MAT114">#REF!</definedName>
    <definedName name="________________MAT115" localSheetId="8">#REF!</definedName>
    <definedName name="________________MAT115" localSheetId="4">#REF!</definedName>
    <definedName name="________________MAT115">#REF!</definedName>
    <definedName name="________________MAT116" localSheetId="8">#REF!</definedName>
    <definedName name="________________MAT116" localSheetId="4">#REF!</definedName>
    <definedName name="________________MAT116">#REF!</definedName>
    <definedName name="________________MAT117" localSheetId="8">#REF!</definedName>
    <definedName name="________________MAT117" localSheetId="4">#REF!</definedName>
    <definedName name="________________MAT117">#REF!</definedName>
    <definedName name="________________MAT118" localSheetId="8">#REF!</definedName>
    <definedName name="________________MAT118" localSheetId="4">#REF!</definedName>
    <definedName name="________________MAT118">#REF!</definedName>
    <definedName name="________________MAT119" localSheetId="8">#REF!</definedName>
    <definedName name="________________MAT119" localSheetId="4">#REF!</definedName>
    <definedName name="________________MAT119">#REF!</definedName>
    <definedName name="________________MAT12" localSheetId="8">#REF!</definedName>
    <definedName name="________________MAT12" localSheetId="4">#REF!</definedName>
    <definedName name="________________MAT12">#REF!</definedName>
    <definedName name="________________MAT120" localSheetId="8">#REF!</definedName>
    <definedName name="________________MAT120" localSheetId="4">#REF!</definedName>
    <definedName name="________________MAT120">#REF!</definedName>
    <definedName name="________________MAT121" localSheetId="8">#REF!</definedName>
    <definedName name="________________MAT121" localSheetId="4">#REF!</definedName>
    <definedName name="________________MAT121">#REF!</definedName>
    <definedName name="________________MAT122" localSheetId="8">#REF!</definedName>
    <definedName name="________________MAT122" localSheetId="4">#REF!</definedName>
    <definedName name="________________MAT122">#REF!</definedName>
    <definedName name="________________MAT123" localSheetId="8">#REF!</definedName>
    <definedName name="________________MAT123" localSheetId="4">#REF!</definedName>
    <definedName name="________________MAT123">#REF!</definedName>
    <definedName name="________________MAT124" localSheetId="8">#REF!</definedName>
    <definedName name="________________MAT124" localSheetId="4">#REF!</definedName>
    <definedName name="________________MAT124">#REF!</definedName>
    <definedName name="________________MAT125" localSheetId="8">#REF!</definedName>
    <definedName name="________________MAT125" localSheetId="4">#REF!</definedName>
    <definedName name="________________MAT125">#REF!</definedName>
    <definedName name="________________MAT126" localSheetId="8">#REF!</definedName>
    <definedName name="________________MAT126" localSheetId="4">#REF!</definedName>
    <definedName name="________________MAT126">#REF!</definedName>
    <definedName name="________________MAT127" localSheetId="8">#REF!</definedName>
    <definedName name="________________MAT127" localSheetId="4">#REF!</definedName>
    <definedName name="________________MAT127">#REF!</definedName>
    <definedName name="________________MAT128" localSheetId="8">#REF!</definedName>
    <definedName name="________________MAT128" localSheetId="4">#REF!</definedName>
    <definedName name="________________MAT128">#REF!</definedName>
    <definedName name="________________MAT129" localSheetId="8">#REF!</definedName>
    <definedName name="________________MAT129" localSheetId="4">#REF!</definedName>
    <definedName name="________________MAT129">#REF!</definedName>
    <definedName name="________________MAT13" localSheetId="8">#REF!</definedName>
    <definedName name="________________MAT13" localSheetId="4">#REF!</definedName>
    <definedName name="________________MAT13">#REF!</definedName>
    <definedName name="________________MAT130" localSheetId="8">#REF!</definedName>
    <definedName name="________________MAT130" localSheetId="4">#REF!</definedName>
    <definedName name="________________MAT130">#REF!</definedName>
    <definedName name="________________MAT131" localSheetId="8">#REF!</definedName>
    <definedName name="________________MAT131" localSheetId="4">#REF!</definedName>
    <definedName name="________________MAT131">#REF!</definedName>
    <definedName name="________________MAT132" localSheetId="8">#REF!</definedName>
    <definedName name="________________MAT132" localSheetId="4">#REF!</definedName>
    <definedName name="________________MAT132">#REF!</definedName>
    <definedName name="________________MAT133" localSheetId="8">#REF!</definedName>
    <definedName name="________________MAT133" localSheetId="4">#REF!</definedName>
    <definedName name="________________MAT133">#REF!</definedName>
    <definedName name="________________MAT134" localSheetId="8">#REF!</definedName>
    <definedName name="________________MAT134" localSheetId="4">#REF!</definedName>
    <definedName name="________________MAT134">#REF!</definedName>
    <definedName name="________________MAT135" localSheetId="8">#REF!</definedName>
    <definedName name="________________MAT135" localSheetId="4">#REF!</definedName>
    <definedName name="________________MAT135">#REF!</definedName>
    <definedName name="________________MAT136" localSheetId="8">#REF!</definedName>
    <definedName name="________________MAT136" localSheetId="4">#REF!</definedName>
    <definedName name="________________MAT136">#REF!</definedName>
    <definedName name="________________MAT137" localSheetId="8">#REF!</definedName>
    <definedName name="________________MAT137" localSheetId="4">#REF!</definedName>
    <definedName name="________________MAT137">#REF!</definedName>
    <definedName name="________________MAT138" localSheetId="8">#REF!</definedName>
    <definedName name="________________MAT138" localSheetId="4">#REF!</definedName>
    <definedName name="________________MAT138">#REF!</definedName>
    <definedName name="________________MAT139" localSheetId="8">#REF!</definedName>
    <definedName name="________________MAT139" localSheetId="4">#REF!</definedName>
    <definedName name="________________MAT139">#REF!</definedName>
    <definedName name="________________MAT14" localSheetId="8">#REF!</definedName>
    <definedName name="________________MAT14" localSheetId="4">#REF!</definedName>
    <definedName name="________________MAT14">#REF!</definedName>
    <definedName name="________________MAT140" localSheetId="8">#REF!</definedName>
    <definedName name="________________MAT140" localSheetId="4">#REF!</definedName>
    <definedName name="________________MAT140">#REF!</definedName>
    <definedName name="________________MAT141" localSheetId="8">#REF!</definedName>
    <definedName name="________________MAT141" localSheetId="4">#REF!</definedName>
    <definedName name="________________MAT141">#REF!</definedName>
    <definedName name="________________MAT142" localSheetId="8">#REF!</definedName>
    <definedName name="________________MAT142" localSheetId="4">#REF!</definedName>
    <definedName name="________________MAT142">#REF!</definedName>
    <definedName name="________________MAT143" localSheetId="8">#REF!</definedName>
    <definedName name="________________MAT143" localSheetId="4">#REF!</definedName>
    <definedName name="________________MAT143">#REF!</definedName>
    <definedName name="________________MAT144" localSheetId="8">#REF!</definedName>
    <definedName name="________________MAT144" localSheetId="4">#REF!</definedName>
    <definedName name="________________MAT144">#REF!</definedName>
    <definedName name="________________MAT145" localSheetId="8">#REF!</definedName>
    <definedName name="________________MAT145" localSheetId="4">#REF!</definedName>
    <definedName name="________________MAT145">#REF!</definedName>
    <definedName name="________________MAT146" localSheetId="8">#REF!</definedName>
    <definedName name="________________MAT146" localSheetId="4">#REF!</definedName>
    <definedName name="________________MAT146">#REF!</definedName>
    <definedName name="________________MAT147" localSheetId="8">#REF!</definedName>
    <definedName name="________________MAT147" localSheetId="4">#REF!</definedName>
    <definedName name="________________MAT147">#REF!</definedName>
    <definedName name="________________MAT148" localSheetId="8">#REF!</definedName>
    <definedName name="________________MAT148" localSheetId="4">#REF!</definedName>
    <definedName name="________________MAT148">#REF!</definedName>
    <definedName name="________________MAT149" localSheetId="8">#REF!</definedName>
    <definedName name="________________MAT149" localSheetId="4">#REF!</definedName>
    <definedName name="________________MAT149">#REF!</definedName>
    <definedName name="________________MAT15" localSheetId="8">#REF!</definedName>
    <definedName name="________________MAT15" localSheetId="4">#REF!</definedName>
    <definedName name="________________MAT15">#REF!</definedName>
    <definedName name="________________MAT150" localSheetId="8">#REF!</definedName>
    <definedName name="________________MAT150" localSheetId="4">#REF!</definedName>
    <definedName name="________________MAT150">#REF!</definedName>
    <definedName name="________________MAT151" localSheetId="8">#REF!</definedName>
    <definedName name="________________MAT151" localSheetId="4">#REF!</definedName>
    <definedName name="________________MAT151">#REF!</definedName>
    <definedName name="________________MAT152" localSheetId="8">#REF!</definedName>
    <definedName name="________________MAT152" localSheetId="4">#REF!</definedName>
    <definedName name="________________MAT152">#REF!</definedName>
    <definedName name="________________MAT153" localSheetId="8">#REF!</definedName>
    <definedName name="________________MAT153" localSheetId="4">#REF!</definedName>
    <definedName name="________________MAT153">#REF!</definedName>
    <definedName name="________________MAT154" localSheetId="8">#REF!</definedName>
    <definedName name="________________MAT154" localSheetId="4">#REF!</definedName>
    <definedName name="________________MAT154">#REF!</definedName>
    <definedName name="________________MAT155" localSheetId="8">#REF!</definedName>
    <definedName name="________________MAT155" localSheetId="4">#REF!</definedName>
    <definedName name="________________MAT155">#REF!</definedName>
    <definedName name="________________MAT156" localSheetId="8">#REF!</definedName>
    <definedName name="________________MAT156" localSheetId="4">#REF!</definedName>
    <definedName name="________________MAT156">#REF!</definedName>
    <definedName name="________________MAT157" localSheetId="8">#REF!</definedName>
    <definedName name="________________MAT157" localSheetId="4">#REF!</definedName>
    <definedName name="________________MAT157">#REF!</definedName>
    <definedName name="________________MAT158" localSheetId="8">#REF!</definedName>
    <definedName name="________________MAT158" localSheetId="4">#REF!</definedName>
    <definedName name="________________MAT158">#REF!</definedName>
    <definedName name="________________MAT159" localSheetId="8">#REF!</definedName>
    <definedName name="________________MAT159" localSheetId="4">#REF!</definedName>
    <definedName name="________________MAT159">#REF!</definedName>
    <definedName name="________________MAT16" localSheetId="8">#REF!</definedName>
    <definedName name="________________MAT16" localSheetId="4">#REF!</definedName>
    <definedName name="________________MAT16">#REF!</definedName>
    <definedName name="________________MAT160" localSheetId="8">#REF!</definedName>
    <definedName name="________________MAT160" localSheetId="4">#REF!</definedName>
    <definedName name="________________MAT160">#REF!</definedName>
    <definedName name="________________MAT161" localSheetId="8">#REF!</definedName>
    <definedName name="________________MAT161" localSheetId="4">#REF!</definedName>
    <definedName name="________________MAT161">#REF!</definedName>
    <definedName name="________________MAT162" localSheetId="8">#REF!</definedName>
    <definedName name="________________MAT162" localSheetId="4">#REF!</definedName>
    <definedName name="________________MAT162">#REF!</definedName>
    <definedName name="________________MAT163" localSheetId="8">#REF!</definedName>
    <definedName name="________________MAT163" localSheetId="4">#REF!</definedName>
    <definedName name="________________MAT163">#REF!</definedName>
    <definedName name="________________MAT164" localSheetId="8">#REF!</definedName>
    <definedName name="________________MAT164" localSheetId="4">#REF!</definedName>
    <definedName name="________________MAT164">#REF!</definedName>
    <definedName name="________________MAT165" localSheetId="8">#REF!</definedName>
    <definedName name="________________MAT165" localSheetId="4">#REF!</definedName>
    <definedName name="________________MAT165">#REF!</definedName>
    <definedName name="________________MAT166" localSheetId="8">#REF!</definedName>
    <definedName name="________________MAT166" localSheetId="4">#REF!</definedName>
    <definedName name="________________MAT166">#REF!</definedName>
    <definedName name="________________MAT17" localSheetId="8">#REF!</definedName>
    <definedName name="________________MAT17" localSheetId="4">#REF!</definedName>
    <definedName name="________________MAT17">#REF!</definedName>
    <definedName name="________________MAT18" localSheetId="8">#REF!</definedName>
    <definedName name="________________MAT18" localSheetId="4">#REF!</definedName>
    <definedName name="________________MAT18">#REF!</definedName>
    <definedName name="________________MAT19" localSheetId="8">#REF!</definedName>
    <definedName name="________________MAT19" localSheetId="4">#REF!</definedName>
    <definedName name="________________MAT19">#REF!</definedName>
    <definedName name="________________MAT2" localSheetId="8">#REF!</definedName>
    <definedName name="________________MAT2" localSheetId="4">#REF!</definedName>
    <definedName name="________________MAT2">#REF!</definedName>
    <definedName name="________________MAT20" localSheetId="8">#REF!</definedName>
    <definedName name="________________MAT20" localSheetId="4">#REF!</definedName>
    <definedName name="________________MAT20">#REF!</definedName>
    <definedName name="________________MAT21" localSheetId="8">#REF!</definedName>
    <definedName name="________________MAT21" localSheetId="4">#REF!</definedName>
    <definedName name="________________MAT21">#REF!</definedName>
    <definedName name="________________MAT22" localSheetId="8">#REF!</definedName>
    <definedName name="________________MAT22" localSheetId="4">#REF!</definedName>
    <definedName name="________________MAT22">#REF!</definedName>
    <definedName name="________________MAT23" localSheetId="8">#REF!</definedName>
    <definedName name="________________MAT23" localSheetId="4">#REF!</definedName>
    <definedName name="________________MAT23">#REF!</definedName>
    <definedName name="________________MAT24" localSheetId="8">#REF!</definedName>
    <definedName name="________________MAT24" localSheetId="4">#REF!</definedName>
    <definedName name="________________MAT24">#REF!</definedName>
    <definedName name="________________MAT25" localSheetId="8">#REF!</definedName>
    <definedName name="________________MAT25" localSheetId="4">#REF!</definedName>
    <definedName name="________________MAT25">#REF!</definedName>
    <definedName name="________________MAT26" localSheetId="8">#REF!</definedName>
    <definedName name="________________MAT26" localSheetId="4">#REF!</definedName>
    <definedName name="________________MAT26">#REF!</definedName>
    <definedName name="________________MAT27" localSheetId="8">#REF!</definedName>
    <definedName name="________________MAT27" localSheetId="4">#REF!</definedName>
    <definedName name="________________MAT27">#REF!</definedName>
    <definedName name="________________MAT28" localSheetId="8">#REF!</definedName>
    <definedName name="________________MAT28" localSheetId="4">#REF!</definedName>
    <definedName name="________________MAT28">#REF!</definedName>
    <definedName name="________________MAT29" localSheetId="8">#REF!</definedName>
    <definedName name="________________MAT29" localSheetId="4">#REF!</definedName>
    <definedName name="________________MAT29">#REF!</definedName>
    <definedName name="________________MAT3" localSheetId="8">#REF!</definedName>
    <definedName name="________________MAT3" localSheetId="4">#REF!</definedName>
    <definedName name="________________MAT3">#REF!</definedName>
    <definedName name="________________MAT30" localSheetId="8">#REF!</definedName>
    <definedName name="________________MAT30" localSheetId="4">#REF!</definedName>
    <definedName name="________________MAT30">#REF!</definedName>
    <definedName name="________________MAT31" localSheetId="8">#REF!</definedName>
    <definedName name="________________MAT31" localSheetId="4">#REF!</definedName>
    <definedName name="________________MAT31">#REF!</definedName>
    <definedName name="________________MAT32" localSheetId="8">#REF!</definedName>
    <definedName name="________________MAT32" localSheetId="4">#REF!</definedName>
    <definedName name="________________MAT32">#REF!</definedName>
    <definedName name="________________MAT33" localSheetId="8">#REF!</definedName>
    <definedName name="________________MAT33" localSheetId="4">#REF!</definedName>
    <definedName name="________________MAT33">#REF!</definedName>
    <definedName name="________________MAT34" localSheetId="8">#REF!</definedName>
    <definedName name="________________MAT34" localSheetId="4">#REF!</definedName>
    <definedName name="________________MAT34">#REF!</definedName>
    <definedName name="________________MAT35" localSheetId="8">#REF!</definedName>
    <definedName name="________________MAT35" localSheetId="4">#REF!</definedName>
    <definedName name="________________MAT35">#REF!</definedName>
    <definedName name="________________MAT36" localSheetId="8">#REF!</definedName>
    <definedName name="________________MAT36" localSheetId="4">#REF!</definedName>
    <definedName name="________________MAT36">#REF!</definedName>
    <definedName name="________________MAT37" localSheetId="8">#REF!</definedName>
    <definedName name="________________MAT37" localSheetId="4">#REF!</definedName>
    <definedName name="________________MAT37">#REF!</definedName>
    <definedName name="________________MAT38" localSheetId="8">#REF!</definedName>
    <definedName name="________________MAT38" localSheetId="4">#REF!</definedName>
    <definedName name="________________MAT38">#REF!</definedName>
    <definedName name="________________MAT39" localSheetId="8">#REF!</definedName>
    <definedName name="________________MAT39" localSheetId="4">#REF!</definedName>
    <definedName name="________________MAT39">#REF!</definedName>
    <definedName name="________________MAT4" localSheetId="8">#REF!</definedName>
    <definedName name="________________MAT4" localSheetId="4">#REF!</definedName>
    <definedName name="________________MAT4">#REF!</definedName>
    <definedName name="________________MAT40" localSheetId="8">#REF!</definedName>
    <definedName name="________________MAT40" localSheetId="4">#REF!</definedName>
    <definedName name="________________MAT40">#REF!</definedName>
    <definedName name="________________MAT41" localSheetId="8">#REF!</definedName>
    <definedName name="________________MAT41" localSheetId="4">#REF!</definedName>
    <definedName name="________________MAT41">#REF!</definedName>
    <definedName name="________________MAT42" localSheetId="8">#REF!</definedName>
    <definedName name="________________MAT42" localSheetId="4">#REF!</definedName>
    <definedName name="________________MAT42">#REF!</definedName>
    <definedName name="________________MAT43" localSheetId="8">#REF!</definedName>
    <definedName name="________________MAT43" localSheetId="4">#REF!</definedName>
    <definedName name="________________MAT43">#REF!</definedName>
    <definedName name="________________MAT44" localSheetId="8">#REF!</definedName>
    <definedName name="________________MAT44" localSheetId="4">#REF!</definedName>
    <definedName name="________________MAT44">#REF!</definedName>
    <definedName name="________________MAT45" localSheetId="8">#REF!</definedName>
    <definedName name="________________MAT45" localSheetId="4">#REF!</definedName>
    <definedName name="________________MAT45">#REF!</definedName>
    <definedName name="________________MAT46" localSheetId="8">#REF!</definedName>
    <definedName name="________________MAT46" localSheetId="4">#REF!</definedName>
    <definedName name="________________MAT46">#REF!</definedName>
    <definedName name="________________MAT47" localSheetId="8">#REF!</definedName>
    <definedName name="________________MAT47" localSheetId="4">#REF!</definedName>
    <definedName name="________________MAT47">#REF!</definedName>
    <definedName name="________________MAT48" localSheetId="8">#REF!</definedName>
    <definedName name="________________MAT48" localSheetId="4">#REF!</definedName>
    <definedName name="________________MAT48">#REF!</definedName>
    <definedName name="________________MAT49" localSheetId="8">#REF!</definedName>
    <definedName name="________________MAT49" localSheetId="4">#REF!</definedName>
    <definedName name="________________MAT49">#REF!</definedName>
    <definedName name="________________MAT5" localSheetId="8">#REF!</definedName>
    <definedName name="________________MAT5" localSheetId="4">#REF!</definedName>
    <definedName name="________________MAT5">#REF!</definedName>
    <definedName name="________________MAT50" localSheetId="8">#REF!</definedName>
    <definedName name="________________MAT50" localSheetId="4">#REF!</definedName>
    <definedName name="________________MAT50">#REF!</definedName>
    <definedName name="________________MAT51" localSheetId="8">#REF!</definedName>
    <definedName name="________________MAT51" localSheetId="4">#REF!</definedName>
    <definedName name="________________MAT51">#REF!</definedName>
    <definedName name="________________MAT52" localSheetId="8">#REF!</definedName>
    <definedName name="________________MAT52" localSheetId="4">#REF!</definedName>
    <definedName name="________________MAT52">#REF!</definedName>
    <definedName name="________________MAT53" localSheetId="8">#REF!</definedName>
    <definedName name="________________MAT53" localSheetId="4">#REF!</definedName>
    <definedName name="________________MAT53">#REF!</definedName>
    <definedName name="________________MAT54" localSheetId="8">#REF!</definedName>
    <definedName name="________________MAT54" localSheetId="4">#REF!</definedName>
    <definedName name="________________MAT54">#REF!</definedName>
    <definedName name="________________MAT55" localSheetId="8">#REF!</definedName>
    <definedName name="________________MAT55" localSheetId="4">#REF!</definedName>
    <definedName name="________________MAT55">#REF!</definedName>
    <definedName name="________________MAT56" localSheetId="8">#REF!</definedName>
    <definedName name="________________MAT56" localSheetId="4">#REF!</definedName>
    <definedName name="________________MAT56">#REF!</definedName>
    <definedName name="________________MAT57" localSheetId="8">#REF!</definedName>
    <definedName name="________________MAT57" localSheetId="4">#REF!</definedName>
    <definedName name="________________MAT57">#REF!</definedName>
    <definedName name="________________MAT58" localSheetId="8">#REF!</definedName>
    <definedName name="________________MAT58" localSheetId="4">#REF!</definedName>
    <definedName name="________________MAT58">#REF!</definedName>
    <definedName name="________________MAT59" localSheetId="8">#REF!</definedName>
    <definedName name="________________MAT59" localSheetId="4">#REF!</definedName>
    <definedName name="________________MAT59">#REF!</definedName>
    <definedName name="________________MAT6" localSheetId="8">#REF!</definedName>
    <definedName name="________________MAT6" localSheetId="4">#REF!</definedName>
    <definedName name="________________MAT6">#REF!</definedName>
    <definedName name="________________MAT60" localSheetId="8">#REF!</definedName>
    <definedName name="________________MAT60" localSheetId="4">#REF!</definedName>
    <definedName name="________________MAT60">#REF!</definedName>
    <definedName name="________________MAT61" localSheetId="8">#REF!</definedName>
    <definedName name="________________MAT61" localSheetId="4">#REF!</definedName>
    <definedName name="________________MAT61">#REF!</definedName>
    <definedName name="________________MAT62" localSheetId="8">#REF!</definedName>
    <definedName name="________________MAT62" localSheetId="4">#REF!</definedName>
    <definedName name="________________MAT62">#REF!</definedName>
    <definedName name="________________MAT63" localSheetId="8">#REF!</definedName>
    <definedName name="________________MAT63" localSheetId="4">#REF!</definedName>
    <definedName name="________________MAT63">#REF!</definedName>
    <definedName name="________________MAT64" localSheetId="8">#REF!</definedName>
    <definedName name="________________MAT64" localSheetId="4">#REF!</definedName>
    <definedName name="________________MAT64">#REF!</definedName>
    <definedName name="________________MAT65" localSheetId="8">#REF!</definedName>
    <definedName name="________________MAT65" localSheetId="4">#REF!</definedName>
    <definedName name="________________MAT65">#REF!</definedName>
    <definedName name="________________MAT66" localSheetId="8">#REF!</definedName>
    <definedName name="________________MAT66" localSheetId="4">#REF!</definedName>
    <definedName name="________________MAT66">#REF!</definedName>
    <definedName name="________________MAT67" localSheetId="8">#REF!</definedName>
    <definedName name="________________MAT67" localSheetId="4">#REF!</definedName>
    <definedName name="________________MAT67">#REF!</definedName>
    <definedName name="________________MAT68" localSheetId="8">#REF!</definedName>
    <definedName name="________________MAT68" localSheetId="4">#REF!</definedName>
    <definedName name="________________MAT68">#REF!</definedName>
    <definedName name="________________MAT69" localSheetId="8">#REF!</definedName>
    <definedName name="________________MAT69" localSheetId="4">#REF!</definedName>
    <definedName name="________________MAT69">#REF!</definedName>
    <definedName name="________________MAT7" localSheetId="8">#REF!</definedName>
    <definedName name="________________MAT7" localSheetId="4">#REF!</definedName>
    <definedName name="________________MAT7">#REF!</definedName>
    <definedName name="________________MAT70" localSheetId="8">#REF!</definedName>
    <definedName name="________________MAT70" localSheetId="4">#REF!</definedName>
    <definedName name="________________MAT70">#REF!</definedName>
    <definedName name="________________MAT71" localSheetId="8">#REF!</definedName>
    <definedName name="________________MAT71" localSheetId="4">#REF!</definedName>
    <definedName name="________________MAT71">#REF!</definedName>
    <definedName name="________________MAT72" localSheetId="8">#REF!</definedName>
    <definedName name="________________MAT72" localSheetId="4">#REF!</definedName>
    <definedName name="________________MAT72">#REF!</definedName>
    <definedName name="________________MAT73" localSheetId="8">#REF!</definedName>
    <definedName name="________________MAT73" localSheetId="4">#REF!</definedName>
    <definedName name="________________MAT73">#REF!</definedName>
    <definedName name="________________MAT74" localSheetId="8">#REF!</definedName>
    <definedName name="________________MAT74" localSheetId="4">#REF!</definedName>
    <definedName name="________________MAT74">#REF!</definedName>
    <definedName name="________________MAT75" localSheetId="8">#REF!</definedName>
    <definedName name="________________MAT75" localSheetId="4">#REF!</definedName>
    <definedName name="________________MAT75">#REF!</definedName>
    <definedName name="________________MAT76" localSheetId="8">#REF!</definedName>
    <definedName name="________________MAT76" localSheetId="4">#REF!</definedName>
    <definedName name="________________MAT76">#REF!</definedName>
    <definedName name="________________MAT77" localSheetId="8">#REF!</definedName>
    <definedName name="________________MAT77" localSheetId="4">#REF!</definedName>
    <definedName name="________________MAT77">#REF!</definedName>
    <definedName name="________________MAT78" localSheetId="8">#REF!</definedName>
    <definedName name="________________MAT78" localSheetId="4">#REF!</definedName>
    <definedName name="________________MAT78">#REF!</definedName>
    <definedName name="________________MAT79" localSheetId="8">#REF!</definedName>
    <definedName name="________________MAT79" localSheetId="4">#REF!</definedName>
    <definedName name="________________MAT79">#REF!</definedName>
    <definedName name="________________MAT8" localSheetId="8">#REF!</definedName>
    <definedName name="________________MAT8" localSheetId="4">#REF!</definedName>
    <definedName name="________________MAT8">#REF!</definedName>
    <definedName name="________________MAT80" localSheetId="8">#REF!</definedName>
    <definedName name="________________MAT80" localSheetId="4">#REF!</definedName>
    <definedName name="________________MAT80">#REF!</definedName>
    <definedName name="________________MAT81" localSheetId="8">#REF!</definedName>
    <definedName name="________________MAT81" localSheetId="4">#REF!</definedName>
    <definedName name="________________MAT81">#REF!</definedName>
    <definedName name="________________MAT82" localSheetId="8">#REF!</definedName>
    <definedName name="________________MAT82" localSheetId="4">#REF!</definedName>
    <definedName name="________________MAT82">#REF!</definedName>
    <definedName name="________________MAT83" localSheetId="8">#REF!</definedName>
    <definedName name="________________MAT83" localSheetId="4">#REF!</definedName>
    <definedName name="________________MAT83">#REF!</definedName>
    <definedName name="________________MAT84" localSheetId="8">#REF!</definedName>
    <definedName name="________________MAT84" localSheetId="4">#REF!</definedName>
    <definedName name="________________MAT84">#REF!</definedName>
    <definedName name="________________MAT85" localSheetId="8">#REF!</definedName>
    <definedName name="________________MAT85" localSheetId="4">#REF!</definedName>
    <definedName name="________________MAT85">#REF!</definedName>
    <definedName name="________________MAT86" localSheetId="8">#REF!</definedName>
    <definedName name="________________MAT86" localSheetId="4">#REF!</definedName>
    <definedName name="________________MAT86">#REF!</definedName>
    <definedName name="________________MAT87" localSheetId="8">#REF!</definedName>
    <definedName name="________________MAT87" localSheetId="4">#REF!</definedName>
    <definedName name="________________MAT87">#REF!</definedName>
    <definedName name="________________MAT88" localSheetId="8">#REF!</definedName>
    <definedName name="________________MAT88" localSheetId="4">#REF!</definedName>
    <definedName name="________________MAT88">#REF!</definedName>
    <definedName name="________________MAT89" localSheetId="8">#REF!</definedName>
    <definedName name="________________MAT89" localSheetId="4">#REF!</definedName>
    <definedName name="________________MAT89">#REF!</definedName>
    <definedName name="________________MAT9" localSheetId="8">#REF!</definedName>
    <definedName name="________________MAT9" localSheetId="4">#REF!</definedName>
    <definedName name="________________MAT9">#REF!</definedName>
    <definedName name="________________MAT90" localSheetId="8">#REF!</definedName>
    <definedName name="________________MAT90" localSheetId="4">#REF!</definedName>
    <definedName name="________________MAT90">#REF!</definedName>
    <definedName name="________________MAT91" localSheetId="8">#REF!</definedName>
    <definedName name="________________MAT91" localSheetId="4">#REF!</definedName>
    <definedName name="________________MAT91">#REF!</definedName>
    <definedName name="________________MAT92" localSheetId="8">#REF!</definedName>
    <definedName name="________________MAT92" localSheetId="4">#REF!</definedName>
    <definedName name="________________MAT92">#REF!</definedName>
    <definedName name="________________MAT93" localSheetId="8">#REF!</definedName>
    <definedName name="________________MAT93" localSheetId="4">#REF!</definedName>
    <definedName name="________________MAT93">#REF!</definedName>
    <definedName name="________________MAT94" localSheetId="8">#REF!</definedName>
    <definedName name="________________MAT94" localSheetId="4">#REF!</definedName>
    <definedName name="________________MAT94">#REF!</definedName>
    <definedName name="________________MAT95" localSheetId="8">#REF!</definedName>
    <definedName name="________________MAT95" localSheetId="4">#REF!</definedName>
    <definedName name="________________MAT95">#REF!</definedName>
    <definedName name="________________MAT96" localSheetId="8">#REF!</definedName>
    <definedName name="________________MAT96" localSheetId="4">#REF!</definedName>
    <definedName name="________________MAT96">#REF!</definedName>
    <definedName name="________________MAT97" localSheetId="8">#REF!</definedName>
    <definedName name="________________MAT97" localSheetId="4">#REF!</definedName>
    <definedName name="________________MAT97">#REF!</definedName>
    <definedName name="________________MAT98" localSheetId="8">#REF!</definedName>
    <definedName name="________________MAT98" localSheetId="4">#REF!</definedName>
    <definedName name="________________MAT98">#REF!</definedName>
    <definedName name="________________MAT99" localSheetId="8">#REF!</definedName>
    <definedName name="________________MAT99" localSheetId="4">#REF!</definedName>
    <definedName name="________________MAT99">#REF!</definedName>
    <definedName name="________________MO1" localSheetId="8">#REF!</definedName>
    <definedName name="________________MO1" localSheetId="4">#REF!</definedName>
    <definedName name="________________MO1">#REF!</definedName>
    <definedName name="________________MO10" localSheetId="8">#REF!</definedName>
    <definedName name="________________MO10" localSheetId="4">#REF!</definedName>
    <definedName name="________________MO10">#REF!</definedName>
    <definedName name="________________MO2" localSheetId="8">#REF!</definedName>
    <definedName name="________________MO2" localSheetId="4">#REF!</definedName>
    <definedName name="________________MO2">#REF!</definedName>
    <definedName name="________________MO3" localSheetId="8">#REF!</definedName>
    <definedName name="________________MO3" localSheetId="4">#REF!</definedName>
    <definedName name="________________MO3">#REF!</definedName>
    <definedName name="________________MO4" localSheetId="8">#REF!</definedName>
    <definedName name="________________MO4" localSheetId="4">#REF!</definedName>
    <definedName name="________________MO4">#REF!</definedName>
    <definedName name="________________MO5" localSheetId="8">#REF!</definedName>
    <definedName name="________________MO5" localSheetId="4">#REF!</definedName>
    <definedName name="________________MO5">#REF!</definedName>
    <definedName name="________________MO6" localSheetId="8">#REF!</definedName>
    <definedName name="________________MO6" localSheetId="4">#REF!</definedName>
    <definedName name="________________MO6">#REF!</definedName>
    <definedName name="________________MO7" localSheetId="8">#REF!</definedName>
    <definedName name="________________MO7" localSheetId="4">#REF!</definedName>
    <definedName name="________________MO7">#REF!</definedName>
    <definedName name="________________MO8" localSheetId="8">#REF!</definedName>
    <definedName name="________________MO8" localSheetId="4">#REF!</definedName>
    <definedName name="________________MO8">#REF!</definedName>
    <definedName name="________________MO9" localSheetId="8">#REF!</definedName>
    <definedName name="________________MO9" localSheetId="4">#REF!</definedName>
    <definedName name="________________MO9">#REF!</definedName>
    <definedName name="________________MV1" localSheetId="8">#REF!</definedName>
    <definedName name="________________MV1" localSheetId="4">#REF!</definedName>
    <definedName name="________________MV1">#REF!</definedName>
    <definedName name="________________MV10" localSheetId="8">#REF!</definedName>
    <definedName name="________________MV10" localSheetId="4">#REF!</definedName>
    <definedName name="________________MV10">#REF!</definedName>
    <definedName name="________________MV11" localSheetId="8">#REF!</definedName>
    <definedName name="________________MV11" localSheetId="4">#REF!</definedName>
    <definedName name="________________MV11">#REF!</definedName>
    <definedName name="________________MV12" localSheetId="8">#REF!</definedName>
    <definedName name="________________MV12" localSheetId="4">#REF!</definedName>
    <definedName name="________________MV12">#REF!</definedName>
    <definedName name="________________MV13" localSheetId="8">#REF!</definedName>
    <definedName name="________________MV13" localSheetId="4">#REF!</definedName>
    <definedName name="________________MV13">#REF!</definedName>
    <definedName name="________________MV14" localSheetId="8">#REF!</definedName>
    <definedName name="________________MV14" localSheetId="4">#REF!</definedName>
    <definedName name="________________MV14">#REF!</definedName>
    <definedName name="________________MV15" localSheetId="8">#REF!</definedName>
    <definedName name="________________MV15" localSheetId="4">#REF!</definedName>
    <definedName name="________________MV15">#REF!</definedName>
    <definedName name="________________MV16" localSheetId="8">#REF!</definedName>
    <definedName name="________________MV16" localSheetId="4">#REF!</definedName>
    <definedName name="________________MV16">#REF!</definedName>
    <definedName name="________________MV17" localSheetId="8">#REF!</definedName>
    <definedName name="________________MV17" localSheetId="4">#REF!</definedName>
    <definedName name="________________MV17">#REF!</definedName>
    <definedName name="________________MV18" localSheetId="8">#REF!</definedName>
    <definedName name="________________MV18" localSheetId="4">#REF!</definedName>
    <definedName name="________________MV18">#REF!</definedName>
    <definedName name="________________MV19" localSheetId="8">#REF!</definedName>
    <definedName name="________________MV19" localSheetId="4">#REF!</definedName>
    <definedName name="________________MV19">#REF!</definedName>
    <definedName name="________________MV2" localSheetId="8">#REF!</definedName>
    <definedName name="________________MV2" localSheetId="4">#REF!</definedName>
    <definedName name="________________MV2">#REF!</definedName>
    <definedName name="________________MV20" localSheetId="8">#REF!</definedName>
    <definedName name="________________MV20" localSheetId="4">#REF!</definedName>
    <definedName name="________________MV20">#REF!</definedName>
    <definedName name="________________MV3" localSheetId="8">#REF!</definedName>
    <definedName name="________________MV3" localSheetId="4">#REF!</definedName>
    <definedName name="________________MV3">#REF!</definedName>
    <definedName name="________________MV4" localSheetId="8">#REF!</definedName>
    <definedName name="________________MV4" localSheetId="4">#REF!</definedName>
    <definedName name="________________MV4">#REF!</definedName>
    <definedName name="________________MV5" localSheetId="8">#REF!</definedName>
    <definedName name="________________MV5" localSheetId="4">#REF!</definedName>
    <definedName name="________________MV5">#REF!</definedName>
    <definedName name="________________MV6" localSheetId="8">#REF!</definedName>
    <definedName name="________________MV6" localSheetId="4">#REF!</definedName>
    <definedName name="________________MV6">#REF!</definedName>
    <definedName name="________________MV7" localSheetId="8">#REF!</definedName>
    <definedName name="________________MV7" localSheetId="4">#REF!</definedName>
    <definedName name="________________MV7">#REF!</definedName>
    <definedName name="________________MV8" localSheetId="8">#REF!</definedName>
    <definedName name="________________MV8" localSheetId="4">#REF!</definedName>
    <definedName name="________________MV8">#REF!</definedName>
    <definedName name="________________MV9" localSheetId="8">#REF!</definedName>
    <definedName name="________________MV9" localSheetId="4">#REF!</definedName>
    <definedName name="________________MV9">#REF!</definedName>
    <definedName name="________________POR1" localSheetId="8">#REF!</definedName>
    <definedName name="________________POR1" localSheetId="4">#REF!</definedName>
    <definedName name="________________POR1">#REF!</definedName>
    <definedName name="________________POR2" localSheetId="8">#REF!</definedName>
    <definedName name="________________POR2" localSheetId="4">#REF!</definedName>
    <definedName name="________________POR2">#REF!</definedName>
    <definedName name="________________POR3" localSheetId="8">#REF!</definedName>
    <definedName name="________________POR3" localSheetId="4">#REF!</definedName>
    <definedName name="________________POR3">#REF!</definedName>
    <definedName name="________________POR4" localSheetId="8">#REF!</definedName>
    <definedName name="________________POR4" localSheetId="4">#REF!</definedName>
    <definedName name="________________POR4">#REF!</definedName>
    <definedName name="________________POR5" localSheetId="8">#REF!</definedName>
    <definedName name="________________POR5" localSheetId="4">#REF!</definedName>
    <definedName name="________________POR5">#REF!</definedName>
    <definedName name="_______________A164063" localSheetId="8">#REF!</definedName>
    <definedName name="_______________A164063" localSheetId="4">#REF!</definedName>
    <definedName name="_______________A164063">#REF!</definedName>
    <definedName name="_______________apu1" localSheetId="8">#REF!</definedName>
    <definedName name="_______________apu1" localSheetId="4">#REF!</definedName>
    <definedName name="_______________apu1">#REF!</definedName>
    <definedName name="_______________EQP1" localSheetId="8">#REF!</definedName>
    <definedName name="_______________EQP1" localSheetId="4">#REF!</definedName>
    <definedName name="_______________EQP1">#REF!</definedName>
    <definedName name="_______________EQP10" localSheetId="8">#REF!</definedName>
    <definedName name="_______________EQP10" localSheetId="4">#REF!</definedName>
    <definedName name="_______________EQP10">#REF!</definedName>
    <definedName name="_______________EQP11" localSheetId="8">#REF!</definedName>
    <definedName name="_______________EQP11" localSheetId="4">#REF!</definedName>
    <definedName name="_______________EQP11">#REF!</definedName>
    <definedName name="_______________EQP12" localSheetId="8">#REF!</definedName>
    <definedName name="_______________EQP12" localSheetId="4">#REF!</definedName>
    <definedName name="_______________EQP12">#REF!</definedName>
    <definedName name="_______________EQP13" localSheetId="8">#REF!</definedName>
    <definedName name="_______________EQP13" localSheetId="4">#REF!</definedName>
    <definedName name="_______________EQP13">#REF!</definedName>
    <definedName name="_______________EQP14" localSheetId="8">#REF!</definedName>
    <definedName name="_______________EQP14" localSheetId="4">#REF!</definedName>
    <definedName name="_______________EQP14">#REF!</definedName>
    <definedName name="_______________EQP15" localSheetId="8">#REF!</definedName>
    <definedName name="_______________EQP15" localSheetId="4">#REF!</definedName>
    <definedName name="_______________EQP15">#REF!</definedName>
    <definedName name="_______________EQP16" localSheetId="8">#REF!</definedName>
    <definedName name="_______________EQP16" localSheetId="4">#REF!</definedName>
    <definedName name="_______________EQP16">#REF!</definedName>
    <definedName name="_______________EQP17" localSheetId="8">#REF!</definedName>
    <definedName name="_______________EQP17" localSheetId="4">#REF!</definedName>
    <definedName name="_______________EQP17">#REF!</definedName>
    <definedName name="_______________EQP18" localSheetId="8">#REF!</definedName>
    <definedName name="_______________EQP18" localSheetId="4">#REF!</definedName>
    <definedName name="_______________EQP18">#REF!</definedName>
    <definedName name="_______________EQP19" localSheetId="8">#REF!</definedName>
    <definedName name="_______________EQP19" localSheetId="4">#REF!</definedName>
    <definedName name="_______________EQP19">#REF!</definedName>
    <definedName name="_______________EQP2" localSheetId="8">#REF!</definedName>
    <definedName name="_______________EQP2" localSheetId="4">#REF!</definedName>
    <definedName name="_______________EQP2">#REF!</definedName>
    <definedName name="_______________EQP20" localSheetId="8">#REF!</definedName>
    <definedName name="_______________EQP20" localSheetId="4">#REF!</definedName>
    <definedName name="_______________EQP20">#REF!</definedName>
    <definedName name="_______________eqp27" localSheetId="8">#REF!</definedName>
    <definedName name="_______________eqp27" localSheetId="4">#REF!</definedName>
    <definedName name="_______________eqp27">#REF!</definedName>
    <definedName name="_______________EQP3" localSheetId="8">#REF!</definedName>
    <definedName name="_______________EQP3" localSheetId="4">#REF!</definedName>
    <definedName name="_______________EQP3">#REF!</definedName>
    <definedName name="_______________EQP4" localSheetId="8">#REF!</definedName>
    <definedName name="_______________EQP4" localSheetId="4">#REF!</definedName>
    <definedName name="_______________EQP4">#REF!</definedName>
    <definedName name="_______________EQP5" localSheetId="8">#REF!</definedName>
    <definedName name="_______________EQP5" localSheetId="4">#REF!</definedName>
    <definedName name="_______________EQP5">#REF!</definedName>
    <definedName name="_______________EQP6" localSheetId="8">#REF!</definedName>
    <definedName name="_______________EQP6" localSheetId="4">#REF!</definedName>
    <definedName name="_______________EQP6">#REF!</definedName>
    <definedName name="_______________EQP7" localSheetId="8">#REF!</definedName>
    <definedName name="_______________EQP7" localSheetId="4">#REF!</definedName>
    <definedName name="_______________EQP7">#REF!</definedName>
    <definedName name="_______________EQP8" localSheetId="8">#REF!</definedName>
    <definedName name="_______________EQP8" localSheetId="4">#REF!</definedName>
    <definedName name="_______________EQP8">#REF!</definedName>
    <definedName name="_______________EQP9" localSheetId="8">#REF!</definedName>
    <definedName name="_______________EQP9" localSheetId="4">#REF!</definedName>
    <definedName name="_______________EQP9">#REF!</definedName>
    <definedName name="_______________EST1" localSheetId="8">#REF!</definedName>
    <definedName name="_______________EST1" localSheetId="4">#REF!</definedName>
    <definedName name="_______________EST1" localSheetId="6">#REF!</definedName>
    <definedName name="_______________EST1">#REF!</definedName>
    <definedName name="_______________EST10" localSheetId="8">#REF!</definedName>
    <definedName name="_______________EST10" localSheetId="4">#REF!</definedName>
    <definedName name="_______________EST10" localSheetId="6">#REF!</definedName>
    <definedName name="_______________EST10">#REF!</definedName>
    <definedName name="_______________EST11" localSheetId="8">#REF!</definedName>
    <definedName name="_______________EST11" localSheetId="4">#REF!</definedName>
    <definedName name="_______________EST11" localSheetId="6">#REF!</definedName>
    <definedName name="_______________EST11">#REF!</definedName>
    <definedName name="_______________EST12" localSheetId="8">#REF!</definedName>
    <definedName name="_______________EST12" localSheetId="4">#REF!</definedName>
    <definedName name="_______________EST12" localSheetId="6">#REF!</definedName>
    <definedName name="_______________EST12">#REF!</definedName>
    <definedName name="_______________EST13" localSheetId="8">#REF!</definedName>
    <definedName name="_______________EST13" localSheetId="4">#REF!</definedName>
    <definedName name="_______________EST13" localSheetId="6">#REF!</definedName>
    <definedName name="_______________EST13">#REF!</definedName>
    <definedName name="_______________EST14" localSheetId="8">#REF!</definedName>
    <definedName name="_______________EST14" localSheetId="4">#REF!</definedName>
    <definedName name="_______________EST14" localSheetId="6">#REF!</definedName>
    <definedName name="_______________EST14">#REF!</definedName>
    <definedName name="_______________EST15" localSheetId="8">#REF!</definedName>
    <definedName name="_______________EST15" localSheetId="4">#REF!</definedName>
    <definedName name="_______________EST15" localSheetId="6">#REF!</definedName>
    <definedName name="_______________EST15">#REF!</definedName>
    <definedName name="_______________EST16" localSheetId="8">#REF!</definedName>
    <definedName name="_______________EST16" localSheetId="4">#REF!</definedName>
    <definedName name="_______________EST16" localSheetId="6">#REF!</definedName>
    <definedName name="_______________EST16">#REF!</definedName>
    <definedName name="_______________EST17" localSheetId="8">#REF!</definedName>
    <definedName name="_______________EST17" localSheetId="4">#REF!</definedName>
    <definedName name="_______________EST17" localSheetId="6">#REF!</definedName>
    <definedName name="_______________EST17">#REF!</definedName>
    <definedName name="_______________EST18" localSheetId="8">#REF!</definedName>
    <definedName name="_______________EST18" localSheetId="4">#REF!</definedName>
    <definedName name="_______________EST18" localSheetId="6">#REF!</definedName>
    <definedName name="_______________EST18">#REF!</definedName>
    <definedName name="_______________EST19" localSheetId="8">#REF!</definedName>
    <definedName name="_______________EST19" localSheetId="4">#REF!</definedName>
    <definedName name="_______________EST19" localSheetId="6">#REF!</definedName>
    <definedName name="_______________EST19">#REF!</definedName>
    <definedName name="_______________EST2" localSheetId="8">#REF!</definedName>
    <definedName name="_______________EST2" localSheetId="4">#REF!</definedName>
    <definedName name="_______________EST2" localSheetId="6">#REF!</definedName>
    <definedName name="_______________EST2">#REF!</definedName>
    <definedName name="_______________EST3" localSheetId="8">#REF!</definedName>
    <definedName name="_______________EST3" localSheetId="4">#REF!</definedName>
    <definedName name="_______________EST3" localSheetId="6">#REF!</definedName>
    <definedName name="_______________EST3">#REF!</definedName>
    <definedName name="_______________EST4" localSheetId="8">#REF!</definedName>
    <definedName name="_______________EST4" localSheetId="4">#REF!</definedName>
    <definedName name="_______________EST4" localSheetId="6">#REF!</definedName>
    <definedName name="_______________EST4">#REF!</definedName>
    <definedName name="_______________EST5" localSheetId="8">#REF!</definedName>
    <definedName name="_______________EST5" localSheetId="4">#REF!</definedName>
    <definedName name="_______________EST5" localSheetId="6">#REF!</definedName>
    <definedName name="_______________EST5">#REF!</definedName>
    <definedName name="_______________EST6" localSheetId="8">#REF!</definedName>
    <definedName name="_______________EST6" localSheetId="4">#REF!</definedName>
    <definedName name="_______________EST6" localSheetId="6">#REF!</definedName>
    <definedName name="_______________EST6">#REF!</definedName>
    <definedName name="_______________EST7" localSheetId="8">#REF!</definedName>
    <definedName name="_______________EST7" localSheetId="4">#REF!</definedName>
    <definedName name="_______________EST7" localSheetId="6">#REF!</definedName>
    <definedName name="_______________EST7">#REF!</definedName>
    <definedName name="_______________EST8" localSheetId="8">#REF!</definedName>
    <definedName name="_______________EST8" localSheetId="4">#REF!</definedName>
    <definedName name="_______________EST8" localSheetId="6">#REF!</definedName>
    <definedName name="_______________EST8">#REF!</definedName>
    <definedName name="_______________EST9" localSheetId="8">#REF!</definedName>
    <definedName name="_______________EST9" localSheetId="4">#REF!</definedName>
    <definedName name="_______________EST9" localSheetId="6">#REF!</definedName>
    <definedName name="_______________EST9">#REF!</definedName>
    <definedName name="_______________EXC1" localSheetId="8">#REF!</definedName>
    <definedName name="_______________EXC1" localSheetId="4">#REF!</definedName>
    <definedName name="_______________EXC1" localSheetId="6">#REF!</definedName>
    <definedName name="_______________EXC1">#REF!</definedName>
    <definedName name="_______________EXC10" localSheetId="8">#REF!</definedName>
    <definedName name="_______________EXC10" localSheetId="4">#REF!</definedName>
    <definedName name="_______________EXC10" localSheetId="6">#REF!</definedName>
    <definedName name="_______________EXC10">#REF!</definedName>
    <definedName name="_______________EXC11" localSheetId="8">#REF!</definedName>
    <definedName name="_______________EXC11" localSheetId="4">#REF!</definedName>
    <definedName name="_______________EXC11" localSheetId="6">#REF!</definedName>
    <definedName name="_______________EXC11">#REF!</definedName>
    <definedName name="_______________EXC12" localSheetId="8">#REF!</definedName>
    <definedName name="_______________EXC12" localSheetId="4">#REF!</definedName>
    <definedName name="_______________EXC12" localSheetId="6">#REF!</definedName>
    <definedName name="_______________EXC12">#REF!</definedName>
    <definedName name="_______________EXC2" localSheetId="8">#REF!</definedName>
    <definedName name="_______________EXC2" localSheetId="4">#REF!</definedName>
    <definedName name="_______________EXC2" localSheetId="6">#REF!</definedName>
    <definedName name="_______________EXC2">#REF!</definedName>
    <definedName name="_______________EXC3" localSheetId="8">#REF!</definedName>
    <definedName name="_______________EXC3" localSheetId="4">#REF!</definedName>
    <definedName name="_______________EXC3" localSheetId="6">#REF!</definedName>
    <definedName name="_______________EXC3">#REF!</definedName>
    <definedName name="_______________EXC4" localSheetId="8">#REF!</definedName>
    <definedName name="_______________EXC4" localSheetId="4">#REF!</definedName>
    <definedName name="_______________EXC4" localSheetId="6">#REF!</definedName>
    <definedName name="_______________EXC4">#REF!</definedName>
    <definedName name="_______________EXC5" localSheetId="8">#REF!</definedName>
    <definedName name="_______________EXC5" localSheetId="4">#REF!</definedName>
    <definedName name="_______________EXC5" localSheetId="6">#REF!</definedName>
    <definedName name="_______________EXC5">#REF!</definedName>
    <definedName name="_______________EXC6" localSheetId="8">#REF!</definedName>
    <definedName name="_______________EXC6" localSheetId="4">#REF!</definedName>
    <definedName name="_______________EXC6" localSheetId="6">#REF!</definedName>
    <definedName name="_______________EXC6">#REF!</definedName>
    <definedName name="_______________EXC7" localSheetId="8">#REF!</definedName>
    <definedName name="_______________EXC7" localSheetId="4">#REF!</definedName>
    <definedName name="_______________EXC7" localSheetId="6">#REF!</definedName>
    <definedName name="_______________EXC7">#REF!</definedName>
    <definedName name="_______________EXC8" localSheetId="8">#REF!</definedName>
    <definedName name="_______________EXC8" localSheetId="4">#REF!</definedName>
    <definedName name="_______________EXC8" localSheetId="6">#REF!</definedName>
    <definedName name="_______________EXC8">#REF!</definedName>
    <definedName name="_______________EXC9" localSheetId="8">#REF!</definedName>
    <definedName name="_______________EXC9" localSheetId="4">#REF!</definedName>
    <definedName name="_______________EXC9" localSheetId="6">#REF!</definedName>
    <definedName name="_______________EXC9">#REF!</definedName>
    <definedName name="_______________i1" localSheetId="8">#REF!</definedName>
    <definedName name="_______________i1" localSheetId="4">#REF!</definedName>
    <definedName name="_______________i1">#REF!</definedName>
    <definedName name="_______________l9001" localSheetId="8">#REF!</definedName>
    <definedName name="_______________l9001" localSheetId="4">#REF!</definedName>
    <definedName name="_______________l9001">#REF!</definedName>
    <definedName name="_______________MAT1" localSheetId="8">#REF!</definedName>
    <definedName name="_______________MAT1" localSheetId="4">#REF!</definedName>
    <definedName name="_______________MAT1">#REF!</definedName>
    <definedName name="_______________MAT10" localSheetId="8">#REF!</definedName>
    <definedName name="_______________MAT10" localSheetId="4">#REF!</definedName>
    <definedName name="_______________MAT10">#REF!</definedName>
    <definedName name="_______________MAT100" localSheetId="8">#REF!</definedName>
    <definedName name="_______________MAT100" localSheetId="4">#REF!</definedName>
    <definedName name="_______________MAT100">#REF!</definedName>
    <definedName name="_______________MAT101" localSheetId="8">#REF!</definedName>
    <definedName name="_______________MAT101" localSheetId="4">#REF!</definedName>
    <definedName name="_______________MAT101">#REF!</definedName>
    <definedName name="_______________MAT102" localSheetId="8">#REF!</definedName>
    <definedName name="_______________MAT102" localSheetId="4">#REF!</definedName>
    <definedName name="_______________MAT102">#REF!</definedName>
    <definedName name="_______________MAT103" localSheetId="8">#REF!</definedName>
    <definedName name="_______________MAT103" localSheetId="4">#REF!</definedName>
    <definedName name="_______________MAT103">#REF!</definedName>
    <definedName name="_______________MAT104" localSheetId="8">#REF!</definedName>
    <definedName name="_______________MAT104" localSheetId="4">#REF!</definedName>
    <definedName name="_______________MAT104">#REF!</definedName>
    <definedName name="_______________MAT105" localSheetId="8">#REF!</definedName>
    <definedName name="_______________MAT105" localSheetId="4">#REF!</definedName>
    <definedName name="_______________MAT105">#REF!</definedName>
    <definedName name="_______________MAT106" localSheetId="8">#REF!</definedName>
    <definedName name="_______________MAT106" localSheetId="4">#REF!</definedName>
    <definedName name="_______________MAT106">#REF!</definedName>
    <definedName name="_______________MAT107" localSheetId="8">#REF!</definedName>
    <definedName name="_______________MAT107" localSheetId="4">#REF!</definedName>
    <definedName name="_______________MAT107">#REF!</definedName>
    <definedName name="_______________MAT108" localSheetId="8">#REF!</definedName>
    <definedName name="_______________MAT108" localSheetId="4">#REF!</definedName>
    <definedName name="_______________MAT108">#REF!</definedName>
    <definedName name="_______________MAT109" localSheetId="8">#REF!</definedName>
    <definedName name="_______________MAT109" localSheetId="4">#REF!</definedName>
    <definedName name="_______________MAT109">#REF!</definedName>
    <definedName name="_______________MAT11" localSheetId="8">#REF!</definedName>
    <definedName name="_______________MAT11" localSheetId="4">#REF!</definedName>
    <definedName name="_______________MAT11">#REF!</definedName>
    <definedName name="_______________MAT110" localSheetId="8">#REF!</definedName>
    <definedName name="_______________MAT110" localSheetId="4">#REF!</definedName>
    <definedName name="_______________MAT110">#REF!</definedName>
    <definedName name="_______________MAT111" localSheetId="8">#REF!</definedName>
    <definedName name="_______________MAT111" localSheetId="4">#REF!</definedName>
    <definedName name="_______________MAT111">#REF!</definedName>
    <definedName name="_______________MAT112" localSheetId="8">#REF!</definedName>
    <definedName name="_______________MAT112" localSheetId="4">#REF!</definedName>
    <definedName name="_______________MAT112">#REF!</definedName>
    <definedName name="_______________MAT113" localSheetId="8">#REF!</definedName>
    <definedName name="_______________MAT113" localSheetId="4">#REF!</definedName>
    <definedName name="_______________MAT113">#REF!</definedName>
    <definedName name="_______________MAT114" localSheetId="8">#REF!</definedName>
    <definedName name="_______________MAT114" localSheetId="4">#REF!</definedName>
    <definedName name="_______________MAT114">#REF!</definedName>
    <definedName name="_______________MAT115" localSheetId="8">#REF!</definedName>
    <definedName name="_______________MAT115" localSheetId="4">#REF!</definedName>
    <definedName name="_______________MAT115">#REF!</definedName>
    <definedName name="_______________MAT116" localSheetId="8">#REF!</definedName>
    <definedName name="_______________MAT116" localSheetId="4">#REF!</definedName>
    <definedName name="_______________MAT116">#REF!</definedName>
    <definedName name="_______________MAT117" localSheetId="8">#REF!</definedName>
    <definedName name="_______________MAT117" localSheetId="4">#REF!</definedName>
    <definedName name="_______________MAT117">#REF!</definedName>
    <definedName name="_______________MAT118" localSheetId="8">#REF!</definedName>
    <definedName name="_______________MAT118" localSheetId="4">#REF!</definedName>
    <definedName name="_______________MAT118">#REF!</definedName>
    <definedName name="_______________MAT119" localSheetId="8">#REF!</definedName>
    <definedName name="_______________MAT119" localSheetId="4">#REF!</definedName>
    <definedName name="_______________MAT119">#REF!</definedName>
    <definedName name="_______________MAT12" localSheetId="8">#REF!</definedName>
    <definedName name="_______________MAT12" localSheetId="4">#REF!</definedName>
    <definedName name="_______________MAT12">#REF!</definedName>
    <definedName name="_______________MAT120" localSheetId="8">#REF!</definedName>
    <definedName name="_______________MAT120" localSheetId="4">#REF!</definedName>
    <definedName name="_______________MAT120">#REF!</definedName>
    <definedName name="_______________MAT121" localSheetId="8">#REF!</definedName>
    <definedName name="_______________MAT121" localSheetId="4">#REF!</definedName>
    <definedName name="_______________MAT121">#REF!</definedName>
    <definedName name="_______________MAT122" localSheetId="8">#REF!</definedName>
    <definedName name="_______________MAT122" localSheetId="4">#REF!</definedName>
    <definedName name="_______________MAT122">#REF!</definedName>
    <definedName name="_______________MAT123" localSheetId="8">#REF!</definedName>
    <definedName name="_______________MAT123" localSheetId="4">#REF!</definedName>
    <definedName name="_______________MAT123">#REF!</definedName>
    <definedName name="_______________MAT124" localSheetId="8">#REF!</definedName>
    <definedName name="_______________MAT124" localSheetId="4">#REF!</definedName>
    <definedName name="_______________MAT124">#REF!</definedName>
    <definedName name="_______________MAT125" localSheetId="8">#REF!</definedName>
    <definedName name="_______________MAT125" localSheetId="4">#REF!</definedName>
    <definedName name="_______________MAT125">#REF!</definedName>
    <definedName name="_______________MAT126" localSheetId="8">#REF!</definedName>
    <definedName name="_______________MAT126" localSheetId="4">#REF!</definedName>
    <definedName name="_______________MAT126">#REF!</definedName>
    <definedName name="_______________MAT127" localSheetId="8">#REF!</definedName>
    <definedName name="_______________MAT127" localSheetId="4">#REF!</definedName>
    <definedName name="_______________MAT127">#REF!</definedName>
    <definedName name="_______________MAT128" localSheetId="8">#REF!</definedName>
    <definedName name="_______________MAT128" localSheetId="4">#REF!</definedName>
    <definedName name="_______________MAT128">#REF!</definedName>
    <definedName name="_______________MAT129" localSheetId="8">#REF!</definedName>
    <definedName name="_______________MAT129" localSheetId="4">#REF!</definedName>
    <definedName name="_______________MAT129">#REF!</definedName>
    <definedName name="_______________MAT13" localSheetId="8">#REF!</definedName>
    <definedName name="_______________MAT13" localSheetId="4">#REF!</definedName>
    <definedName name="_______________MAT13">#REF!</definedName>
    <definedName name="_______________MAT130" localSheetId="8">#REF!</definedName>
    <definedName name="_______________MAT130" localSheetId="4">#REF!</definedName>
    <definedName name="_______________MAT130">#REF!</definedName>
    <definedName name="_______________MAT131" localSheetId="8">#REF!</definedName>
    <definedName name="_______________MAT131" localSheetId="4">#REF!</definedName>
    <definedName name="_______________MAT131">#REF!</definedName>
    <definedName name="_______________MAT132" localSheetId="8">#REF!</definedName>
    <definedName name="_______________MAT132" localSheetId="4">#REF!</definedName>
    <definedName name="_______________MAT132">#REF!</definedName>
    <definedName name="_______________MAT133" localSheetId="8">#REF!</definedName>
    <definedName name="_______________MAT133" localSheetId="4">#REF!</definedName>
    <definedName name="_______________MAT133">#REF!</definedName>
    <definedName name="_______________MAT134" localSheetId="8">#REF!</definedName>
    <definedName name="_______________MAT134" localSheetId="4">#REF!</definedName>
    <definedName name="_______________MAT134">#REF!</definedName>
    <definedName name="_______________MAT135" localSheetId="8">#REF!</definedName>
    <definedName name="_______________MAT135" localSheetId="4">#REF!</definedName>
    <definedName name="_______________MAT135">#REF!</definedName>
    <definedName name="_______________MAT136" localSheetId="8">#REF!</definedName>
    <definedName name="_______________MAT136" localSheetId="4">#REF!</definedName>
    <definedName name="_______________MAT136">#REF!</definedName>
    <definedName name="_______________MAT137" localSheetId="8">#REF!</definedName>
    <definedName name="_______________MAT137" localSheetId="4">#REF!</definedName>
    <definedName name="_______________MAT137">#REF!</definedName>
    <definedName name="_______________MAT138" localSheetId="8">#REF!</definedName>
    <definedName name="_______________MAT138" localSheetId="4">#REF!</definedName>
    <definedName name="_______________MAT138">#REF!</definedName>
    <definedName name="_______________MAT139" localSheetId="8">#REF!</definedName>
    <definedName name="_______________MAT139" localSheetId="4">#REF!</definedName>
    <definedName name="_______________MAT139">#REF!</definedName>
    <definedName name="_______________MAT14" localSheetId="8">#REF!</definedName>
    <definedName name="_______________MAT14" localSheetId="4">#REF!</definedName>
    <definedName name="_______________MAT14">#REF!</definedName>
    <definedName name="_______________MAT140" localSheetId="8">#REF!</definedName>
    <definedName name="_______________MAT140" localSheetId="4">#REF!</definedName>
    <definedName name="_______________MAT140">#REF!</definedName>
    <definedName name="_______________MAT141" localSheetId="8">#REF!</definedName>
    <definedName name="_______________MAT141" localSheetId="4">#REF!</definedName>
    <definedName name="_______________MAT141">#REF!</definedName>
    <definedName name="_______________MAT142" localSheetId="8">#REF!</definedName>
    <definedName name="_______________MAT142" localSheetId="4">#REF!</definedName>
    <definedName name="_______________MAT142">#REF!</definedName>
    <definedName name="_______________MAT143" localSheetId="8">#REF!</definedName>
    <definedName name="_______________MAT143" localSheetId="4">#REF!</definedName>
    <definedName name="_______________MAT143">#REF!</definedName>
    <definedName name="_______________MAT144" localSheetId="8">#REF!</definedName>
    <definedName name="_______________MAT144" localSheetId="4">#REF!</definedName>
    <definedName name="_______________MAT144">#REF!</definedName>
    <definedName name="_______________MAT145" localSheetId="8">#REF!</definedName>
    <definedName name="_______________MAT145" localSheetId="4">#REF!</definedName>
    <definedName name="_______________MAT145">#REF!</definedName>
    <definedName name="_______________MAT146" localSheetId="8">#REF!</definedName>
    <definedName name="_______________MAT146" localSheetId="4">#REF!</definedName>
    <definedName name="_______________MAT146">#REF!</definedName>
    <definedName name="_______________MAT147" localSheetId="8">#REF!</definedName>
    <definedName name="_______________MAT147" localSheetId="4">#REF!</definedName>
    <definedName name="_______________MAT147">#REF!</definedName>
    <definedName name="_______________MAT148" localSheetId="8">#REF!</definedName>
    <definedName name="_______________MAT148" localSheetId="4">#REF!</definedName>
    <definedName name="_______________MAT148">#REF!</definedName>
    <definedName name="_______________MAT149" localSheetId="8">#REF!</definedName>
    <definedName name="_______________MAT149" localSheetId="4">#REF!</definedName>
    <definedName name="_______________MAT149">#REF!</definedName>
    <definedName name="_______________MAT15" localSheetId="8">#REF!</definedName>
    <definedName name="_______________MAT15" localSheetId="4">#REF!</definedName>
    <definedName name="_______________MAT15">#REF!</definedName>
    <definedName name="_______________MAT150" localSheetId="8">#REF!</definedName>
    <definedName name="_______________MAT150" localSheetId="4">#REF!</definedName>
    <definedName name="_______________MAT150">#REF!</definedName>
    <definedName name="_______________MAT151" localSheetId="8">#REF!</definedName>
    <definedName name="_______________MAT151" localSheetId="4">#REF!</definedName>
    <definedName name="_______________MAT151">#REF!</definedName>
    <definedName name="_______________MAT152" localSheetId="8">#REF!</definedName>
    <definedName name="_______________MAT152" localSheetId="4">#REF!</definedName>
    <definedName name="_______________MAT152">#REF!</definedName>
    <definedName name="_______________MAT153" localSheetId="8">#REF!</definedName>
    <definedName name="_______________MAT153" localSheetId="4">#REF!</definedName>
    <definedName name="_______________MAT153">#REF!</definedName>
    <definedName name="_______________MAT154" localSheetId="8">#REF!</definedName>
    <definedName name="_______________MAT154" localSheetId="4">#REF!</definedName>
    <definedName name="_______________MAT154">#REF!</definedName>
    <definedName name="_______________MAT155" localSheetId="8">#REF!</definedName>
    <definedName name="_______________MAT155" localSheetId="4">#REF!</definedName>
    <definedName name="_______________MAT155">#REF!</definedName>
    <definedName name="_______________MAT156" localSheetId="8">#REF!</definedName>
    <definedName name="_______________MAT156" localSheetId="4">#REF!</definedName>
    <definedName name="_______________MAT156">#REF!</definedName>
    <definedName name="_______________MAT157" localSheetId="8">#REF!</definedName>
    <definedName name="_______________MAT157" localSheetId="4">#REF!</definedName>
    <definedName name="_______________MAT157">#REF!</definedName>
    <definedName name="_______________MAT158" localSheetId="8">#REF!</definedName>
    <definedName name="_______________MAT158" localSheetId="4">#REF!</definedName>
    <definedName name="_______________MAT158">#REF!</definedName>
    <definedName name="_______________MAT159" localSheetId="8">#REF!</definedName>
    <definedName name="_______________MAT159" localSheetId="4">#REF!</definedName>
    <definedName name="_______________MAT159">#REF!</definedName>
    <definedName name="_______________MAT16" localSheetId="8">#REF!</definedName>
    <definedName name="_______________MAT16" localSheetId="4">#REF!</definedName>
    <definedName name="_______________MAT16">#REF!</definedName>
    <definedName name="_______________MAT160" localSheetId="8">#REF!</definedName>
    <definedName name="_______________MAT160" localSheetId="4">#REF!</definedName>
    <definedName name="_______________MAT160">#REF!</definedName>
    <definedName name="_______________MAT161" localSheetId="8">#REF!</definedName>
    <definedName name="_______________MAT161" localSheetId="4">#REF!</definedName>
    <definedName name="_______________MAT161">#REF!</definedName>
    <definedName name="_______________MAT162" localSheetId="8">#REF!</definedName>
    <definedName name="_______________MAT162" localSheetId="4">#REF!</definedName>
    <definedName name="_______________MAT162">#REF!</definedName>
    <definedName name="_______________MAT163" localSheetId="8">#REF!</definedName>
    <definedName name="_______________MAT163" localSheetId="4">#REF!</definedName>
    <definedName name="_______________MAT163">#REF!</definedName>
    <definedName name="_______________MAT164" localSheetId="8">#REF!</definedName>
    <definedName name="_______________MAT164" localSheetId="4">#REF!</definedName>
    <definedName name="_______________MAT164">#REF!</definedName>
    <definedName name="_______________MAT165" localSheetId="8">#REF!</definedName>
    <definedName name="_______________MAT165" localSheetId="4">#REF!</definedName>
    <definedName name="_______________MAT165">#REF!</definedName>
    <definedName name="_______________MAT166" localSheetId="8">#REF!</definedName>
    <definedName name="_______________MAT166" localSheetId="4">#REF!</definedName>
    <definedName name="_______________MAT166">#REF!</definedName>
    <definedName name="_______________MAT17" localSheetId="8">#REF!</definedName>
    <definedName name="_______________MAT17" localSheetId="4">#REF!</definedName>
    <definedName name="_______________MAT17">#REF!</definedName>
    <definedName name="_______________MAT18" localSheetId="8">#REF!</definedName>
    <definedName name="_______________MAT18" localSheetId="4">#REF!</definedName>
    <definedName name="_______________MAT18">#REF!</definedName>
    <definedName name="_______________MAT19" localSheetId="8">#REF!</definedName>
    <definedName name="_______________MAT19" localSheetId="4">#REF!</definedName>
    <definedName name="_______________MAT19">#REF!</definedName>
    <definedName name="_______________MAT2" localSheetId="8">#REF!</definedName>
    <definedName name="_______________MAT2" localSheetId="4">#REF!</definedName>
    <definedName name="_______________MAT2">#REF!</definedName>
    <definedName name="_______________MAT20" localSheetId="8">#REF!</definedName>
    <definedName name="_______________MAT20" localSheetId="4">#REF!</definedName>
    <definedName name="_______________MAT20">#REF!</definedName>
    <definedName name="_______________MAT21" localSheetId="8">#REF!</definedName>
    <definedName name="_______________MAT21" localSheetId="4">#REF!</definedName>
    <definedName name="_______________MAT21">#REF!</definedName>
    <definedName name="_______________MAT22" localSheetId="8">#REF!</definedName>
    <definedName name="_______________MAT22" localSheetId="4">#REF!</definedName>
    <definedName name="_______________MAT22">#REF!</definedName>
    <definedName name="_______________MAT23" localSheetId="8">#REF!</definedName>
    <definedName name="_______________MAT23" localSheetId="4">#REF!</definedName>
    <definedName name="_______________MAT23">#REF!</definedName>
    <definedName name="_______________MAT24" localSheetId="8">#REF!</definedName>
    <definedName name="_______________MAT24" localSheetId="4">#REF!</definedName>
    <definedName name="_______________MAT24">#REF!</definedName>
    <definedName name="_______________MAT25" localSheetId="8">#REF!</definedName>
    <definedName name="_______________MAT25" localSheetId="4">#REF!</definedName>
    <definedName name="_______________MAT25">#REF!</definedName>
    <definedName name="_______________MAT26" localSheetId="8">#REF!</definedName>
    <definedName name="_______________MAT26" localSheetId="4">#REF!</definedName>
    <definedName name="_______________MAT26">#REF!</definedName>
    <definedName name="_______________MAT27" localSheetId="8">#REF!</definedName>
    <definedName name="_______________MAT27" localSheetId="4">#REF!</definedName>
    <definedName name="_______________MAT27">#REF!</definedName>
    <definedName name="_______________MAT28" localSheetId="8">#REF!</definedName>
    <definedName name="_______________MAT28" localSheetId="4">#REF!</definedName>
    <definedName name="_______________MAT28">#REF!</definedName>
    <definedName name="_______________MAT29" localSheetId="8">#REF!</definedName>
    <definedName name="_______________MAT29" localSheetId="4">#REF!</definedName>
    <definedName name="_______________MAT29">#REF!</definedName>
    <definedName name="_______________MAT3" localSheetId="8">#REF!</definedName>
    <definedName name="_______________MAT3" localSheetId="4">#REF!</definedName>
    <definedName name="_______________MAT3">#REF!</definedName>
    <definedName name="_______________MAT30" localSheetId="8">#REF!</definedName>
    <definedName name="_______________MAT30" localSheetId="4">#REF!</definedName>
    <definedName name="_______________MAT30">#REF!</definedName>
    <definedName name="_______________MAT31" localSheetId="8">#REF!</definedName>
    <definedName name="_______________MAT31" localSheetId="4">#REF!</definedName>
    <definedName name="_______________MAT31">#REF!</definedName>
    <definedName name="_______________MAT32" localSheetId="8">#REF!</definedName>
    <definedName name="_______________MAT32" localSheetId="4">#REF!</definedName>
    <definedName name="_______________MAT32">#REF!</definedName>
    <definedName name="_______________MAT33" localSheetId="8">#REF!</definedName>
    <definedName name="_______________MAT33" localSheetId="4">#REF!</definedName>
    <definedName name="_______________MAT33">#REF!</definedName>
    <definedName name="_______________MAT34" localSheetId="8">#REF!</definedName>
    <definedName name="_______________MAT34" localSheetId="4">#REF!</definedName>
    <definedName name="_______________MAT34">#REF!</definedName>
    <definedName name="_______________MAT35" localSheetId="8">#REF!</definedName>
    <definedName name="_______________MAT35" localSheetId="4">#REF!</definedName>
    <definedName name="_______________MAT35">#REF!</definedName>
    <definedName name="_______________MAT36" localSheetId="8">#REF!</definedName>
    <definedName name="_______________MAT36" localSheetId="4">#REF!</definedName>
    <definedName name="_______________MAT36">#REF!</definedName>
    <definedName name="_______________MAT37" localSheetId="8">#REF!</definedName>
    <definedName name="_______________MAT37" localSheetId="4">#REF!</definedName>
    <definedName name="_______________MAT37">#REF!</definedName>
    <definedName name="_______________MAT38" localSheetId="8">#REF!</definedName>
    <definedName name="_______________MAT38" localSheetId="4">#REF!</definedName>
    <definedName name="_______________MAT38">#REF!</definedName>
    <definedName name="_______________MAT39" localSheetId="8">#REF!</definedName>
    <definedName name="_______________MAT39" localSheetId="4">#REF!</definedName>
    <definedName name="_______________MAT39">#REF!</definedName>
    <definedName name="_______________MAT4" localSheetId="8">#REF!</definedName>
    <definedName name="_______________MAT4" localSheetId="4">#REF!</definedName>
    <definedName name="_______________MAT4">#REF!</definedName>
    <definedName name="_______________MAT40" localSheetId="8">#REF!</definedName>
    <definedName name="_______________MAT40" localSheetId="4">#REF!</definedName>
    <definedName name="_______________MAT40">#REF!</definedName>
    <definedName name="_______________MAT41" localSheetId="8">#REF!</definedName>
    <definedName name="_______________MAT41" localSheetId="4">#REF!</definedName>
    <definedName name="_______________MAT41">#REF!</definedName>
    <definedName name="_______________MAT42" localSheetId="8">#REF!</definedName>
    <definedName name="_______________MAT42" localSheetId="4">#REF!</definedName>
    <definedName name="_______________MAT42">#REF!</definedName>
    <definedName name="_______________MAT43" localSheetId="8">#REF!</definedName>
    <definedName name="_______________MAT43" localSheetId="4">#REF!</definedName>
    <definedName name="_______________MAT43">#REF!</definedName>
    <definedName name="_______________MAT44" localSheetId="8">#REF!</definedName>
    <definedName name="_______________MAT44" localSheetId="4">#REF!</definedName>
    <definedName name="_______________MAT44">#REF!</definedName>
    <definedName name="_______________MAT45" localSheetId="8">#REF!</definedName>
    <definedName name="_______________MAT45" localSheetId="4">#REF!</definedName>
    <definedName name="_______________MAT45">#REF!</definedName>
    <definedName name="_______________MAT46" localSheetId="8">#REF!</definedName>
    <definedName name="_______________MAT46" localSheetId="4">#REF!</definedName>
    <definedName name="_______________MAT46">#REF!</definedName>
    <definedName name="_______________MAT47" localSheetId="8">#REF!</definedName>
    <definedName name="_______________MAT47" localSheetId="4">#REF!</definedName>
    <definedName name="_______________MAT47">#REF!</definedName>
    <definedName name="_______________MAT48" localSheetId="8">#REF!</definedName>
    <definedName name="_______________MAT48" localSheetId="4">#REF!</definedName>
    <definedName name="_______________MAT48">#REF!</definedName>
    <definedName name="_______________MAT49" localSheetId="8">#REF!</definedName>
    <definedName name="_______________MAT49" localSheetId="4">#REF!</definedName>
    <definedName name="_______________MAT49">#REF!</definedName>
    <definedName name="_______________MAT5" localSheetId="8">#REF!</definedName>
    <definedName name="_______________MAT5" localSheetId="4">#REF!</definedName>
    <definedName name="_______________MAT5">#REF!</definedName>
    <definedName name="_______________MAT50" localSheetId="8">#REF!</definedName>
    <definedName name="_______________MAT50" localSheetId="4">#REF!</definedName>
    <definedName name="_______________MAT50">#REF!</definedName>
    <definedName name="_______________MAT51" localSheetId="8">#REF!</definedName>
    <definedName name="_______________MAT51" localSheetId="4">#REF!</definedName>
    <definedName name="_______________MAT51">#REF!</definedName>
    <definedName name="_______________MAT52" localSheetId="8">#REF!</definedName>
    <definedName name="_______________MAT52" localSheetId="4">#REF!</definedName>
    <definedName name="_______________MAT52">#REF!</definedName>
    <definedName name="_______________MAT53" localSheetId="8">#REF!</definedName>
    <definedName name="_______________MAT53" localSheetId="4">#REF!</definedName>
    <definedName name="_______________MAT53">#REF!</definedName>
    <definedName name="_______________MAT54" localSheetId="8">#REF!</definedName>
    <definedName name="_______________MAT54" localSheetId="4">#REF!</definedName>
    <definedName name="_______________MAT54">#REF!</definedName>
    <definedName name="_______________MAT55" localSheetId="8">#REF!</definedName>
    <definedName name="_______________MAT55" localSheetId="4">#REF!</definedName>
    <definedName name="_______________MAT55">#REF!</definedName>
    <definedName name="_______________MAT56" localSheetId="8">#REF!</definedName>
    <definedName name="_______________MAT56" localSheetId="4">#REF!</definedName>
    <definedName name="_______________MAT56">#REF!</definedName>
    <definedName name="_______________MAT57" localSheetId="8">#REF!</definedName>
    <definedName name="_______________MAT57" localSheetId="4">#REF!</definedName>
    <definedName name="_______________MAT57">#REF!</definedName>
    <definedName name="_______________MAT58" localSheetId="8">#REF!</definedName>
    <definedName name="_______________MAT58" localSheetId="4">#REF!</definedName>
    <definedName name="_______________MAT58">#REF!</definedName>
    <definedName name="_______________MAT59" localSheetId="8">#REF!</definedName>
    <definedName name="_______________MAT59" localSheetId="4">#REF!</definedName>
    <definedName name="_______________MAT59">#REF!</definedName>
    <definedName name="_______________MAT6" localSheetId="8">#REF!</definedName>
    <definedName name="_______________MAT6" localSheetId="4">#REF!</definedName>
    <definedName name="_______________MAT6">#REF!</definedName>
    <definedName name="_______________MAT60" localSheetId="8">#REF!</definedName>
    <definedName name="_______________MAT60" localSheetId="4">#REF!</definedName>
    <definedName name="_______________MAT60">#REF!</definedName>
    <definedName name="_______________MAT61" localSheetId="8">#REF!</definedName>
    <definedName name="_______________MAT61" localSheetId="4">#REF!</definedName>
    <definedName name="_______________MAT61">#REF!</definedName>
    <definedName name="_______________MAT62" localSheetId="8">#REF!</definedName>
    <definedName name="_______________MAT62" localSheetId="4">#REF!</definedName>
    <definedName name="_______________MAT62">#REF!</definedName>
    <definedName name="_______________MAT63" localSheetId="8">#REF!</definedName>
    <definedName name="_______________MAT63" localSheetId="4">#REF!</definedName>
    <definedName name="_______________MAT63">#REF!</definedName>
    <definedName name="_______________MAT64" localSheetId="8">#REF!</definedName>
    <definedName name="_______________MAT64" localSheetId="4">#REF!</definedName>
    <definedName name="_______________MAT64">#REF!</definedName>
    <definedName name="_______________MAT65" localSheetId="8">#REF!</definedName>
    <definedName name="_______________MAT65" localSheetId="4">#REF!</definedName>
    <definedName name="_______________MAT65">#REF!</definedName>
    <definedName name="_______________MAT66" localSheetId="8">#REF!</definedName>
    <definedName name="_______________MAT66" localSheetId="4">#REF!</definedName>
    <definedName name="_______________MAT66">#REF!</definedName>
    <definedName name="_______________MAT67" localSheetId="8">#REF!</definedName>
    <definedName name="_______________MAT67" localSheetId="4">#REF!</definedName>
    <definedName name="_______________MAT67">#REF!</definedName>
    <definedName name="_______________MAT68" localSheetId="8">#REF!</definedName>
    <definedName name="_______________MAT68" localSheetId="4">#REF!</definedName>
    <definedName name="_______________MAT68">#REF!</definedName>
    <definedName name="_______________MAT69" localSheetId="8">#REF!</definedName>
    <definedName name="_______________MAT69" localSheetId="4">#REF!</definedName>
    <definedName name="_______________MAT69">#REF!</definedName>
    <definedName name="_______________MAT7" localSheetId="8">#REF!</definedName>
    <definedName name="_______________MAT7" localSheetId="4">#REF!</definedName>
    <definedName name="_______________MAT7">#REF!</definedName>
    <definedName name="_______________MAT70" localSheetId="8">#REF!</definedName>
    <definedName name="_______________MAT70" localSheetId="4">#REF!</definedName>
    <definedName name="_______________MAT70">#REF!</definedName>
    <definedName name="_______________MAT71" localSheetId="8">#REF!</definedName>
    <definedName name="_______________MAT71" localSheetId="4">#REF!</definedName>
    <definedName name="_______________MAT71">#REF!</definedName>
    <definedName name="_______________MAT72" localSheetId="8">#REF!</definedName>
    <definedName name="_______________MAT72" localSheetId="4">#REF!</definedName>
    <definedName name="_______________MAT72">#REF!</definedName>
    <definedName name="_______________MAT73" localSheetId="8">#REF!</definedName>
    <definedName name="_______________MAT73" localSheetId="4">#REF!</definedName>
    <definedName name="_______________MAT73">#REF!</definedName>
    <definedName name="_______________MAT74" localSheetId="8">#REF!</definedName>
    <definedName name="_______________MAT74" localSheetId="4">#REF!</definedName>
    <definedName name="_______________MAT74">#REF!</definedName>
    <definedName name="_______________MAT75" localSheetId="8">#REF!</definedName>
    <definedName name="_______________MAT75" localSheetId="4">#REF!</definedName>
    <definedName name="_______________MAT75">#REF!</definedName>
    <definedName name="_______________MAT76" localSheetId="8">#REF!</definedName>
    <definedName name="_______________MAT76" localSheetId="4">#REF!</definedName>
    <definedName name="_______________MAT76">#REF!</definedName>
    <definedName name="_______________MAT77" localSheetId="8">#REF!</definedName>
    <definedName name="_______________MAT77" localSheetId="4">#REF!</definedName>
    <definedName name="_______________MAT77">#REF!</definedName>
    <definedName name="_______________MAT78" localSheetId="8">#REF!</definedName>
    <definedName name="_______________MAT78" localSheetId="4">#REF!</definedName>
    <definedName name="_______________MAT78">#REF!</definedName>
    <definedName name="_______________MAT79" localSheetId="8">#REF!</definedName>
    <definedName name="_______________MAT79" localSheetId="4">#REF!</definedName>
    <definedName name="_______________MAT79">#REF!</definedName>
    <definedName name="_______________MAT8" localSheetId="8">#REF!</definedName>
    <definedName name="_______________MAT8" localSheetId="4">#REF!</definedName>
    <definedName name="_______________MAT8">#REF!</definedName>
    <definedName name="_______________MAT80" localSheetId="8">#REF!</definedName>
    <definedName name="_______________MAT80" localSheetId="4">#REF!</definedName>
    <definedName name="_______________MAT80">#REF!</definedName>
    <definedName name="_______________MAT81" localSheetId="8">#REF!</definedName>
    <definedName name="_______________MAT81" localSheetId="4">#REF!</definedName>
    <definedName name="_______________MAT81">#REF!</definedName>
    <definedName name="_______________MAT82" localSheetId="8">#REF!</definedName>
    <definedName name="_______________MAT82" localSheetId="4">#REF!</definedName>
    <definedName name="_______________MAT82">#REF!</definedName>
    <definedName name="_______________MAT83" localSheetId="8">#REF!</definedName>
    <definedName name="_______________MAT83" localSheetId="4">#REF!</definedName>
    <definedName name="_______________MAT83">#REF!</definedName>
    <definedName name="_______________MAT84" localSheetId="8">#REF!</definedName>
    <definedName name="_______________MAT84" localSheetId="4">#REF!</definedName>
    <definedName name="_______________MAT84">#REF!</definedName>
    <definedName name="_______________MAT85" localSheetId="8">#REF!</definedName>
    <definedName name="_______________MAT85" localSheetId="4">#REF!</definedName>
    <definedName name="_______________MAT85">#REF!</definedName>
    <definedName name="_______________MAT86" localSheetId="8">#REF!</definedName>
    <definedName name="_______________MAT86" localSheetId="4">#REF!</definedName>
    <definedName name="_______________MAT86">#REF!</definedName>
    <definedName name="_______________MAT87" localSheetId="8">#REF!</definedName>
    <definedName name="_______________MAT87" localSheetId="4">#REF!</definedName>
    <definedName name="_______________MAT87">#REF!</definedName>
    <definedName name="_______________MAT88" localSheetId="8">#REF!</definedName>
    <definedName name="_______________MAT88" localSheetId="4">#REF!</definedName>
    <definedName name="_______________MAT88">#REF!</definedName>
    <definedName name="_______________MAT89" localSheetId="8">#REF!</definedName>
    <definedName name="_______________MAT89" localSheetId="4">#REF!</definedName>
    <definedName name="_______________MAT89">#REF!</definedName>
    <definedName name="_______________MAT9" localSheetId="8">#REF!</definedName>
    <definedName name="_______________MAT9" localSheetId="4">#REF!</definedName>
    <definedName name="_______________MAT9">#REF!</definedName>
    <definedName name="_______________MAT90" localSheetId="8">#REF!</definedName>
    <definedName name="_______________MAT90" localSheetId="4">#REF!</definedName>
    <definedName name="_______________MAT90">#REF!</definedName>
    <definedName name="_______________MAT91" localSheetId="8">#REF!</definedName>
    <definedName name="_______________MAT91" localSheetId="4">#REF!</definedName>
    <definedName name="_______________MAT91">#REF!</definedName>
    <definedName name="_______________MAT92" localSheetId="8">#REF!</definedName>
    <definedName name="_______________MAT92" localSheetId="4">#REF!</definedName>
    <definedName name="_______________MAT92">#REF!</definedName>
    <definedName name="_______________MAT93" localSheetId="8">#REF!</definedName>
    <definedName name="_______________MAT93" localSheetId="4">#REF!</definedName>
    <definedName name="_______________MAT93">#REF!</definedName>
    <definedName name="_______________MAT94" localSheetId="8">#REF!</definedName>
    <definedName name="_______________MAT94" localSheetId="4">#REF!</definedName>
    <definedName name="_______________MAT94">#REF!</definedName>
    <definedName name="_______________MAT95" localSheetId="8">#REF!</definedName>
    <definedName name="_______________MAT95" localSheetId="4">#REF!</definedName>
    <definedName name="_______________MAT95">#REF!</definedName>
    <definedName name="_______________MAT96" localSheetId="8">#REF!</definedName>
    <definedName name="_______________MAT96" localSheetId="4">#REF!</definedName>
    <definedName name="_______________MAT96">#REF!</definedName>
    <definedName name="_______________MAT97" localSheetId="8">#REF!</definedName>
    <definedName name="_______________MAT97" localSheetId="4">#REF!</definedName>
    <definedName name="_______________MAT97">#REF!</definedName>
    <definedName name="_______________MAT98" localSheetId="8">#REF!</definedName>
    <definedName name="_______________MAT98" localSheetId="4">#REF!</definedName>
    <definedName name="_______________MAT98">#REF!</definedName>
    <definedName name="_______________MAT99" localSheetId="8">#REF!</definedName>
    <definedName name="_______________MAT99" localSheetId="4">#REF!</definedName>
    <definedName name="_______________MAT99">#REF!</definedName>
    <definedName name="_______________MO1" localSheetId="8">#REF!</definedName>
    <definedName name="_______________MO1" localSheetId="4">#REF!</definedName>
    <definedName name="_______________MO1">#REF!</definedName>
    <definedName name="_______________MO10" localSheetId="8">#REF!</definedName>
    <definedName name="_______________MO10" localSheetId="4">#REF!</definedName>
    <definedName name="_______________MO10">#REF!</definedName>
    <definedName name="_______________MO2" localSheetId="8">#REF!</definedName>
    <definedName name="_______________MO2" localSheetId="4">#REF!</definedName>
    <definedName name="_______________MO2">#REF!</definedName>
    <definedName name="_______________MO3" localSheetId="8">#REF!</definedName>
    <definedName name="_______________MO3" localSheetId="4">#REF!</definedName>
    <definedName name="_______________MO3">#REF!</definedName>
    <definedName name="_______________MO4" localSheetId="8">#REF!</definedName>
    <definedName name="_______________MO4" localSheetId="4">#REF!</definedName>
    <definedName name="_______________MO4">#REF!</definedName>
    <definedName name="_______________MO5" localSheetId="8">#REF!</definedName>
    <definedName name="_______________MO5" localSheetId="4">#REF!</definedName>
    <definedName name="_______________MO5">#REF!</definedName>
    <definedName name="_______________MO6" localSheetId="8">#REF!</definedName>
    <definedName name="_______________MO6" localSheetId="4">#REF!</definedName>
    <definedName name="_______________MO6">#REF!</definedName>
    <definedName name="_______________MO7" localSheetId="8">#REF!</definedName>
    <definedName name="_______________MO7" localSheetId="4">#REF!</definedName>
    <definedName name="_______________MO7">#REF!</definedName>
    <definedName name="_______________MO8" localSheetId="8">#REF!</definedName>
    <definedName name="_______________MO8" localSheetId="4">#REF!</definedName>
    <definedName name="_______________MO8">#REF!</definedName>
    <definedName name="_______________MO9" localSheetId="8">#REF!</definedName>
    <definedName name="_______________MO9" localSheetId="4">#REF!</definedName>
    <definedName name="_______________MO9">#REF!</definedName>
    <definedName name="_______________MV1" localSheetId="8">#REF!</definedName>
    <definedName name="_______________MV1" localSheetId="4">#REF!</definedName>
    <definedName name="_______________MV1">#REF!</definedName>
    <definedName name="_______________MV10" localSheetId="8">#REF!</definedName>
    <definedName name="_______________MV10" localSheetId="4">#REF!</definedName>
    <definedName name="_______________MV10">#REF!</definedName>
    <definedName name="_______________MV11" localSheetId="8">#REF!</definedName>
    <definedName name="_______________MV11" localSheetId="4">#REF!</definedName>
    <definedName name="_______________MV11">#REF!</definedName>
    <definedName name="_______________MV12" localSheetId="8">#REF!</definedName>
    <definedName name="_______________MV12" localSheetId="4">#REF!</definedName>
    <definedName name="_______________MV12">#REF!</definedName>
    <definedName name="_______________MV13" localSheetId="8">#REF!</definedName>
    <definedName name="_______________MV13" localSheetId="4">#REF!</definedName>
    <definedName name="_______________MV13">#REF!</definedName>
    <definedName name="_______________MV14" localSheetId="8">#REF!</definedName>
    <definedName name="_______________MV14" localSheetId="4">#REF!</definedName>
    <definedName name="_______________MV14">#REF!</definedName>
    <definedName name="_______________MV15" localSheetId="8">#REF!</definedName>
    <definedName name="_______________MV15" localSheetId="4">#REF!</definedName>
    <definedName name="_______________MV15">#REF!</definedName>
    <definedName name="_______________MV16" localSheetId="8">#REF!</definedName>
    <definedName name="_______________MV16" localSheetId="4">#REF!</definedName>
    <definedName name="_______________MV16">#REF!</definedName>
    <definedName name="_______________MV17" localSheetId="8">#REF!</definedName>
    <definedName name="_______________MV17" localSheetId="4">#REF!</definedName>
    <definedName name="_______________MV17">#REF!</definedName>
    <definedName name="_______________MV18" localSheetId="8">#REF!</definedName>
    <definedName name="_______________MV18" localSheetId="4">#REF!</definedName>
    <definedName name="_______________MV18">#REF!</definedName>
    <definedName name="_______________MV19" localSheetId="8">#REF!</definedName>
    <definedName name="_______________MV19" localSheetId="4">#REF!</definedName>
    <definedName name="_______________MV19">#REF!</definedName>
    <definedName name="_______________MV2" localSheetId="8">#REF!</definedName>
    <definedName name="_______________MV2" localSheetId="4">#REF!</definedName>
    <definedName name="_______________MV2">#REF!</definedName>
    <definedName name="_______________MV20" localSheetId="8">#REF!</definedName>
    <definedName name="_______________MV20" localSheetId="4">#REF!</definedName>
    <definedName name="_______________MV20">#REF!</definedName>
    <definedName name="_______________MV3" localSheetId="8">#REF!</definedName>
    <definedName name="_______________MV3" localSheetId="4">#REF!</definedName>
    <definedName name="_______________MV3">#REF!</definedName>
    <definedName name="_______________MV4" localSheetId="8">#REF!</definedName>
    <definedName name="_______________MV4" localSheetId="4">#REF!</definedName>
    <definedName name="_______________MV4">#REF!</definedName>
    <definedName name="_______________MV5" localSheetId="8">#REF!</definedName>
    <definedName name="_______________MV5" localSheetId="4">#REF!</definedName>
    <definedName name="_______________MV5">#REF!</definedName>
    <definedName name="_______________MV6" localSheetId="8">#REF!</definedName>
    <definedName name="_______________MV6" localSheetId="4">#REF!</definedName>
    <definedName name="_______________MV6">#REF!</definedName>
    <definedName name="_______________MV7" localSheetId="8">#REF!</definedName>
    <definedName name="_______________MV7" localSheetId="4">#REF!</definedName>
    <definedName name="_______________MV7">#REF!</definedName>
    <definedName name="_______________MV8" localSheetId="8">#REF!</definedName>
    <definedName name="_______________MV8" localSheetId="4">#REF!</definedName>
    <definedName name="_______________MV8">#REF!</definedName>
    <definedName name="_______________MV9" localSheetId="8">#REF!</definedName>
    <definedName name="_______________MV9" localSheetId="4">#REF!</definedName>
    <definedName name="_______________MV9">#REF!</definedName>
    <definedName name="_______________oj1">#REF!</definedName>
    <definedName name="_______________POR1" localSheetId="8">#REF!</definedName>
    <definedName name="_______________POR1" localSheetId="4">#REF!</definedName>
    <definedName name="_______________POR1">#REF!</definedName>
    <definedName name="_______________POR2" localSheetId="8">#REF!</definedName>
    <definedName name="_______________POR2" localSheetId="4">#REF!</definedName>
    <definedName name="_______________POR2">#REF!</definedName>
    <definedName name="_______________POR3" localSheetId="8">#REF!</definedName>
    <definedName name="_______________POR3" localSheetId="4">#REF!</definedName>
    <definedName name="_______________POR3">#REF!</definedName>
    <definedName name="_______________POR4" localSheetId="8">#REF!</definedName>
    <definedName name="_______________POR4" localSheetId="4">#REF!</definedName>
    <definedName name="_______________POR4">#REF!</definedName>
    <definedName name="_______________POR5" localSheetId="8">#REF!</definedName>
    <definedName name="_______________POR5" localSheetId="4">#REF!</definedName>
    <definedName name="_______________POR5">#REF!</definedName>
    <definedName name="_______________V1" localSheetId="8">#REF!</definedName>
    <definedName name="_______________V1" localSheetId="4">#REF!</definedName>
    <definedName name="_______________V1">#REF!</definedName>
    <definedName name="______________A16400" localSheetId="8">#REF!</definedName>
    <definedName name="______________A16400" localSheetId="4">#REF!</definedName>
    <definedName name="______________A16400">#REF!</definedName>
    <definedName name="______________A16463" localSheetId="8">#REF!</definedName>
    <definedName name="______________A16463" localSheetId="4">#REF!</definedName>
    <definedName name="______________A16463">#REF!</definedName>
    <definedName name="______________apu1" localSheetId="8">#REF!</definedName>
    <definedName name="______________apu1" localSheetId="4">#REF!</definedName>
    <definedName name="______________apu1">#REF!</definedName>
    <definedName name="______________EQP1" localSheetId="8">#REF!</definedName>
    <definedName name="______________EQP1" localSheetId="4">#REF!</definedName>
    <definedName name="______________EQP1">#REF!</definedName>
    <definedName name="______________EQP10" localSheetId="8">#REF!</definedName>
    <definedName name="______________EQP10" localSheetId="4">#REF!</definedName>
    <definedName name="______________EQP10">#REF!</definedName>
    <definedName name="______________EQP11" localSheetId="8">#REF!</definedName>
    <definedName name="______________EQP11" localSheetId="4">#REF!</definedName>
    <definedName name="______________EQP11">#REF!</definedName>
    <definedName name="______________EQP12" localSheetId="8">#REF!</definedName>
    <definedName name="______________EQP12" localSheetId="4">#REF!</definedName>
    <definedName name="______________EQP12">#REF!</definedName>
    <definedName name="______________EQP13" localSheetId="8">#REF!</definedName>
    <definedName name="______________EQP13" localSheetId="4">#REF!</definedName>
    <definedName name="______________EQP13">#REF!</definedName>
    <definedName name="______________EQP14" localSheetId="8">#REF!</definedName>
    <definedName name="______________EQP14" localSheetId="4">#REF!</definedName>
    <definedName name="______________EQP14">#REF!</definedName>
    <definedName name="______________EQP15" localSheetId="8">#REF!</definedName>
    <definedName name="______________EQP15" localSheetId="4">#REF!</definedName>
    <definedName name="______________EQP15">#REF!</definedName>
    <definedName name="______________EQP16" localSheetId="8">#REF!</definedName>
    <definedName name="______________EQP16" localSheetId="4">#REF!</definedName>
    <definedName name="______________EQP16">#REF!</definedName>
    <definedName name="______________EQP17" localSheetId="8">#REF!</definedName>
    <definedName name="______________EQP17" localSheetId="4">#REF!</definedName>
    <definedName name="______________EQP17">#REF!</definedName>
    <definedName name="______________EQP18" localSheetId="8">#REF!</definedName>
    <definedName name="______________EQP18" localSheetId="4">#REF!</definedName>
    <definedName name="______________EQP18">#REF!</definedName>
    <definedName name="______________EQP19" localSheetId="8">#REF!</definedName>
    <definedName name="______________EQP19" localSheetId="4">#REF!</definedName>
    <definedName name="______________EQP19">#REF!</definedName>
    <definedName name="______________EQP2" localSheetId="8">#REF!</definedName>
    <definedName name="______________EQP2" localSheetId="4">#REF!</definedName>
    <definedName name="______________EQP2">#REF!</definedName>
    <definedName name="______________EQP20" localSheetId="8">#REF!</definedName>
    <definedName name="______________EQP20" localSheetId="4">#REF!</definedName>
    <definedName name="______________EQP20">#REF!</definedName>
    <definedName name="______________eqp27" localSheetId="8">#REF!</definedName>
    <definedName name="______________eqp27" localSheetId="4">#REF!</definedName>
    <definedName name="______________eqp27">#REF!</definedName>
    <definedName name="______________EQP3" localSheetId="8">#REF!</definedName>
    <definedName name="______________EQP3" localSheetId="4">#REF!</definedName>
    <definedName name="______________EQP3">#REF!</definedName>
    <definedName name="______________EQP4" localSheetId="8">#REF!</definedName>
    <definedName name="______________EQP4" localSheetId="4">#REF!</definedName>
    <definedName name="______________EQP4">#REF!</definedName>
    <definedName name="______________EQP5" localSheetId="8">#REF!</definedName>
    <definedName name="______________EQP5" localSheetId="4">#REF!</definedName>
    <definedName name="______________EQP5">#REF!</definedName>
    <definedName name="______________EQP6" localSheetId="8">#REF!</definedName>
    <definedName name="______________EQP6" localSheetId="4">#REF!</definedName>
    <definedName name="______________EQP6">#REF!</definedName>
    <definedName name="______________EQP7" localSheetId="8">#REF!</definedName>
    <definedName name="______________EQP7" localSheetId="4">#REF!</definedName>
    <definedName name="______________EQP7">#REF!</definedName>
    <definedName name="______________EQP8" localSheetId="8">#REF!</definedName>
    <definedName name="______________EQP8" localSheetId="4">#REF!</definedName>
    <definedName name="______________EQP8">#REF!</definedName>
    <definedName name="______________EQP9" localSheetId="8">#REF!</definedName>
    <definedName name="______________EQP9" localSheetId="4">#REF!</definedName>
    <definedName name="______________EQP9">#REF!</definedName>
    <definedName name="______________i1" localSheetId="8">#REF!</definedName>
    <definedName name="______________i1" localSheetId="4">#REF!</definedName>
    <definedName name="______________i1">#REF!</definedName>
    <definedName name="______________l9001" localSheetId="8">#REF!</definedName>
    <definedName name="______________l9001" localSheetId="4">#REF!</definedName>
    <definedName name="______________l9001">#REF!</definedName>
    <definedName name="______________MAT1" localSheetId="8">#REF!</definedName>
    <definedName name="______________MAT1" localSheetId="4">#REF!</definedName>
    <definedName name="______________MAT1">#REF!</definedName>
    <definedName name="______________MAT10" localSheetId="8">#REF!</definedName>
    <definedName name="______________MAT10" localSheetId="4">#REF!</definedName>
    <definedName name="______________MAT10">#REF!</definedName>
    <definedName name="______________MAT100" localSheetId="8">#REF!</definedName>
    <definedName name="______________MAT100" localSheetId="4">#REF!</definedName>
    <definedName name="______________MAT100">#REF!</definedName>
    <definedName name="______________MAT101" localSheetId="8">#REF!</definedName>
    <definedName name="______________MAT101" localSheetId="4">#REF!</definedName>
    <definedName name="______________MAT101">#REF!</definedName>
    <definedName name="______________MAT102" localSheetId="8">#REF!</definedName>
    <definedName name="______________MAT102" localSheetId="4">#REF!</definedName>
    <definedName name="______________MAT102">#REF!</definedName>
    <definedName name="______________MAT103" localSheetId="8">#REF!</definedName>
    <definedName name="______________MAT103" localSheetId="4">#REF!</definedName>
    <definedName name="______________MAT103">#REF!</definedName>
    <definedName name="______________MAT104" localSheetId="8">#REF!</definedName>
    <definedName name="______________MAT104" localSheetId="4">#REF!</definedName>
    <definedName name="______________MAT104">#REF!</definedName>
    <definedName name="______________MAT105" localSheetId="8">#REF!</definedName>
    <definedName name="______________MAT105" localSheetId="4">#REF!</definedName>
    <definedName name="______________MAT105">#REF!</definedName>
    <definedName name="______________MAT106" localSheetId="8">#REF!</definedName>
    <definedName name="______________MAT106" localSheetId="4">#REF!</definedName>
    <definedName name="______________MAT106">#REF!</definedName>
    <definedName name="______________MAT107" localSheetId="8">#REF!</definedName>
    <definedName name="______________MAT107" localSheetId="4">#REF!</definedName>
    <definedName name="______________MAT107">#REF!</definedName>
    <definedName name="______________MAT108" localSheetId="8">#REF!</definedName>
    <definedName name="______________MAT108" localSheetId="4">#REF!</definedName>
    <definedName name="______________MAT108">#REF!</definedName>
    <definedName name="______________MAT109" localSheetId="8">#REF!</definedName>
    <definedName name="______________MAT109" localSheetId="4">#REF!</definedName>
    <definedName name="______________MAT109">#REF!</definedName>
    <definedName name="______________MAT11" localSheetId="8">#REF!</definedName>
    <definedName name="______________MAT11" localSheetId="4">#REF!</definedName>
    <definedName name="______________MAT11">#REF!</definedName>
    <definedName name="______________MAT110" localSheetId="8">#REF!</definedName>
    <definedName name="______________MAT110" localSheetId="4">#REF!</definedName>
    <definedName name="______________MAT110">#REF!</definedName>
    <definedName name="______________MAT111" localSheetId="8">#REF!</definedName>
    <definedName name="______________MAT111" localSheetId="4">#REF!</definedName>
    <definedName name="______________MAT111">#REF!</definedName>
    <definedName name="______________MAT112" localSheetId="8">#REF!</definedName>
    <definedName name="______________MAT112" localSheetId="4">#REF!</definedName>
    <definedName name="______________MAT112">#REF!</definedName>
    <definedName name="______________MAT113" localSheetId="8">#REF!</definedName>
    <definedName name="______________MAT113" localSheetId="4">#REF!</definedName>
    <definedName name="______________MAT113">#REF!</definedName>
    <definedName name="______________MAT114" localSheetId="8">#REF!</definedName>
    <definedName name="______________MAT114" localSheetId="4">#REF!</definedName>
    <definedName name="______________MAT114">#REF!</definedName>
    <definedName name="______________MAT115" localSheetId="8">#REF!</definedName>
    <definedName name="______________MAT115" localSheetId="4">#REF!</definedName>
    <definedName name="______________MAT115">#REF!</definedName>
    <definedName name="______________MAT116" localSheetId="8">#REF!</definedName>
    <definedName name="______________MAT116" localSheetId="4">#REF!</definedName>
    <definedName name="______________MAT116">#REF!</definedName>
    <definedName name="______________MAT117" localSheetId="8">#REF!</definedName>
    <definedName name="______________MAT117" localSheetId="4">#REF!</definedName>
    <definedName name="______________MAT117">#REF!</definedName>
    <definedName name="______________MAT118" localSheetId="8">#REF!</definedName>
    <definedName name="______________MAT118" localSheetId="4">#REF!</definedName>
    <definedName name="______________MAT118">#REF!</definedName>
    <definedName name="______________MAT119" localSheetId="8">#REF!</definedName>
    <definedName name="______________MAT119" localSheetId="4">#REF!</definedName>
    <definedName name="______________MAT119">#REF!</definedName>
    <definedName name="______________MAT12" localSheetId="8">#REF!</definedName>
    <definedName name="______________MAT12" localSheetId="4">#REF!</definedName>
    <definedName name="______________MAT12">#REF!</definedName>
    <definedName name="______________MAT120" localSheetId="8">#REF!</definedName>
    <definedName name="______________MAT120" localSheetId="4">#REF!</definedName>
    <definedName name="______________MAT120">#REF!</definedName>
    <definedName name="______________MAT121" localSheetId="8">#REF!</definedName>
    <definedName name="______________MAT121" localSheetId="4">#REF!</definedName>
    <definedName name="______________MAT121">#REF!</definedName>
    <definedName name="______________MAT122" localSheetId="8">#REF!</definedName>
    <definedName name="______________MAT122" localSheetId="4">#REF!</definedName>
    <definedName name="______________MAT122">#REF!</definedName>
    <definedName name="______________MAT123" localSheetId="8">#REF!</definedName>
    <definedName name="______________MAT123" localSheetId="4">#REF!</definedName>
    <definedName name="______________MAT123">#REF!</definedName>
    <definedName name="______________MAT124" localSheetId="8">#REF!</definedName>
    <definedName name="______________MAT124" localSheetId="4">#REF!</definedName>
    <definedName name="______________MAT124">#REF!</definedName>
    <definedName name="______________MAT125" localSheetId="8">#REF!</definedName>
    <definedName name="______________MAT125" localSheetId="4">#REF!</definedName>
    <definedName name="______________MAT125">#REF!</definedName>
    <definedName name="______________MAT126" localSheetId="8">#REF!</definedName>
    <definedName name="______________MAT126" localSheetId="4">#REF!</definedName>
    <definedName name="______________MAT126">#REF!</definedName>
    <definedName name="______________MAT127" localSheetId="8">#REF!</definedName>
    <definedName name="______________MAT127" localSheetId="4">#REF!</definedName>
    <definedName name="______________MAT127">#REF!</definedName>
    <definedName name="______________MAT128" localSheetId="8">#REF!</definedName>
    <definedName name="______________MAT128" localSheetId="4">#REF!</definedName>
    <definedName name="______________MAT128">#REF!</definedName>
    <definedName name="______________MAT129" localSheetId="8">#REF!</definedName>
    <definedName name="______________MAT129" localSheetId="4">#REF!</definedName>
    <definedName name="______________MAT129">#REF!</definedName>
    <definedName name="______________MAT13" localSheetId="8">#REF!</definedName>
    <definedName name="______________MAT13" localSheetId="4">#REF!</definedName>
    <definedName name="______________MAT13">#REF!</definedName>
    <definedName name="______________MAT130" localSheetId="8">#REF!</definedName>
    <definedName name="______________MAT130" localSheetId="4">#REF!</definedName>
    <definedName name="______________MAT130">#REF!</definedName>
    <definedName name="______________MAT131" localSheetId="8">#REF!</definedName>
    <definedName name="______________MAT131" localSheetId="4">#REF!</definedName>
    <definedName name="______________MAT131">#REF!</definedName>
    <definedName name="______________MAT132" localSheetId="8">#REF!</definedName>
    <definedName name="______________MAT132" localSheetId="4">#REF!</definedName>
    <definedName name="______________MAT132">#REF!</definedName>
    <definedName name="______________MAT133" localSheetId="8">#REF!</definedName>
    <definedName name="______________MAT133" localSheetId="4">#REF!</definedName>
    <definedName name="______________MAT133">#REF!</definedName>
    <definedName name="______________MAT134" localSheetId="8">#REF!</definedName>
    <definedName name="______________MAT134" localSheetId="4">#REF!</definedName>
    <definedName name="______________MAT134">#REF!</definedName>
    <definedName name="______________MAT135" localSheetId="8">#REF!</definedName>
    <definedName name="______________MAT135" localSheetId="4">#REF!</definedName>
    <definedName name="______________MAT135">#REF!</definedName>
    <definedName name="______________MAT136" localSheetId="8">#REF!</definedName>
    <definedName name="______________MAT136" localSheetId="4">#REF!</definedName>
    <definedName name="______________MAT136">#REF!</definedName>
    <definedName name="______________MAT137" localSheetId="8">#REF!</definedName>
    <definedName name="______________MAT137" localSheetId="4">#REF!</definedName>
    <definedName name="______________MAT137">#REF!</definedName>
    <definedName name="______________MAT138" localSheetId="8">#REF!</definedName>
    <definedName name="______________MAT138" localSheetId="4">#REF!</definedName>
    <definedName name="______________MAT138">#REF!</definedName>
    <definedName name="______________MAT139" localSheetId="8">#REF!</definedName>
    <definedName name="______________MAT139" localSheetId="4">#REF!</definedName>
    <definedName name="______________MAT139">#REF!</definedName>
    <definedName name="______________MAT14" localSheetId="8">#REF!</definedName>
    <definedName name="______________MAT14" localSheetId="4">#REF!</definedName>
    <definedName name="______________MAT14">#REF!</definedName>
    <definedName name="______________MAT140" localSheetId="8">#REF!</definedName>
    <definedName name="______________MAT140" localSheetId="4">#REF!</definedName>
    <definedName name="______________MAT140">#REF!</definedName>
    <definedName name="______________MAT141" localSheetId="8">#REF!</definedName>
    <definedName name="______________MAT141" localSheetId="4">#REF!</definedName>
    <definedName name="______________MAT141">#REF!</definedName>
    <definedName name="______________MAT142" localSheetId="8">#REF!</definedName>
    <definedName name="______________MAT142" localSheetId="4">#REF!</definedName>
    <definedName name="______________MAT142">#REF!</definedName>
    <definedName name="______________MAT143" localSheetId="8">#REF!</definedName>
    <definedName name="______________MAT143" localSheetId="4">#REF!</definedName>
    <definedName name="______________MAT143">#REF!</definedName>
    <definedName name="______________MAT144" localSheetId="8">#REF!</definedName>
    <definedName name="______________MAT144" localSheetId="4">#REF!</definedName>
    <definedName name="______________MAT144">#REF!</definedName>
    <definedName name="______________MAT145" localSheetId="8">#REF!</definedName>
    <definedName name="______________MAT145" localSheetId="4">#REF!</definedName>
    <definedName name="______________MAT145">#REF!</definedName>
    <definedName name="______________MAT146" localSheetId="8">#REF!</definedName>
    <definedName name="______________MAT146" localSheetId="4">#REF!</definedName>
    <definedName name="______________MAT146">#REF!</definedName>
    <definedName name="______________MAT147" localSheetId="8">#REF!</definedName>
    <definedName name="______________MAT147" localSheetId="4">#REF!</definedName>
    <definedName name="______________MAT147">#REF!</definedName>
    <definedName name="______________MAT148" localSheetId="8">#REF!</definedName>
    <definedName name="______________MAT148" localSheetId="4">#REF!</definedName>
    <definedName name="______________MAT148">#REF!</definedName>
    <definedName name="______________MAT149" localSheetId="8">#REF!</definedName>
    <definedName name="______________MAT149" localSheetId="4">#REF!</definedName>
    <definedName name="______________MAT149">#REF!</definedName>
    <definedName name="______________MAT15" localSheetId="8">#REF!</definedName>
    <definedName name="______________MAT15" localSheetId="4">#REF!</definedName>
    <definedName name="______________MAT15">#REF!</definedName>
    <definedName name="______________MAT150" localSheetId="8">#REF!</definedName>
    <definedName name="______________MAT150" localSheetId="4">#REF!</definedName>
    <definedName name="______________MAT150">#REF!</definedName>
    <definedName name="______________MAT151" localSheetId="8">#REF!</definedName>
    <definedName name="______________MAT151" localSheetId="4">#REF!</definedName>
    <definedName name="______________MAT151">#REF!</definedName>
    <definedName name="______________MAT152" localSheetId="8">#REF!</definedName>
    <definedName name="______________MAT152" localSheetId="4">#REF!</definedName>
    <definedName name="______________MAT152">#REF!</definedName>
    <definedName name="______________MAT153" localSheetId="8">#REF!</definedName>
    <definedName name="______________MAT153" localSheetId="4">#REF!</definedName>
    <definedName name="______________MAT153">#REF!</definedName>
    <definedName name="______________MAT154" localSheetId="8">#REF!</definedName>
    <definedName name="______________MAT154" localSheetId="4">#REF!</definedName>
    <definedName name="______________MAT154">#REF!</definedName>
    <definedName name="______________MAT155" localSheetId="8">#REF!</definedName>
    <definedName name="______________MAT155" localSheetId="4">#REF!</definedName>
    <definedName name="______________MAT155">#REF!</definedName>
    <definedName name="______________MAT156" localSheetId="8">#REF!</definedName>
    <definedName name="______________MAT156" localSheetId="4">#REF!</definedName>
    <definedName name="______________MAT156">#REF!</definedName>
    <definedName name="______________MAT157" localSheetId="8">#REF!</definedName>
    <definedName name="______________MAT157" localSheetId="4">#REF!</definedName>
    <definedName name="______________MAT157">#REF!</definedName>
    <definedName name="______________MAT158" localSheetId="8">#REF!</definedName>
    <definedName name="______________MAT158" localSheetId="4">#REF!</definedName>
    <definedName name="______________MAT158">#REF!</definedName>
    <definedName name="______________MAT159" localSheetId="8">#REF!</definedName>
    <definedName name="______________MAT159" localSheetId="4">#REF!</definedName>
    <definedName name="______________MAT159">#REF!</definedName>
    <definedName name="______________MAT16" localSheetId="8">#REF!</definedName>
    <definedName name="______________MAT16" localSheetId="4">#REF!</definedName>
    <definedName name="______________MAT16">#REF!</definedName>
    <definedName name="______________MAT160" localSheetId="8">#REF!</definedName>
    <definedName name="______________MAT160" localSheetId="4">#REF!</definedName>
    <definedName name="______________MAT160">#REF!</definedName>
    <definedName name="______________MAT161" localSheetId="8">#REF!</definedName>
    <definedName name="______________MAT161" localSheetId="4">#REF!</definedName>
    <definedName name="______________MAT161">#REF!</definedName>
    <definedName name="______________MAT162" localSheetId="8">#REF!</definedName>
    <definedName name="______________MAT162" localSheetId="4">#REF!</definedName>
    <definedName name="______________MAT162">#REF!</definedName>
    <definedName name="______________MAT163" localSheetId="8">#REF!</definedName>
    <definedName name="______________MAT163" localSheetId="4">#REF!</definedName>
    <definedName name="______________MAT163">#REF!</definedName>
    <definedName name="______________MAT164" localSheetId="8">#REF!</definedName>
    <definedName name="______________MAT164" localSheetId="4">#REF!</definedName>
    <definedName name="______________MAT164">#REF!</definedName>
    <definedName name="______________MAT165" localSheetId="8">#REF!</definedName>
    <definedName name="______________MAT165" localSheetId="4">#REF!</definedName>
    <definedName name="______________MAT165">#REF!</definedName>
    <definedName name="______________MAT166" localSheetId="8">#REF!</definedName>
    <definedName name="______________MAT166" localSheetId="4">#REF!</definedName>
    <definedName name="______________MAT166">#REF!</definedName>
    <definedName name="______________MAT17" localSheetId="8">#REF!</definedName>
    <definedName name="______________MAT17" localSheetId="4">#REF!</definedName>
    <definedName name="______________MAT17">#REF!</definedName>
    <definedName name="______________MAT18" localSheetId="8">#REF!</definedName>
    <definedName name="______________MAT18" localSheetId="4">#REF!</definedName>
    <definedName name="______________MAT18">#REF!</definedName>
    <definedName name="______________MAT19" localSheetId="8">#REF!</definedName>
    <definedName name="______________MAT19" localSheetId="4">#REF!</definedName>
    <definedName name="______________MAT19">#REF!</definedName>
    <definedName name="______________MAT2" localSheetId="8">#REF!</definedName>
    <definedName name="______________MAT2" localSheetId="4">#REF!</definedName>
    <definedName name="______________MAT2">#REF!</definedName>
    <definedName name="______________MAT20" localSheetId="8">#REF!</definedName>
    <definedName name="______________MAT20" localSheetId="4">#REF!</definedName>
    <definedName name="______________MAT20">#REF!</definedName>
    <definedName name="______________MAT21" localSheetId="8">#REF!</definedName>
    <definedName name="______________MAT21" localSheetId="4">#REF!</definedName>
    <definedName name="______________MAT21">#REF!</definedName>
    <definedName name="______________MAT22" localSheetId="8">#REF!</definedName>
    <definedName name="______________MAT22" localSheetId="4">#REF!</definedName>
    <definedName name="______________MAT22">#REF!</definedName>
    <definedName name="______________MAT23" localSheetId="8">#REF!</definedName>
    <definedName name="______________MAT23" localSheetId="4">#REF!</definedName>
    <definedName name="______________MAT23">#REF!</definedName>
    <definedName name="______________MAT24" localSheetId="8">#REF!</definedName>
    <definedName name="______________MAT24" localSheetId="4">#REF!</definedName>
    <definedName name="______________MAT24">#REF!</definedName>
    <definedName name="______________MAT25" localSheetId="8">#REF!</definedName>
    <definedName name="______________MAT25" localSheetId="4">#REF!</definedName>
    <definedName name="______________MAT25">#REF!</definedName>
    <definedName name="______________MAT26" localSheetId="8">#REF!</definedName>
    <definedName name="______________MAT26" localSheetId="4">#REF!</definedName>
    <definedName name="______________MAT26">#REF!</definedName>
    <definedName name="______________MAT27" localSheetId="8">#REF!</definedName>
    <definedName name="______________MAT27" localSheetId="4">#REF!</definedName>
    <definedName name="______________MAT27">#REF!</definedName>
    <definedName name="______________MAT28" localSheetId="8">#REF!</definedName>
    <definedName name="______________MAT28" localSheetId="4">#REF!</definedName>
    <definedName name="______________MAT28">#REF!</definedName>
    <definedName name="______________MAT29" localSheetId="8">#REF!</definedName>
    <definedName name="______________MAT29" localSheetId="4">#REF!</definedName>
    <definedName name="______________MAT29">#REF!</definedName>
    <definedName name="______________MAT3" localSheetId="8">#REF!</definedName>
    <definedName name="______________MAT3" localSheetId="4">#REF!</definedName>
    <definedName name="______________MAT3">#REF!</definedName>
    <definedName name="______________MAT30" localSheetId="8">#REF!</definedName>
    <definedName name="______________MAT30" localSheetId="4">#REF!</definedName>
    <definedName name="______________MAT30">#REF!</definedName>
    <definedName name="______________MAT31" localSheetId="8">#REF!</definedName>
    <definedName name="______________MAT31" localSheetId="4">#REF!</definedName>
    <definedName name="______________MAT31">#REF!</definedName>
    <definedName name="______________MAT32" localSheetId="8">#REF!</definedName>
    <definedName name="______________MAT32" localSheetId="4">#REF!</definedName>
    <definedName name="______________MAT32">#REF!</definedName>
    <definedName name="______________MAT33" localSheetId="8">#REF!</definedName>
    <definedName name="______________MAT33" localSheetId="4">#REF!</definedName>
    <definedName name="______________MAT33">#REF!</definedName>
    <definedName name="______________MAT34" localSheetId="8">#REF!</definedName>
    <definedName name="______________MAT34" localSheetId="4">#REF!</definedName>
    <definedName name="______________MAT34">#REF!</definedName>
    <definedName name="______________MAT35" localSheetId="8">#REF!</definedName>
    <definedName name="______________MAT35" localSheetId="4">#REF!</definedName>
    <definedName name="______________MAT35">#REF!</definedName>
    <definedName name="______________MAT36" localSheetId="8">#REF!</definedName>
    <definedName name="______________MAT36" localSheetId="4">#REF!</definedName>
    <definedName name="______________MAT36">#REF!</definedName>
    <definedName name="______________MAT37" localSheetId="8">#REF!</definedName>
    <definedName name="______________MAT37" localSheetId="4">#REF!</definedName>
    <definedName name="______________MAT37">#REF!</definedName>
    <definedName name="______________MAT38" localSheetId="8">#REF!</definedName>
    <definedName name="______________MAT38" localSheetId="4">#REF!</definedName>
    <definedName name="______________MAT38">#REF!</definedName>
    <definedName name="______________MAT39" localSheetId="8">#REF!</definedName>
    <definedName name="______________MAT39" localSheetId="4">#REF!</definedName>
    <definedName name="______________MAT39">#REF!</definedName>
    <definedName name="______________MAT4" localSheetId="8">#REF!</definedName>
    <definedName name="______________MAT4" localSheetId="4">#REF!</definedName>
    <definedName name="______________MAT4">#REF!</definedName>
    <definedName name="______________MAT40" localSheetId="8">#REF!</definedName>
    <definedName name="______________MAT40" localSheetId="4">#REF!</definedName>
    <definedName name="______________MAT40">#REF!</definedName>
    <definedName name="______________MAT41" localSheetId="8">#REF!</definedName>
    <definedName name="______________MAT41" localSheetId="4">#REF!</definedName>
    <definedName name="______________MAT41">#REF!</definedName>
    <definedName name="______________MAT42" localSheetId="8">#REF!</definedName>
    <definedName name="______________MAT42" localSheetId="4">#REF!</definedName>
    <definedName name="______________MAT42">#REF!</definedName>
    <definedName name="______________MAT43" localSheetId="8">#REF!</definedName>
    <definedName name="______________MAT43" localSheetId="4">#REF!</definedName>
    <definedName name="______________MAT43">#REF!</definedName>
    <definedName name="______________MAT44" localSheetId="8">#REF!</definedName>
    <definedName name="______________MAT44" localSheetId="4">#REF!</definedName>
    <definedName name="______________MAT44">#REF!</definedName>
    <definedName name="______________MAT45" localSheetId="8">#REF!</definedName>
    <definedName name="______________MAT45" localSheetId="4">#REF!</definedName>
    <definedName name="______________MAT45">#REF!</definedName>
    <definedName name="______________MAT46" localSheetId="8">#REF!</definedName>
    <definedName name="______________MAT46" localSheetId="4">#REF!</definedName>
    <definedName name="______________MAT46">#REF!</definedName>
    <definedName name="______________MAT47" localSheetId="8">#REF!</definedName>
    <definedName name="______________MAT47" localSheetId="4">#REF!</definedName>
    <definedName name="______________MAT47">#REF!</definedName>
    <definedName name="______________MAT48" localSheetId="8">#REF!</definedName>
    <definedName name="______________MAT48" localSheetId="4">#REF!</definedName>
    <definedName name="______________MAT48">#REF!</definedName>
    <definedName name="______________MAT49" localSheetId="8">#REF!</definedName>
    <definedName name="______________MAT49" localSheetId="4">#REF!</definedName>
    <definedName name="______________MAT49">#REF!</definedName>
    <definedName name="______________MAT5" localSheetId="8">#REF!</definedName>
    <definedName name="______________MAT5" localSheetId="4">#REF!</definedName>
    <definedName name="______________MAT5">#REF!</definedName>
    <definedName name="______________MAT50" localSheetId="8">#REF!</definedName>
    <definedName name="______________MAT50" localSheetId="4">#REF!</definedName>
    <definedName name="______________MAT50">#REF!</definedName>
    <definedName name="______________MAT51" localSheetId="8">#REF!</definedName>
    <definedName name="______________MAT51" localSheetId="4">#REF!</definedName>
    <definedName name="______________MAT51">#REF!</definedName>
    <definedName name="______________MAT52" localSheetId="8">#REF!</definedName>
    <definedName name="______________MAT52" localSheetId="4">#REF!</definedName>
    <definedName name="______________MAT52">#REF!</definedName>
    <definedName name="______________MAT53" localSheetId="8">#REF!</definedName>
    <definedName name="______________MAT53" localSheetId="4">#REF!</definedName>
    <definedName name="______________MAT53">#REF!</definedName>
    <definedName name="______________MAT54" localSheetId="8">#REF!</definedName>
    <definedName name="______________MAT54" localSheetId="4">#REF!</definedName>
    <definedName name="______________MAT54">#REF!</definedName>
    <definedName name="______________MAT55" localSheetId="8">#REF!</definedName>
    <definedName name="______________MAT55" localSheetId="4">#REF!</definedName>
    <definedName name="______________MAT55">#REF!</definedName>
    <definedName name="______________MAT56" localSheetId="8">#REF!</definedName>
    <definedName name="______________MAT56" localSheetId="4">#REF!</definedName>
    <definedName name="______________MAT56">#REF!</definedName>
    <definedName name="______________MAT57" localSheetId="8">#REF!</definedName>
    <definedName name="______________MAT57" localSheetId="4">#REF!</definedName>
    <definedName name="______________MAT57">#REF!</definedName>
    <definedName name="______________MAT58" localSheetId="8">#REF!</definedName>
    <definedName name="______________MAT58" localSheetId="4">#REF!</definedName>
    <definedName name="______________MAT58">#REF!</definedName>
    <definedName name="______________MAT59" localSheetId="8">#REF!</definedName>
    <definedName name="______________MAT59" localSheetId="4">#REF!</definedName>
    <definedName name="______________MAT59">#REF!</definedName>
    <definedName name="______________MAT6" localSheetId="8">#REF!</definedName>
    <definedName name="______________MAT6" localSheetId="4">#REF!</definedName>
    <definedName name="______________MAT6">#REF!</definedName>
    <definedName name="______________MAT60" localSheetId="8">#REF!</definedName>
    <definedName name="______________MAT60" localSheetId="4">#REF!</definedName>
    <definedName name="______________MAT60">#REF!</definedName>
    <definedName name="______________MAT61" localSheetId="8">#REF!</definedName>
    <definedName name="______________MAT61" localSheetId="4">#REF!</definedName>
    <definedName name="______________MAT61">#REF!</definedName>
    <definedName name="______________MAT62" localSheetId="8">#REF!</definedName>
    <definedName name="______________MAT62" localSheetId="4">#REF!</definedName>
    <definedName name="______________MAT62">#REF!</definedName>
    <definedName name="______________MAT63" localSheetId="8">#REF!</definedName>
    <definedName name="______________MAT63" localSheetId="4">#REF!</definedName>
    <definedName name="______________MAT63">#REF!</definedName>
    <definedName name="______________MAT64" localSheetId="8">#REF!</definedName>
    <definedName name="______________MAT64" localSheetId="4">#REF!</definedName>
    <definedName name="______________MAT64">#REF!</definedName>
    <definedName name="______________MAT65" localSheetId="8">#REF!</definedName>
    <definedName name="______________MAT65" localSheetId="4">#REF!</definedName>
    <definedName name="______________MAT65">#REF!</definedName>
    <definedName name="______________MAT66" localSheetId="8">#REF!</definedName>
    <definedName name="______________MAT66" localSheetId="4">#REF!</definedName>
    <definedName name="______________MAT66">#REF!</definedName>
    <definedName name="______________MAT67" localSheetId="8">#REF!</definedName>
    <definedName name="______________MAT67" localSheetId="4">#REF!</definedName>
    <definedName name="______________MAT67">#REF!</definedName>
    <definedName name="______________MAT68" localSheetId="8">#REF!</definedName>
    <definedName name="______________MAT68" localSheetId="4">#REF!</definedName>
    <definedName name="______________MAT68">#REF!</definedName>
    <definedName name="______________MAT69" localSheetId="8">#REF!</definedName>
    <definedName name="______________MAT69" localSheetId="4">#REF!</definedName>
    <definedName name="______________MAT69">#REF!</definedName>
    <definedName name="______________MAT7" localSheetId="8">#REF!</definedName>
    <definedName name="______________MAT7" localSheetId="4">#REF!</definedName>
    <definedName name="______________MAT7">#REF!</definedName>
    <definedName name="______________MAT70" localSheetId="8">#REF!</definedName>
    <definedName name="______________MAT70" localSheetId="4">#REF!</definedName>
    <definedName name="______________MAT70">#REF!</definedName>
    <definedName name="______________MAT71" localSheetId="8">#REF!</definedName>
    <definedName name="______________MAT71" localSheetId="4">#REF!</definedName>
    <definedName name="______________MAT71">#REF!</definedName>
    <definedName name="______________MAT72" localSheetId="8">#REF!</definedName>
    <definedName name="______________MAT72" localSheetId="4">#REF!</definedName>
    <definedName name="______________MAT72">#REF!</definedName>
    <definedName name="______________MAT73" localSheetId="8">#REF!</definedName>
    <definedName name="______________MAT73" localSheetId="4">#REF!</definedName>
    <definedName name="______________MAT73">#REF!</definedName>
    <definedName name="______________MAT74" localSheetId="8">#REF!</definedName>
    <definedName name="______________MAT74" localSheetId="4">#REF!</definedName>
    <definedName name="______________MAT74">#REF!</definedName>
    <definedName name="______________MAT75" localSheetId="8">#REF!</definedName>
    <definedName name="______________MAT75" localSheetId="4">#REF!</definedName>
    <definedName name="______________MAT75">#REF!</definedName>
    <definedName name="______________MAT76" localSheetId="8">#REF!</definedName>
    <definedName name="______________MAT76" localSheetId="4">#REF!</definedName>
    <definedName name="______________MAT76">#REF!</definedName>
    <definedName name="______________MAT77" localSheetId="8">#REF!</definedName>
    <definedName name="______________MAT77" localSheetId="4">#REF!</definedName>
    <definedName name="______________MAT77">#REF!</definedName>
    <definedName name="______________MAT78" localSheetId="8">#REF!</definedName>
    <definedName name="______________MAT78" localSheetId="4">#REF!</definedName>
    <definedName name="______________MAT78">#REF!</definedName>
    <definedName name="______________MAT79" localSheetId="8">#REF!</definedName>
    <definedName name="______________MAT79" localSheetId="4">#REF!</definedName>
    <definedName name="______________MAT79">#REF!</definedName>
    <definedName name="______________MAT8" localSheetId="8">#REF!</definedName>
    <definedName name="______________MAT8" localSheetId="4">#REF!</definedName>
    <definedName name="______________MAT8">#REF!</definedName>
    <definedName name="______________MAT80" localSheetId="8">#REF!</definedName>
    <definedName name="______________MAT80" localSheetId="4">#REF!</definedName>
    <definedName name="______________MAT80">#REF!</definedName>
    <definedName name="______________MAT81" localSheetId="8">#REF!</definedName>
    <definedName name="______________MAT81" localSheetId="4">#REF!</definedName>
    <definedName name="______________MAT81">#REF!</definedName>
    <definedName name="______________MAT82" localSheetId="8">#REF!</definedName>
    <definedName name="______________MAT82" localSheetId="4">#REF!</definedName>
    <definedName name="______________MAT82">#REF!</definedName>
    <definedName name="______________MAT83" localSheetId="8">#REF!</definedName>
    <definedName name="______________MAT83" localSheetId="4">#REF!</definedName>
    <definedName name="______________MAT83">#REF!</definedName>
    <definedName name="______________MAT84" localSheetId="8">#REF!</definedName>
    <definedName name="______________MAT84" localSheetId="4">#REF!</definedName>
    <definedName name="______________MAT84">#REF!</definedName>
    <definedName name="______________MAT85" localSheetId="8">#REF!</definedName>
    <definedName name="______________MAT85" localSheetId="4">#REF!</definedName>
    <definedName name="______________MAT85">#REF!</definedName>
    <definedName name="______________MAT86" localSheetId="8">#REF!</definedName>
    <definedName name="______________MAT86" localSheetId="4">#REF!</definedName>
    <definedName name="______________MAT86">#REF!</definedName>
    <definedName name="______________MAT87" localSheetId="8">#REF!</definedName>
    <definedName name="______________MAT87" localSheetId="4">#REF!</definedName>
    <definedName name="______________MAT87">#REF!</definedName>
    <definedName name="______________MAT88" localSheetId="8">#REF!</definedName>
    <definedName name="______________MAT88" localSheetId="4">#REF!</definedName>
    <definedName name="______________MAT88">#REF!</definedName>
    <definedName name="______________MAT89" localSheetId="8">#REF!</definedName>
    <definedName name="______________MAT89" localSheetId="4">#REF!</definedName>
    <definedName name="______________MAT89">#REF!</definedName>
    <definedName name="______________MAT9" localSheetId="8">#REF!</definedName>
    <definedName name="______________MAT9" localSheetId="4">#REF!</definedName>
    <definedName name="______________MAT9">#REF!</definedName>
    <definedName name="______________MAT90" localSheetId="8">#REF!</definedName>
    <definedName name="______________MAT90" localSheetId="4">#REF!</definedName>
    <definedName name="______________MAT90">#REF!</definedName>
    <definedName name="______________MAT91" localSheetId="8">#REF!</definedName>
    <definedName name="______________MAT91" localSheetId="4">#REF!</definedName>
    <definedName name="______________MAT91">#REF!</definedName>
    <definedName name="______________MAT92" localSheetId="8">#REF!</definedName>
    <definedName name="______________MAT92" localSheetId="4">#REF!</definedName>
    <definedName name="______________MAT92">#REF!</definedName>
    <definedName name="______________MAT93" localSheetId="8">#REF!</definedName>
    <definedName name="______________MAT93" localSheetId="4">#REF!</definedName>
    <definedName name="______________MAT93">#REF!</definedName>
    <definedName name="______________MAT94" localSheetId="8">#REF!</definedName>
    <definedName name="______________MAT94" localSheetId="4">#REF!</definedName>
    <definedName name="______________MAT94">#REF!</definedName>
    <definedName name="______________MAT95" localSheetId="8">#REF!</definedName>
    <definedName name="______________MAT95" localSheetId="4">#REF!</definedName>
    <definedName name="______________MAT95">#REF!</definedName>
    <definedName name="______________MAT96" localSheetId="8">#REF!</definedName>
    <definedName name="______________MAT96" localSheetId="4">#REF!</definedName>
    <definedName name="______________MAT96">#REF!</definedName>
    <definedName name="______________MAT97" localSheetId="8">#REF!</definedName>
    <definedName name="______________MAT97" localSheetId="4">#REF!</definedName>
    <definedName name="______________MAT97">#REF!</definedName>
    <definedName name="______________MAT98" localSheetId="8">#REF!</definedName>
    <definedName name="______________MAT98" localSheetId="4">#REF!</definedName>
    <definedName name="______________MAT98">#REF!</definedName>
    <definedName name="______________MAT99" localSheetId="8">#REF!</definedName>
    <definedName name="______________MAT99" localSheetId="4">#REF!</definedName>
    <definedName name="______________MAT99">#REF!</definedName>
    <definedName name="______________MO1" localSheetId="8">#REF!</definedName>
    <definedName name="______________MO1" localSheetId="4">#REF!</definedName>
    <definedName name="______________MO1">#REF!</definedName>
    <definedName name="______________MO10" localSheetId="8">#REF!</definedName>
    <definedName name="______________MO10" localSheetId="4">#REF!</definedName>
    <definedName name="______________MO10">#REF!</definedName>
    <definedName name="______________MO2" localSheetId="8">#REF!</definedName>
    <definedName name="______________MO2" localSheetId="4">#REF!</definedName>
    <definedName name="______________MO2">#REF!</definedName>
    <definedName name="______________MO3" localSheetId="8">#REF!</definedName>
    <definedName name="______________MO3" localSheetId="4">#REF!</definedName>
    <definedName name="______________MO3">#REF!</definedName>
    <definedName name="______________MO4" localSheetId="8">#REF!</definedName>
    <definedName name="______________MO4" localSheetId="4">#REF!</definedName>
    <definedName name="______________MO4">#REF!</definedName>
    <definedName name="______________MO5" localSheetId="8">#REF!</definedName>
    <definedName name="______________MO5" localSheetId="4">#REF!</definedName>
    <definedName name="______________MO5">#REF!</definedName>
    <definedName name="______________MO6" localSheetId="8">#REF!</definedName>
    <definedName name="______________MO6" localSheetId="4">#REF!</definedName>
    <definedName name="______________MO6">#REF!</definedName>
    <definedName name="______________MO7" localSheetId="8">#REF!</definedName>
    <definedName name="______________MO7" localSheetId="4">#REF!</definedName>
    <definedName name="______________MO7">#REF!</definedName>
    <definedName name="______________MO8" localSheetId="8">#REF!</definedName>
    <definedName name="______________MO8" localSheetId="4">#REF!</definedName>
    <definedName name="______________MO8">#REF!</definedName>
    <definedName name="______________MO9" localSheetId="8">#REF!</definedName>
    <definedName name="______________MO9" localSheetId="4">#REF!</definedName>
    <definedName name="______________MO9">#REF!</definedName>
    <definedName name="______________MV1" localSheetId="8">#REF!</definedName>
    <definedName name="______________MV1" localSheetId="4">#REF!</definedName>
    <definedName name="______________MV1">#REF!</definedName>
    <definedName name="______________MV10" localSheetId="8">#REF!</definedName>
    <definedName name="______________MV10" localSheetId="4">#REF!</definedName>
    <definedName name="______________MV10">#REF!</definedName>
    <definedName name="______________MV11" localSheetId="8">#REF!</definedName>
    <definedName name="______________MV11" localSheetId="4">#REF!</definedName>
    <definedName name="______________MV11">#REF!</definedName>
    <definedName name="______________MV12" localSheetId="8">#REF!</definedName>
    <definedName name="______________MV12" localSheetId="4">#REF!</definedName>
    <definedName name="______________MV12">#REF!</definedName>
    <definedName name="______________MV13" localSheetId="8">#REF!</definedName>
    <definedName name="______________MV13" localSheetId="4">#REF!</definedName>
    <definedName name="______________MV13">#REF!</definedName>
    <definedName name="______________MV14" localSheetId="8">#REF!</definedName>
    <definedName name="______________MV14" localSheetId="4">#REF!</definedName>
    <definedName name="______________MV14">#REF!</definedName>
    <definedName name="______________MV15" localSheetId="8">#REF!</definedName>
    <definedName name="______________MV15" localSheetId="4">#REF!</definedName>
    <definedName name="______________MV15">#REF!</definedName>
    <definedName name="______________MV16" localSheetId="8">#REF!</definedName>
    <definedName name="______________MV16" localSheetId="4">#REF!</definedName>
    <definedName name="______________MV16">#REF!</definedName>
    <definedName name="______________MV17" localSheetId="8">#REF!</definedName>
    <definedName name="______________MV17" localSheetId="4">#REF!</definedName>
    <definedName name="______________MV17">#REF!</definedName>
    <definedName name="______________MV18" localSheetId="8">#REF!</definedName>
    <definedName name="______________MV18" localSheetId="4">#REF!</definedName>
    <definedName name="______________MV18">#REF!</definedName>
    <definedName name="______________MV19" localSheetId="8">#REF!</definedName>
    <definedName name="______________MV19" localSheetId="4">#REF!</definedName>
    <definedName name="______________MV19">#REF!</definedName>
    <definedName name="______________MV2" localSheetId="8">#REF!</definedName>
    <definedName name="______________MV2" localSheetId="4">#REF!</definedName>
    <definedName name="______________MV2">#REF!</definedName>
    <definedName name="______________MV20" localSheetId="8">#REF!</definedName>
    <definedName name="______________MV20" localSheetId="4">#REF!</definedName>
    <definedName name="______________MV20">#REF!</definedName>
    <definedName name="______________MV3" localSheetId="8">#REF!</definedName>
    <definedName name="______________MV3" localSheetId="4">#REF!</definedName>
    <definedName name="______________MV3">#REF!</definedName>
    <definedName name="______________MV4" localSheetId="8">#REF!</definedName>
    <definedName name="______________MV4" localSheetId="4">#REF!</definedName>
    <definedName name="______________MV4">#REF!</definedName>
    <definedName name="______________MV5" localSheetId="8">#REF!</definedName>
    <definedName name="______________MV5" localSheetId="4">#REF!</definedName>
    <definedName name="______________MV5">#REF!</definedName>
    <definedName name="______________MV6" localSheetId="8">#REF!</definedName>
    <definedName name="______________MV6" localSheetId="4">#REF!</definedName>
    <definedName name="______________MV6">#REF!</definedName>
    <definedName name="______________MV7" localSheetId="8">#REF!</definedName>
    <definedName name="______________MV7" localSheetId="4">#REF!</definedName>
    <definedName name="______________MV7">#REF!</definedName>
    <definedName name="______________MV8" localSheetId="8">#REF!</definedName>
    <definedName name="______________MV8" localSheetId="4">#REF!</definedName>
    <definedName name="______________MV8">#REF!</definedName>
    <definedName name="______________MV9" localSheetId="8">#REF!</definedName>
    <definedName name="______________MV9" localSheetId="4">#REF!</definedName>
    <definedName name="______________MV9">#REF!</definedName>
    <definedName name="______________oj1">#REF!</definedName>
    <definedName name="______________POR1" localSheetId="8">#REF!</definedName>
    <definedName name="______________POR1" localSheetId="4">#REF!</definedName>
    <definedName name="______________POR1">#REF!</definedName>
    <definedName name="______________POR2" localSheetId="8">#REF!</definedName>
    <definedName name="______________POR2" localSheetId="4">#REF!</definedName>
    <definedName name="______________POR2">#REF!</definedName>
    <definedName name="______________POR3" localSheetId="8">#REF!</definedName>
    <definedName name="______________POR3" localSheetId="4">#REF!</definedName>
    <definedName name="______________POR3">#REF!</definedName>
    <definedName name="______________POR4" localSheetId="8">#REF!</definedName>
    <definedName name="______________POR4" localSheetId="4">#REF!</definedName>
    <definedName name="______________POR4">#REF!</definedName>
    <definedName name="______________POR5" localSheetId="8">#REF!</definedName>
    <definedName name="______________POR5" localSheetId="4">#REF!</definedName>
    <definedName name="______________POR5">#REF!</definedName>
    <definedName name="______________TC212" localSheetId="8">#REF!</definedName>
    <definedName name="______________TC212" localSheetId="4">#REF!</definedName>
    <definedName name="______________TC212">#REF!</definedName>
    <definedName name="_____________A163163" localSheetId="8">#REF!</definedName>
    <definedName name="_____________A163163" localSheetId="4">#REF!</definedName>
    <definedName name="_____________A163163">#REF!</definedName>
    <definedName name="_____________A1640016" localSheetId="8">#REF!</definedName>
    <definedName name="_____________A1640016" localSheetId="4">#REF!</definedName>
    <definedName name="_____________A1640016">#REF!</definedName>
    <definedName name="_____________A1640033" localSheetId="8">#REF!</definedName>
    <definedName name="_____________A1640033" localSheetId="4">#REF!</definedName>
    <definedName name="_____________A1640033">#REF!</definedName>
    <definedName name="_____________A164004" localSheetId="8">#REF!</definedName>
    <definedName name="_____________A164004" localSheetId="4">#REF!</definedName>
    <definedName name="_____________A164004">#REF!</definedName>
    <definedName name="_____________A1640336" localSheetId="8">#REF!</definedName>
    <definedName name="_____________A1640336" localSheetId="4">#REF!</definedName>
    <definedName name="_____________A1640336">#REF!</definedName>
    <definedName name="_____________A164132" localSheetId="8">#REF!</definedName>
    <definedName name="_____________A164132" localSheetId="4">#REF!</definedName>
    <definedName name="_____________A164132">#REF!</definedName>
    <definedName name="_____________A1641336" localSheetId="8">#REF!</definedName>
    <definedName name="_____________A1641336" localSheetId="4">#REF!</definedName>
    <definedName name="_____________A1641336">#REF!</definedName>
    <definedName name="_____________apu1" localSheetId="8">#REF!</definedName>
    <definedName name="_____________apu1" localSheetId="4">#REF!</definedName>
    <definedName name="_____________apu1">#REF!</definedName>
    <definedName name="_____________CON123" localSheetId="8">#REF!</definedName>
    <definedName name="_____________CON123" localSheetId="4">#REF!</definedName>
    <definedName name="_____________CON123" localSheetId="6">#REF!</definedName>
    <definedName name="_____________CON123">#REF!</definedName>
    <definedName name="_____________EQP1" localSheetId="8">#REF!</definedName>
    <definedName name="_____________EQP1" localSheetId="4">#REF!</definedName>
    <definedName name="_____________EQP1">#REF!</definedName>
    <definedName name="_____________EQP10" localSheetId="8">#REF!</definedName>
    <definedName name="_____________EQP10" localSheetId="4">#REF!</definedName>
    <definedName name="_____________EQP10">#REF!</definedName>
    <definedName name="_____________EQP11" localSheetId="8">#REF!</definedName>
    <definedName name="_____________EQP11" localSheetId="4">#REF!</definedName>
    <definedName name="_____________EQP11">#REF!</definedName>
    <definedName name="_____________EQP12" localSheetId="8">#REF!</definedName>
    <definedName name="_____________EQP12" localSheetId="4">#REF!</definedName>
    <definedName name="_____________EQP12">#REF!</definedName>
    <definedName name="_____________EQP13" localSheetId="8">#REF!</definedName>
    <definedName name="_____________EQP13" localSheetId="4">#REF!</definedName>
    <definedName name="_____________EQP13">#REF!</definedName>
    <definedName name="_____________EQP14" localSheetId="8">#REF!</definedName>
    <definedName name="_____________EQP14" localSheetId="4">#REF!</definedName>
    <definedName name="_____________EQP14">#REF!</definedName>
    <definedName name="_____________EQP15" localSheetId="8">#REF!</definedName>
    <definedName name="_____________EQP15" localSheetId="4">#REF!</definedName>
    <definedName name="_____________EQP15">#REF!</definedName>
    <definedName name="_____________EQP16" localSheetId="8">#REF!</definedName>
    <definedName name="_____________EQP16" localSheetId="4">#REF!</definedName>
    <definedName name="_____________EQP16">#REF!</definedName>
    <definedName name="_____________EQP17" localSheetId="8">#REF!</definedName>
    <definedName name="_____________EQP17" localSheetId="4">#REF!</definedName>
    <definedName name="_____________EQP17">#REF!</definedName>
    <definedName name="_____________EQP18" localSheetId="8">#REF!</definedName>
    <definedName name="_____________EQP18" localSheetId="4">#REF!</definedName>
    <definedName name="_____________EQP18">#REF!</definedName>
    <definedName name="_____________EQP19" localSheetId="8">#REF!</definedName>
    <definedName name="_____________EQP19" localSheetId="4">#REF!</definedName>
    <definedName name="_____________EQP19">#REF!</definedName>
    <definedName name="_____________EQP2" localSheetId="8">#REF!</definedName>
    <definedName name="_____________EQP2" localSheetId="4">#REF!</definedName>
    <definedName name="_____________EQP2">#REF!</definedName>
    <definedName name="_____________EQP20" localSheetId="8">#REF!</definedName>
    <definedName name="_____________EQP20" localSheetId="4">#REF!</definedName>
    <definedName name="_____________EQP20">#REF!</definedName>
    <definedName name="_____________eqp27" localSheetId="8">#REF!</definedName>
    <definedName name="_____________eqp27" localSheetId="4">#REF!</definedName>
    <definedName name="_____________eqp27">#REF!</definedName>
    <definedName name="_____________EQP3" localSheetId="8">#REF!</definedName>
    <definedName name="_____________EQP3" localSheetId="4">#REF!</definedName>
    <definedName name="_____________EQP3">#REF!</definedName>
    <definedName name="_____________EQP4" localSheetId="8">#REF!</definedName>
    <definedName name="_____________EQP4" localSheetId="4">#REF!</definedName>
    <definedName name="_____________EQP4">#REF!</definedName>
    <definedName name="_____________EQP5" localSheetId="8">#REF!</definedName>
    <definedName name="_____________EQP5" localSheetId="4">#REF!</definedName>
    <definedName name="_____________EQP5">#REF!</definedName>
    <definedName name="_____________EQP6" localSheetId="8">#REF!</definedName>
    <definedName name="_____________EQP6" localSheetId="4">#REF!</definedName>
    <definedName name="_____________EQP6">#REF!</definedName>
    <definedName name="_____________EQP7" localSheetId="8">#REF!</definedName>
    <definedName name="_____________EQP7" localSheetId="4">#REF!</definedName>
    <definedName name="_____________EQP7">#REF!</definedName>
    <definedName name="_____________EQP8" localSheetId="8">#REF!</definedName>
    <definedName name="_____________EQP8" localSheetId="4">#REF!</definedName>
    <definedName name="_____________EQP8">#REF!</definedName>
    <definedName name="_____________EQP9" localSheetId="8">#REF!</definedName>
    <definedName name="_____________EQP9" localSheetId="4">#REF!</definedName>
    <definedName name="_____________EQP9">#REF!</definedName>
    <definedName name="_____________EST1" localSheetId="8">#REF!</definedName>
    <definedName name="_____________EST1" localSheetId="4">#REF!</definedName>
    <definedName name="_____________EST1" localSheetId="6">#REF!</definedName>
    <definedName name="_____________EST1">#REF!</definedName>
    <definedName name="_____________EST10" localSheetId="8">#REF!</definedName>
    <definedName name="_____________EST10" localSheetId="4">#REF!</definedName>
    <definedName name="_____________EST10" localSheetId="6">#REF!</definedName>
    <definedName name="_____________EST10">#REF!</definedName>
    <definedName name="_____________EST11" localSheetId="8">#REF!</definedName>
    <definedName name="_____________EST11" localSheetId="4">#REF!</definedName>
    <definedName name="_____________EST11" localSheetId="6">#REF!</definedName>
    <definedName name="_____________EST11">#REF!</definedName>
    <definedName name="_____________EST12" localSheetId="8">#REF!</definedName>
    <definedName name="_____________EST12" localSheetId="4">#REF!</definedName>
    <definedName name="_____________EST12" localSheetId="6">#REF!</definedName>
    <definedName name="_____________EST12">#REF!</definedName>
    <definedName name="_____________EST13" localSheetId="8">#REF!</definedName>
    <definedName name="_____________EST13" localSheetId="4">#REF!</definedName>
    <definedName name="_____________EST13" localSheetId="6">#REF!</definedName>
    <definedName name="_____________EST13">#REF!</definedName>
    <definedName name="_____________EST14" localSheetId="8">#REF!</definedName>
    <definedName name="_____________EST14" localSheetId="4">#REF!</definedName>
    <definedName name="_____________EST14" localSheetId="6">#REF!</definedName>
    <definedName name="_____________EST14">#REF!</definedName>
    <definedName name="_____________EST15" localSheetId="8">#REF!</definedName>
    <definedName name="_____________EST15" localSheetId="4">#REF!</definedName>
    <definedName name="_____________EST15" localSheetId="6">#REF!</definedName>
    <definedName name="_____________EST15">#REF!</definedName>
    <definedName name="_____________EST16" localSheetId="8">#REF!</definedName>
    <definedName name="_____________EST16" localSheetId="4">#REF!</definedName>
    <definedName name="_____________EST16" localSheetId="6">#REF!</definedName>
    <definedName name="_____________EST16">#REF!</definedName>
    <definedName name="_____________EST17" localSheetId="8">#REF!</definedName>
    <definedName name="_____________EST17" localSheetId="4">#REF!</definedName>
    <definedName name="_____________EST17" localSheetId="6">#REF!</definedName>
    <definedName name="_____________EST17">#REF!</definedName>
    <definedName name="_____________EST18" localSheetId="8">#REF!</definedName>
    <definedName name="_____________EST18" localSheetId="4">#REF!</definedName>
    <definedName name="_____________EST18" localSheetId="6">#REF!</definedName>
    <definedName name="_____________EST18">#REF!</definedName>
    <definedName name="_____________EST19" localSheetId="8">#REF!</definedName>
    <definedName name="_____________EST19" localSheetId="4">#REF!</definedName>
    <definedName name="_____________EST19" localSheetId="6">#REF!</definedName>
    <definedName name="_____________EST19">#REF!</definedName>
    <definedName name="_____________EST2" localSheetId="8">#REF!</definedName>
    <definedName name="_____________EST2" localSheetId="4">#REF!</definedName>
    <definedName name="_____________EST2" localSheetId="6">#REF!</definedName>
    <definedName name="_____________EST2">#REF!</definedName>
    <definedName name="_____________EST3" localSheetId="8">#REF!</definedName>
    <definedName name="_____________EST3" localSheetId="4">#REF!</definedName>
    <definedName name="_____________EST3" localSheetId="6">#REF!</definedName>
    <definedName name="_____________EST3">#REF!</definedName>
    <definedName name="_____________EST4" localSheetId="8">#REF!</definedName>
    <definedName name="_____________EST4" localSheetId="4">#REF!</definedName>
    <definedName name="_____________EST4" localSheetId="6">#REF!</definedName>
    <definedName name="_____________EST4">#REF!</definedName>
    <definedName name="_____________EST5" localSheetId="8">#REF!</definedName>
    <definedName name="_____________EST5" localSheetId="4">#REF!</definedName>
    <definedName name="_____________EST5" localSheetId="6">#REF!</definedName>
    <definedName name="_____________EST5">#REF!</definedName>
    <definedName name="_____________EST6" localSheetId="8">#REF!</definedName>
    <definedName name="_____________EST6" localSheetId="4">#REF!</definedName>
    <definedName name="_____________EST6" localSheetId="6">#REF!</definedName>
    <definedName name="_____________EST6">#REF!</definedName>
    <definedName name="_____________EST7" localSheetId="8">#REF!</definedName>
    <definedName name="_____________EST7" localSheetId="4">#REF!</definedName>
    <definedName name="_____________EST7" localSheetId="6">#REF!</definedName>
    <definedName name="_____________EST7">#REF!</definedName>
    <definedName name="_____________EST8" localSheetId="8">#REF!</definedName>
    <definedName name="_____________EST8" localSheetId="4">#REF!</definedName>
    <definedName name="_____________EST8" localSheetId="6">#REF!</definedName>
    <definedName name="_____________EST8">#REF!</definedName>
    <definedName name="_____________EST9" localSheetId="8">#REF!</definedName>
    <definedName name="_____________EST9" localSheetId="4">#REF!</definedName>
    <definedName name="_____________EST9" localSheetId="6">#REF!</definedName>
    <definedName name="_____________EST9">#REF!</definedName>
    <definedName name="_____________EXC1" localSheetId="8">#REF!</definedName>
    <definedName name="_____________EXC1" localSheetId="4">#REF!</definedName>
    <definedName name="_____________EXC1" localSheetId="6">#REF!</definedName>
    <definedName name="_____________EXC1">#REF!</definedName>
    <definedName name="_____________EXC10" localSheetId="8">#REF!</definedName>
    <definedName name="_____________EXC10" localSheetId="4">#REF!</definedName>
    <definedName name="_____________EXC10" localSheetId="6">#REF!</definedName>
    <definedName name="_____________EXC10">#REF!</definedName>
    <definedName name="_____________EXC11" localSheetId="8">#REF!</definedName>
    <definedName name="_____________EXC11" localSheetId="4">#REF!</definedName>
    <definedName name="_____________EXC11" localSheetId="6">#REF!</definedName>
    <definedName name="_____________EXC11">#REF!</definedName>
    <definedName name="_____________EXC12" localSheetId="8">#REF!</definedName>
    <definedName name="_____________EXC12" localSheetId="4">#REF!</definedName>
    <definedName name="_____________EXC12" localSheetId="6">#REF!</definedName>
    <definedName name="_____________EXC12">#REF!</definedName>
    <definedName name="_____________EXC2" localSheetId="8">#REF!</definedName>
    <definedName name="_____________EXC2" localSheetId="4">#REF!</definedName>
    <definedName name="_____________EXC2" localSheetId="6">#REF!</definedName>
    <definedName name="_____________EXC2">#REF!</definedName>
    <definedName name="_____________EXC3" localSheetId="8">#REF!</definedName>
    <definedName name="_____________EXC3" localSheetId="4">#REF!</definedName>
    <definedName name="_____________EXC3" localSheetId="6">#REF!</definedName>
    <definedName name="_____________EXC3">#REF!</definedName>
    <definedName name="_____________EXC4" localSheetId="8">#REF!</definedName>
    <definedName name="_____________EXC4" localSheetId="4">#REF!</definedName>
    <definedName name="_____________EXC4" localSheetId="6">#REF!</definedName>
    <definedName name="_____________EXC4">#REF!</definedName>
    <definedName name="_____________EXC5" localSheetId="8">#REF!</definedName>
    <definedName name="_____________EXC5" localSheetId="4">#REF!</definedName>
    <definedName name="_____________EXC5" localSheetId="6">#REF!</definedName>
    <definedName name="_____________EXC5">#REF!</definedName>
    <definedName name="_____________EXC6" localSheetId="8">#REF!</definedName>
    <definedName name="_____________EXC6" localSheetId="4">#REF!</definedName>
    <definedName name="_____________EXC6">#REF!</definedName>
    <definedName name="_____________EXC7" localSheetId="8">#REF!</definedName>
    <definedName name="_____________EXC7" localSheetId="4">#REF!</definedName>
    <definedName name="_____________EXC7">#REF!</definedName>
    <definedName name="_____________EXC8" localSheetId="8">#REF!</definedName>
    <definedName name="_____________EXC8" localSheetId="4">#REF!</definedName>
    <definedName name="_____________EXC8" localSheetId="6">#REF!</definedName>
    <definedName name="_____________EXC8">#REF!</definedName>
    <definedName name="_____________EXC9" localSheetId="8">#REF!</definedName>
    <definedName name="_____________EXC9" localSheetId="4">#REF!</definedName>
    <definedName name="_____________EXC9" localSheetId="6">#REF!</definedName>
    <definedName name="_____________EXC9">#REF!</definedName>
    <definedName name="_____________i1" localSheetId="8">#REF!</definedName>
    <definedName name="_____________i1" localSheetId="4">#REF!</definedName>
    <definedName name="_____________i1">#REF!</definedName>
    <definedName name="_____________INF1" localSheetId="8">#REF!</definedName>
    <definedName name="_____________INF1" localSheetId="4">#REF!</definedName>
    <definedName name="_____________INF1">#REF!</definedName>
    <definedName name="_____________l9001" localSheetId="8">#REF!</definedName>
    <definedName name="_____________l9001" localSheetId="4">#REF!</definedName>
    <definedName name="_____________l9001">#REF!</definedName>
    <definedName name="_____________M14" localSheetId="8">#REF!</definedName>
    <definedName name="_____________M14" localSheetId="4">#REF!</definedName>
    <definedName name="_____________M14" localSheetId="6">#REF!</definedName>
    <definedName name="_____________M14">#REF!</definedName>
    <definedName name="_____________MAT1" localSheetId="8">#REF!</definedName>
    <definedName name="_____________MAT1" localSheetId="4">#REF!</definedName>
    <definedName name="_____________MAT1">#REF!</definedName>
    <definedName name="_____________MAT10" localSheetId="8">#REF!</definedName>
    <definedName name="_____________MAT10" localSheetId="4">#REF!</definedName>
    <definedName name="_____________MAT10">#REF!</definedName>
    <definedName name="_____________MAT100" localSheetId="8">#REF!</definedName>
    <definedName name="_____________MAT100" localSheetId="4">#REF!</definedName>
    <definedName name="_____________MAT100">#REF!</definedName>
    <definedName name="_____________MAT101" localSheetId="8">#REF!</definedName>
    <definedName name="_____________MAT101" localSheetId="4">#REF!</definedName>
    <definedName name="_____________MAT101">#REF!</definedName>
    <definedName name="_____________MAT102" localSheetId="8">#REF!</definedName>
    <definedName name="_____________MAT102" localSheetId="4">#REF!</definedName>
    <definedName name="_____________MAT102">#REF!</definedName>
    <definedName name="_____________MAT103" localSheetId="8">#REF!</definedName>
    <definedName name="_____________MAT103" localSheetId="4">#REF!</definedName>
    <definedName name="_____________MAT103">#REF!</definedName>
    <definedName name="_____________MAT104" localSheetId="8">#REF!</definedName>
    <definedName name="_____________MAT104" localSheetId="4">#REF!</definedName>
    <definedName name="_____________MAT104">#REF!</definedName>
    <definedName name="_____________MAT105" localSheetId="8">#REF!</definedName>
    <definedName name="_____________MAT105" localSheetId="4">#REF!</definedName>
    <definedName name="_____________MAT105">#REF!</definedName>
    <definedName name="_____________MAT106" localSheetId="8">#REF!</definedName>
    <definedName name="_____________MAT106" localSheetId="4">#REF!</definedName>
    <definedName name="_____________MAT106">#REF!</definedName>
    <definedName name="_____________MAT107" localSheetId="8">#REF!</definedName>
    <definedName name="_____________MAT107" localSheetId="4">#REF!</definedName>
    <definedName name="_____________MAT107">#REF!</definedName>
    <definedName name="_____________MAT108" localSheetId="8">#REF!</definedName>
    <definedName name="_____________MAT108" localSheetId="4">#REF!</definedName>
    <definedName name="_____________MAT108">#REF!</definedName>
    <definedName name="_____________MAT109" localSheetId="8">#REF!</definedName>
    <definedName name="_____________MAT109" localSheetId="4">#REF!</definedName>
    <definedName name="_____________MAT109">#REF!</definedName>
    <definedName name="_____________MAT11" localSheetId="8">#REF!</definedName>
    <definedName name="_____________MAT11" localSheetId="4">#REF!</definedName>
    <definedName name="_____________MAT11">#REF!</definedName>
    <definedName name="_____________MAT110" localSheetId="8">#REF!</definedName>
    <definedName name="_____________MAT110" localSheetId="4">#REF!</definedName>
    <definedName name="_____________MAT110">#REF!</definedName>
    <definedName name="_____________MAT111" localSheetId="8">#REF!</definedName>
    <definedName name="_____________MAT111" localSheetId="4">#REF!</definedName>
    <definedName name="_____________MAT111">#REF!</definedName>
    <definedName name="_____________MAT1111" localSheetId="8">#REF!</definedName>
    <definedName name="_____________MAT1111" localSheetId="4">#REF!</definedName>
    <definedName name="_____________MAT1111" localSheetId="6">#REF!</definedName>
    <definedName name="_____________MAT1111">#REF!</definedName>
    <definedName name="_____________MAT112" localSheetId="8">#REF!</definedName>
    <definedName name="_____________MAT112" localSheetId="4">#REF!</definedName>
    <definedName name="_____________MAT112">#REF!</definedName>
    <definedName name="_____________MAT113" localSheetId="8">#REF!</definedName>
    <definedName name="_____________MAT113" localSheetId="4">#REF!</definedName>
    <definedName name="_____________MAT113">#REF!</definedName>
    <definedName name="_____________MAT114" localSheetId="8">#REF!</definedName>
    <definedName name="_____________MAT114" localSheetId="4">#REF!</definedName>
    <definedName name="_____________MAT114">#REF!</definedName>
    <definedName name="_____________MAT115" localSheetId="8">#REF!</definedName>
    <definedName name="_____________MAT115" localSheetId="4">#REF!</definedName>
    <definedName name="_____________MAT115">#REF!</definedName>
    <definedName name="_____________MAT116" localSheetId="8">#REF!</definedName>
    <definedName name="_____________MAT116" localSheetId="4">#REF!</definedName>
    <definedName name="_____________MAT116">#REF!</definedName>
    <definedName name="_____________MAT117" localSheetId="8">#REF!</definedName>
    <definedName name="_____________MAT117" localSheetId="4">#REF!</definedName>
    <definedName name="_____________MAT117">#REF!</definedName>
    <definedName name="_____________MAT118" localSheetId="8">#REF!</definedName>
    <definedName name="_____________MAT118" localSheetId="4">#REF!</definedName>
    <definedName name="_____________MAT118">#REF!</definedName>
    <definedName name="_____________MAT119" localSheetId="8">#REF!</definedName>
    <definedName name="_____________MAT119" localSheetId="4">#REF!</definedName>
    <definedName name="_____________MAT119">#REF!</definedName>
    <definedName name="_____________MAT12" localSheetId="8">#REF!</definedName>
    <definedName name="_____________MAT12" localSheetId="4">#REF!</definedName>
    <definedName name="_____________MAT12">#REF!</definedName>
    <definedName name="_____________MAT120" localSheetId="8">#REF!</definedName>
    <definedName name="_____________MAT120" localSheetId="4">#REF!</definedName>
    <definedName name="_____________MAT120">#REF!</definedName>
    <definedName name="_____________MAT121" localSheetId="8">#REF!</definedName>
    <definedName name="_____________MAT121" localSheetId="4">#REF!</definedName>
    <definedName name="_____________MAT121">#REF!</definedName>
    <definedName name="_____________MAT122" localSheetId="8">#REF!</definedName>
    <definedName name="_____________MAT122" localSheetId="4">#REF!</definedName>
    <definedName name="_____________MAT122">#REF!</definedName>
    <definedName name="_____________MAT123" localSheetId="8">#REF!</definedName>
    <definedName name="_____________MAT123" localSheetId="4">#REF!</definedName>
    <definedName name="_____________MAT123">#REF!</definedName>
    <definedName name="_____________MAT124" localSheetId="8">#REF!</definedName>
    <definedName name="_____________MAT124" localSheetId="4">#REF!</definedName>
    <definedName name="_____________MAT124">#REF!</definedName>
    <definedName name="_____________MAT125" localSheetId="8">#REF!</definedName>
    <definedName name="_____________MAT125" localSheetId="4">#REF!</definedName>
    <definedName name="_____________MAT125">#REF!</definedName>
    <definedName name="_____________MAT126" localSheetId="8">#REF!</definedName>
    <definedName name="_____________MAT126" localSheetId="4">#REF!</definedName>
    <definedName name="_____________MAT126">#REF!</definedName>
    <definedName name="_____________MAT127" localSheetId="8">#REF!</definedName>
    <definedName name="_____________MAT127" localSheetId="4">#REF!</definedName>
    <definedName name="_____________MAT127">#REF!</definedName>
    <definedName name="_____________MAT128" localSheetId="8">#REF!</definedName>
    <definedName name="_____________MAT128" localSheetId="4">#REF!</definedName>
    <definedName name="_____________MAT128">#REF!</definedName>
    <definedName name="_____________MAT129" localSheetId="8">#REF!</definedName>
    <definedName name="_____________MAT129" localSheetId="4">#REF!</definedName>
    <definedName name="_____________MAT129">#REF!</definedName>
    <definedName name="_____________MAT13" localSheetId="8">#REF!</definedName>
    <definedName name="_____________MAT13" localSheetId="4">#REF!</definedName>
    <definedName name="_____________MAT13">#REF!</definedName>
    <definedName name="_____________MAT130" localSheetId="8">#REF!</definedName>
    <definedName name="_____________MAT130" localSheetId="4">#REF!</definedName>
    <definedName name="_____________MAT130">#REF!</definedName>
    <definedName name="_____________MAT131" localSheetId="8">#REF!</definedName>
    <definedName name="_____________MAT131" localSheetId="4">#REF!</definedName>
    <definedName name="_____________MAT131">#REF!</definedName>
    <definedName name="_____________MAT132" localSheetId="8">#REF!</definedName>
    <definedName name="_____________MAT132" localSheetId="4">#REF!</definedName>
    <definedName name="_____________MAT132">#REF!</definedName>
    <definedName name="_____________MAT133" localSheetId="8">#REF!</definedName>
    <definedName name="_____________MAT133" localSheetId="4">#REF!</definedName>
    <definedName name="_____________MAT133">#REF!</definedName>
    <definedName name="_____________MAT134" localSheetId="8">#REF!</definedName>
    <definedName name="_____________MAT134" localSheetId="4">#REF!</definedName>
    <definedName name="_____________MAT134">#REF!</definedName>
    <definedName name="_____________MAT135" localSheetId="8">#REF!</definedName>
    <definedName name="_____________MAT135" localSheetId="4">#REF!</definedName>
    <definedName name="_____________MAT135">#REF!</definedName>
    <definedName name="_____________MAT136" localSheetId="8">#REF!</definedName>
    <definedName name="_____________MAT136" localSheetId="4">#REF!</definedName>
    <definedName name="_____________MAT136">#REF!</definedName>
    <definedName name="_____________MAT137" localSheetId="8">#REF!</definedName>
    <definedName name="_____________MAT137" localSheetId="4">#REF!</definedName>
    <definedName name="_____________MAT137">#REF!</definedName>
    <definedName name="_____________MAT138" localSheetId="8">#REF!</definedName>
    <definedName name="_____________MAT138" localSheetId="4">#REF!</definedName>
    <definedName name="_____________MAT138">#REF!</definedName>
    <definedName name="_____________MAT139" localSheetId="8">#REF!</definedName>
    <definedName name="_____________MAT139" localSheetId="4">#REF!</definedName>
    <definedName name="_____________MAT139">#REF!</definedName>
    <definedName name="_____________MAT14" localSheetId="8">#REF!</definedName>
    <definedName name="_____________MAT14" localSheetId="4">#REF!</definedName>
    <definedName name="_____________MAT14">#REF!</definedName>
    <definedName name="_____________MAT140" localSheetId="8">#REF!</definedName>
    <definedName name="_____________MAT140" localSheetId="4">#REF!</definedName>
    <definedName name="_____________MAT140">#REF!</definedName>
    <definedName name="_____________MAT141" localSheetId="8">#REF!</definedName>
    <definedName name="_____________MAT141" localSheetId="4">#REF!</definedName>
    <definedName name="_____________MAT141">#REF!</definedName>
    <definedName name="_____________MAT142" localSheetId="8">#REF!</definedName>
    <definedName name="_____________MAT142" localSheetId="4">#REF!</definedName>
    <definedName name="_____________MAT142">#REF!</definedName>
    <definedName name="_____________MAT143" localSheetId="8">#REF!</definedName>
    <definedName name="_____________MAT143" localSheetId="4">#REF!</definedName>
    <definedName name="_____________MAT143">#REF!</definedName>
    <definedName name="_____________MAT144" localSheetId="8">#REF!</definedName>
    <definedName name="_____________MAT144" localSheetId="4">#REF!</definedName>
    <definedName name="_____________MAT144">#REF!</definedName>
    <definedName name="_____________MAT145" localSheetId="8">#REF!</definedName>
    <definedName name="_____________MAT145" localSheetId="4">#REF!</definedName>
    <definedName name="_____________MAT145">#REF!</definedName>
    <definedName name="_____________MAT146" localSheetId="8">#REF!</definedName>
    <definedName name="_____________MAT146" localSheetId="4">#REF!</definedName>
    <definedName name="_____________MAT146">#REF!</definedName>
    <definedName name="_____________MAT147" localSheetId="8">#REF!</definedName>
    <definedName name="_____________MAT147" localSheetId="4">#REF!</definedName>
    <definedName name="_____________MAT147">#REF!</definedName>
    <definedName name="_____________MAT148" localSheetId="8">#REF!</definedName>
    <definedName name="_____________MAT148" localSheetId="4">#REF!</definedName>
    <definedName name="_____________MAT148">#REF!</definedName>
    <definedName name="_____________MAT149" localSheetId="8">#REF!</definedName>
    <definedName name="_____________MAT149" localSheetId="4">#REF!</definedName>
    <definedName name="_____________MAT149">#REF!</definedName>
    <definedName name="_____________MAT15" localSheetId="8">#REF!</definedName>
    <definedName name="_____________MAT15" localSheetId="4">#REF!</definedName>
    <definedName name="_____________MAT15">#REF!</definedName>
    <definedName name="_____________MAT150" localSheetId="8">#REF!</definedName>
    <definedName name="_____________MAT150" localSheetId="4">#REF!</definedName>
    <definedName name="_____________MAT150">#REF!</definedName>
    <definedName name="_____________MAT151" localSheetId="8">#REF!</definedName>
    <definedName name="_____________MAT151" localSheetId="4">#REF!</definedName>
    <definedName name="_____________MAT151">#REF!</definedName>
    <definedName name="_____________MAT152" localSheetId="8">#REF!</definedName>
    <definedName name="_____________MAT152" localSheetId="4">#REF!</definedName>
    <definedName name="_____________MAT152">#REF!</definedName>
    <definedName name="_____________MAT153" localSheetId="8">#REF!</definedName>
    <definedName name="_____________MAT153" localSheetId="4">#REF!</definedName>
    <definedName name="_____________MAT153">#REF!</definedName>
    <definedName name="_____________MAT154" localSheetId="8">#REF!</definedName>
    <definedName name="_____________MAT154" localSheetId="4">#REF!</definedName>
    <definedName name="_____________MAT154">#REF!</definedName>
    <definedName name="_____________MAT155" localSheetId="8">#REF!</definedName>
    <definedName name="_____________MAT155" localSheetId="4">#REF!</definedName>
    <definedName name="_____________MAT155">#REF!</definedName>
    <definedName name="_____________MAT156" localSheetId="8">#REF!</definedName>
    <definedName name="_____________MAT156" localSheetId="4">#REF!</definedName>
    <definedName name="_____________MAT156">#REF!</definedName>
    <definedName name="_____________MAT157" localSheetId="8">#REF!</definedName>
    <definedName name="_____________MAT157" localSheetId="4">#REF!</definedName>
    <definedName name="_____________MAT157">#REF!</definedName>
    <definedName name="_____________MAT158" localSheetId="8">#REF!</definedName>
    <definedName name="_____________MAT158" localSheetId="4">#REF!</definedName>
    <definedName name="_____________MAT158">#REF!</definedName>
    <definedName name="_____________MAT159" localSheetId="8">#REF!</definedName>
    <definedName name="_____________MAT159" localSheetId="4">#REF!</definedName>
    <definedName name="_____________MAT159">#REF!</definedName>
    <definedName name="_____________MAT16" localSheetId="8">#REF!</definedName>
    <definedName name="_____________MAT16" localSheetId="4">#REF!</definedName>
    <definedName name="_____________MAT16">#REF!</definedName>
    <definedName name="_____________MAT160" localSheetId="8">#REF!</definedName>
    <definedName name="_____________MAT160" localSheetId="4">#REF!</definedName>
    <definedName name="_____________MAT160">#REF!</definedName>
    <definedName name="_____________MAT161" localSheetId="8">#REF!</definedName>
    <definedName name="_____________MAT161" localSheetId="4">#REF!</definedName>
    <definedName name="_____________MAT161">#REF!</definedName>
    <definedName name="_____________MAT162" localSheetId="8">#REF!</definedName>
    <definedName name="_____________MAT162" localSheetId="4">#REF!</definedName>
    <definedName name="_____________MAT162">#REF!</definedName>
    <definedName name="_____________MAT163" localSheetId="8">#REF!</definedName>
    <definedName name="_____________MAT163" localSheetId="4">#REF!</definedName>
    <definedName name="_____________MAT163">#REF!</definedName>
    <definedName name="_____________MAT164" localSheetId="8">#REF!</definedName>
    <definedName name="_____________MAT164" localSheetId="4">#REF!</definedName>
    <definedName name="_____________MAT164">#REF!</definedName>
    <definedName name="_____________MAT165" localSheetId="8">#REF!</definedName>
    <definedName name="_____________MAT165" localSheetId="4">#REF!</definedName>
    <definedName name="_____________MAT165">#REF!</definedName>
    <definedName name="_____________MAT166" localSheetId="8">#REF!</definedName>
    <definedName name="_____________MAT166" localSheetId="4">#REF!</definedName>
    <definedName name="_____________MAT166">#REF!</definedName>
    <definedName name="_____________MAT17" localSheetId="8">#REF!</definedName>
    <definedName name="_____________MAT17" localSheetId="4">#REF!</definedName>
    <definedName name="_____________MAT17">#REF!</definedName>
    <definedName name="_____________MAT170" localSheetId="8">#REF!</definedName>
    <definedName name="_____________MAT170" localSheetId="4">#REF!</definedName>
    <definedName name="_____________MAT170" localSheetId="6">#REF!</definedName>
    <definedName name="_____________MAT170">#REF!</definedName>
    <definedName name="_____________MAT171" localSheetId="8">#REF!</definedName>
    <definedName name="_____________MAT171" localSheetId="4">#REF!</definedName>
    <definedName name="_____________MAT171" localSheetId="6">#REF!</definedName>
    <definedName name="_____________MAT171">#REF!</definedName>
    <definedName name="_____________MAT18" localSheetId="8">#REF!</definedName>
    <definedName name="_____________MAT18" localSheetId="4">#REF!</definedName>
    <definedName name="_____________MAT18">#REF!</definedName>
    <definedName name="_____________MAT19" localSheetId="8">#REF!</definedName>
    <definedName name="_____________MAT19" localSheetId="4">#REF!</definedName>
    <definedName name="_____________MAT19">#REF!</definedName>
    <definedName name="_____________MAT2" localSheetId="8">#REF!</definedName>
    <definedName name="_____________MAT2" localSheetId="4">#REF!</definedName>
    <definedName name="_____________MAT2">#REF!</definedName>
    <definedName name="_____________MAT20" localSheetId="8">#REF!</definedName>
    <definedName name="_____________MAT20" localSheetId="4">#REF!</definedName>
    <definedName name="_____________MAT20">#REF!</definedName>
    <definedName name="_____________MAT21" localSheetId="8">#REF!</definedName>
    <definedName name="_____________MAT21" localSheetId="4">#REF!</definedName>
    <definedName name="_____________MAT21">#REF!</definedName>
    <definedName name="_____________MAT22" localSheetId="8">#REF!</definedName>
    <definedName name="_____________MAT22" localSheetId="4">#REF!</definedName>
    <definedName name="_____________MAT22">#REF!</definedName>
    <definedName name="_____________MAT23" localSheetId="8">#REF!</definedName>
    <definedName name="_____________MAT23" localSheetId="4">#REF!</definedName>
    <definedName name="_____________MAT23">#REF!</definedName>
    <definedName name="_____________MAT24" localSheetId="8">#REF!</definedName>
    <definedName name="_____________MAT24" localSheetId="4">#REF!</definedName>
    <definedName name="_____________MAT24">#REF!</definedName>
    <definedName name="_____________MAT25" localSheetId="8">#REF!</definedName>
    <definedName name="_____________MAT25" localSheetId="4">#REF!</definedName>
    <definedName name="_____________MAT25">#REF!</definedName>
    <definedName name="_____________MAT26" localSheetId="8">#REF!</definedName>
    <definedName name="_____________MAT26" localSheetId="4">#REF!</definedName>
    <definedName name="_____________MAT26">#REF!</definedName>
    <definedName name="_____________MAT27" localSheetId="8">#REF!</definedName>
    <definedName name="_____________MAT27" localSheetId="4">#REF!</definedName>
    <definedName name="_____________MAT27">#REF!</definedName>
    <definedName name="_____________MAT28" localSheetId="8">#REF!</definedName>
    <definedName name="_____________MAT28" localSheetId="4">#REF!</definedName>
    <definedName name="_____________MAT28">#REF!</definedName>
    <definedName name="_____________MAT29" localSheetId="8">#REF!</definedName>
    <definedName name="_____________MAT29" localSheetId="4">#REF!</definedName>
    <definedName name="_____________MAT29">#REF!</definedName>
    <definedName name="_____________MAT3" localSheetId="8">#REF!</definedName>
    <definedName name="_____________MAT3" localSheetId="4">#REF!</definedName>
    <definedName name="_____________MAT3">#REF!</definedName>
    <definedName name="_____________MAT30" localSheetId="8">#REF!</definedName>
    <definedName name="_____________MAT30" localSheetId="4">#REF!</definedName>
    <definedName name="_____________MAT30">#REF!</definedName>
    <definedName name="_____________MAT31" localSheetId="8">#REF!</definedName>
    <definedName name="_____________MAT31" localSheetId="4">#REF!</definedName>
    <definedName name="_____________MAT31">#REF!</definedName>
    <definedName name="_____________MAT32" localSheetId="8">#REF!</definedName>
    <definedName name="_____________MAT32" localSheetId="4">#REF!</definedName>
    <definedName name="_____________MAT32">#REF!</definedName>
    <definedName name="_____________MAT33" localSheetId="8">#REF!</definedName>
    <definedName name="_____________MAT33" localSheetId="4">#REF!</definedName>
    <definedName name="_____________MAT33">#REF!</definedName>
    <definedName name="_____________MAT34" localSheetId="8">#REF!</definedName>
    <definedName name="_____________MAT34" localSheetId="4">#REF!</definedName>
    <definedName name="_____________MAT34">#REF!</definedName>
    <definedName name="_____________MAT35" localSheetId="8">#REF!</definedName>
    <definedName name="_____________MAT35" localSheetId="4">#REF!</definedName>
    <definedName name="_____________MAT35">#REF!</definedName>
    <definedName name="_____________MAT36" localSheetId="8">#REF!</definedName>
    <definedName name="_____________MAT36" localSheetId="4">#REF!</definedName>
    <definedName name="_____________MAT36">#REF!</definedName>
    <definedName name="_____________MAT37" localSheetId="8">#REF!</definedName>
    <definedName name="_____________MAT37" localSheetId="4">#REF!</definedName>
    <definedName name="_____________MAT37">#REF!</definedName>
    <definedName name="_____________MAT38" localSheetId="8">#REF!</definedName>
    <definedName name="_____________MAT38" localSheetId="4">#REF!</definedName>
    <definedName name="_____________MAT38">#REF!</definedName>
    <definedName name="_____________MAT39" localSheetId="8">#REF!</definedName>
    <definedName name="_____________MAT39" localSheetId="4">#REF!</definedName>
    <definedName name="_____________MAT39">#REF!</definedName>
    <definedName name="_____________MAT4" localSheetId="8">#REF!</definedName>
    <definedName name="_____________MAT4" localSheetId="4">#REF!</definedName>
    <definedName name="_____________MAT4">#REF!</definedName>
    <definedName name="_____________MAT40" localSheetId="8">#REF!</definedName>
    <definedName name="_____________MAT40" localSheetId="4">#REF!</definedName>
    <definedName name="_____________MAT40">#REF!</definedName>
    <definedName name="_____________MAT41" localSheetId="8">#REF!</definedName>
    <definedName name="_____________MAT41" localSheetId="4">#REF!</definedName>
    <definedName name="_____________MAT41">#REF!</definedName>
    <definedName name="_____________MAT42" localSheetId="8">#REF!</definedName>
    <definedName name="_____________MAT42" localSheetId="4">#REF!</definedName>
    <definedName name="_____________MAT42">#REF!</definedName>
    <definedName name="_____________MAT43" localSheetId="8">#REF!</definedName>
    <definedName name="_____________MAT43" localSheetId="4">#REF!</definedName>
    <definedName name="_____________MAT43">#REF!</definedName>
    <definedName name="_____________MAT44" localSheetId="8">#REF!</definedName>
    <definedName name="_____________MAT44" localSheetId="4">#REF!</definedName>
    <definedName name="_____________MAT44">#REF!</definedName>
    <definedName name="_____________MAT45" localSheetId="8">#REF!</definedName>
    <definedName name="_____________MAT45" localSheetId="4">#REF!</definedName>
    <definedName name="_____________MAT45">#REF!</definedName>
    <definedName name="_____________MAT46" localSheetId="8">#REF!</definedName>
    <definedName name="_____________MAT46" localSheetId="4">#REF!</definedName>
    <definedName name="_____________MAT46">#REF!</definedName>
    <definedName name="_____________MAT47" localSheetId="8">#REF!</definedName>
    <definedName name="_____________MAT47" localSheetId="4">#REF!</definedName>
    <definedName name="_____________MAT47">#REF!</definedName>
    <definedName name="_____________MAT48" localSheetId="8">#REF!</definedName>
    <definedName name="_____________MAT48" localSheetId="4">#REF!</definedName>
    <definedName name="_____________MAT48">#REF!</definedName>
    <definedName name="_____________MAT49" localSheetId="8">#REF!</definedName>
    <definedName name="_____________MAT49" localSheetId="4">#REF!</definedName>
    <definedName name="_____________MAT49">#REF!</definedName>
    <definedName name="_____________MAT5" localSheetId="8">#REF!</definedName>
    <definedName name="_____________MAT5" localSheetId="4">#REF!</definedName>
    <definedName name="_____________MAT5">#REF!</definedName>
    <definedName name="_____________MAT50" localSheetId="8">#REF!</definedName>
    <definedName name="_____________MAT50" localSheetId="4">#REF!</definedName>
    <definedName name="_____________MAT50">#REF!</definedName>
    <definedName name="_____________MAT51" localSheetId="8">#REF!</definedName>
    <definedName name="_____________MAT51" localSheetId="4">#REF!</definedName>
    <definedName name="_____________MAT51">#REF!</definedName>
    <definedName name="_____________MAT52" localSheetId="8">#REF!</definedName>
    <definedName name="_____________MAT52" localSheetId="4">#REF!</definedName>
    <definedName name="_____________MAT52">#REF!</definedName>
    <definedName name="_____________MAT53" localSheetId="8">#REF!</definedName>
    <definedName name="_____________MAT53" localSheetId="4">#REF!</definedName>
    <definedName name="_____________MAT53">#REF!</definedName>
    <definedName name="_____________MAT54" localSheetId="8">#REF!</definedName>
    <definedName name="_____________MAT54" localSheetId="4">#REF!</definedName>
    <definedName name="_____________MAT54">#REF!</definedName>
    <definedName name="_____________MAT55" localSheetId="8">#REF!</definedName>
    <definedName name="_____________MAT55" localSheetId="4">#REF!</definedName>
    <definedName name="_____________MAT55">#REF!</definedName>
    <definedName name="_____________MAT56" localSheetId="8">#REF!</definedName>
    <definedName name="_____________MAT56" localSheetId="4">#REF!</definedName>
    <definedName name="_____________MAT56">#REF!</definedName>
    <definedName name="_____________MAT57" localSheetId="8">#REF!</definedName>
    <definedName name="_____________MAT57" localSheetId="4">#REF!</definedName>
    <definedName name="_____________MAT57">#REF!</definedName>
    <definedName name="_____________MAT58" localSheetId="8">#REF!</definedName>
    <definedName name="_____________MAT58" localSheetId="4">#REF!</definedName>
    <definedName name="_____________MAT58">#REF!</definedName>
    <definedName name="_____________MAT59" localSheetId="8">#REF!</definedName>
    <definedName name="_____________MAT59" localSheetId="4">#REF!</definedName>
    <definedName name="_____________MAT59">#REF!</definedName>
    <definedName name="_____________MAT6" localSheetId="8">#REF!</definedName>
    <definedName name="_____________MAT6" localSheetId="4">#REF!</definedName>
    <definedName name="_____________MAT6">#REF!</definedName>
    <definedName name="_____________MAT60" localSheetId="8">#REF!</definedName>
    <definedName name="_____________MAT60" localSheetId="4">#REF!</definedName>
    <definedName name="_____________MAT60">#REF!</definedName>
    <definedName name="_____________MAT61" localSheetId="8">#REF!</definedName>
    <definedName name="_____________MAT61" localSheetId="4">#REF!</definedName>
    <definedName name="_____________MAT61">#REF!</definedName>
    <definedName name="_____________MAT62" localSheetId="8">#REF!</definedName>
    <definedName name="_____________MAT62" localSheetId="4">#REF!</definedName>
    <definedName name="_____________MAT62">#REF!</definedName>
    <definedName name="_____________MAT63" localSheetId="8">#REF!</definedName>
    <definedName name="_____________MAT63" localSheetId="4">#REF!</definedName>
    <definedName name="_____________MAT63">#REF!</definedName>
    <definedName name="_____________MAT64" localSheetId="8">#REF!</definedName>
    <definedName name="_____________MAT64" localSheetId="4">#REF!</definedName>
    <definedName name="_____________MAT64">#REF!</definedName>
    <definedName name="_____________MAT65" localSheetId="8">#REF!</definedName>
    <definedName name="_____________MAT65" localSheetId="4">#REF!</definedName>
    <definedName name="_____________MAT65">#REF!</definedName>
    <definedName name="_____________MAT66" localSheetId="8">#REF!</definedName>
    <definedName name="_____________MAT66" localSheetId="4">#REF!</definedName>
    <definedName name="_____________MAT66">#REF!</definedName>
    <definedName name="_____________MAT67" localSheetId="8">#REF!</definedName>
    <definedName name="_____________MAT67" localSheetId="4">#REF!</definedName>
    <definedName name="_____________MAT67">#REF!</definedName>
    <definedName name="_____________MAT68" localSheetId="8">#REF!</definedName>
    <definedName name="_____________MAT68" localSheetId="4">#REF!</definedName>
    <definedName name="_____________MAT68">#REF!</definedName>
    <definedName name="_____________MAT69" localSheetId="8">#REF!</definedName>
    <definedName name="_____________MAT69" localSheetId="4">#REF!</definedName>
    <definedName name="_____________MAT69">#REF!</definedName>
    <definedName name="_____________MAT7" localSheetId="8">#REF!</definedName>
    <definedName name="_____________MAT7" localSheetId="4">#REF!</definedName>
    <definedName name="_____________MAT7">#REF!</definedName>
    <definedName name="_____________MAT70" localSheetId="8">#REF!</definedName>
    <definedName name="_____________MAT70" localSheetId="4">#REF!</definedName>
    <definedName name="_____________MAT70">#REF!</definedName>
    <definedName name="_____________MAT71" localSheetId="8">#REF!</definedName>
    <definedName name="_____________MAT71" localSheetId="4">#REF!</definedName>
    <definedName name="_____________MAT71">#REF!</definedName>
    <definedName name="_____________MAT72" localSheetId="8">#REF!</definedName>
    <definedName name="_____________MAT72" localSheetId="4">#REF!</definedName>
    <definedName name="_____________MAT72">#REF!</definedName>
    <definedName name="_____________MAT73" localSheetId="8">#REF!</definedName>
    <definedName name="_____________MAT73" localSheetId="4">#REF!</definedName>
    <definedName name="_____________MAT73">#REF!</definedName>
    <definedName name="_____________MAT74" localSheetId="8">#REF!</definedName>
    <definedName name="_____________MAT74" localSheetId="4">#REF!</definedName>
    <definedName name="_____________MAT74">#REF!</definedName>
    <definedName name="_____________MAT75" localSheetId="8">#REF!</definedName>
    <definedName name="_____________MAT75" localSheetId="4">#REF!</definedName>
    <definedName name="_____________MAT75">#REF!</definedName>
    <definedName name="_____________MAT76" localSheetId="8">#REF!</definedName>
    <definedName name="_____________MAT76" localSheetId="4">#REF!</definedName>
    <definedName name="_____________MAT76">#REF!</definedName>
    <definedName name="_____________MAT77" localSheetId="8">#REF!</definedName>
    <definedName name="_____________MAT77" localSheetId="4">#REF!</definedName>
    <definedName name="_____________MAT77">#REF!</definedName>
    <definedName name="_____________MAT78" localSheetId="8">#REF!</definedName>
    <definedName name="_____________MAT78" localSheetId="4">#REF!</definedName>
    <definedName name="_____________MAT78">#REF!</definedName>
    <definedName name="_____________MAT79" localSheetId="8">#REF!</definedName>
    <definedName name="_____________MAT79" localSheetId="4">#REF!</definedName>
    <definedName name="_____________MAT79">#REF!</definedName>
    <definedName name="_____________MAT8" localSheetId="8">#REF!</definedName>
    <definedName name="_____________MAT8" localSheetId="4">#REF!</definedName>
    <definedName name="_____________MAT8">#REF!</definedName>
    <definedName name="_____________MAT80" localSheetId="8">#REF!</definedName>
    <definedName name="_____________MAT80" localSheetId="4">#REF!</definedName>
    <definedName name="_____________MAT80">#REF!</definedName>
    <definedName name="_____________MAT81" localSheetId="8">#REF!</definedName>
    <definedName name="_____________MAT81" localSheetId="4">#REF!</definedName>
    <definedName name="_____________MAT81">#REF!</definedName>
    <definedName name="_____________MAT82" localSheetId="8">#REF!</definedName>
    <definedName name="_____________MAT82" localSheetId="4">#REF!</definedName>
    <definedName name="_____________MAT82">#REF!</definedName>
    <definedName name="_____________MAT83" localSheetId="8">#REF!</definedName>
    <definedName name="_____________MAT83" localSheetId="4">#REF!</definedName>
    <definedName name="_____________MAT83">#REF!</definedName>
    <definedName name="_____________MAT832" localSheetId="8">#REF!</definedName>
    <definedName name="_____________MAT832" localSheetId="4">#REF!</definedName>
    <definedName name="_____________MAT832">#REF!</definedName>
    <definedName name="_____________MAT84" localSheetId="8">#REF!</definedName>
    <definedName name="_____________MAT84" localSheetId="4">#REF!</definedName>
    <definedName name="_____________MAT84">#REF!</definedName>
    <definedName name="_____________MAT85" localSheetId="8">#REF!</definedName>
    <definedName name="_____________MAT85" localSheetId="4">#REF!</definedName>
    <definedName name="_____________MAT85">#REF!</definedName>
    <definedName name="_____________MAT86" localSheetId="8">#REF!</definedName>
    <definedName name="_____________MAT86" localSheetId="4">#REF!</definedName>
    <definedName name="_____________MAT86">#REF!</definedName>
    <definedName name="_____________MAT87" localSheetId="8">#REF!</definedName>
    <definedName name="_____________MAT87" localSheetId="4">#REF!</definedName>
    <definedName name="_____________MAT87">#REF!</definedName>
    <definedName name="_____________MAT88" localSheetId="8">#REF!</definedName>
    <definedName name="_____________MAT88" localSheetId="4">#REF!</definedName>
    <definedName name="_____________MAT88">#REF!</definedName>
    <definedName name="_____________MAT89" localSheetId="8">#REF!</definedName>
    <definedName name="_____________MAT89" localSheetId="4">#REF!</definedName>
    <definedName name="_____________MAT89">#REF!</definedName>
    <definedName name="_____________MAT9" localSheetId="8">#REF!</definedName>
    <definedName name="_____________MAT9" localSheetId="4">#REF!</definedName>
    <definedName name="_____________MAT9">#REF!</definedName>
    <definedName name="_____________MAT90" localSheetId="8">#REF!</definedName>
    <definedName name="_____________MAT90" localSheetId="4">#REF!</definedName>
    <definedName name="_____________MAT90">#REF!</definedName>
    <definedName name="_____________MAT91" localSheetId="8">#REF!</definedName>
    <definedName name="_____________MAT91" localSheetId="4">#REF!</definedName>
    <definedName name="_____________MAT91">#REF!</definedName>
    <definedName name="_____________MAT92" localSheetId="8">#REF!</definedName>
    <definedName name="_____________MAT92" localSheetId="4">#REF!</definedName>
    <definedName name="_____________MAT92">#REF!</definedName>
    <definedName name="_____________MAT93" localSheetId="8">#REF!</definedName>
    <definedName name="_____________MAT93" localSheetId="4">#REF!</definedName>
    <definedName name="_____________MAT93">#REF!</definedName>
    <definedName name="_____________MAT94" localSheetId="8">#REF!</definedName>
    <definedName name="_____________MAT94" localSheetId="4">#REF!</definedName>
    <definedName name="_____________MAT94">#REF!</definedName>
    <definedName name="_____________MAT95" localSheetId="8">#REF!</definedName>
    <definedName name="_____________MAT95" localSheetId="4">#REF!</definedName>
    <definedName name="_____________MAT95">#REF!</definedName>
    <definedName name="_____________MAT96" localSheetId="8">#REF!</definedName>
    <definedName name="_____________MAT96" localSheetId="4">#REF!</definedName>
    <definedName name="_____________MAT96">#REF!</definedName>
    <definedName name="_____________MAT97" localSheetId="8">#REF!</definedName>
    <definedName name="_____________MAT97" localSheetId="4">#REF!</definedName>
    <definedName name="_____________MAT97">#REF!</definedName>
    <definedName name="_____________MAT98" localSheetId="8">#REF!</definedName>
    <definedName name="_____________MAT98" localSheetId="4">#REF!</definedName>
    <definedName name="_____________MAT98">#REF!</definedName>
    <definedName name="_____________MAT99" localSheetId="8">#REF!</definedName>
    <definedName name="_____________MAT99" localSheetId="4">#REF!</definedName>
    <definedName name="_____________MAT99">#REF!</definedName>
    <definedName name="_____________MAY88" localSheetId="8">#REF!</definedName>
    <definedName name="_____________MAY88" localSheetId="4">#REF!</definedName>
    <definedName name="_____________MAY88" localSheetId="6">#REF!</definedName>
    <definedName name="_____________MAY88">#REF!</definedName>
    <definedName name="_____________MO1" localSheetId="8">#REF!</definedName>
    <definedName name="_____________MO1" localSheetId="4">#REF!</definedName>
    <definedName name="_____________MO1">#REF!</definedName>
    <definedName name="_____________MO10" localSheetId="8">#REF!</definedName>
    <definedName name="_____________MO10" localSheetId="4">#REF!</definedName>
    <definedName name="_____________MO10">#REF!</definedName>
    <definedName name="_____________MO2" localSheetId="8">#REF!</definedName>
    <definedName name="_____________MO2" localSheetId="4">#REF!</definedName>
    <definedName name="_____________MO2">#REF!</definedName>
    <definedName name="_____________MO3" localSheetId="8">#REF!</definedName>
    <definedName name="_____________MO3" localSheetId="4">#REF!</definedName>
    <definedName name="_____________MO3">#REF!</definedName>
    <definedName name="_____________MO4" localSheetId="8">#REF!</definedName>
    <definedName name="_____________MO4" localSheetId="4">#REF!</definedName>
    <definedName name="_____________MO4">#REF!</definedName>
    <definedName name="_____________MO5" localSheetId="8">#REF!</definedName>
    <definedName name="_____________MO5" localSheetId="4">#REF!</definedName>
    <definedName name="_____________MO5">#REF!</definedName>
    <definedName name="_____________MO6" localSheetId="8">#REF!</definedName>
    <definedName name="_____________MO6" localSheetId="4">#REF!</definedName>
    <definedName name="_____________MO6">#REF!</definedName>
    <definedName name="_____________MO7" localSheetId="8">#REF!</definedName>
    <definedName name="_____________MO7" localSheetId="4">#REF!</definedName>
    <definedName name="_____________MO7">#REF!</definedName>
    <definedName name="_____________MO8" localSheetId="8">#REF!</definedName>
    <definedName name="_____________MO8" localSheetId="4">#REF!</definedName>
    <definedName name="_____________MO8">#REF!</definedName>
    <definedName name="_____________MO9" localSheetId="8">#REF!</definedName>
    <definedName name="_____________MO9" localSheetId="4">#REF!</definedName>
    <definedName name="_____________MO9">#REF!</definedName>
    <definedName name="_____________MV1" localSheetId="8">#REF!</definedName>
    <definedName name="_____________MV1" localSheetId="4">#REF!</definedName>
    <definedName name="_____________MV1">#REF!</definedName>
    <definedName name="_____________MV10" localSheetId="8">#REF!</definedName>
    <definedName name="_____________MV10" localSheetId="4">#REF!</definedName>
    <definedName name="_____________MV10">#REF!</definedName>
    <definedName name="_____________MV11" localSheetId="8">#REF!</definedName>
    <definedName name="_____________MV11" localSheetId="4">#REF!</definedName>
    <definedName name="_____________MV11">#REF!</definedName>
    <definedName name="_____________MV12" localSheetId="8">#REF!</definedName>
    <definedName name="_____________MV12" localSheetId="4">#REF!</definedName>
    <definedName name="_____________MV12">#REF!</definedName>
    <definedName name="_____________MV13" localSheetId="8">#REF!</definedName>
    <definedName name="_____________MV13" localSheetId="4">#REF!</definedName>
    <definedName name="_____________MV13">#REF!</definedName>
    <definedName name="_____________MV14" localSheetId="8">#REF!</definedName>
    <definedName name="_____________MV14" localSheetId="4">#REF!</definedName>
    <definedName name="_____________MV14">#REF!</definedName>
    <definedName name="_____________MV15" localSheetId="8">#REF!</definedName>
    <definedName name="_____________MV15" localSheetId="4">#REF!</definedName>
    <definedName name="_____________MV15">#REF!</definedName>
    <definedName name="_____________MV16" localSheetId="8">#REF!</definedName>
    <definedName name="_____________MV16" localSheetId="4">#REF!</definedName>
    <definedName name="_____________MV16">#REF!</definedName>
    <definedName name="_____________MV17" localSheetId="8">#REF!</definedName>
    <definedName name="_____________MV17" localSheetId="4">#REF!</definedName>
    <definedName name="_____________MV17">#REF!</definedName>
    <definedName name="_____________MV18" localSheetId="8">#REF!</definedName>
    <definedName name="_____________MV18" localSheetId="4">#REF!</definedName>
    <definedName name="_____________MV18">#REF!</definedName>
    <definedName name="_____________MV19" localSheetId="8">#REF!</definedName>
    <definedName name="_____________MV19" localSheetId="4">#REF!</definedName>
    <definedName name="_____________MV19">#REF!</definedName>
    <definedName name="_____________MV2" localSheetId="8">#REF!</definedName>
    <definedName name="_____________MV2" localSheetId="4">#REF!</definedName>
    <definedName name="_____________MV2">#REF!</definedName>
    <definedName name="_____________MV20" localSheetId="8">#REF!</definedName>
    <definedName name="_____________MV20" localSheetId="4">#REF!</definedName>
    <definedName name="_____________MV20">#REF!</definedName>
    <definedName name="_____________MV3" localSheetId="8">#REF!</definedName>
    <definedName name="_____________MV3" localSheetId="4">#REF!</definedName>
    <definedName name="_____________MV3">#REF!</definedName>
    <definedName name="_____________MV4" localSheetId="8">#REF!</definedName>
    <definedName name="_____________MV4" localSheetId="4">#REF!</definedName>
    <definedName name="_____________MV4">#REF!</definedName>
    <definedName name="_____________MV5" localSheetId="8">#REF!</definedName>
    <definedName name="_____________MV5" localSheetId="4">#REF!</definedName>
    <definedName name="_____________MV5">#REF!</definedName>
    <definedName name="_____________MV6" localSheetId="8">#REF!</definedName>
    <definedName name="_____________MV6" localSheetId="4">#REF!</definedName>
    <definedName name="_____________MV6">#REF!</definedName>
    <definedName name="_____________MV7" localSheetId="8">#REF!</definedName>
    <definedName name="_____________MV7" localSheetId="4">#REF!</definedName>
    <definedName name="_____________MV7">#REF!</definedName>
    <definedName name="_____________MV8" localSheetId="8">#REF!</definedName>
    <definedName name="_____________MV8" localSheetId="4">#REF!</definedName>
    <definedName name="_____________MV8">#REF!</definedName>
    <definedName name="_____________MV9" localSheetId="8">#REF!</definedName>
    <definedName name="_____________MV9" localSheetId="4">#REF!</definedName>
    <definedName name="_____________MV9">#REF!</definedName>
    <definedName name="_____________oj1">#REF!</definedName>
    <definedName name="_____________ORO10" localSheetId="8">#REF!</definedName>
    <definedName name="_____________ORO10" localSheetId="4">#REF!</definedName>
    <definedName name="_____________ORO10" localSheetId="6">#REF!</definedName>
    <definedName name="_____________ORO10">#REF!</definedName>
    <definedName name="_____________ORO11" localSheetId="8">#REF!</definedName>
    <definedName name="_____________ORO11" localSheetId="4">#REF!</definedName>
    <definedName name="_____________ORO11" localSheetId="6">#REF!</definedName>
    <definedName name="_____________ORO11">#REF!</definedName>
    <definedName name="_____________ORO12" localSheetId="8">#REF!</definedName>
    <definedName name="_____________ORO12" localSheetId="4">#REF!</definedName>
    <definedName name="_____________ORO12" localSheetId="6">#REF!</definedName>
    <definedName name="_____________ORO12">#REF!</definedName>
    <definedName name="_____________ORO13" localSheetId="8">#REF!</definedName>
    <definedName name="_____________ORO13" localSheetId="4">#REF!</definedName>
    <definedName name="_____________ORO13" localSheetId="6">#REF!</definedName>
    <definedName name="_____________ORO13">#REF!</definedName>
    <definedName name="_____________ORO14" localSheetId="8">#REF!</definedName>
    <definedName name="_____________ORO14" localSheetId="4">#REF!</definedName>
    <definedName name="_____________ORO14" localSheetId="6">#REF!</definedName>
    <definedName name="_____________ORO14">#REF!</definedName>
    <definedName name="_____________ORO15" localSheetId="8">#REF!</definedName>
    <definedName name="_____________ORO15" localSheetId="4">#REF!</definedName>
    <definedName name="_____________ORO15" localSheetId="6">#REF!</definedName>
    <definedName name="_____________ORO15">#REF!</definedName>
    <definedName name="_____________ORO16" localSheetId="8">#REF!</definedName>
    <definedName name="_____________ORO16" localSheetId="4">#REF!</definedName>
    <definedName name="_____________ORO16" localSheetId="6">#REF!</definedName>
    <definedName name="_____________ORO16">#REF!</definedName>
    <definedName name="_____________ORO17" localSheetId="8">#REF!</definedName>
    <definedName name="_____________ORO17" localSheetId="4">#REF!</definedName>
    <definedName name="_____________ORO17" localSheetId="6">#REF!</definedName>
    <definedName name="_____________ORO17">#REF!</definedName>
    <definedName name="_____________ORO18" localSheetId="8">#REF!</definedName>
    <definedName name="_____________ORO18" localSheetId="4">#REF!</definedName>
    <definedName name="_____________ORO18" localSheetId="6">#REF!</definedName>
    <definedName name="_____________ORO18">#REF!</definedName>
    <definedName name="_____________ORO19" localSheetId="8">#REF!</definedName>
    <definedName name="_____________ORO19" localSheetId="4">#REF!</definedName>
    <definedName name="_____________ORO19" localSheetId="6">#REF!</definedName>
    <definedName name="_____________ORO19">#REF!</definedName>
    <definedName name="_____________POR1" localSheetId="8">#REF!</definedName>
    <definedName name="_____________POR1" localSheetId="4">#REF!</definedName>
    <definedName name="_____________POR1">#REF!</definedName>
    <definedName name="_____________POR2" localSheetId="8">#REF!</definedName>
    <definedName name="_____________POR2" localSheetId="4">#REF!</definedName>
    <definedName name="_____________POR2">#REF!</definedName>
    <definedName name="_____________POR3" localSheetId="8">#REF!</definedName>
    <definedName name="_____________POR3" localSheetId="4">#REF!</definedName>
    <definedName name="_____________POR3">#REF!</definedName>
    <definedName name="_____________POR4" localSheetId="8">#REF!</definedName>
    <definedName name="_____________POR4" localSheetId="4">#REF!</definedName>
    <definedName name="_____________POR4">#REF!</definedName>
    <definedName name="_____________POR5" localSheetId="8">#REF!</definedName>
    <definedName name="_____________POR5" localSheetId="4">#REF!</definedName>
    <definedName name="_____________POR5">#REF!</definedName>
    <definedName name="____________A1" localSheetId="8">#REF!</definedName>
    <definedName name="____________A1" localSheetId="4">#REF!</definedName>
    <definedName name="____________A1">#REF!</definedName>
    <definedName name="____________A1640009" localSheetId="8">#REF!</definedName>
    <definedName name="____________A1640009" localSheetId="4">#REF!</definedName>
    <definedName name="____________A1640009">#REF!</definedName>
    <definedName name="____________A1640010" localSheetId="8">#REF!</definedName>
    <definedName name="____________A1640010" localSheetId="4">#REF!</definedName>
    <definedName name="____________A1640010">#REF!</definedName>
    <definedName name="____________A164003" localSheetId="8">#REF!</definedName>
    <definedName name="____________A164003" localSheetId="4">#REF!</definedName>
    <definedName name="____________A164003">#REF!</definedName>
    <definedName name="____________A16401" localSheetId="8">#REF!</definedName>
    <definedName name="____________A16401" localSheetId="4">#REF!</definedName>
    <definedName name="____________A16401">#REF!</definedName>
    <definedName name="____________A164033" localSheetId="8">#REF!</definedName>
    <definedName name="____________A164033" localSheetId="4">#REF!</definedName>
    <definedName name="____________A164033">#REF!</definedName>
    <definedName name="____________A16409105" localSheetId="8">#REF!</definedName>
    <definedName name="____________A16409105" localSheetId="4">#REF!</definedName>
    <definedName name="____________A16409105">#REF!</definedName>
    <definedName name="____________A164163" localSheetId="8">#REF!</definedName>
    <definedName name="____________A164163" localSheetId="4">#REF!</definedName>
    <definedName name="____________A164163">#REF!</definedName>
    <definedName name="____________A164164" localSheetId="8">#REF!</definedName>
    <definedName name="____________A164164" localSheetId="4">#REF!</definedName>
    <definedName name="____________A164164">#REF!</definedName>
    <definedName name="____________apu1" localSheetId="8">#REF!</definedName>
    <definedName name="____________apu1" localSheetId="4">#REF!</definedName>
    <definedName name="____________apu1">#REF!</definedName>
    <definedName name="____________EQP1" localSheetId="8">#REF!</definedName>
    <definedName name="____________EQP1" localSheetId="4">#REF!</definedName>
    <definedName name="____________EQP1">#REF!</definedName>
    <definedName name="____________EQP10" localSheetId="8">#REF!</definedName>
    <definedName name="____________EQP10" localSheetId="4">#REF!</definedName>
    <definedName name="____________EQP10">#REF!</definedName>
    <definedName name="____________EQP11" localSheetId="8">#REF!</definedName>
    <definedName name="____________EQP11" localSheetId="4">#REF!</definedName>
    <definedName name="____________EQP11">#REF!</definedName>
    <definedName name="____________EQP12" localSheetId="8">#REF!</definedName>
    <definedName name="____________EQP12" localSheetId="4">#REF!</definedName>
    <definedName name="____________EQP12">#REF!</definedName>
    <definedName name="____________EQP13" localSheetId="8">#REF!</definedName>
    <definedName name="____________EQP13" localSheetId="4">#REF!</definedName>
    <definedName name="____________EQP13">#REF!</definedName>
    <definedName name="____________EQP14" localSheetId="8">#REF!</definedName>
    <definedName name="____________EQP14" localSheetId="4">#REF!</definedName>
    <definedName name="____________EQP14">#REF!</definedName>
    <definedName name="____________EQP15" localSheetId="8">#REF!</definedName>
    <definedName name="____________EQP15" localSheetId="4">#REF!</definedName>
    <definedName name="____________EQP15">#REF!</definedName>
    <definedName name="____________EQP16" localSheetId="8">#REF!</definedName>
    <definedName name="____________EQP16" localSheetId="4">#REF!</definedName>
    <definedName name="____________EQP16">#REF!</definedName>
    <definedName name="____________EQP17" localSheetId="8">#REF!</definedName>
    <definedName name="____________EQP17" localSheetId="4">#REF!</definedName>
    <definedName name="____________EQP17">#REF!</definedName>
    <definedName name="____________EQP18" localSheetId="8">#REF!</definedName>
    <definedName name="____________EQP18" localSheetId="4">#REF!</definedName>
    <definedName name="____________EQP18">#REF!</definedName>
    <definedName name="____________EQP19" localSheetId="8">#REF!</definedName>
    <definedName name="____________EQP19" localSheetId="4">#REF!</definedName>
    <definedName name="____________EQP19">#REF!</definedName>
    <definedName name="____________EQP2" localSheetId="8">#REF!</definedName>
    <definedName name="____________EQP2" localSheetId="4">#REF!</definedName>
    <definedName name="____________EQP2">#REF!</definedName>
    <definedName name="____________EQP20" localSheetId="8">#REF!</definedName>
    <definedName name="____________EQP20" localSheetId="4">#REF!</definedName>
    <definedName name="____________EQP20">#REF!</definedName>
    <definedName name="____________eqp27" localSheetId="8">#REF!</definedName>
    <definedName name="____________eqp27" localSheetId="4">#REF!</definedName>
    <definedName name="____________eqp27">#REF!</definedName>
    <definedName name="____________EQP3" localSheetId="8">#REF!</definedName>
    <definedName name="____________EQP3" localSheetId="4">#REF!</definedName>
    <definedName name="____________EQP3">#REF!</definedName>
    <definedName name="____________EQP4" localSheetId="8">#REF!</definedName>
    <definedName name="____________EQP4" localSheetId="4">#REF!</definedName>
    <definedName name="____________EQP4">#REF!</definedName>
    <definedName name="____________EQP5" localSheetId="8">#REF!</definedName>
    <definedName name="____________EQP5" localSheetId="4">#REF!</definedName>
    <definedName name="____________EQP5">#REF!</definedName>
    <definedName name="____________EQP6" localSheetId="8">#REF!</definedName>
    <definedName name="____________EQP6" localSheetId="4">#REF!</definedName>
    <definedName name="____________EQP6">#REF!</definedName>
    <definedName name="____________EQP7" localSheetId="8">#REF!</definedName>
    <definedName name="____________EQP7" localSheetId="4">#REF!</definedName>
    <definedName name="____________EQP7">#REF!</definedName>
    <definedName name="____________EQP8" localSheetId="8">#REF!</definedName>
    <definedName name="____________EQP8" localSheetId="4">#REF!</definedName>
    <definedName name="____________EQP8">#REF!</definedName>
    <definedName name="____________EQP9" localSheetId="8">#REF!</definedName>
    <definedName name="____________EQP9" localSheetId="4">#REF!</definedName>
    <definedName name="____________EQP9">#REF!</definedName>
    <definedName name="____________EST1" localSheetId="8">#REF!</definedName>
    <definedName name="____________EST1" localSheetId="4">#REF!</definedName>
    <definedName name="____________EST1">#REF!</definedName>
    <definedName name="____________EST10" localSheetId="8">#REF!</definedName>
    <definedName name="____________EST10" localSheetId="4">#REF!</definedName>
    <definedName name="____________EST10">#REF!</definedName>
    <definedName name="____________EST11" localSheetId="8">#REF!</definedName>
    <definedName name="____________EST11" localSheetId="4">#REF!</definedName>
    <definedName name="____________EST11">#REF!</definedName>
    <definedName name="____________EST12" localSheetId="8">#REF!</definedName>
    <definedName name="____________EST12" localSheetId="4">#REF!</definedName>
    <definedName name="____________EST12">#REF!</definedName>
    <definedName name="____________EST13" localSheetId="8">#REF!</definedName>
    <definedName name="____________EST13" localSheetId="4">#REF!</definedName>
    <definedName name="____________EST13">#REF!</definedName>
    <definedName name="____________EST14" localSheetId="8">#REF!</definedName>
    <definedName name="____________EST14" localSheetId="4">#REF!</definedName>
    <definedName name="____________EST14">#REF!</definedName>
    <definedName name="____________EST15" localSheetId="8">#REF!</definedName>
    <definedName name="____________EST15" localSheetId="4">#REF!</definedName>
    <definedName name="____________EST15">#REF!</definedName>
    <definedName name="____________EST16" localSheetId="8">#REF!</definedName>
    <definedName name="____________EST16" localSheetId="4">#REF!</definedName>
    <definedName name="____________EST16">#REF!</definedName>
    <definedName name="____________EST17" localSheetId="8">#REF!</definedName>
    <definedName name="____________EST17" localSheetId="4">#REF!</definedName>
    <definedName name="____________EST17">#REF!</definedName>
    <definedName name="____________EST18" localSheetId="8">#REF!</definedName>
    <definedName name="____________EST18" localSheetId="4">#REF!</definedName>
    <definedName name="____________EST18">#REF!</definedName>
    <definedName name="____________EST19" localSheetId="8">#REF!</definedName>
    <definedName name="____________EST19" localSheetId="4">#REF!</definedName>
    <definedName name="____________EST19">#REF!</definedName>
    <definedName name="____________EST2" localSheetId="8">#REF!</definedName>
    <definedName name="____________EST2" localSheetId="4">#REF!</definedName>
    <definedName name="____________EST2">#REF!</definedName>
    <definedName name="____________EST3" localSheetId="8">#REF!</definedName>
    <definedName name="____________EST3" localSheetId="4">#REF!</definedName>
    <definedName name="____________EST3">#REF!</definedName>
    <definedName name="____________EST4" localSheetId="8">#REF!</definedName>
    <definedName name="____________EST4" localSheetId="4">#REF!</definedName>
    <definedName name="____________EST4">#REF!</definedName>
    <definedName name="____________EST5" localSheetId="8">#REF!</definedName>
    <definedName name="____________EST5" localSheetId="4">#REF!</definedName>
    <definedName name="____________EST5">#REF!</definedName>
    <definedName name="____________EST6" localSheetId="8">#REF!</definedName>
    <definedName name="____________EST6" localSheetId="4">#REF!</definedName>
    <definedName name="____________EST6">#REF!</definedName>
    <definedName name="____________EST7" localSheetId="8">#REF!</definedName>
    <definedName name="____________EST7" localSheetId="4">#REF!</definedName>
    <definedName name="____________EST7">#REF!</definedName>
    <definedName name="____________EST8" localSheetId="8">#REF!</definedName>
    <definedName name="____________EST8" localSheetId="4">#REF!</definedName>
    <definedName name="____________EST8">#REF!</definedName>
    <definedName name="____________EST9" localSheetId="8">#REF!</definedName>
    <definedName name="____________EST9" localSheetId="4">#REF!</definedName>
    <definedName name="____________EST9">#REF!</definedName>
    <definedName name="____________EXC1" localSheetId="8">#REF!</definedName>
    <definedName name="____________EXC1" localSheetId="4">#REF!</definedName>
    <definedName name="____________EXC1">#REF!</definedName>
    <definedName name="____________EXC10" localSheetId="8">#REF!</definedName>
    <definedName name="____________EXC10" localSheetId="4">#REF!</definedName>
    <definedName name="____________EXC10">#REF!</definedName>
    <definedName name="____________EXC11" localSheetId="8">#REF!</definedName>
    <definedName name="____________EXC11" localSheetId="4">#REF!</definedName>
    <definedName name="____________EXC11">#REF!</definedName>
    <definedName name="____________EXC12" localSheetId="8">#REF!</definedName>
    <definedName name="____________EXC12" localSheetId="4">#REF!</definedName>
    <definedName name="____________EXC12">#REF!</definedName>
    <definedName name="____________EXC2" localSheetId="8">#REF!</definedName>
    <definedName name="____________EXC2" localSheetId="4">#REF!</definedName>
    <definedName name="____________EXC2">#REF!</definedName>
    <definedName name="____________EXC3" localSheetId="8">#REF!</definedName>
    <definedName name="____________EXC3" localSheetId="4">#REF!</definedName>
    <definedName name="____________EXC3">#REF!</definedName>
    <definedName name="____________EXC4" localSheetId="8">#REF!</definedName>
    <definedName name="____________EXC4" localSheetId="4">#REF!</definedName>
    <definedName name="____________EXC4">#REF!</definedName>
    <definedName name="____________EXC5" localSheetId="8">#REF!</definedName>
    <definedName name="____________EXC5" localSheetId="4">#REF!</definedName>
    <definedName name="____________EXC5">#REF!</definedName>
    <definedName name="____________EXC6" localSheetId="8">#REF!</definedName>
    <definedName name="____________EXC6" localSheetId="4">#REF!</definedName>
    <definedName name="____________EXC6" localSheetId="6">#REF!</definedName>
    <definedName name="____________EXC6">#REF!</definedName>
    <definedName name="____________EXC7" localSheetId="8">#REF!</definedName>
    <definedName name="____________EXC7" localSheetId="4">#REF!</definedName>
    <definedName name="____________EXC7" localSheetId="6">#REF!</definedName>
    <definedName name="____________EXC7">#REF!</definedName>
    <definedName name="____________EXC8" localSheetId="8">#REF!</definedName>
    <definedName name="____________EXC8" localSheetId="4">#REF!</definedName>
    <definedName name="____________EXC8">#REF!</definedName>
    <definedName name="____________EXC9" localSheetId="8">#REF!</definedName>
    <definedName name="____________EXC9" localSheetId="4">#REF!</definedName>
    <definedName name="____________EXC9">#REF!</definedName>
    <definedName name="____________i1" localSheetId="8">#REF!</definedName>
    <definedName name="____________i1" localSheetId="4">#REF!</definedName>
    <definedName name="____________i1">#REF!</definedName>
    <definedName name="____________INF1" localSheetId="8">#REF!</definedName>
    <definedName name="____________INF1" localSheetId="4">#REF!</definedName>
    <definedName name="____________INF1">#REF!</definedName>
    <definedName name="____________l9001" localSheetId="8">#REF!</definedName>
    <definedName name="____________l9001" localSheetId="4">#REF!</definedName>
    <definedName name="____________l9001">#REF!</definedName>
    <definedName name="____________MAT1" localSheetId="8">#REF!</definedName>
    <definedName name="____________MAT1" localSheetId="4">#REF!</definedName>
    <definedName name="____________MAT1">#REF!</definedName>
    <definedName name="____________MAT10" localSheetId="8">#REF!</definedName>
    <definedName name="____________MAT10" localSheetId="4">#REF!</definedName>
    <definedName name="____________MAT10">#REF!</definedName>
    <definedName name="____________MAT100" localSheetId="8">#REF!</definedName>
    <definedName name="____________MAT100" localSheetId="4">#REF!</definedName>
    <definedName name="____________MAT100">#REF!</definedName>
    <definedName name="____________MAT101" localSheetId="8">#REF!</definedName>
    <definedName name="____________MAT101" localSheetId="4">#REF!</definedName>
    <definedName name="____________MAT101">#REF!</definedName>
    <definedName name="____________MAT102" localSheetId="8">#REF!</definedName>
    <definedName name="____________MAT102" localSheetId="4">#REF!</definedName>
    <definedName name="____________MAT102">#REF!</definedName>
    <definedName name="____________MAT103" localSheetId="8">#REF!</definedName>
    <definedName name="____________MAT103" localSheetId="4">#REF!</definedName>
    <definedName name="____________MAT103">#REF!</definedName>
    <definedName name="____________MAT104" localSheetId="8">#REF!</definedName>
    <definedName name="____________MAT104" localSheetId="4">#REF!</definedName>
    <definedName name="____________MAT104">#REF!</definedName>
    <definedName name="____________MAT105" localSheetId="8">#REF!</definedName>
    <definedName name="____________MAT105" localSheetId="4">#REF!</definedName>
    <definedName name="____________MAT105">#REF!</definedName>
    <definedName name="____________MAT106" localSheetId="8">#REF!</definedName>
    <definedName name="____________MAT106" localSheetId="4">#REF!</definedName>
    <definedName name="____________MAT106">#REF!</definedName>
    <definedName name="____________MAT107" localSheetId="8">#REF!</definedName>
    <definedName name="____________MAT107" localSheetId="4">#REF!</definedName>
    <definedName name="____________MAT107">#REF!</definedName>
    <definedName name="____________MAT108" localSheetId="8">#REF!</definedName>
    <definedName name="____________MAT108" localSheetId="4">#REF!</definedName>
    <definedName name="____________MAT108">#REF!</definedName>
    <definedName name="____________MAT109" localSheetId="8">#REF!</definedName>
    <definedName name="____________MAT109" localSheetId="4">#REF!</definedName>
    <definedName name="____________MAT109">#REF!</definedName>
    <definedName name="____________MAT11" localSheetId="8">#REF!</definedName>
    <definedName name="____________MAT11" localSheetId="4">#REF!</definedName>
    <definedName name="____________MAT11">#REF!</definedName>
    <definedName name="____________MAT110" localSheetId="8">#REF!</definedName>
    <definedName name="____________MAT110" localSheetId="4">#REF!</definedName>
    <definedName name="____________MAT110">#REF!</definedName>
    <definedName name="____________MAT111" localSheetId="8">#REF!</definedName>
    <definedName name="____________MAT111" localSheetId="4">#REF!</definedName>
    <definedName name="____________MAT111">#REF!</definedName>
    <definedName name="____________MAT112" localSheetId="8">#REF!</definedName>
    <definedName name="____________MAT112" localSheetId="4">#REF!</definedName>
    <definedName name="____________MAT112">#REF!</definedName>
    <definedName name="____________MAT113" localSheetId="8">#REF!</definedName>
    <definedName name="____________MAT113" localSheetId="4">#REF!</definedName>
    <definedName name="____________MAT113">#REF!</definedName>
    <definedName name="____________MAT114" localSheetId="8">#REF!</definedName>
    <definedName name="____________MAT114" localSheetId="4">#REF!</definedName>
    <definedName name="____________MAT114">#REF!</definedName>
    <definedName name="____________MAT115" localSheetId="8">#REF!</definedName>
    <definedName name="____________MAT115" localSheetId="4">#REF!</definedName>
    <definedName name="____________MAT115">#REF!</definedName>
    <definedName name="____________MAT116" localSheetId="8">#REF!</definedName>
    <definedName name="____________MAT116" localSheetId="4">#REF!</definedName>
    <definedName name="____________MAT116">#REF!</definedName>
    <definedName name="____________MAT117" localSheetId="8">#REF!</definedName>
    <definedName name="____________MAT117" localSheetId="4">#REF!</definedName>
    <definedName name="____________MAT117">#REF!</definedName>
    <definedName name="____________MAT118" localSheetId="8">#REF!</definedName>
    <definedName name="____________MAT118" localSheetId="4">#REF!</definedName>
    <definedName name="____________MAT118">#REF!</definedName>
    <definedName name="____________MAT119" localSheetId="8">#REF!</definedName>
    <definedName name="____________MAT119" localSheetId="4">#REF!</definedName>
    <definedName name="____________MAT119">#REF!</definedName>
    <definedName name="____________MAT12" localSheetId="8">#REF!</definedName>
    <definedName name="____________MAT12" localSheetId="4">#REF!</definedName>
    <definedName name="____________MAT12">#REF!</definedName>
    <definedName name="____________MAT120" localSheetId="8">#REF!</definedName>
    <definedName name="____________MAT120" localSheetId="4">#REF!</definedName>
    <definedName name="____________MAT120">#REF!</definedName>
    <definedName name="____________MAT121" localSheetId="8">#REF!</definedName>
    <definedName name="____________MAT121" localSheetId="4">#REF!</definedName>
    <definedName name="____________MAT121">#REF!</definedName>
    <definedName name="____________MAT122" localSheetId="8">#REF!</definedName>
    <definedName name="____________MAT122" localSheetId="4">#REF!</definedName>
    <definedName name="____________MAT122">#REF!</definedName>
    <definedName name="____________MAT123" localSheetId="8">#REF!</definedName>
    <definedName name="____________MAT123" localSheetId="4">#REF!</definedName>
    <definedName name="____________MAT123">#REF!</definedName>
    <definedName name="____________MAT124" localSheetId="8">#REF!</definedName>
    <definedName name="____________MAT124" localSheetId="4">#REF!</definedName>
    <definedName name="____________MAT124">#REF!</definedName>
    <definedName name="____________MAT125" localSheetId="8">#REF!</definedName>
    <definedName name="____________MAT125" localSheetId="4">#REF!</definedName>
    <definedName name="____________MAT125">#REF!</definedName>
    <definedName name="____________MAT126" localSheetId="8">#REF!</definedName>
    <definedName name="____________MAT126" localSheetId="4">#REF!</definedName>
    <definedName name="____________MAT126">#REF!</definedName>
    <definedName name="____________MAT127" localSheetId="8">#REF!</definedName>
    <definedName name="____________MAT127" localSheetId="4">#REF!</definedName>
    <definedName name="____________MAT127">#REF!</definedName>
    <definedName name="____________MAT128" localSheetId="8">#REF!</definedName>
    <definedName name="____________MAT128" localSheetId="4">#REF!</definedName>
    <definedName name="____________MAT128">#REF!</definedName>
    <definedName name="____________MAT129" localSheetId="8">#REF!</definedName>
    <definedName name="____________MAT129" localSheetId="4">#REF!</definedName>
    <definedName name="____________MAT129">#REF!</definedName>
    <definedName name="____________MAT13" localSheetId="8">#REF!</definedName>
    <definedName name="____________MAT13" localSheetId="4">#REF!</definedName>
    <definedName name="____________MAT13">#REF!</definedName>
    <definedName name="____________MAT130" localSheetId="8">#REF!</definedName>
    <definedName name="____________MAT130" localSheetId="4">#REF!</definedName>
    <definedName name="____________MAT130">#REF!</definedName>
    <definedName name="____________MAT131" localSheetId="8">#REF!</definedName>
    <definedName name="____________MAT131" localSheetId="4">#REF!</definedName>
    <definedName name="____________MAT131">#REF!</definedName>
    <definedName name="____________MAT132" localSheetId="8">#REF!</definedName>
    <definedName name="____________MAT132" localSheetId="4">#REF!</definedName>
    <definedName name="____________MAT132">#REF!</definedName>
    <definedName name="____________MAT133" localSheetId="8">#REF!</definedName>
    <definedName name="____________MAT133" localSheetId="4">#REF!</definedName>
    <definedName name="____________MAT133">#REF!</definedName>
    <definedName name="____________MAT134" localSheetId="8">#REF!</definedName>
    <definedName name="____________MAT134" localSheetId="4">#REF!</definedName>
    <definedName name="____________MAT134">#REF!</definedName>
    <definedName name="____________MAT135" localSheetId="8">#REF!</definedName>
    <definedName name="____________MAT135" localSheetId="4">#REF!</definedName>
    <definedName name="____________MAT135">#REF!</definedName>
    <definedName name="____________MAT136" localSheetId="8">#REF!</definedName>
    <definedName name="____________MAT136" localSheetId="4">#REF!</definedName>
    <definedName name="____________MAT136">#REF!</definedName>
    <definedName name="____________MAT137" localSheetId="8">#REF!</definedName>
    <definedName name="____________MAT137" localSheetId="4">#REF!</definedName>
    <definedName name="____________MAT137">#REF!</definedName>
    <definedName name="____________MAT138" localSheetId="8">#REF!</definedName>
    <definedName name="____________MAT138" localSheetId="4">#REF!</definedName>
    <definedName name="____________MAT138">#REF!</definedName>
    <definedName name="____________MAT139" localSheetId="8">#REF!</definedName>
    <definedName name="____________MAT139" localSheetId="4">#REF!</definedName>
    <definedName name="____________MAT139">#REF!</definedName>
    <definedName name="____________MAT14" localSheetId="8">#REF!</definedName>
    <definedName name="____________MAT14" localSheetId="4">#REF!</definedName>
    <definedName name="____________MAT14">#REF!</definedName>
    <definedName name="____________MAT140" localSheetId="8">#REF!</definedName>
    <definedName name="____________MAT140" localSheetId="4">#REF!</definedName>
    <definedName name="____________MAT140">#REF!</definedName>
    <definedName name="____________MAT141" localSheetId="8">#REF!</definedName>
    <definedName name="____________MAT141" localSheetId="4">#REF!</definedName>
    <definedName name="____________MAT141">#REF!</definedName>
    <definedName name="____________MAT142" localSheetId="8">#REF!</definedName>
    <definedName name="____________MAT142" localSheetId="4">#REF!</definedName>
    <definedName name="____________MAT142">#REF!</definedName>
    <definedName name="____________MAT143" localSheetId="8">#REF!</definedName>
    <definedName name="____________MAT143" localSheetId="4">#REF!</definedName>
    <definedName name="____________MAT143">#REF!</definedName>
    <definedName name="____________MAT144" localSheetId="8">#REF!</definedName>
    <definedName name="____________MAT144" localSheetId="4">#REF!</definedName>
    <definedName name="____________MAT144">#REF!</definedName>
    <definedName name="____________MAT145" localSheetId="8">#REF!</definedName>
    <definedName name="____________MAT145" localSheetId="4">#REF!</definedName>
    <definedName name="____________MAT145">#REF!</definedName>
    <definedName name="____________MAT146" localSheetId="8">#REF!</definedName>
    <definedName name="____________MAT146" localSheetId="4">#REF!</definedName>
    <definedName name="____________MAT146">#REF!</definedName>
    <definedName name="____________MAT147" localSheetId="8">#REF!</definedName>
    <definedName name="____________MAT147" localSheetId="4">#REF!</definedName>
    <definedName name="____________MAT147">#REF!</definedName>
    <definedName name="____________MAT148" localSheetId="8">#REF!</definedName>
    <definedName name="____________MAT148" localSheetId="4">#REF!</definedName>
    <definedName name="____________MAT148">#REF!</definedName>
    <definedName name="____________MAT149" localSheetId="8">#REF!</definedName>
    <definedName name="____________MAT149" localSheetId="4">#REF!</definedName>
    <definedName name="____________MAT149">#REF!</definedName>
    <definedName name="____________MAT15" localSheetId="8">#REF!</definedName>
    <definedName name="____________MAT15" localSheetId="4">#REF!</definedName>
    <definedName name="____________MAT15">#REF!</definedName>
    <definedName name="____________MAT150" localSheetId="8">#REF!</definedName>
    <definedName name="____________MAT150" localSheetId="4">#REF!</definedName>
    <definedName name="____________MAT150">#REF!</definedName>
    <definedName name="____________MAT151" localSheetId="8">#REF!</definedName>
    <definedName name="____________MAT151" localSheetId="4">#REF!</definedName>
    <definedName name="____________MAT151">#REF!</definedName>
    <definedName name="____________MAT152" localSheetId="8">#REF!</definedName>
    <definedName name="____________MAT152" localSheetId="4">#REF!</definedName>
    <definedName name="____________MAT152">#REF!</definedName>
    <definedName name="____________MAT153" localSheetId="8">#REF!</definedName>
    <definedName name="____________MAT153" localSheetId="4">#REF!</definedName>
    <definedName name="____________MAT153">#REF!</definedName>
    <definedName name="____________MAT154" localSheetId="8">#REF!</definedName>
    <definedName name="____________MAT154" localSheetId="4">#REF!</definedName>
    <definedName name="____________MAT154">#REF!</definedName>
    <definedName name="____________MAT155" localSheetId="8">#REF!</definedName>
    <definedName name="____________MAT155" localSheetId="4">#REF!</definedName>
    <definedName name="____________MAT155">#REF!</definedName>
    <definedName name="____________MAT156" localSheetId="8">#REF!</definedName>
    <definedName name="____________MAT156" localSheetId="4">#REF!</definedName>
    <definedName name="____________MAT156">#REF!</definedName>
    <definedName name="____________MAT157" localSheetId="8">#REF!</definedName>
    <definedName name="____________MAT157" localSheetId="4">#REF!</definedName>
    <definedName name="____________MAT157">#REF!</definedName>
    <definedName name="____________MAT158" localSheetId="8">#REF!</definedName>
    <definedName name="____________MAT158" localSheetId="4">#REF!</definedName>
    <definedName name="____________MAT158">#REF!</definedName>
    <definedName name="____________MAT159" localSheetId="8">#REF!</definedName>
    <definedName name="____________MAT159" localSheetId="4">#REF!</definedName>
    <definedName name="____________MAT159">#REF!</definedName>
    <definedName name="____________MAT16" localSheetId="8">#REF!</definedName>
    <definedName name="____________MAT16" localSheetId="4">#REF!</definedName>
    <definedName name="____________MAT16">#REF!</definedName>
    <definedName name="____________MAT160" localSheetId="8">#REF!</definedName>
    <definedName name="____________MAT160" localSheetId="4">#REF!</definedName>
    <definedName name="____________MAT160">#REF!</definedName>
    <definedName name="____________MAT161" localSheetId="8">#REF!</definedName>
    <definedName name="____________MAT161" localSheetId="4">#REF!</definedName>
    <definedName name="____________MAT161">#REF!</definedName>
    <definedName name="____________MAT162" localSheetId="8">#REF!</definedName>
    <definedName name="____________MAT162" localSheetId="4">#REF!</definedName>
    <definedName name="____________MAT162">#REF!</definedName>
    <definedName name="____________MAT163" localSheetId="8">#REF!</definedName>
    <definedName name="____________MAT163" localSheetId="4">#REF!</definedName>
    <definedName name="____________MAT163">#REF!</definedName>
    <definedName name="____________MAT164" localSheetId="8">#REF!</definedName>
    <definedName name="____________MAT164" localSheetId="4">#REF!</definedName>
    <definedName name="____________MAT164">#REF!</definedName>
    <definedName name="____________MAT165" localSheetId="8">#REF!</definedName>
    <definedName name="____________MAT165" localSheetId="4">#REF!</definedName>
    <definedName name="____________MAT165">#REF!</definedName>
    <definedName name="____________MAT166" localSheetId="8">#REF!</definedName>
    <definedName name="____________MAT166" localSheetId="4">#REF!</definedName>
    <definedName name="____________MAT166">#REF!</definedName>
    <definedName name="____________MAT17" localSheetId="8">#REF!</definedName>
    <definedName name="____________MAT17" localSheetId="4">#REF!</definedName>
    <definedName name="____________MAT17">#REF!</definedName>
    <definedName name="____________MAT18" localSheetId="8">#REF!</definedName>
    <definedName name="____________MAT18" localSheetId="4">#REF!</definedName>
    <definedName name="____________MAT18">#REF!</definedName>
    <definedName name="____________MAT19" localSheetId="8">#REF!</definedName>
    <definedName name="____________MAT19" localSheetId="4">#REF!</definedName>
    <definedName name="____________MAT19">#REF!</definedName>
    <definedName name="____________MAT2" localSheetId="8">#REF!</definedName>
    <definedName name="____________MAT2" localSheetId="4">#REF!</definedName>
    <definedName name="____________MAT2">#REF!</definedName>
    <definedName name="____________MAT20" localSheetId="8">#REF!</definedName>
    <definedName name="____________MAT20" localSheetId="4">#REF!</definedName>
    <definedName name="____________MAT20">#REF!</definedName>
    <definedName name="____________MAT21" localSheetId="8">#REF!</definedName>
    <definedName name="____________MAT21" localSheetId="4">#REF!</definedName>
    <definedName name="____________MAT21">#REF!</definedName>
    <definedName name="____________MAT22" localSheetId="8">#REF!</definedName>
    <definedName name="____________MAT22" localSheetId="4">#REF!</definedName>
    <definedName name="____________MAT22">#REF!</definedName>
    <definedName name="____________MAT23" localSheetId="8">#REF!</definedName>
    <definedName name="____________MAT23" localSheetId="4">#REF!</definedName>
    <definedName name="____________MAT23">#REF!</definedName>
    <definedName name="____________MAT24" localSheetId="8">#REF!</definedName>
    <definedName name="____________MAT24" localSheetId="4">#REF!</definedName>
    <definedName name="____________MAT24">#REF!</definedName>
    <definedName name="____________MAT25" localSheetId="8">#REF!</definedName>
    <definedName name="____________MAT25" localSheetId="4">#REF!</definedName>
    <definedName name="____________MAT25">#REF!</definedName>
    <definedName name="____________MAT26" localSheetId="8">#REF!</definedName>
    <definedName name="____________MAT26" localSheetId="4">#REF!</definedName>
    <definedName name="____________MAT26">#REF!</definedName>
    <definedName name="____________MAT27" localSheetId="8">#REF!</definedName>
    <definedName name="____________MAT27" localSheetId="4">#REF!</definedName>
    <definedName name="____________MAT27">#REF!</definedName>
    <definedName name="____________MAT28" localSheetId="8">#REF!</definedName>
    <definedName name="____________MAT28" localSheetId="4">#REF!</definedName>
    <definedName name="____________MAT28">#REF!</definedName>
    <definedName name="____________MAT29" localSheetId="8">#REF!</definedName>
    <definedName name="____________MAT29" localSheetId="4">#REF!</definedName>
    <definedName name="____________MAT29">#REF!</definedName>
    <definedName name="____________MAT3" localSheetId="8">#REF!</definedName>
    <definedName name="____________MAT3" localSheetId="4">#REF!</definedName>
    <definedName name="____________MAT3">#REF!</definedName>
    <definedName name="____________MAT30" localSheetId="8">#REF!</definedName>
    <definedName name="____________MAT30" localSheetId="4">#REF!</definedName>
    <definedName name="____________MAT30">#REF!</definedName>
    <definedName name="____________MAT31" localSheetId="8">#REF!</definedName>
    <definedName name="____________MAT31" localSheetId="4">#REF!</definedName>
    <definedName name="____________MAT31">#REF!</definedName>
    <definedName name="____________MAT32" localSheetId="8">#REF!</definedName>
    <definedName name="____________MAT32" localSheetId="4">#REF!</definedName>
    <definedName name="____________MAT32">#REF!</definedName>
    <definedName name="____________MAT33" localSheetId="8">#REF!</definedName>
    <definedName name="____________MAT33" localSheetId="4">#REF!</definedName>
    <definedName name="____________MAT33">#REF!</definedName>
    <definedName name="____________MAT34" localSheetId="8">#REF!</definedName>
    <definedName name="____________MAT34" localSheetId="4">#REF!</definedName>
    <definedName name="____________MAT34">#REF!</definedName>
    <definedName name="____________MAT35" localSheetId="8">#REF!</definedName>
    <definedName name="____________MAT35" localSheetId="4">#REF!</definedName>
    <definedName name="____________MAT35">#REF!</definedName>
    <definedName name="____________MAT36" localSheetId="8">#REF!</definedName>
    <definedName name="____________MAT36" localSheetId="4">#REF!</definedName>
    <definedName name="____________MAT36">#REF!</definedName>
    <definedName name="____________MAT37" localSheetId="8">#REF!</definedName>
    <definedName name="____________MAT37" localSheetId="4">#REF!</definedName>
    <definedName name="____________MAT37">#REF!</definedName>
    <definedName name="____________MAT38" localSheetId="8">#REF!</definedName>
    <definedName name="____________MAT38" localSheetId="4">#REF!</definedName>
    <definedName name="____________MAT38">#REF!</definedName>
    <definedName name="____________MAT39" localSheetId="8">#REF!</definedName>
    <definedName name="____________MAT39" localSheetId="4">#REF!</definedName>
    <definedName name="____________MAT39">#REF!</definedName>
    <definedName name="____________MAT4" localSheetId="8">#REF!</definedName>
    <definedName name="____________MAT4" localSheetId="4">#REF!</definedName>
    <definedName name="____________MAT4">#REF!</definedName>
    <definedName name="____________MAT40" localSheetId="8">#REF!</definedName>
    <definedName name="____________MAT40" localSheetId="4">#REF!</definedName>
    <definedName name="____________MAT40">#REF!</definedName>
    <definedName name="____________MAT41" localSheetId="8">#REF!</definedName>
    <definedName name="____________MAT41" localSheetId="4">#REF!</definedName>
    <definedName name="____________MAT41">#REF!</definedName>
    <definedName name="____________MAT42" localSheetId="8">#REF!</definedName>
    <definedName name="____________MAT42" localSheetId="4">#REF!</definedName>
    <definedName name="____________MAT42">#REF!</definedName>
    <definedName name="____________MAT43" localSheetId="8">#REF!</definedName>
    <definedName name="____________MAT43" localSheetId="4">#REF!</definedName>
    <definedName name="____________MAT43">#REF!</definedName>
    <definedName name="____________MAT44" localSheetId="8">#REF!</definedName>
    <definedName name="____________MAT44" localSheetId="4">#REF!</definedName>
    <definedName name="____________MAT44">#REF!</definedName>
    <definedName name="____________MAT45" localSheetId="8">#REF!</definedName>
    <definedName name="____________MAT45" localSheetId="4">#REF!</definedName>
    <definedName name="____________MAT45">#REF!</definedName>
    <definedName name="____________MAT46" localSheetId="8">#REF!</definedName>
    <definedName name="____________MAT46" localSheetId="4">#REF!</definedName>
    <definedName name="____________MAT46">#REF!</definedName>
    <definedName name="____________MAT47" localSheetId="8">#REF!</definedName>
    <definedName name="____________MAT47" localSheetId="4">#REF!</definedName>
    <definedName name="____________MAT47">#REF!</definedName>
    <definedName name="____________MAT48" localSheetId="8">#REF!</definedName>
    <definedName name="____________MAT48" localSheetId="4">#REF!</definedName>
    <definedName name="____________MAT48">#REF!</definedName>
    <definedName name="____________MAT49" localSheetId="8">#REF!</definedName>
    <definedName name="____________MAT49" localSheetId="4">#REF!</definedName>
    <definedName name="____________MAT49">#REF!</definedName>
    <definedName name="____________MAT5" localSheetId="8">#REF!</definedName>
    <definedName name="____________MAT5" localSheetId="4">#REF!</definedName>
    <definedName name="____________MAT5">#REF!</definedName>
    <definedName name="____________MAT50" localSheetId="8">#REF!</definedName>
    <definedName name="____________MAT50" localSheetId="4">#REF!</definedName>
    <definedName name="____________MAT50">#REF!</definedName>
    <definedName name="____________MAT51" localSheetId="8">#REF!</definedName>
    <definedName name="____________MAT51" localSheetId="4">#REF!</definedName>
    <definedName name="____________MAT51">#REF!</definedName>
    <definedName name="____________MAT52" localSheetId="8">#REF!</definedName>
    <definedName name="____________MAT52" localSheetId="4">#REF!</definedName>
    <definedName name="____________MAT52">#REF!</definedName>
    <definedName name="____________MAT53" localSheetId="8">#REF!</definedName>
    <definedName name="____________MAT53" localSheetId="4">#REF!</definedName>
    <definedName name="____________MAT53">#REF!</definedName>
    <definedName name="____________MAT54" localSheetId="8">#REF!</definedName>
    <definedName name="____________MAT54" localSheetId="4">#REF!</definedName>
    <definedName name="____________MAT54">#REF!</definedName>
    <definedName name="____________MAT55" localSheetId="8">#REF!</definedName>
    <definedName name="____________MAT55" localSheetId="4">#REF!</definedName>
    <definedName name="____________MAT55">#REF!</definedName>
    <definedName name="____________MAT56" localSheetId="8">#REF!</definedName>
    <definedName name="____________MAT56" localSheetId="4">#REF!</definedName>
    <definedName name="____________MAT56">#REF!</definedName>
    <definedName name="____________MAT57" localSheetId="8">#REF!</definedName>
    <definedName name="____________MAT57" localSheetId="4">#REF!</definedName>
    <definedName name="____________MAT57">#REF!</definedName>
    <definedName name="____________MAT58" localSheetId="8">#REF!</definedName>
    <definedName name="____________MAT58" localSheetId="4">#REF!</definedName>
    <definedName name="____________MAT58">#REF!</definedName>
    <definedName name="____________MAT59" localSheetId="8">#REF!</definedName>
    <definedName name="____________MAT59" localSheetId="4">#REF!</definedName>
    <definedName name="____________MAT59">#REF!</definedName>
    <definedName name="____________MAT6" localSheetId="8">#REF!</definedName>
    <definedName name="____________MAT6" localSheetId="4">#REF!</definedName>
    <definedName name="____________MAT6">#REF!</definedName>
    <definedName name="____________MAT60" localSheetId="8">#REF!</definedName>
    <definedName name="____________MAT60" localSheetId="4">#REF!</definedName>
    <definedName name="____________MAT60">#REF!</definedName>
    <definedName name="____________MAT61" localSheetId="8">#REF!</definedName>
    <definedName name="____________MAT61" localSheetId="4">#REF!</definedName>
    <definedName name="____________MAT61">#REF!</definedName>
    <definedName name="____________MAT62" localSheetId="8">#REF!</definedName>
    <definedName name="____________MAT62" localSheetId="4">#REF!</definedName>
    <definedName name="____________MAT62">#REF!</definedName>
    <definedName name="____________MAT63" localSheetId="8">#REF!</definedName>
    <definedName name="____________MAT63" localSheetId="4">#REF!</definedName>
    <definedName name="____________MAT63">#REF!</definedName>
    <definedName name="____________MAT64" localSheetId="8">#REF!</definedName>
    <definedName name="____________MAT64" localSheetId="4">#REF!</definedName>
    <definedName name="____________MAT64">#REF!</definedName>
    <definedName name="____________MAT65" localSheetId="8">#REF!</definedName>
    <definedName name="____________MAT65" localSheetId="4">#REF!</definedName>
    <definedName name="____________MAT65">#REF!</definedName>
    <definedName name="____________MAT66" localSheetId="8">#REF!</definedName>
    <definedName name="____________MAT66" localSheetId="4">#REF!</definedName>
    <definedName name="____________MAT66">#REF!</definedName>
    <definedName name="____________MAT67" localSheetId="8">#REF!</definedName>
    <definedName name="____________MAT67" localSheetId="4">#REF!</definedName>
    <definedName name="____________MAT67">#REF!</definedName>
    <definedName name="____________MAT68" localSheetId="8">#REF!</definedName>
    <definedName name="____________MAT68" localSheetId="4">#REF!</definedName>
    <definedName name="____________MAT68">#REF!</definedName>
    <definedName name="____________MAT69" localSheetId="8">#REF!</definedName>
    <definedName name="____________MAT69" localSheetId="4">#REF!</definedName>
    <definedName name="____________MAT69">#REF!</definedName>
    <definedName name="____________MAT7" localSheetId="8">#REF!</definedName>
    <definedName name="____________MAT7" localSheetId="4">#REF!</definedName>
    <definedName name="____________MAT7">#REF!</definedName>
    <definedName name="____________MAT70" localSheetId="8">#REF!</definedName>
    <definedName name="____________MAT70" localSheetId="4">#REF!</definedName>
    <definedName name="____________MAT70">#REF!</definedName>
    <definedName name="____________MAT71" localSheetId="8">#REF!</definedName>
    <definedName name="____________MAT71" localSheetId="4">#REF!</definedName>
    <definedName name="____________MAT71">#REF!</definedName>
    <definedName name="____________MAT72" localSheetId="8">#REF!</definedName>
    <definedName name="____________MAT72" localSheetId="4">#REF!</definedName>
    <definedName name="____________MAT72">#REF!</definedName>
    <definedName name="____________MAT73" localSheetId="8">#REF!</definedName>
    <definedName name="____________MAT73" localSheetId="4">#REF!</definedName>
    <definedName name="____________MAT73">#REF!</definedName>
    <definedName name="____________MAT74" localSheetId="8">#REF!</definedName>
    <definedName name="____________MAT74" localSheetId="4">#REF!</definedName>
    <definedName name="____________MAT74">#REF!</definedName>
    <definedName name="____________MAT75" localSheetId="8">#REF!</definedName>
    <definedName name="____________MAT75" localSheetId="4">#REF!</definedName>
    <definedName name="____________MAT75">#REF!</definedName>
    <definedName name="____________MAT76" localSheetId="8">#REF!</definedName>
    <definedName name="____________MAT76" localSheetId="4">#REF!</definedName>
    <definedName name="____________MAT76">#REF!</definedName>
    <definedName name="____________MAT77" localSheetId="8">#REF!</definedName>
    <definedName name="____________MAT77" localSheetId="4">#REF!</definedName>
    <definedName name="____________MAT77">#REF!</definedName>
    <definedName name="____________MAT78" localSheetId="8">#REF!</definedName>
    <definedName name="____________MAT78" localSheetId="4">#REF!</definedName>
    <definedName name="____________MAT78">#REF!</definedName>
    <definedName name="____________MAT79" localSheetId="8">#REF!</definedName>
    <definedName name="____________MAT79" localSheetId="4">#REF!</definedName>
    <definedName name="____________MAT79">#REF!</definedName>
    <definedName name="____________MAT8" localSheetId="8">#REF!</definedName>
    <definedName name="____________MAT8" localSheetId="4">#REF!</definedName>
    <definedName name="____________MAT8">#REF!</definedName>
    <definedName name="____________MAT80" localSheetId="8">#REF!</definedName>
    <definedName name="____________MAT80" localSheetId="4">#REF!</definedName>
    <definedName name="____________MAT80">#REF!</definedName>
    <definedName name="____________MAT81" localSheetId="8">#REF!</definedName>
    <definedName name="____________MAT81" localSheetId="4">#REF!</definedName>
    <definedName name="____________MAT81">#REF!</definedName>
    <definedName name="____________MAT82" localSheetId="8">#REF!</definedName>
    <definedName name="____________MAT82" localSheetId="4">#REF!</definedName>
    <definedName name="____________MAT82">#REF!</definedName>
    <definedName name="____________MAT83" localSheetId="8">#REF!</definedName>
    <definedName name="____________MAT83" localSheetId="4">#REF!</definedName>
    <definedName name="____________MAT83">#REF!</definedName>
    <definedName name="____________MAT84" localSheetId="8">#REF!</definedName>
    <definedName name="____________MAT84" localSheetId="4">#REF!</definedName>
    <definedName name="____________MAT84">#REF!</definedName>
    <definedName name="____________MAT85" localSheetId="8">#REF!</definedName>
    <definedName name="____________MAT85" localSheetId="4">#REF!</definedName>
    <definedName name="____________MAT85">#REF!</definedName>
    <definedName name="____________MAT86" localSheetId="8">#REF!</definedName>
    <definedName name="____________MAT86" localSheetId="4">#REF!</definedName>
    <definedName name="____________MAT86">#REF!</definedName>
    <definedName name="____________MAT87" localSheetId="8">#REF!</definedName>
    <definedName name="____________MAT87" localSheetId="4">#REF!</definedName>
    <definedName name="____________MAT87">#REF!</definedName>
    <definedName name="____________MAT88" localSheetId="8">#REF!</definedName>
    <definedName name="____________MAT88" localSheetId="4">#REF!</definedName>
    <definedName name="____________MAT88">#REF!</definedName>
    <definedName name="____________MAT89" localSheetId="8">#REF!</definedName>
    <definedName name="____________MAT89" localSheetId="4">#REF!</definedName>
    <definedName name="____________MAT89">#REF!</definedName>
    <definedName name="____________MAT9" localSheetId="8">#REF!</definedName>
    <definedName name="____________MAT9" localSheetId="4">#REF!</definedName>
    <definedName name="____________MAT9">#REF!</definedName>
    <definedName name="____________MAT90" localSheetId="8">#REF!</definedName>
    <definedName name="____________MAT90" localSheetId="4">#REF!</definedName>
    <definedName name="____________MAT90">#REF!</definedName>
    <definedName name="____________MAT91" localSheetId="8">#REF!</definedName>
    <definedName name="____________MAT91" localSheetId="4">#REF!</definedName>
    <definedName name="____________MAT91">#REF!</definedName>
    <definedName name="____________MAT92" localSheetId="8">#REF!</definedName>
    <definedName name="____________MAT92" localSheetId="4">#REF!</definedName>
    <definedName name="____________MAT92">#REF!</definedName>
    <definedName name="____________MAT93" localSheetId="8">#REF!</definedName>
    <definedName name="____________MAT93" localSheetId="4">#REF!</definedName>
    <definedName name="____________MAT93">#REF!</definedName>
    <definedName name="____________MAT94" localSheetId="8">#REF!</definedName>
    <definedName name="____________MAT94" localSheetId="4">#REF!</definedName>
    <definedName name="____________MAT94">#REF!</definedName>
    <definedName name="____________MAT95" localSheetId="8">#REF!</definedName>
    <definedName name="____________MAT95" localSheetId="4">#REF!</definedName>
    <definedName name="____________MAT95">#REF!</definedName>
    <definedName name="____________MAT96" localSheetId="8">#REF!</definedName>
    <definedName name="____________MAT96" localSheetId="4">#REF!</definedName>
    <definedName name="____________MAT96">#REF!</definedName>
    <definedName name="____________MAT97" localSheetId="8">#REF!</definedName>
    <definedName name="____________MAT97" localSheetId="4">#REF!</definedName>
    <definedName name="____________MAT97">#REF!</definedName>
    <definedName name="____________MAT98" localSheetId="8">#REF!</definedName>
    <definedName name="____________MAT98" localSheetId="4">#REF!</definedName>
    <definedName name="____________MAT98">#REF!</definedName>
    <definedName name="____________MAT99" localSheetId="8">#REF!</definedName>
    <definedName name="____________MAT99" localSheetId="4">#REF!</definedName>
    <definedName name="____________MAT99">#REF!</definedName>
    <definedName name="____________MO1" localSheetId="8">#REF!</definedName>
    <definedName name="____________MO1" localSheetId="4">#REF!</definedName>
    <definedName name="____________MO1">#REF!</definedName>
    <definedName name="____________MO10" localSheetId="8">#REF!</definedName>
    <definedName name="____________MO10" localSheetId="4">#REF!</definedName>
    <definedName name="____________MO10">#REF!</definedName>
    <definedName name="____________MO2" localSheetId="8">#REF!</definedName>
    <definedName name="____________MO2" localSheetId="4">#REF!</definedName>
    <definedName name="____________MO2">#REF!</definedName>
    <definedName name="____________MO3" localSheetId="8">#REF!</definedName>
    <definedName name="____________MO3" localSheetId="4">#REF!</definedName>
    <definedName name="____________MO3">#REF!</definedName>
    <definedName name="____________MO4" localSheetId="8">#REF!</definedName>
    <definedName name="____________MO4" localSheetId="4">#REF!</definedName>
    <definedName name="____________MO4">#REF!</definedName>
    <definedName name="____________MO5" localSheetId="8">#REF!</definedName>
    <definedName name="____________MO5" localSheetId="4">#REF!</definedName>
    <definedName name="____________MO5">#REF!</definedName>
    <definedName name="____________MO6" localSheetId="8">#REF!</definedName>
    <definedName name="____________MO6" localSheetId="4">#REF!</definedName>
    <definedName name="____________MO6">#REF!</definedName>
    <definedName name="____________MO7" localSheetId="8">#REF!</definedName>
    <definedName name="____________MO7" localSheetId="4">#REF!</definedName>
    <definedName name="____________MO7">#REF!</definedName>
    <definedName name="____________MO8" localSheetId="8">#REF!</definedName>
    <definedName name="____________MO8" localSheetId="4">#REF!</definedName>
    <definedName name="____________MO8">#REF!</definedName>
    <definedName name="____________MO9" localSheetId="8">#REF!</definedName>
    <definedName name="____________MO9" localSheetId="4">#REF!</definedName>
    <definedName name="____________MO9">#REF!</definedName>
    <definedName name="____________MV1" localSheetId="8">#REF!</definedName>
    <definedName name="____________MV1" localSheetId="4">#REF!</definedName>
    <definedName name="____________MV1">#REF!</definedName>
    <definedName name="____________MV10" localSheetId="8">#REF!</definedName>
    <definedName name="____________MV10" localSheetId="4">#REF!</definedName>
    <definedName name="____________MV10">#REF!</definedName>
    <definedName name="____________MV11" localSheetId="8">#REF!</definedName>
    <definedName name="____________MV11" localSheetId="4">#REF!</definedName>
    <definedName name="____________MV11">#REF!</definedName>
    <definedName name="____________MV12" localSheetId="8">#REF!</definedName>
    <definedName name="____________MV12" localSheetId="4">#REF!</definedName>
    <definedName name="____________MV12">#REF!</definedName>
    <definedName name="____________MV13" localSheetId="8">#REF!</definedName>
    <definedName name="____________MV13" localSheetId="4">#REF!</definedName>
    <definedName name="____________MV13">#REF!</definedName>
    <definedName name="____________MV14" localSheetId="8">#REF!</definedName>
    <definedName name="____________MV14" localSheetId="4">#REF!</definedName>
    <definedName name="____________MV14">#REF!</definedName>
    <definedName name="____________MV15" localSheetId="8">#REF!</definedName>
    <definedName name="____________MV15" localSheetId="4">#REF!</definedName>
    <definedName name="____________MV15">#REF!</definedName>
    <definedName name="____________MV16" localSheetId="8">#REF!</definedName>
    <definedName name="____________MV16" localSheetId="4">#REF!</definedName>
    <definedName name="____________MV16">#REF!</definedName>
    <definedName name="____________MV17" localSheetId="8">#REF!</definedName>
    <definedName name="____________MV17" localSheetId="4">#REF!</definedName>
    <definedName name="____________MV17">#REF!</definedName>
    <definedName name="____________MV18" localSheetId="8">#REF!</definedName>
    <definedName name="____________MV18" localSheetId="4">#REF!</definedName>
    <definedName name="____________MV18">#REF!</definedName>
    <definedName name="____________MV19" localSheetId="8">#REF!</definedName>
    <definedName name="____________MV19" localSheetId="4">#REF!</definedName>
    <definedName name="____________MV19">#REF!</definedName>
    <definedName name="____________MV2" localSheetId="8">#REF!</definedName>
    <definedName name="____________MV2" localSheetId="4">#REF!</definedName>
    <definedName name="____________MV2">#REF!</definedName>
    <definedName name="____________MV20" localSheetId="8">#REF!</definedName>
    <definedName name="____________MV20" localSheetId="4">#REF!</definedName>
    <definedName name="____________MV20">#REF!</definedName>
    <definedName name="____________MV3" localSheetId="8">#REF!</definedName>
    <definedName name="____________MV3" localSheetId="4">#REF!</definedName>
    <definedName name="____________MV3">#REF!</definedName>
    <definedName name="____________MV4" localSheetId="8">#REF!</definedName>
    <definedName name="____________MV4" localSheetId="4">#REF!</definedName>
    <definedName name="____________MV4">#REF!</definedName>
    <definedName name="____________MV5" localSheetId="8">#REF!</definedName>
    <definedName name="____________MV5" localSheetId="4">#REF!</definedName>
    <definedName name="____________MV5">#REF!</definedName>
    <definedName name="____________MV6" localSheetId="8">#REF!</definedName>
    <definedName name="____________MV6" localSheetId="4">#REF!</definedName>
    <definedName name="____________MV6">#REF!</definedName>
    <definedName name="____________MV7" localSheetId="8">#REF!</definedName>
    <definedName name="____________MV7" localSheetId="4">#REF!</definedName>
    <definedName name="____________MV7">#REF!</definedName>
    <definedName name="____________MV8" localSheetId="8">#REF!</definedName>
    <definedName name="____________MV8" localSheetId="4">#REF!</definedName>
    <definedName name="____________MV8">#REF!</definedName>
    <definedName name="____________MV9" localSheetId="8">#REF!</definedName>
    <definedName name="____________MV9" localSheetId="4">#REF!</definedName>
    <definedName name="____________MV9">#REF!</definedName>
    <definedName name="____________oj1">#REF!</definedName>
    <definedName name="____________POR1" localSheetId="8">#REF!</definedName>
    <definedName name="____________POR1" localSheetId="4">#REF!</definedName>
    <definedName name="____________POR1">#REF!</definedName>
    <definedName name="____________POR2" localSheetId="8">#REF!</definedName>
    <definedName name="____________POR2" localSheetId="4">#REF!</definedName>
    <definedName name="____________POR2">#REF!</definedName>
    <definedName name="____________POR3" localSheetId="8">#REF!</definedName>
    <definedName name="____________POR3" localSheetId="4">#REF!</definedName>
    <definedName name="____________POR3">#REF!</definedName>
    <definedName name="____________POR4" localSheetId="8">#REF!</definedName>
    <definedName name="____________POR4" localSheetId="4">#REF!</definedName>
    <definedName name="____________POR4">#REF!</definedName>
    <definedName name="____________POR5" localSheetId="8">#REF!</definedName>
    <definedName name="____________POR5" localSheetId="4">#REF!</definedName>
    <definedName name="____________POR5">#REF!</definedName>
    <definedName name="___________A16163" localSheetId="8">#REF!</definedName>
    <definedName name="___________A16163" localSheetId="4">#REF!</definedName>
    <definedName name="___________A16163">#REF!</definedName>
    <definedName name="___________A164002" localSheetId="8">#REF!</definedName>
    <definedName name="___________A164002" localSheetId="4">#REF!</definedName>
    <definedName name="___________A164002">#REF!</definedName>
    <definedName name="___________A164006" localSheetId="8">#REF!</definedName>
    <definedName name="___________A164006" localSheetId="4">#REF!</definedName>
    <definedName name="___________A164006">#REF!</definedName>
    <definedName name="___________A164033" localSheetId="8">#REF!</definedName>
    <definedName name="___________A164033" localSheetId="4">#REF!</definedName>
    <definedName name="___________A164033">#REF!</definedName>
    <definedName name="___________A16409106" localSheetId="8">#REF!</definedName>
    <definedName name="___________A16409106" localSheetId="4">#REF!</definedName>
    <definedName name="___________A16409106">#REF!</definedName>
    <definedName name="___________A1641326" localSheetId="8">#REF!</definedName>
    <definedName name="___________A1641326" localSheetId="4">#REF!</definedName>
    <definedName name="___________A1641326">#REF!</definedName>
    <definedName name="___________A17409B" localSheetId="8">#REF!</definedName>
    <definedName name="___________A17409B" localSheetId="4">#REF!</definedName>
    <definedName name="___________A17409B">#REF!</definedName>
    <definedName name="___________apu1" localSheetId="8">#REF!</definedName>
    <definedName name="___________apu1" localSheetId="4">#REF!</definedName>
    <definedName name="___________apu1">#REF!</definedName>
    <definedName name="___________EDU" localSheetId="8">#REF!</definedName>
    <definedName name="___________EDU" localSheetId="4">#REF!</definedName>
    <definedName name="___________EDU">#REF!</definedName>
    <definedName name="___________EQP1" localSheetId="8">#REF!</definedName>
    <definedName name="___________EQP1" localSheetId="4">#REF!</definedName>
    <definedName name="___________EQP1">#REF!</definedName>
    <definedName name="___________EQP10" localSheetId="8">#REF!</definedName>
    <definedName name="___________EQP10" localSheetId="4">#REF!</definedName>
    <definedName name="___________EQP10">#REF!</definedName>
    <definedName name="___________EQP11" localSheetId="8">#REF!</definedName>
    <definedName name="___________EQP11" localSheetId="4">#REF!</definedName>
    <definedName name="___________EQP11">#REF!</definedName>
    <definedName name="___________EQP12" localSheetId="8">#REF!</definedName>
    <definedName name="___________EQP12" localSheetId="4">#REF!</definedName>
    <definedName name="___________EQP12">#REF!</definedName>
    <definedName name="___________EQP13" localSheetId="8">#REF!</definedName>
    <definedName name="___________EQP13" localSheetId="4">#REF!</definedName>
    <definedName name="___________EQP13">#REF!</definedName>
    <definedName name="___________EQP14" localSheetId="8">#REF!</definedName>
    <definedName name="___________EQP14" localSheetId="4">#REF!</definedName>
    <definedName name="___________EQP14">#REF!</definedName>
    <definedName name="___________EQP15" localSheetId="8">#REF!</definedName>
    <definedName name="___________EQP15" localSheetId="4">#REF!</definedName>
    <definedName name="___________EQP15">#REF!</definedName>
    <definedName name="___________EQP16" localSheetId="8">#REF!</definedName>
    <definedName name="___________EQP16" localSheetId="4">#REF!</definedName>
    <definedName name="___________EQP16">#REF!</definedName>
    <definedName name="___________EQP17" localSheetId="8">#REF!</definedName>
    <definedName name="___________EQP17" localSheetId="4">#REF!</definedName>
    <definedName name="___________EQP17">#REF!</definedName>
    <definedName name="___________EQP18" localSheetId="8">#REF!</definedName>
    <definedName name="___________EQP18" localSheetId="4">#REF!</definedName>
    <definedName name="___________EQP18">#REF!</definedName>
    <definedName name="___________EQP19" localSheetId="8">#REF!</definedName>
    <definedName name="___________EQP19" localSheetId="4">#REF!</definedName>
    <definedName name="___________EQP19">#REF!</definedName>
    <definedName name="___________EQP2" localSheetId="8">#REF!</definedName>
    <definedName name="___________EQP2" localSheetId="4">#REF!</definedName>
    <definedName name="___________EQP2">#REF!</definedName>
    <definedName name="___________EQP20" localSheetId="8">#REF!</definedName>
    <definedName name="___________EQP20" localSheetId="4">#REF!</definedName>
    <definedName name="___________EQP20">#REF!</definedName>
    <definedName name="___________eqp27" localSheetId="8">#REF!</definedName>
    <definedName name="___________eqp27" localSheetId="4">#REF!</definedName>
    <definedName name="___________eqp27">#REF!</definedName>
    <definedName name="___________EQP3" localSheetId="8">#REF!</definedName>
    <definedName name="___________EQP3" localSheetId="4">#REF!</definedName>
    <definedName name="___________EQP3">#REF!</definedName>
    <definedName name="___________EQP4" localSheetId="8">#REF!</definedName>
    <definedName name="___________EQP4" localSheetId="4">#REF!</definedName>
    <definedName name="___________EQP4">#REF!</definedName>
    <definedName name="___________EQP5" localSheetId="8">#REF!</definedName>
    <definedName name="___________EQP5" localSheetId="4">#REF!</definedName>
    <definedName name="___________EQP5">#REF!</definedName>
    <definedName name="___________EQP6" localSheetId="8">#REF!</definedName>
    <definedName name="___________EQP6" localSheetId="4">#REF!</definedName>
    <definedName name="___________EQP6">#REF!</definedName>
    <definedName name="___________EQP7" localSheetId="8">#REF!</definedName>
    <definedName name="___________EQP7" localSheetId="4">#REF!</definedName>
    <definedName name="___________EQP7">#REF!</definedName>
    <definedName name="___________EQP8" localSheetId="8">#REF!</definedName>
    <definedName name="___________EQP8" localSheetId="4">#REF!</definedName>
    <definedName name="___________EQP8">#REF!</definedName>
    <definedName name="___________EQP9" localSheetId="8">#REF!</definedName>
    <definedName name="___________EQP9" localSheetId="4">#REF!</definedName>
    <definedName name="___________EQP9">#REF!</definedName>
    <definedName name="___________EST1" localSheetId="8">#REF!</definedName>
    <definedName name="___________EST1" localSheetId="4">#REF!</definedName>
    <definedName name="___________EST1">#REF!</definedName>
    <definedName name="___________EST10" localSheetId="8">#REF!</definedName>
    <definedName name="___________EST10" localSheetId="4">#REF!</definedName>
    <definedName name="___________EST10">#REF!</definedName>
    <definedName name="___________EST11" localSheetId="8">#REF!</definedName>
    <definedName name="___________EST11" localSheetId="4">#REF!</definedName>
    <definedName name="___________EST11">#REF!</definedName>
    <definedName name="___________EST12" localSheetId="8">#REF!</definedName>
    <definedName name="___________EST12" localSheetId="4">#REF!</definedName>
    <definedName name="___________EST12">#REF!</definedName>
    <definedName name="___________EST13" localSheetId="8">#REF!</definedName>
    <definedName name="___________EST13" localSheetId="4">#REF!</definedName>
    <definedName name="___________EST13">#REF!</definedName>
    <definedName name="___________EST14" localSheetId="8">#REF!</definedName>
    <definedName name="___________EST14" localSheetId="4">#REF!</definedName>
    <definedName name="___________EST14">#REF!</definedName>
    <definedName name="___________EST15" localSheetId="8">#REF!</definedName>
    <definedName name="___________EST15" localSheetId="4">#REF!</definedName>
    <definedName name="___________EST15">#REF!</definedName>
    <definedName name="___________EST16" localSheetId="8">#REF!</definedName>
    <definedName name="___________EST16" localSheetId="4">#REF!</definedName>
    <definedName name="___________EST16">#REF!</definedName>
    <definedName name="___________EST17" localSheetId="8">#REF!</definedName>
    <definedName name="___________EST17" localSheetId="4">#REF!</definedName>
    <definedName name="___________EST17">#REF!</definedName>
    <definedName name="___________EST18" localSheetId="8">#REF!</definedName>
    <definedName name="___________EST18" localSheetId="4">#REF!</definedName>
    <definedName name="___________EST18">#REF!</definedName>
    <definedName name="___________EST19" localSheetId="8">#REF!</definedName>
    <definedName name="___________EST19" localSheetId="4">#REF!</definedName>
    <definedName name="___________EST19">#REF!</definedName>
    <definedName name="___________EST2" localSheetId="8">#REF!</definedName>
    <definedName name="___________EST2" localSheetId="4">#REF!</definedName>
    <definedName name="___________EST2">#REF!</definedName>
    <definedName name="___________EST3" localSheetId="8">#REF!</definedName>
    <definedName name="___________EST3" localSheetId="4">#REF!</definedName>
    <definedName name="___________EST3">#REF!</definedName>
    <definedName name="___________EST4" localSheetId="8">#REF!</definedName>
    <definedName name="___________EST4" localSheetId="4">#REF!</definedName>
    <definedName name="___________EST4">#REF!</definedName>
    <definedName name="___________EST5" localSheetId="8">#REF!</definedName>
    <definedName name="___________EST5" localSheetId="4">#REF!</definedName>
    <definedName name="___________EST5">#REF!</definedName>
    <definedName name="___________EST6" localSheetId="8">#REF!</definedName>
    <definedName name="___________EST6" localSheetId="4">#REF!</definedName>
    <definedName name="___________EST6">#REF!</definedName>
    <definedName name="___________EST7" localSheetId="8">#REF!</definedName>
    <definedName name="___________EST7" localSheetId="4">#REF!</definedName>
    <definedName name="___________EST7">#REF!</definedName>
    <definedName name="___________EST8" localSheetId="8">#REF!</definedName>
    <definedName name="___________EST8" localSheetId="4">#REF!</definedName>
    <definedName name="___________EST8">#REF!</definedName>
    <definedName name="___________EST9" localSheetId="8">#REF!</definedName>
    <definedName name="___________EST9" localSheetId="4">#REF!</definedName>
    <definedName name="___________EST9">#REF!</definedName>
    <definedName name="___________EXC1" localSheetId="8">#REF!</definedName>
    <definedName name="___________EXC1" localSheetId="4">#REF!</definedName>
    <definedName name="___________EXC1">#REF!</definedName>
    <definedName name="___________EXC10" localSheetId="8">#REF!</definedName>
    <definedName name="___________EXC10" localSheetId="4">#REF!</definedName>
    <definedName name="___________EXC10">#REF!</definedName>
    <definedName name="___________EXC11" localSheetId="8">#REF!</definedName>
    <definedName name="___________EXC11" localSheetId="4">#REF!</definedName>
    <definedName name="___________EXC11">#REF!</definedName>
    <definedName name="___________EXC12" localSheetId="8">#REF!</definedName>
    <definedName name="___________EXC12" localSheetId="4">#REF!</definedName>
    <definedName name="___________EXC12">#REF!</definedName>
    <definedName name="___________EXC2" localSheetId="8">#REF!</definedName>
    <definedName name="___________EXC2" localSheetId="4">#REF!</definedName>
    <definedName name="___________EXC2">#REF!</definedName>
    <definedName name="___________EXC3" localSheetId="8">#REF!</definedName>
    <definedName name="___________EXC3" localSheetId="4">#REF!</definedName>
    <definedName name="___________EXC3">#REF!</definedName>
    <definedName name="___________EXC4" localSheetId="8">#REF!</definedName>
    <definedName name="___________EXC4" localSheetId="4">#REF!</definedName>
    <definedName name="___________EXC4">#REF!</definedName>
    <definedName name="___________EXC5" localSheetId="8">#REF!</definedName>
    <definedName name="___________EXC5" localSheetId="4">#REF!</definedName>
    <definedName name="___________EXC5">#REF!</definedName>
    <definedName name="___________EXC6" localSheetId="8">#REF!</definedName>
    <definedName name="___________EXC6" localSheetId="4">#REF!</definedName>
    <definedName name="___________EXC6">#REF!</definedName>
    <definedName name="___________EXC7" localSheetId="8">#REF!</definedName>
    <definedName name="___________EXC7" localSheetId="4">#REF!</definedName>
    <definedName name="___________EXC7">#REF!</definedName>
    <definedName name="___________EXC8" localSheetId="8">#REF!</definedName>
    <definedName name="___________EXC8" localSheetId="4">#REF!</definedName>
    <definedName name="___________EXC8">#REF!</definedName>
    <definedName name="___________EXC9" localSheetId="8">#REF!</definedName>
    <definedName name="___________EXC9" localSheetId="4">#REF!</definedName>
    <definedName name="___________EXC9">#REF!</definedName>
    <definedName name="___________i1" localSheetId="8">#REF!</definedName>
    <definedName name="___________i1" localSheetId="4">#REF!</definedName>
    <definedName name="___________i1">#REF!</definedName>
    <definedName name="___________INF1" localSheetId="8">#REF!</definedName>
    <definedName name="___________INF1" localSheetId="4">#REF!</definedName>
    <definedName name="___________INF1">#REF!</definedName>
    <definedName name="___________l9001" localSheetId="8">#REF!</definedName>
    <definedName name="___________l9001" localSheetId="4">#REF!</definedName>
    <definedName name="___________l9001">#REF!</definedName>
    <definedName name="___________MAT1" localSheetId="8">#REF!</definedName>
    <definedName name="___________MAT1" localSheetId="4">#REF!</definedName>
    <definedName name="___________MAT1">#REF!</definedName>
    <definedName name="___________MAT10" localSheetId="8">#REF!</definedName>
    <definedName name="___________MAT10" localSheetId="4">#REF!</definedName>
    <definedName name="___________MAT10">#REF!</definedName>
    <definedName name="___________MAT100" localSheetId="8">#REF!</definedName>
    <definedName name="___________MAT100" localSheetId="4">#REF!</definedName>
    <definedName name="___________MAT100">#REF!</definedName>
    <definedName name="___________MAT101" localSheetId="8">#REF!</definedName>
    <definedName name="___________MAT101" localSheetId="4">#REF!</definedName>
    <definedName name="___________MAT101">#REF!</definedName>
    <definedName name="___________MAT102" localSheetId="8">#REF!</definedName>
    <definedName name="___________MAT102" localSheetId="4">#REF!</definedName>
    <definedName name="___________MAT102">#REF!</definedName>
    <definedName name="___________MAT103" localSheetId="8">#REF!</definedName>
    <definedName name="___________MAT103" localSheetId="4">#REF!</definedName>
    <definedName name="___________MAT103">#REF!</definedName>
    <definedName name="___________MAT104" localSheetId="8">#REF!</definedName>
    <definedName name="___________MAT104" localSheetId="4">#REF!</definedName>
    <definedName name="___________MAT104">#REF!</definedName>
    <definedName name="___________MAT105" localSheetId="8">#REF!</definedName>
    <definedName name="___________MAT105" localSheetId="4">#REF!</definedName>
    <definedName name="___________MAT105">#REF!</definedName>
    <definedName name="___________MAT106" localSheetId="8">#REF!</definedName>
    <definedName name="___________MAT106" localSheetId="4">#REF!</definedName>
    <definedName name="___________MAT106">#REF!</definedName>
    <definedName name="___________MAT107" localSheetId="8">#REF!</definedName>
    <definedName name="___________MAT107" localSheetId="4">#REF!</definedName>
    <definedName name="___________MAT107">#REF!</definedName>
    <definedName name="___________MAT108" localSheetId="8">#REF!</definedName>
    <definedName name="___________MAT108" localSheetId="4">#REF!</definedName>
    <definedName name="___________MAT108">#REF!</definedName>
    <definedName name="___________MAT109" localSheetId="8">#REF!</definedName>
    <definedName name="___________MAT109" localSheetId="4">#REF!</definedName>
    <definedName name="___________MAT109">#REF!</definedName>
    <definedName name="___________MAT11" localSheetId="8">#REF!</definedName>
    <definedName name="___________MAT11" localSheetId="4">#REF!</definedName>
    <definedName name="___________MAT11">#REF!</definedName>
    <definedName name="___________MAT110" localSheetId="8">#REF!</definedName>
    <definedName name="___________MAT110" localSheetId="4">#REF!</definedName>
    <definedName name="___________MAT110">#REF!</definedName>
    <definedName name="___________MAT111" localSheetId="8">#REF!</definedName>
    <definedName name="___________MAT111" localSheetId="4">#REF!</definedName>
    <definedName name="___________MAT111">#REF!</definedName>
    <definedName name="___________MAT112" localSheetId="8">#REF!</definedName>
    <definedName name="___________MAT112" localSheetId="4">#REF!</definedName>
    <definedName name="___________MAT112">#REF!</definedName>
    <definedName name="___________MAT113" localSheetId="8">#REF!</definedName>
    <definedName name="___________MAT113" localSheetId="4">#REF!</definedName>
    <definedName name="___________MAT113">#REF!</definedName>
    <definedName name="___________MAT114" localSheetId="8">#REF!</definedName>
    <definedName name="___________MAT114" localSheetId="4">#REF!</definedName>
    <definedName name="___________MAT114">#REF!</definedName>
    <definedName name="___________MAT115" localSheetId="8">#REF!</definedName>
    <definedName name="___________MAT115" localSheetId="4">#REF!</definedName>
    <definedName name="___________MAT115">#REF!</definedName>
    <definedName name="___________MAT116" localSheetId="8">#REF!</definedName>
    <definedName name="___________MAT116" localSheetId="4">#REF!</definedName>
    <definedName name="___________MAT116">#REF!</definedName>
    <definedName name="___________MAT117" localSheetId="8">#REF!</definedName>
    <definedName name="___________MAT117" localSheetId="4">#REF!</definedName>
    <definedName name="___________MAT117">#REF!</definedName>
    <definedName name="___________MAT118" localSheetId="8">#REF!</definedName>
    <definedName name="___________MAT118" localSheetId="4">#REF!</definedName>
    <definedName name="___________MAT118">#REF!</definedName>
    <definedName name="___________MAT119" localSheetId="8">#REF!</definedName>
    <definedName name="___________MAT119" localSheetId="4">#REF!</definedName>
    <definedName name="___________MAT119">#REF!</definedName>
    <definedName name="___________MAT12" localSheetId="8">#REF!</definedName>
    <definedName name="___________MAT12" localSheetId="4">#REF!</definedName>
    <definedName name="___________MAT12">#REF!</definedName>
    <definedName name="___________MAT120" localSheetId="8">#REF!</definedName>
    <definedName name="___________MAT120" localSheetId="4">#REF!</definedName>
    <definedName name="___________MAT120">#REF!</definedName>
    <definedName name="___________MAT121" localSheetId="8">#REF!</definedName>
    <definedName name="___________MAT121" localSheetId="4">#REF!</definedName>
    <definedName name="___________MAT121">#REF!</definedName>
    <definedName name="___________MAT122" localSheetId="8">#REF!</definedName>
    <definedName name="___________MAT122" localSheetId="4">#REF!</definedName>
    <definedName name="___________MAT122">#REF!</definedName>
    <definedName name="___________MAT123" localSheetId="8">#REF!</definedName>
    <definedName name="___________MAT123" localSheetId="4">#REF!</definedName>
    <definedName name="___________MAT123">#REF!</definedName>
    <definedName name="___________MAT124" localSheetId="8">#REF!</definedName>
    <definedName name="___________MAT124" localSheetId="4">#REF!</definedName>
    <definedName name="___________MAT124">#REF!</definedName>
    <definedName name="___________MAT125" localSheetId="8">#REF!</definedName>
    <definedName name="___________MAT125" localSheetId="4">#REF!</definedName>
    <definedName name="___________MAT125">#REF!</definedName>
    <definedName name="___________MAT126" localSheetId="8">#REF!</definedName>
    <definedName name="___________MAT126" localSheetId="4">#REF!</definedName>
    <definedName name="___________MAT126">#REF!</definedName>
    <definedName name="___________MAT127" localSheetId="8">#REF!</definedName>
    <definedName name="___________MAT127" localSheetId="4">#REF!</definedName>
    <definedName name="___________MAT127">#REF!</definedName>
    <definedName name="___________MAT128" localSheetId="8">#REF!</definedName>
    <definedName name="___________MAT128" localSheetId="4">#REF!</definedName>
    <definedName name="___________MAT128">#REF!</definedName>
    <definedName name="___________MAT129" localSheetId="8">#REF!</definedName>
    <definedName name="___________MAT129" localSheetId="4">#REF!</definedName>
    <definedName name="___________MAT129">#REF!</definedName>
    <definedName name="___________MAT13" localSheetId="8">#REF!</definedName>
    <definedName name="___________MAT13" localSheetId="4">#REF!</definedName>
    <definedName name="___________MAT13">#REF!</definedName>
    <definedName name="___________MAT130" localSheetId="8">#REF!</definedName>
    <definedName name="___________MAT130" localSheetId="4">#REF!</definedName>
    <definedName name="___________MAT130">#REF!</definedName>
    <definedName name="___________MAT131" localSheetId="8">#REF!</definedName>
    <definedName name="___________MAT131" localSheetId="4">#REF!</definedName>
    <definedName name="___________MAT131">#REF!</definedName>
    <definedName name="___________MAT132" localSheetId="8">#REF!</definedName>
    <definedName name="___________MAT132" localSheetId="4">#REF!</definedName>
    <definedName name="___________MAT132">#REF!</definedName>
    <definedName name="___________MAT133" localSheetId="8">#REF!</definedName>
    <definedName name="___________MAT133" localSheetId="4">#REF!</definedName>
    <definedName name="___________MAT133">#REF!</definedName>
    <definedName name="___________MAT134" localSheetId="8">#REF!</definedName>
    <definedName name="___________MAT134" localSheetId="4">#REF!</definedName>
    <definedName name="___________MAT134">#REF!</definedName>
    <definedName name="___________MAT135" localSheetId="8">#REF!</definedName>
    <definedName name="___________MAT135" localSheetId="4">#REF!</definedName>
    <definedName name="___________MAT135">#REF!</definedName>
    <definedName name="___________MAT136" localSheetId="8">#REF!</definedName>
    <definedName name="___________MAT136" localSheetId="4">#REF!</definedName>
    <definedName name="___________MAT136">#REF!</definedName>
    <definedName name="___________MAT137" localSheetId="8">#REF!</definedName>
    <definedName name="___________MAT137" localSheetId="4">#REF!</definedName>
    <definedName name="___________MAT137">#REF!</definedName>
    <definedName name="___________MAT138" localSheetId="8">#REF!</definedName>
    <definedName name="___________MAT138" localSheetId="4">#REF!</definedName>
    <definedName name="___________MAT138">#REF!</definedName>
    <definedName name="___________MAT139" localSheetId="8">#REF!</definedName>
    <definedName name="___________MAT139" localSheetId="4">#REF!</definedName>
    <definedName name="___________MAT139">#REF!</definedName>
    <definedName name="___________MAT14" localSheetId="8">#REF!</definedName>
    <definedName name="___________MAT14" localSheetId="4">#REF!</definedName>
    <definedName name="___________MAT14">#REF!</definedName>
    <definedName name="___________MAT140" localSheetId="8">#REF!</definedName>
    <definedName name="___________MAT140" localSheetId="4">#REF!</definedName>
    <definedName name="___________MAT140">#REF!</definedName>
    <definedName name="___________MAT141" localSheetId="8">#REF!</definedName>
    <definedName name="___________MAT141" localSheetId="4">#REF!</definedName>
    <definedName name="___________MAT141">#REF!</definedName>
    <definedName name="___________MAT142" localSheetId="8">#REF!</definedName>
    <definedName name="___________MAT142" localSheetId="4">#REF!</definedName>
    <definedName name="___________MAT142">#REF!</definedName>
    <definedName name="___________MAT143" localSheetId="8">#REF!</definedName>
    <definedName name="___________MAT143" localSheetId="4">#REF!</definedName>
    <definedName name="___________MAT143">#REF!</definedName>
    <definedName name="___________MAT144" localSheetId="8">#REF!</definedName>
    <definedName name="___________MAT144" localSheetId="4">#REF!</definedName>
    <definedName name="___________MAT144">#REF!</definedName>
    <definedName name="___________MAT145" localSheetId="8">#REF!</definedName>
    <definedName name="___________MAT145" localSheetId="4">#REF!</definedName>
    <definedName name="___________MAT145">#REF!</definedName>
    <definedName name="___________MAT146" localSheetId="8">#REF!</definedName>
    <definedName name="___________MAT146" localSheetId="4">#REF!</definedName>
    <definedName name="___________MAT146">#REF!</definedName>
    <definedName name="___________MAT147" localSheetId="8">#REF!</definedName>
    <definedName name="___________MAT147" localSheetId="4">#REF!</definedName>
    <definedName name="___________MAT147">#REF!</definedName>
    <definedName name="___________MAT148" localSheetId="8">#REF!</definedName>
    <definedName name="___________MAT148" localSheetId="4">#REF!</definedName>
    <definedName name="___________MAT148">#REF!</definedName>
    <definedName name="___________MAT149" localSheetId="8">#REF!</definedName>
    <definedName name="___________MAT149" localSheetId="4">#REF!</definedName>
    <definedName name="___________MAT149">#REF!</definedName>
    <definedName name="___________MAT15" localSheetId="8">#REF!</definedName>
    <definedName name="___________MAT15" localSheetId="4">#REF!</definedName>
    <definedName name="___________MAT15">#REF!</definedName>
    <definedName name="___________MAT150" localSheetId="8">#REF!</definedName>
    <definedName name="___________MAT150" localSheetId="4">#REF!</definedName>
    <definedName name="___________MAT150">#REF!</definedName>
    <definedName name="___________MAT151" localSheetId="8">#REF!</definedName>
    <definedName name="___________MAT151" localSheetId="4">#REF!</definedName>
    <definedName name="___________MAT151">#REF!</definedName>
    <definedName name="___________MAT152" localSheetId="8">#REF!</definedName>
    <definedName name="___________MAT152" localSheetId="4">#REF!</definedName>
    <definedName name="___________MAT152">#REF!</definedName>
    <definedName name="___________MAT153" localSheetId="8">#REF!</definedName>
    <definedName name="___________MAT153" localSheetId="4">#REF!</definedName>
    <definedName name="___________MAT153">#REF!</definedName>
    <definedName name="___________MAT154" localSheetId="8">#REF!</definedName>
    <definedName name="___________MAT154" localSheetId="4">#REF!</definedName>
    <definedName name="___________MAT154">#REF!</definedName>
    <definedName name="___________MAT155" localSheetId="8">#REF!</definedName>
    <definedName name="___________MAT155" localSheetId="4">#REF!</definedName>
    <definedName name="___________MAT155">#REF!</definedName>
    <definedName name="___________MAT156" localSheetId="8">#REF!</definedName>
    <definedName name="___________MAT156" localSheetId="4">#REF!</definedName>
    <definedName name="___________MAT156">#REF!</definedName>
    <definedName name="___________MAT157" localSheetId="8">#REF!</definedName>
    <definedName name="___________MAT157" localSheetId="4">#REF!</definedName>
    <definedName name="___________MAT157">#REF!</definedName>
    <definedName name="___________MAT158" localSheetId="8">#REF!</definedName>
    <definedName name="___________MAT158" localSheetId="4">#REF!</definedName>
    <definedName name="___________MAT158">#REF!</definedName>
    <definedName name="___________MAT159" localSheetId="8">#REF!</definedName>
    <definedName name="___________MAT159" localSheetId="4">#REF!</definedName>
    <definedName name="___________MAT159">#REF!</definedName>
    <definedName name="___________MAT16" localSheetId="8">#REF!</definedName>
    <definedName name="___________MAT16" localSheetId="4">#REF!</definedName>
    <definedName name="___________MAT16">#REF!</definedName>
    <definedName name="___________MAT160" localSheetId="8">#REF!</definedName>
    <definedName name="___________MAT160" localSheetId="4">#REF!</definedName>
    <definedName name="___________MAT160">#REF!</definedName>
    <definedName name="___________MAT161" localSheetId="8">#REF!</definedName>
    <definedName name="___________MAT161" localSheetId="4">#REF!</definedName>
    <definedName name="___________MAT161">#REF!</definedName>
    <definedName name="___________MAT162" localSheetId="8">#REF!</definedName>
    <definedName name="___________MAT162" localSheetId="4">#REF!</definedName>
    <definedName name="___________MAT162">#REF!</definedName>
    <definedName name="___________MAT163" localSheetId="8">#REF!</definedName>
    <definedName name="___________MAT163" localSheetId="4">#REF!</definedName>
    <definedName name="___________MAT163">#REF!</definedName>
    <definedName name="___________MAT164" localSheetId="8">#REF!</definedName>
    <definedName name="___________MAT164" localSheetId="4">#REF!</definedName>
    <definedName name="___________MAT164">#REF!</definedName>
    <definedName name="___________MAT165" localSheetId="8">#REF!</definedName>
    <definedName name="___________MAT165" localSheetId="4">#REF!</definedName>
    <definedName name="___________MAT165">#REF!</definedName>
    <definedName name="___________MAT166" localSheetId="8">#REF!</definedName>
    <definedName name="___________MAT166" localSheetId="4">#REF!</definedName>
    <definedName name="___________MAT166">#REF!</definedName>
    <definedName name="___________MAT17" localSheetId="8">#REF!</definedName>
    <definedName name="___________MAT17" localSheetId="4">#REF!</definedName>
    <definedName name="___________MAT17">#REF!</definedName>
    <definedName name="___________MAT18" localSheetId="8">#REF!</definedName>
    <definedName name="___________MAT18" localSheetId="4">#REF!</definedName>
    <definedName name="___________MAT18">#REF!</definedName>
    <definedName name="___________MAT19" localSheetId="8">#REF!</definedName>
    <definedName name="___________MAT19" localSheetId="4">#REF!</definedName>
    <definedName name="___________MAT19">#REF!</definedName>
    <definedName name="___________MAT2" localSheetId="8">#REF!</definedName>
    <definedName name="___________MAT2" localSheetId="4">#REF!</definedName>
    <definedName name="___________MAT2">#REF!</definedName>
    <definedName name="___________MAT20" localSheetId="8">#REF!</definedName>
    <definedName name="___________MAT20" localSheetId="4">#REF!</definedName>
    <definedName name="___________MAT20">#REF!</definedName>
    <definedName name="___________MAT21" localSheetId="8">#REF!</definedName>
    <definedName name="___________MAT21" localSheetId="4">#REF!</definedName>
    <definedName name="___________MAT21">#REF!</definedName>
    <definedName name="___________MAT22" localSheetId="8">#REF!</definedName>
    <definedName name="___________MAT22" localSheetId="4">#REF!</definedName>
    <definedName name="___________MAT22">#REF!</definedName>
    <definedName name="___________MAT23" localSheetId="8">#REF!</definedName>
    <definedName name="___________MAT23" localSheetId="4">#REF!</definedName>
    <definedName name="___________MAT23">#REF!</definedName>
    <definedName name="___________MAT24" localSheetId="8">#REF!</definedName>
    <definedName name="___________MAT24" localSheetId="4">#REF!</definedName>
    <definedName name="___________MAT24">#REF!</definedName>
    <definedName name="___________MAT25" localSheetId="8">#REF!</definedName>
    <definedName name="___________MAT25" localSheetId="4">#REF!</definedName>
    <definedName name="___________MAT25">#REF!</definedName>
    <definedName name="___________MAT26" localSheetId="8">#REF!</definedName>
    <definedName name="___________MAT26" localSheetId="4">#REF!</definedName>
    <definedName name="___________MAT26">#REF!</definedName>
    <definedName name="___________MAT27" localSheetId="8">#REF!</definedName>
    <definedName name="___________MAT27" localSheetId="4">#REF!</definedName>
    <definedName name="___________MAT27">#REF!</definedName>
    <definedName name="___________MAT28" localSheetId="8">#REF!</definedName>
    <definedName name="___________MAT28" localSheetId="4">#REF!</definedName>
    <definedName name="___________MAT28">#REF!</definedName>
    <definedName name="___________MAT29" localSheetId="8">#REF!</definedName>
    <definedName name="___________MAT29" localSheetId="4">#REF!</definedName>
    <definedName name="___________MAT29">#REF!</definedName>
    <definedName name="___________MAT3" localSheetId="8">#REF!</definedName>
    <definedName name="___________MAT3" localSheetId="4">#REF!</definedName>
    <definedName name="___________MAT3">#REF!</definedName>
    <definedName name="___________MAT30" localSheetId="8">#REF!</definedName>
    <definedName name="___________MAT30" localSheetId="4">#REF!</definedName>
    <definedName name="___________MAT30">#REF!</definedName>
    <definedName name="___________MAT31" localSheetId="8">#REF!</definedName>
    <definedName name="___________MAT31" localSheetId="4">#REF!</definedName>
    <definedName name="___________MAT31">#REF!</definedName>
    <definedName name="___________MAT32" localSheetId="8">#REF!</definedName>
    <definedName name="___________MAT32" localSheetId="4">#REF!</definedName>
    <definedName name="___________MAT32">#REF!</definedName>
    <definedName name="___________MAT33" localSheetId="8">#REF!</definedName>
    <definedName name="___________MAT33" localSheetId="4">#REF!</definedName>
    <definedName name="___________MAT33">#REF!</definedName>
    <definedName name="___________MAT34" localSheetId="8">#REF!</definedName>
    <definedName name="___________MAT34" localSheetId="4">#REF!</definedName>
    <definedName name="___________MAT34">#REF!</definedName>
    <definedName name="___________MAT35" localSheetId="8">#REF!</definedName>
    <definedName name="___________MAT35" localSheetId="4">#REF!</definedName>
    <definedName name="___________MAT35">#REF!</definedName>
    <definedName name="___________MAT36" localSheetId="8">#REF!</definedName>
    <definedName name="___________MAT36" localSheetId="4">#REF!</definedName>
    <definedName name="___________MAT36">#REF!</definedName>
    <definedName name="___________MAT37" localSheetId="8">#REF!</definedName>
    <definedName name="___________MAT37" localSheetId="4">#REF!</definedName>
    <definedName name="___________MAT37">#REF!</definedName>
    <definedName name="___________MAT38" localSheetId="8">#REF!</definedName>
    <definedName name="___________MAT38" localSheetId="4">#REF!</definedName>
    <definedName name="___________MAT38">#REF!</definedName>
    <definedName name="___________MAT39" localSheetId="8">#REF!</definedName>
    <definedName name="___________MAT39" localSheetId="4">#REF!</definedName>
    <definedName name="___________MAT39">#REF!</definedName>
    <definedName name="___________MAT4" localSheetId="8">#REF!</definedName>
    <definedName name="___________MAT4" localSheetId="4">#REF!</definedName>
    <definedName name="___________MAT4">#REF!</definedName>
    <definedName name="___________MAT40" localSheetId="8">#REF!</definedName>
    <definedName name="___________MAT40" localSheetId="4">#REF!</definedName>
    <definedName name="___________MAT40">#REF!</definedName>
    <definedName name="___________MAT41" localSheetId="8">#REF!</definedName>
    <definedName name="___________MAT41" localSheetId="4">#REF!</definedName>
    <definedName name="___________MAT41">#REF!</definedName>
    <definedName name="___________MAT42" localSheetId="8">#REF!</definedName>
    <definedName name="___________MAT42" localSheetId="4">#REF!</definedName>
    <definedName name="___________MAT42">#REF!</definedName>
    <definedName name="___________MAT43" localSheetId="8">#REF!</definedName>
    <definedName name="___________MAT43" localSheetId="4">#REF!</definedName>
    <definedName name="___________MAT43">#REF!</definedName>
    <definedName name="___________MAT44" localSheetId="8">#REF!</definedName>
    <definedName name="___________MAT44" localSheetId="4">#REF!</definedName>
    <definedName name="___________MAT44">#REF!</definedName>
    <definedName name="___________MAT45" localSheetId="8">#REF!</definedName>
    <definedName name="___________MAT45" localSheetId="4">#REF!</definedName>
    <definedName name="___________MAT45">#REF!</definedName>
    <definedName name="___________MAT46" localSheetId="8">#REF!</definedName>
    <definedName name="___________MAT46" localSheetId="4">#REF!</definedName>
    <definedName name="___________MAT46">#REF!</definedName>
    <definedName name="___________MAT47" localSheetId="8">#REF!</definedName>
    <definedName name="___________MAT47" localSheetId="4">#REF!</definedName>
    <definedName name="___________MAT47">#REF!</definedName>
    <definedName name="___________MAT48" localSheetId="8">#REF!</definedName>
    <definedName name="___________MAT48" localSheetId="4">#REF!</definedName>
    <definedName name="___________MAT48">#REF!</definedName>
    <definedName name="___________MAT49" localSheetId="8">#REF!</definedName>
    <definedName name="___________MAT49" localSheetId="4">#REF!</definedName>
    <definedName name="___________MAT49">#REF!</definedName>
    <definedName name="___________MAT5" localSheetId="8">#REF!</definedName>
    <definedName name="___________MAT5" localSheetId="4">#REF!</definedName>
    <definedName name="___________MAT5">#REF!</definedName>
    <definedName name="___________MAT50" localSheetId="8">#REF!</definedName>
    <definedName name="___________MAT50" localSheetId="4">#REF!</definedName>
    <definedName name="___________MAT50">#REF!</definedName>
    <definedName name="___________MAT51" localSheetId="8">#REF!</definedName>
    <definedName name="___________MAT51" localSheetId="4">#REF!</definedName>
    <definedName name="___________MAT51">#REF!</definedName>
    <definedName name="___________MAT52" localSheetId="8">#REF!</definedName>
    <definedName name="___________MAT52" localSheetId="4">#REF!</definedName>
    <definedName name="___________MAT52">#REF!</definedName>
    <definedName name="___________MAT53" localSheetId="8">#REF!</definedName>
    <definedName name="___________MAT53" localSheetId="4">#REF!</definedName>
    <definedName name="___________MAT53">#REF!</definedName>
    <definedName name="___________MAT54" localSheetId="8">#REF!</definedName>
    <definedName name="___________MAT54" localSheetId="4">#REF!</definedName>
    <definedName name="___________MAT54">#REF!</definedName>
    <definedName name="___________MAT55" localSheetId="8">#REF!</definedName>
    <definedName name="___________MAT55" localSheetId="4">#REF!</definedName>
    <definedName name="___________MAT55">#REF!</definedName>
    <definedName name="___________MAT56" localSheetId="8">#REF!</definedName>
    <definedName name="___________MAT56" localSheetId="4">#REF!</definedName>
    <definedName name="___________MAT56">#REF!</definedName>
    <definedName name="___________MAT57" localSheetId="8">#REF!</definedName>
    <definedName name="___________MAT57" localSheetId="4">#REF!</definedName>
    <definedName name="___________MAT57">#REF!</definedName>
    <definedName name="___________MAT58" localSheetId="8">#REF!</definedName>
    <definedName name="___________MAT58" localSheetId="4">#REF!</definedName>
    <definedName name="___________MAT58">#REF!</definedName>
    <definedName name="___________MAT59" localSheetId="8">#REF!</definedName>
    <definedName name="___________MAT59" localSheetId="4">#REF!</definedName>
    <definedName name="___________MAT59">#REF!</definedName>
    <definedName name="___________MAT6" localSheetId="8">#REF!</definedName>
    <definedName name="___________MAT6" localSheetId="4">#REF!</definedName>
    <definedName name="___________MAT6">#REF!</definedName>
    <definedName name="___________MAT60" localSheetId="8">#REF!</definedName>
    <definedName name="___________MAT60" localSheetId="4">#REF!</definedName>
    <definedName name="___________MAT60">#REF!</definedName>
    <definedName name="___________MAT61" localSheetId="8">#REF!</definedName>
    <definedName name="___________MAT61" localSheetId="4">#REF!</definedName>
    <definedName name="___________MAT61">#REF!</definedName>
    <definedName name="___________MAT62" localSheetId="8">#REF!</definedName>
    <definedName name="___________MAT62" localSheetId="4">#REF!</definedName>
    <definedName name="___________MAT62">#REF!</definedName>
    <definedName name="___________MAT63" localSheetId="8">#REF!</definedName>
    <definedName name="___________MAT63" localSheetId="4">#REF!</definedName>
    <definedName name="___________MAT63">#REF!</definedName>
    <definedName name="___________MAT64" localSheetId="8">#REF!</definedName>
    <definedName name="___________MAT64" localSheetId="4">#REF!</definedName>
    <definedName name="___________MAT64">#REF!</definedName>
    <definedName name="___________MAT65" localSheetId="8">#REF!</definedName>
    <definedName name="___________MAT65" localSheetId="4">#REF!</definedName>
    <definedName name="___________MAT65">#REF!</definedName>
    <definedName name="___________MAT66" localSheetId="8">#REF!</definedName>
    <definedName name="___________MAT66" localSheetId="4">#REF!</definedName>
    <definedName name="___________MAT66">#REF!</definedName>
    <definedName name="___________MAT67" localSheetId="8">#REF!</definedName>
    <definedName name="___________MAT67" localSheetId="4">#REF!</definedName>
    <definedName name="___________MAT67">#REF!</definedName>
    <definedName name="___________MAT68" localSheetId="8">#REF!</definedName>
    <definedName name="___________MAT68" localSheetId="4">#REF!</definedName>
    <definedName name="___________MAT68">#REF!</definedName>
    <definedName name="___________MAT69" localSheetId="8">#REF!</definedName>
    <definedName name="___________MAT69" localSheetId="4">#REF!</definedName>
    <definedName name="___________MAT69">#REF!</definedName>
    <definedName name="___________MAT7" localSheetId="8">#REF!</definedName>
    <definedName name="___________MAT7" localSheetId="4">#REF!</definedName>
    <definedName name="___________MAT7">#REF!</definedName>
    <definedName name="___________MAT70" localSheetId="8">#REF!</definedName>
    <definedName name="___________MAT70" localSheetId="4">#REF!</definedName>
    <definedName name="___________MAT70">#REF!</definedName>
    <definedName name="___________MAT71" localSheetId="8">#REF!</definedName>
    <definedName name="___________MAT71" localSheetId="4">#REF!</definedName>
    <definedName name="___________MAT71">#REF!</definedName>
    <definedName name="___________MAT72" localSheetId="8">#REF!</definedName>
    <definedName name="___________MAT72" localSheetId="4">#REF!</definedName>
    <definedName name="___________MAT72">#REF!</definedName>
    <definedName name="___________MAT73" localSheetId="8">#REF!</definedName>
    <definedName name="___________MAT73" localSheetId="4">#REF!</definedName>
    <definedName name="___________MAT73">#REF!</definedName>
    <definedName name="___________MAT74" localSheetId="8">#REF!</definedName>
    <definedName name="___________MAT74" localSheetId="4">#REF!</definedName>
    <definedName name="___________MAT74">#REF!</definedName>
    <definedName name="___________MAT75" localSheetId="8">#REF!</definedName>
    <definedName name="___________MAT75" localSheetId="4">#REF!</definedName>
    <definedName name="___________MAT75">#REF!</definedName>
    <definedName name="___________MAT76" localSheetId="8">#REF!</definedName>
    <definedName name="___________MAT76" localSheetId="4">#REF!</definedName>
    <definedName name="___________MAT76">#REF!</definedName>
    <definedName name="___________MAT77" localSheetId="8">#REF!</definedName>
    <definedName name="___________MAT77" localSheetId="4">#REF!</definedName>
    <definedName name="___________MAT77">#REF!</definedName>
    <definedName name="___________MAT78" localSheetId="8">#REF!</definedName>
    <definedName name="___________MAT78" localSheetId="4">#REF!</definedName>
    <definedName name="___________MAT78">#REF!</definedName>
    <definedName name="___________MAT79" localSheetId="8">#REF!</definedName>
    <definedName name="___________MAT79" localSheetId="4">#REF!</definedName>
    <definedName name="___________MAT79">#REF!</definedName>
    <definedName name="___________MAT8" localSheetId="8">#REF!</definedName>
    <definedName name="___________MAT8" localSheetId="4">#REF!</definedName>
    <definedName name="___________MAT8">#REF!</definedName>
    <definedName name="___________MAT80" localSheetId="8">#REF!</definedName>
    <definedName name="___________MAT80" localSheetId="4">#REF!</definedName>
    <definedName name="___________MAT80">#REF!</definedName>
    <definedName name="___________MAT81" localSheetId="8">#REF!</definedName>
    <definedName name="___________MAT81" localSheetId="4">#REF!</definedName>
    <definedName name="___________MAT81">#REF!</definedName>
    <definedName name="___________MAT82" localSheetId="8">#REF!</definedName>
    <definedName name="___________MAT82" localSheetId="4">#REF!</definedName>
    <definedName name="___________MAT82">#REF!</definedName>
    <definedName name="___________MAT83" localSheetId="8">#REF!</definedName>
    <definedName name="___________MAT83" localSheetId="4">#REF!</definedName>
    <definedName name="___________MAT83">#REF!</definedName>
    <definedName name="___________MAT84" localSheetId="8">#REF!</definedName>
    <definedName name="___________MAT84" localSheetId="4">#REF!</definedName>
    <definedName name="___________MAT84">#REF!</definedName>
    <definedName name="___________MAT85" localSheetId="8">#REF!</definedName>
    <definedName name="___________MAT85" localSheetId="4">#REF!</definedName>
    <definedName name="___________MAT85">#REF!</definedName>
    <definedName name="___________MAT86" localSheetId="8">#REF!</definedName>
    <definedName name="___________MAT86" localSheetId="4">#REF!</definedName>
    <definedName name="___________MAT86">#REF!</definedName>
    <definedName name="___________MAT87" localSheetId="8">#REF!</definedName>
    <definedName name="___________MAT87" localSheetId="4">#REF!</definedName>
    <definedName name="___________MAT87">#REF!</definedName>
    <definedName name="___________MAT88" localSheetId="8">#REF!</definedName>
    <definedName name="___________MAT88" localSheetId="4">#REF!</definedName>
    <definedName name="___________MAT88">#REF!</definedName>
    <definedName name="___________MAT89" localSheetId="8">#REF!</definedName>
    <definedName name="___________MAT89" localSheetId="4">#REF!</definedName>
    <definedName name="___________MAT89">#REF!</definedName>
    <definedName name="___________MAT9" localSheetId="8">#REF!</definedName>
    <definedName name="___________MAT9" localSheetId="4">#REF!</definedName>
    <definedName name="___________MAT9">#REF!</definedName>
    <definedName name="___________MAT90" localSheetId="8">#REF!</definedName>
    <definedName name="___________MAT90" localSheetId="4">#REF!</definedName>
    <definedName name="___________MAT90">#REF!</definedName>
    <definedName name="___________MAT91" localSheetId="8">#REF!</definedName>
    <definedName name="___________MAT91" localSheetId="4">#REF!</definedName>
    <definedName name="___________MAT91">#REF!</definedName>
    <definedName name="___________MAT92" localSheetId="8">#REF!</definedName>
    <definedName name="___________MAT92" localSheetId="4">#REF!</definedName>
    <definedName name="___________MAT92">#REF!</definedName>
    <definedName name="___________MAT93" localSheetId="8">#REF!</definedName>
    <definedName name="___________MAT93" localSheetId="4">#REF!</definedName>
    <definedName name="___________MAT93">#REF!</definedName>
    <definedName name="___________MAT94" localSheetId="8">#REF!</definedName>
    <definedName name="___________MAT94" localSheetId="4">#REF!</definedName>
    <definedName name="___________MAT94">#REF!</definedName>
    <definedName name="___________MAT95" localSheetId="8">#REF!</definedName>
    <definedName name="___________MAT95" localSheetId="4">#REF!</definedName>
    <definedName name="___________MAT95">#REF!</definedName>
    <definedName name="___________MAT96" localSheetId="8">#REF!</definedName>
    <definedName name="___________MAT96" localSheetId="4">#REF!</definedName>
    <definedName name="___________MAT96">#REF!</definedName>
    <definedName name="___________MAT97" localSheetId="8">#REF!</definedName>
    <definedName name="___________MAT97" localSheetId="4">#REF!</definedName>
    <definedName name="___________MAT97">#REF!</definedName>
    <definedName name="___________MAT98" localSheetId="8">#REF!</definedName>
    <definedName name="___________MAT98" localSheetId="4">#REF!</definedName>
    <definedName name="___________MAT98">#REF!</definedName>
    <definedName name="___________MAT99" localSheetId="8">#REF!</definedName>
    <definedName name="___________MAT99" localSheetId="4">#REF!</definedName>
    <definedName name="___________MAT99">#REF!</definedName>
    <definedName name="___________MO1" localSheetId="8">#REF!</definedName>
    <definedName name="___________MO1" localSheetId="4">#REF!</definedName>
    <definedName name="___________MO1">#REF!</definedName>
    <definedName name="___________MO10" localSheetId="8">#REF!</definedName>
    <definedName name="___________MO10" localSheetId="4">#REF!</definedName>
    <definedName name="___________MO10">#REF!</definedName>
    <definedName name="___________MO2" localSheetId="8">#REF!</definedName>
    <definedName name="___________MO2" localSheetId="4">#REF!</definedName>
    <definedName name="___________MO2">#REF!</definedName>
    <definedName name="___________MO3" localSheetId="8">#REF!</definedName>
    <definedName name="___________MO3" localSheetId="4">#REF!</definedName>
    <definedName name="___________MO3">#REF!</definedName>
    <definedName name="___________MO4" localSheetId="8">#REF!</definedName>
    <definedName name="___________MO4" localSheetId="4">#REF!</definedName>
    <definedName name="___________MO4">#REF!</definedName>
    <definedName name="___________MO5" localSheetId="8">#REF!</definedName>
    <definedName name="___________MO5" localSheetId="4">#REF!</definedName>
    <definedName name="___________MO5">#REF!</definedName>
    <definedName name="___________MO6" localSheetId="8">#REF!</definedName>
    <definedName name="___________MO6" localSheetId="4">#REF!</definedName>
    <definedName name="___________MO6">#REF!</definedName>
    <definedName name="___________MO7" localSheetId="8">#REF!</definedName>
    <definedName name="___________MO7" localSheetId="4">#REF!</definedName>
    <definedName name="___________MO7">#REF!</definedName>
    <definedName name="___________MO8" localSheetId="8">#REF!</definedName>
    <definedName name="___________MO8" localSheetId="4">#REF!</definedName>
    <definedName name="___________MO8">#REF!</definedName>
    <definedName name="___________MO9" localSheetId="8">#REF!</definedName>
    <definedName name="___________MO9" localSheetId="4">#REF!</definedName>
    <definedName name="___________MO9">#REF!</definedName>
    <definedName name="___________MV1" localSheetId="8">#REF!</definedName>
    <definedName name="___________MV1" localSheetId="4">#REF!</definedName>
    <definedName name="___________MV1">#REF!</definedName>
    <definedName name="___________MV10" localSheetId="8">#REF!</definedName>
    <definedName name="___________MV10" localSheetId="4">#REF!</definedName>
    <definedName name="___________MV10">#REF!</definedName>
    <definedName name="___________MV11" localSheetId="8">#REF!</definedName>
    <definedName name="___________MV11" localSheetId="4">#REF!</definedName>
    <definedName name="___________MV11">#REF!</definedName>
    <definedName name="___________MV12" localSheetId="8">#REF!</definedName>
    <definedName name="___________MV12" localSheetId="4">#REF!</definedName>
    <definedName name="___________MV12">#REF!</definedName>
    <definedName name="___________MV13" localSheetId="8">#REF!</definedName>
    <definedName name="___________MV13" localSheetId="4">#REF!</definedName>
    <definedName name="___________MV13">#REF!</definedName>
    <definedName name="___________MV14" localSheetId="8">#REF!</definedName>
    <definedName name="___________MV14" localSheetId="4">#REF!</definedName>
    <definedName name="___________MV14">#REF!</definedName>
    <definedName name="___________MV15" localSheetId="8">#REF!</definedName>
    <definedName name="___________MV15" localSheetId="4">#REF!</definedName>
    <definedName name="___________MV15">#REF!</definedName>
    <definedName name="___________MV16" localSheetId="8">#REF!</definedName>
    <definedName name="___________MV16" localSheetId="4">#REF!</definedName>
    <definedName name="___________MV16">#REF!</definedName>
    <definedName name="___________MV17" localSheetId="8">#REF!</definedName>
    <definedName name="___________MV17" localSheetId="4">#REF!</definedName>
    <definedName name="___________MV17">#REF!</definedName>
    <definedName name="___________MV18" localSheetId="8">#REF!</definedName>
    <definedName name="___________MV18" localSheetId="4">#REF!</definedName>
    <definedName name="___________MV18">#REF!</definedName>
    <definedName name="___________MV19" localSheetId="8">#REF!</definedName>
    <definedName name="___________MV19" localSheetId="4">#REF!</definedName>
    <definedName name="___________MV19">#REF!</definedName>
    <definedName name="___________MV2" localSheetId="8">#REF!</definedName>
    <definedName name="___________MV2" localSheetId="4">#REF!</definedName>
    <definedName name="___________MV2">#REF!</definedName>
    <definedName name="___________MV20" localSheetId="8">#REF!</definedName>
    <definedName name="___________MV20" localSheetId="4">#REF!</definedName>
    <definedName name="___________MV20">#REF!</definedName>
    <definedName name="___________MV3" localSheetId="8">#REF!</definedName>
    <definedName name="___________MV3" localSheetId="4">#REF!</definedName>
    <definedName name="___________MV3">#REF!</definedName>
    <definedName name="___________MV4" localSheetId="8">#REF!</definedName>
    <definedName name="___________MV4" localSheetId="4">#REF!</definedName>
    <definedName name="___________MV4">#REF!</definedName>
    <definedName name="___________MV5" localSheetId="8">#REF!</definedName>
    <definedName name="___________MV5" localSheetId="4">#REF!</definedName>
    <definedName name="___________MV5">#REF!</definedName>
    <definedName name="___________MV6" localSheetId="8">#REF!</definedName>
    <definedName name="___________MV6" localSheetId="4">#REF!</definedName>
    <definedName name="___________MV6">#REF!</definedName>
    <definedName name="___________MV7" localSheetId="8">#REF!</definedName>
    <definedName name="___________MV7" localSheetId="4">#REF!</definedName>
    <definedName name="___________MV7">#REF!</definedName>
    <definedName name="___________MV8" localSheetId="8">#REF!</definedName>
    <definedName name="___________MV8" localSheetId="4">#REF!</definedName>
    <definedName name="___________MV8">#REF!</definedName>
    <definedName name="___________MV9" localSheetId="8">#REF!</definedName>
    <definedName name="___________MV9" localSheetId="4">#REF!</definedName>
    <definedName name="___________MV9">#REF!</definedName>
    <definedName name="___________oj1">#REF!</definedName>
    <definedName name="___________ORO10" localSheetId="8">#REF!</definedName>
    <definedName name="___________ORO10" localSheetId="4">#REF!</definedName>
    <definedName name="___________ORO10">#REF!</definedName>
    <definedName name="___________ORO11" localSheetId="8">#REF!</definedName>
    <definedName name="___________ORO11" localSheetId="4">#REF!</definedName>
    <definedName name="___________ORO11">#REF!</definedName>
    <definedName name="___________ORO12" localSheetId="8">#REF!</definedName>
    <definedName name="___________ORO12" localSheetId="4">#REF!</definedName>
    <definedName name="___________ORO12">#REF!</definedName>
    <definedName name="___________ORO13" localSheetId="8">#REF!</definedName>
    <definedName name="___________ORO13" localSheetId="4">#REF!</definedName>
    <definedName name="___________ORO13">#REF!</definedName>
    <definedName name="___________ORO14" localSheetId="8">#REF!</definedName>
    <definedName name="___________ORO14" localSheetId="4">#REF!</definedName>
    <definedName name="___________ORO14">#REF!</definedName>
    <definedName name="___________ORO15" localSheetId="8">#REF!</definedName>
    <definedName name="___________ORO15" localSheetId="4">#REF!</definedName>
    <definedName name="___________ORO15">#REF!</definedName>
    <definedName name="___________ORO16" localSheetId="8">#REF!</definedName>
    <definedName name="___________ORO16" localSheetId="4">#REF!</definedName>
    <definedName name="___________ORO16">#REF!</definedName>
    <definedName name="___________ORO17" localSheetId="8">#REF!</definedName>
    <definedName name="___________ORO17" localSheetId="4">#REF!</definedName>
    <definedName name="___________ORO17">#REF!</definedName>
    <definedName name="___________ORO18" localSheetId="8">#REF!</definedName>
    <definedName name="___________ORO18" localSheetId="4">#REF!</definedName>
    <definedName name="___________ORO18">#REF!</definedName>
    <definedName name="___________ORO19" localSheetId="8">#REF!</definedName>
    <definedName name="___________ORO19" localSheetId="4">#REF!</definedName>
    <definedName name="___________ORO19">#REF!</definedName>
    <definedName name="___________POR1" localSheetId="8">#REF!</definedName>
    <definedName name="___________POR1" localSheetId="4">#REF!</definedName>
    <definedName name="___________POR1">#REF!</definedName>
    <definedName name="___________POR2" localSheetId="8">#REF!</definedName>
    <definedName name="___________POR2" localSheetId="4">#REF!</definedName>
    <definedName name="___________POR2">#REF!</definedName>
    <definedName name="___________POR3" localSheetId="8">#REF!</definedName>
    <definedName name="___________POR3" localSheetId="4">#REF!</definedName>
    <definedName name="___________POR3">#REF!</definedName>
    <definedName name="___________POR4" localSheetId="8">#REF!</definedName>
    <definedName name="___________POR4" localSheetId="4">#REF!</definedName>
    <definedName name="___________POR4">#REF!</definedName>
    <definedName name="___________POR5" localSheetId="8">#REF!</definedName>
    <definedName name="___________POR5" localSheetId="4">#REF!</definedName>
    <definedName name="___________POR5">#REF!</definedName>
    <definedName name="___________tab1" localSheetId="8">#REF!</definedName>
    <definedName name="___________tab1" localSheetId="4">#REF!</definedName>
    <definedName name="___________tab1" localSheetId="6">#REF!</definedName>
    <definedName name="___________tab1">#REF!</definedName>
    <definedName name="___________tab2" localSheetId="8">#REF!</definedName>
    <definedName name="___________tab2" localSheetId="4">#REF!</definedName>
    <definedName name="___________tab2" localSheetId="6">#REF!</definedName>
    <definedName name="___________tab2">#REF!</definedName>
    <definedName name="___________tab3" localSheetId="8">#REF!</definedName>
    <definedName name="___________tab3" localSheetId="4">#REF!</definedName>
    <definedName name="___________tab3" localSheetId="6">#REF!</definedName>
    <definedName name="___________tab3">#REF!</definedName>
    <definedName name="___________TAB4" localSheetId="8">#REF!</definedName>
    <definedName name="___________TAB4" localSheetId="4">#REF!</definedName>
    <definedName name="___________TAB4" localSheetId="6">#REF!</definedName>
    <definedName name="___________TAB4">#REF!</definedName>
    <definedName name="__________A1" localSheetId="8">#REF!</definedName>
    <definedName name="__________A1" localSheetId="4">#REF!</definedName>
    <definedName name="__________A1">#REF!</definedName>
    <definedName name="__________A1640163" localSheetId="8">#REF!</definedName>
    <definedName name="__________A1640163" localSheetId="4">#REF!</definedName>
    <definedName name="__________A1640163">#REF!</definedName>
    <definedName name="__________A16409103" localSheetId="8">#REF!</definedName>
    <definedName name="__________A16409103" localSheetId="4">#REF!</definedName>
    <definedName name="__________A16409103">#REF!</definedName>
    <definedName name="__________A164963" localSheetId="8">#REF!</definedName>
    <definedName name="__________A164963" localSheetId="4">#REF!</definedName>
    <definedName name="__________A164963">#REF!</definedName>
    <definedName name="__________AIU1" localSheetId="8">#REF!</definedName>
    <definedName name="__________AIU1" localSheetId="4">#REF!</definedName>
    <definedName name="__________AIU1">#REF!</definedName>
    <definedName name="__________AIU2" localSheetId="4">#REF!</definedName>
    <definedName name="__________AIU2">#REF!</definedName>
    <definedName name="__________apu1" localSheetId="8">#REF!</definedName>
    <definedName name="__________apu1" localSheetId="4">#REF!</definedName>
    <definedName name="__________apu1">#REF!</definedName>
    <definedName name="__________APU465" localSheetId="8">#REF!</definedName>
    <definedName name="__________APU465" localSheetId="4">#REF!</definedName>
    <definedName name="__________APU465">#REF!</definedName>
    <definedName name="__________Cod1" localSheetId="8">#REF!</definedName>
    <definedName name="__________Cod1" localSheetId="4">#REF!</definedName>
    <definedName name="__________Cod1">#REF!</definedName>
    <definedName name="__________EQP1" localSheetId="8">#REF!</definedName>
    <definedName name="__________EQP1" localSheetId="4">#REF!</definedName>
    <definedName name="__________EQP1">#REF!</definedName>
    <definedName name="__________EQP10" localSheetId="8">#REF!</definedName>
    <definedName name="__________EQP10" localSheetId="4">#REF!</definedName>
    <definedName name="__________EQP10">#REF!</definedName>
    <definedName name="__________EQP11" localSheetId="8">#REF!</definedName>
    <definedName name="__________EQP11" localSheetId="4">#REF!</definedName>
    <definedName name="__________EQP11">#REF!</definedName>
    <definedName name="__________EQP12" localSheetId="8">#REF!</definedName>
    <definedName name="__________EQP12" localSheetId="4">#REF!</definedName>
    <definedName name="__________EQP12">#REF!</definedName>
    <definedName name="__________EQP13" localSheetId="8">#REF!</definedName>
    <definedName name="__________EQP13" localSheetId="4">#REF!</definedName>
    <definedName name="__________EQP13">#REF!</definedName>
    <definedName name="__________EQP14" localSheetId="8">#REF!</definedName>
    <definedName name="__________EQP14" localSheetId="4">#REF!</definedName>
    <definedName name="__________EQP14">#REF!</definedName>
    <definedName name="__________EQP15" localSheetId="8">#REF!</definedName>
    <definedName name="__________EQP15" localSheetId="4">#REF!</definedName>
    <definedName name="__________EQP15">#REF!</definedName>
    <definedName name="__________EQP16" localSheetId="8">#REF!</definedName>
    <definedName name="__________EQP16" localSheetId="4">#REF!</definedName>
    <definedName name="__________EQP16">#REF!</definedName>
    <definedName name="__________EQP17" localSheetId="8">#REF!</definedName>
    <definedName name="__________EQP17" localSheetId="4">#REF!</definedName>
    <definedName name="__________EQP17">#REF!</definedName>
    <definedName name="__________EQP18" localSheetId="8">#REF!</definedName>
    <definedName name="__________EQP18" localSheetId="4">#REF!</definedName>
    <definedName name="__________EQP18">#REF!</definedName>
    <definedName name="__________EQP19" localSheetId="8">#REF!</definedName>
    <definedName name="__________EQP19" localSheetId="4">#REF!</definedName>
    <definedName name="__________EQP19">#REF!</definedName>
    <definedName name="__________EQP2" localSheetId="8">#REF!</definedName>
    <definedName name="__________EQP2" localSheetId="4">#REF!</definedName>
    <definedName name="__________EQP2">#REF!</definedName>
    <definedName name="__________EQP20" localSheetId="8">#REF!</definedName>
    <definedName name="__________EQP20" localSheetId="4">#REF!</definedName>
    <definedName name="__________EQP20">#REF!</definedName>
    <definedName name="__________eqp27" localSheetId="8">#REF!</definedName>
    <definedName name="__________eqp27" localSheetId="4">#REF!</definedName>
    <definedName name="__________eqp27">#REF!</definedName>
    <definedName name="__________EQP3" localSheetId="8">#REF!</definedName>
    <definedName name="__________EQP3" localSheetId="4">#REF!</definedName>
    <definedName name="__________EQP3">#REF!</definedName>
    <definedName name="__________EQP4" localSheetId="8">#REF!</definedName>
    <definedName name="__________EQP4" localSheetId="4">#REF!</definedName>
    <definedName name="__________EQP4">#REF!</definedName>
    <definedName name="__________EQP5" localSheetId="8">#REF!</definedName>
    <definedName name="__________EQP5" localSheetId="4">#REF!</definedName>
    <definedName name="__________EQP5">#REF!</definedName>
    <definedName name="__________EQP6" localSheetId="8">#REF!</definedName>
    <definedName name="__________EQP6" localSheetId="4">#REF!</definedName>
    <definedName name="__________EQP6">#REF!</definedName>
    <definedName name="__________EQP7" localSheetId="8">#REF!</definedName>
    <definedName name="__________EQP7" localSheetId="4">#REF!</definedName>
    <definedName name="__________EQP7">#REF!</definedName>
    <definedName name="__________EQP8" localSheetId="8">#REF!</definedName>
    <definedName name="__________EQP8" localSheetId="4">#REF!</definedName>
    <definedName name="__________EQP8">#REF!</definedName>
    <definedName name="__________EQP9" localSheetId="8">#REF!</definedName>
    <definedName name="__________EQP9" localSheetId="4">#REF!</definedName>
    <definedName name="__________EQP9">#REF!</definedName>
    <definedName name="__________i1" localSheetId="8">#REF!</definedName>
    <definedName name="__________i1" localSheetId="4">#REF!</definedName>
    <definedName name="__________i1">#REF!</definedName>
    <definedName name="__________INF1" localSheetId="8">#REF!</definedName>
    <definedName name="__________INF1" localSheetId="4">#REF!</definedName>
    <definedName name="__________INF1" localSheetId="6">#REF!</definedName>
    <definedName name="__________INF1">#REF!</definedName>
    <definedName name="__________l9001" localSheetId="8">#REF!</definedName>
    <definedName name="__________l9001" localSheetId="4">#REF!</definedName>
    <definedName name="__________l9001">#REF!</definedName>
    <definedName name="__________MAT1" localSheetId="8">#REF!</definedName>
    <definedName name="__________MAT1" localSheetId="4">#REF!</definedName>
    <definedName name="__________MAT1">#REF!</definedName>
    <definedName name="__________MAT10" localSheetId="8">#REF!</definedName>
    <definedName name="__________MAT10" localSheetId="4">#REF!</definedName>
    <definedName name="__________MAT10">#REF!</definedName>
    <definedName name="__________MAT100" localSheetId="8">#REF!</definedName>
    <definedName name="__________MAT100" localSheetId="4">#REF!</definedName>
    <definedName name="__________MAT100">#REF!</definedName>
    <definedName name="__________MAT101" localSheetId="8">#REF!</definedName>
    <definedName name="__________MAT101" localSheetId="4">#REF!</definedName>
    <definedName name="__________MAT101">#REF!</definedName>
    <definedName name="__________MAT102" localSheetId="8">#REF!</definedName>
    <definedName name="__________MAT102" localSheetId="4">#REF!</definedName>
    <definedName name="__________MAT102">#REF!</definedName>
    <definedName name="__________MAT103" localSheetId="8">#REF!</definedName>
    <definedName name="__________MAT103" localSheetId="4">#REF!</definedName>
    <definedName name="__________MAT103">#REF!</definedName>
    <definedName name="__________MAT104" localSheetId="8">#REF!</definedName>
    <definedName name="__________MAT104" localSheetId="4">#REF!</definedName>
    <definedName name="__________MAT104">#REF!</definedName>
    <definedName name="__________MAT105" localSheetId="8">#REF!</definedName>
    <definedName name="__________MAT105" localSheetId="4">#REF!</definedName>
    <definedName name="__________MAT105">#REF!</definedName>
    <definedName name="__________MAT106" localSheetId="8">#REF!</definedName>
    <definedName name="__________MAT106" localSheetId="4">#REF!</definedName>
    <definedName name="__________MAT106">#REF!</definedName>
    <definedName name="__________MAT107" localSheetId="8">#REF!</definedName>
    <definedName name="__________MAT107" localSheetId="4">#REF!</definedName>
    <definedName name="__________MAT107">#REF!</definedName>
    <definedName name="__________MAT108" localSheetId="8">#REF!</definedName>
    <definedName name="__________MAT108" localSheetId="4">#REF!</definedName>
    <definedName name="__________MAT108">#REF!</definedName>
    <definedName name="__________MAT109" localSheetId="8">#REF!</definedName>
    <definedName name="__________MAT109" localSheetId="4">#REF!</definedName>
    <definedName name="__________MAT109">#REF!</definedName>
    <definedName name="__________MAT11" localSheetId="8">#REF!</definedName>
    <definedName name="__________MAT11" localSheetId="4">#REF!</definedName>
    <definedName name="__________MAT11">#REF!</definedName>
    <definedName name="__________MAT110" localSheetId="8">#REF!</definedName>
    <definedName name="__________MAT110" localSheetId="4">#REF!</definedName>
    <definedName name="__________MAT110">#REF!</definedName>
    <definedName name="__________MAT111" localSheetId="8">#REF!</definedName>
    <definedName name="__________MAT111" localSheetId="4">#REF!</definedName>
    <definedName name="__________MAT111">#REF!</definedName>
    <definedName name="__________MAT112" localSheetId="8">#REF!</definedName>
    <definedName name="__________MAT112" localSheetId="4">#REF!</definedName>
    <definedName name="__________MAT112">#REF!</definedName>
    <definedName name="__________MAT113" localSheetId="8">#REF!</definedName>
    <definedName name="__________MAT113" localSheetId="4">#REF!</definedName>
    <definedName name="__________MAT113">#REF!</definedName>
    <definedName name="__________MAT114" localSheetId="8">#REF!</definedName>
    <definedName name="__________MAT114" localSheetId="4">#REF!</definedName>
    <definedName name="__________MAT114">#REF!</definedName>
    <definedName name="__________MAT115" localSheetId="8">#REF!</definedName>
    <definedName name="__________MAT115" localSheetId="4">#REF!</definedName>
    <definedName name="__________MAT115">#REF!</definedName>
    <definedName name="__________MAT116" localSheetId="8">#REF!</definedName>
    <definedName name="__________MAT116" localSheetId="4">#REF!</definedName>
    <definedName name="__________MAT116">#REF!</definedName>
    <definedName name="__________MAT117" localSheetId="8">#REF!</definedName>
    <definedName name="__________MAT117" localSheetId="4">#REF!</definedName>
    <definedName name="__________MAT117">#REF!</definedName>
    <definedName name="__________MAT118" localSheetId="8">#REF!</definedName>
    <definedName name="__________MAT118" localSheetId="4">#REF!</definedName>
    <definedName name="__________MAT118">#REF!</definedName>
    <definedName name="__________MAT119" localSheetId="8">#REF!</definedName>
    <definedName name="__________MAT119" localSheetId="4">#REF!</definedName>
    <definedName name="__________MAT119">#REF!</definedName>
    <definedName name="__________MAT12" localSheetId="8">#REF!</definedName>
    <definedName name="__________MAT12" localSheetId="4">#REF!</definedName>
    <definedName name="__________MAT12">#REF!</definedName>
    <definedName name="__________MAT120" localSheetId="8">#REF!</definedName>
    <definedName name="__________MAT120" localSheetId="4">#REF!</definedName>
    <definedName name="__________MAT120">#REF!</definedName>
    <definedName name="__________MAT121" localSheetId="8">#REF!</definedName>
    <definedName name="__________MAT121" localSheetId="4">#REF!</definedName>
    <definedName name="__________MAT121">#REF!</definedName>
    <definedName name="__________MAT122" localSheetId="8">#REF!</definedName>
    <definedName name="__________MAT122" localSheetId="4">#REF!</definedName>
    <definedName name="__________MAT122">#REF!</definedName>
    <definedName name="__________MAT123" localSheetId="8">#REF!</definedName>
    <definedName name="__________MAT123" localSheetId="4">#REF!</definedName>
    <definedName name="__________MAT123">#REF!</definedName>
    <definedName name="__________MAT124" localSheetId="8">#REF!</definedName>
    <definedName name="__________MAT124" localSheetId="4">#REF!</definedName>
    <definedName name="__________MAT124">#REF!</definedName>
    <definedName name="__________MAT125" localSheetId="8">#REF!</definedName>
    <definedName name="__________MAT125" localSheetId="4">#REF!</definedName>
    <definedName name="__________MAT125">#REF!</definedName>
    <definedName name="__________MAT126" localSheetId="8">#REF!</definedName>
    <definedName name="__________MAT126" localSheetId="4">#REF!</definedName>
    <definedName name="__________MAT126">#REF!</definedName>
    <definedName name="__________MAT127" localSheetId="8">#REF!</definedName>
    <definedName name="__________MAT127" localSheetId="4">#REF!</definedName>
    <definedName name="__________MAT127">#REF!</definedName>
    <definedName name="__________MAT128" localSheetId="8">#REF!</definedName>
    <definedName name="__________MAT128" localSheetId="4">#REF!</definedName>
    <definedName name="__________MAT128">#REF!</definedName>
    <definedName name="__________MAT129" localSheetId="8">#REF!</definedName>
    <definedName name="__________MAT129" localSheetId="4">#REF!</definedName>
    <definedName name="__________MAT129">#REF!</definedName>
    <definedName name="__________MAT13" localSheetId="8">#REF!</definedName>
    <definedName name="__________MAT13" localSheetId="4">#REF!</definedName>
    <definedName name="__________MAT13">#REF!</definedName>
    <definedName name="__________MAT130" localSheetId="8">#REF!</definedName>
    <definedName name="__________MAT130" localSheetId="4">#REF!</definedName>
    <definedName name="__________MAT130">#REF!</definedName>
    <definedName name="__________MAT131" localSheetId="8">#REF!</definedName>
    <definedName name="__________MAT131" localSheetId="4">#REF!</definedName>
    <definedName name="__________MAT131">#REF!</definedName>
    <definedName name="__________MAT132" localSheetId="8">#REF!</definedName>
    <definedName name="__________MAT132" localSheetId="4">#REF!</definedName>
    <definedName name="__________MAT132">#REF!</definedName>
    <definedName name="__________MAT133" localSheetId="8">#REF!</definedName>
    <definedName name="__________MAT133" localSheetId="4">#REF!</definedName>
    <definedName name="__________MAT133">#REF!</definedName>
    <definedName name="__________MAT134" localSheetId="8">#REF!</definedName>
    <definedName name="__________MAT134" localSheetId="4">#REF!</definedName>
    <definedName name="__________MAT134">#REF!</definedName>
    <definedName name="__________MAT135" localSheetId="8">#REF!</definedName>
    <definedName name="__________MAT135" localSheetId="4">#REF!</definedName>
    <definedName name="__________MAT135">#REF!</definedName>
    <definedName name="__________MAT136" localSheetId="8">#REF!</definedName>
    <definedName name="__________MAT136" localSheetId="4">#REF!</definedName>
    <definedName name="__________MAT136">#REF!</definedName>
    <definedName name="__________MAT137" localSheetId="8">#REF!</definedName>
    <definedName name="__________MAT137" localSheetId="4">#REF!</definedName>
    <definedName name="__________MAT137">#REF!</definedName>
    <definedName name="__________MAT138" localSheetId="8">#REF!</definedName>
    <definedName name="__________MAT138" localSheetId="4">#REF!</definedName>
    <definedName name="__________MAT138">#REF!</definedName>
    <definedName name="__________MAT139" localSheetId="8">#REF!</definedName>
    <definedName name="__________MAT139" localSheetId="4">#REF!</definedName>
    <definedName name="__________MAT139">#REF!</definedName>
    <definedName name="__________MAT14" localSheetId="8">#REF!</definedName>
    <definedName name="__________MAT14" localSheetId="4">#REF!</definedName>
    <definedName name="__________MAT14">#REF!</definedName>
    <definedName name="__________MAT140" localSheetId="8">#REF!</definedName>
    <definedName name="__________MAT140" localSheetId="4">#REF!</definedName>
    <definedName name="__________MAT140">#REF!</definedName>
    <definedName name="__________MAT141" localSheetId="8">#REF!</definedName>
    <definedName name="__________MAT141" localSheetId="4">#REF!</definedName>
    <definedName name="__________MAT141">#REF!</definedName>
    <definedName name="__________MAT142" localSheetId="8">#REF!</definedName>
    <definedName name="__________MAT142" localSheetId="4">#REF!</definedName>
    <definedName name="__________MAT142">#REF!</definedName>
    <definedName name="__________MAT143" localSheetId="8">#REF!</definedName>
    <definedName name="__________MAT143" localSheetId="4">#REF!</definedName>
    <definedName name="__________MAT143">#REF!</definedName>
    <definedName name="__________MAT144" localSheetId="8">#REF!</definedName>
    <definedName name="__________MAT144" localSheetId="4">#REF!</definedName>
    <definedName name="__________MAT144">#REF!</definedName>
    <definedName name="__________MAT145" localSheetId="8">#REF!</definedName>
    <definedName name="__________MAT145" localSheetId="4">#REF!</definedName>
    <definedName name="__________MAT145">#REF!</definedName>
    <definedName name="__________MAT146" localSheetId="8">#REF!</definedName>
    <definedName name="__________MAT146" localSheetId="4">#REF!</definedName>
    <definedName name="__________MAT146">#REF!</definedName>
    <definedName name="__________MAT147" localSheetId="8">#REF!</definedName>
    <definedName name="__________MAT147" localSheetId="4">#REF!</definedName>
    <definedName name="__________MAT147">#REF!</definedName>
    <definedName name="__________MAT148" localSheetId="8">#REF!</definedName>
    <definedName name="__________MAT148" localSheetId="4">#REF!</definedName>
    <definedName name="__________MAT148">#REF!</definedName>
    <definedName name="__________MAT149" localSheetId="8">#REF!</definedName>
    <definedName name="__________MAT149" localSheetId="4">#REF!</definedName>
    <definedName name="__________MAT149">#REF!</definedName>
    <definedName name="__________MAT15" localSheetId="8">#REF!</definedName>
    <definedName name="__________MAT15" localSheetId="4">#REF!</definedName>
    <definedName name="__________MAT15">#REF!</definedName>
    <definedName name="__________MAT150" localSheetId="8">#REF!</definedName>
    <definedName name="__________MAT150" localSheetId="4">#REF!</definedName>
    <definedName name="__________MAT150">#REF!</definedName>
    <definedName name="__________MAT151" localSheetId="8">#REF!</definedName>
    <definedName name="__________MAT151" localSheetId="4">#REF!</definedName>
    <definedName name="__________MAT151">#REF!</definedName>
    <definedName name="__________MAT152" localSheetId="8">#REF!</definedName>
    <definedName name="__________MAT152" localSheetId="4">#REF!</definedName>
    <definedName name="__________MAT152">#REF!</definedName>
    <definedName name="__________MAT153" localSheetId="8">#REF!</definedName>
    <definedName name="__________MAT153" localSheetId="4">#REF!</definedName>
    <definedName name="__________MAT153">#REF!</definedName>
    <definedName name="__________MAT154" localSheetId="8">#REF!</definedName>
    <definedName name="__________MAT154" localSheetId="4">#REF!</definedName>
    <definedName name="__________MAT154">#REF!</definedName>
    <definedName name="__________MAT155" localSheetId="8">#REF!</definedName>
    <definedName name="__________MAT155" localSheetId="4">#REF!</definedName>
    <definedName name="__________MAT155">#REF!</definedName>
    <definedName name="__________MAT156" localSheetId="8">#REF!</definedName>
    <definedName name="__________MAT156" localSheetId="4">#REF!</definedName>
    <definedName name="__________MAT156">#REF!</definedName>
    <definedName name="__________MAT157" localSheetId="8">#REF!</definedName>
    <definedName name="__________MAT157" localSheetId="4">#REF!</definedName>
    <definedName name="__________MAT157">#REF!</definedName>
    <definedName name="__________MAT158" localSheetId="8">#REF!</definedName>
    <definedName name="__________MAT158" localSheetId="4">#REF!</definedName>
    <definedName name="__________MAT158">#REF!</definedName>
    <definedName name="__________MAT159" localSheetId="8">#REF!</definedName>
    <definedName name="__________MAT159" localSheetId="4">#REF!</definedName>
    <definedName name="__________MAT159">#REF!</definedName>
    <definedName name="__________MAT16" localSheetId="8">#REF!</definedName>
    <definedName name="__________MAT16" localSheetId="4">#REF!</definedName>
    <definedName name="__________MAT16">#REF!</definedName>
    <definedName name="__________MAT160" localSheetId="8">#REF!</definedName>
    <definedName name="__________MAT160" localSheetId="4">#REF!</definedName>
    <definedName name="__________MAT160">#REF!</definedName>
    <definedName name="__________MAT161" localSheetId="8">#REF!</definedName>
    <definedName name="__________MAT161" localSheetId="4">#REF!</definedName>
    <definedName name="__________MAT161">#REF!</definedName>
    <definedName name="__________MAT162" localSheetId="8">#REF!</definedName>
    <definedName name="__________MAT162" localSheetId="4">#REF!</definedName>
    <definedName name="__________MAT162">#REF!</definedName>
    <definedName name="__________MAT163" localSheetId="8">#REF!</definedName>
    <definedName name="__________MAT163" localSheetId="4">#REF!</definedName>
    <definedName name="__________MAT163">#REF!</definedName>
    <definedName name="__________MAT164" localSheetId="8">#REF!</definedName>
    <definedName name="__________MAT164" localSheetId="4">#REF!</definedName>
    <definedName name="__________MAT164">#REF!</definedName>
    <definedName name="__________MAT165" localSheetId="8">#REF!</definedName>
    <definedName name="__________MAT165" localSheetId="4">#REF!</definedName>
    <definedName name="__________MAT165">#REF!</definedName>
    <definedName name="__________MAT166" localSheetId="8">#REF!</definedName>
    <definedName name="__________MAT166" localSheetId="4">#REF!</definedName>
    <definedName name="__________MAT166">#REF!</definedName>
    <definedName name="__________MAT17" localSheetId="8">#REF!</definedName>
    <definedName name="__________MAT17" localSheetId="4">#REF!</definedName>
    <definedName name="__________MAT17">#REF!</definedName>
    <definedName name="__________MAT18" localSheetId="8">#REF!</definedName>
    <definedName name="__________MAT18" localSheetId="4">#REF!</definedName>
    <definedName name="__________MAT18">#REF!</definedName>
    <definedName name="__________MAT19" localSheetId="8">#REF!</definedName>
    <definedName name="__________MAT19" localSheetId="4">#REF!</definedName>
    <definedName name="__________MAT19">#REF!</definedName>
    <definedName name="__________MAT2" localSheetId="8">#REF!</definedName>
    <definedName name="__________MAT2" localSheetId="4">#REF!</definedName>
    <definedName name="__________MAT2">#REF!</definedName>
    <definedName name="__________MAT20" localSheetId="8">#REF!</definedName>
    <definedName name="__________MAT20" localSheetId="4">#REF!</definedName>
    <definedName name="__________MAT20">#REF!</definedName>
    <definedName name="__________MAT21" localSheetId="8">#REF!</definedName>
    <definedName name="__________MAT21" localSheetId="4">#REF!</definedName>
    <definedName name="__________MAT21">#REF!</definedName>
    <definedName name="__________MAT22" localSheetId="8">#REF!</definedName>
    <definedName name="__________MAT22" localSheetId="4">#REF!</definedName>
    <definedName name="__________MAT22">#REF!</definedName>
    <definedName name="__________MAT23" localSheetId="8">#REF!</definedName>
    <definedName name="__________MAT23" localSheetId="4">#REF!</definedName>
    <definedName name="__________MAT23">#REF!</definedName>
    <definedName name="__________MAT24" localSheetId="8">#REF!</definedName>
    <definedName name="__________MAT24" localSheetId="4">#REF!</definedName>
    <definedName name="__________MAT24">#REF!</definedName>
    <definedName name="__________MAT25" localSheetId="8">#REF!</definedName>
    <definedName name="__________MAT25" localSheetId="4">#REF!</definedName>
    <definedName name="__________MAT25">#REF!</definedName>
    <definedName name="__________MAT26" localSheetId="8">#REF!</definedName>
    <definedName name="__________MAT26" localSheetId="4">#REF!</definedName>
    <definedName name="__________MAT26">#REF!</definedName>
    <definedName name="__________MAT27" localSheetId="8">#REF!</definedName>
    <definedName name="__________MAT27" localSheetId="4">#REF!</definedName>
    <definedName name="__________MAT27">#REF!</definedName>
    <definedName name="__________MAT28" localSheetId="8">#REF!</definedName>
    <definedName name="__________MAT28" localSheetId="4">#REF!</definedName>
    <definedName name="__________MAT28">#REF!</definedName>
    <definedName name="__________MAT29" localSheetId="8">#REF!</definedName>
    <definedName name="__________MAT29" localSheetId="4">#REF!</definedName>
    <definedName name="__________MAT29">#REF!</definedName>
    <definedName name="__________MAT3" localSheetId="8">#REF!</definedName>
    <definedName name="__________MAT3" localSheetId="4">#REF!</definedName>
    <definedName name="__________MAT3">#REF!</definedName>
    <definedName name="__________MAT30" localSheetId="8">#REF!</definedName>
    <definedName name="__________MAT30" localSheetId="4">#REF!</definedName>
    <definedName name="__________MAT30">#REF!</definedName>
    <definedName name="__________MAT31" localSheetId="8">#REF!</definedName>
    <definedName name="__________MAT31" localSheetId="4">#REF!</definedName>
    <definedName name="__________MAT31">#REF!</definedName>
    <definedName name="__________MAT32" localSheetId="8">#REF!</definedName>
    <definedName name="__________MAT32" localSheetId="4">#REF!</definedName>
    <definedName name="__________MAT32">#REF!</definedName>
    <definedName name="__________MAT33" localSheetId="8">#REF!</definedName>
    <definedName name="__________MAT33" localSheetId="4">#REF!</definedName>
    <definedName name="__________MAT33">#REF!</definedName>
    <definedName name="__________MAT34" localSheetId="8">#REF!</definedName>
    <definedName name="__________MAT34" localSheetId="4">#REF!</definedName>
    <definedName name="__________MAT34">#REF!</definedName>
    <definedName name="__________MAT35" localSheetId="8">#REF!</definedName>
    <definedName name="__________MAT35" localSheetId="4">#REF!</definedName>
    <definedName name="__________MAT35">#REF!</definedName>
    <definedName name="__________MAT36" localSheetId="8">#REF!</definedName>
    <definedName name="__________MAT36" localSheetId="4">#REF!</definedName>
    <definedName name="__________MAT36">#REF!</definedName>
    <definedName name="__________MAT37" localSheetId="8">#REF!</definedName>
    <definedName name="__________MAT37" localSheetId="4">#REF!</definedName>
    <definedName name="__________MAT37">#REF!</definedName>
    <definedName name="__________MAT38" localSheetId="8">#REF!</definedName>
    <definedName name="__________MAT38" localSheetId="4">#REF!</definedName>
    <definedName name="__________MAT38">#REF!</definedName>
    <definedName name="__________MAT39" localSheetId="8">#REF!</definedName>
    <definedName name="__________MAT39" localSheetId="4">#REF!</definedName>
    <definedName name="__________MAT39">#REF!</definedName>
    <definedName name="__________MAT4" localSheetId="8">#REF!</definedName>
    <definedName name="__________MAT4" localSheetId="4">#REF!</definedName>
    <definedName name="__________MAT4">#REF!</definedName>
    <definedName name="__________MAT40" localSheetId="8">#REF!</definedName>
    <definedName name="__________MAT40" localSheetId="4">#REF!</definedName>
    <definedName name="__________MAT40">#REF!</definedName>
    <definedName name="__________MAT41" localSheetId="8">#REF!</definedName>
    <definedName name="__________MAT41" localSheetId="4">#REF!</definedName>
    <definedName name="__________MAT41">#REF!</definedName>
    <definedName name="__________MAT42" localSheetId="8">#REF!</definedName>
    <definedName name="__________MAT42" localSheetId="4">#REF!</definedName>
    <definedName name="__________MAT42">#REF!</definedName>
    <definedName name="__________MAT43" localSheetId="8">#REF!</definedName>
    <definedName name="__________MAT43" localSheetId="4">#REF!</definedName>
    <definedName name="__________MAT43">#REF!</definedName>
    <definedName name="__________MAT44" localSheetId="8">#REF!</definedName>
    <definedName name="__________MAT44" localSheetId="4">#REF!</definedName>
    <definedName name="__________MAT44">#REF!</definedName>
    <definedName name="__________MAT45" localSheetId="8">#REF!</definedName>
    <definedName name="__________MAT45" localSheetId="4">#REF!</definedName>
    <definedName name="__________MAT45">#REF!</definedName>
    <definedName name="__________MAT46" localSheetId="8">#REF!</definedName>
    <definedName name="__________MAT46" localSheetId="4">#REF!</definedName>
    <definedName name="__________MAT46">#REF!</definedName>
    <definedName name="__________MAT47" localSheetId="8">#REF!</definedName>
    <definedName name="__________MAT47" localSheetId="4">#REF!</definedName>
    <definedName name="__________MAT47">#REF!</definedName>
    <definedName name="__________MAT48" localSheetId="8">#REF!</definedName>
    <definedName name="__________MAT48" localSheetId="4">#REF!</definedName>
    <definedName name="__________MAT48">#REF!</definedName>
    <definedName name="__________MAT49" localSheetId="8">#REF!</definedName>
    <definedName name="__________MAT49" localSheetId="4">#REF!</definedName>
    <definedName name="__________MAT49">#REF!</definedName>
    <definedName name="__________MAT5" localSheetId="8">#REF!</definedName>
    <definedName name="__________MAT5" localSheetId="4">#REF!</definedName>
    <definedName name="__________MAT5">#REF!</definedName>
    <definedName name="__________MAT50" localSheetId="8">#REF!</definedName>
    <definedName name="__________MAT50" localSheetId="4">#REF!</definedName>
    <definedName name="__________MAT50">#REF!</definedName>
    <definedName name="__________MAT51" localSheetId="8">#REF!</definedName>
    <definedName name="__________MAT51" localSheetId="4">#REF!</definedName>
    <definedName name="__________MAT51">#REF!</definedName>
    <definedName name="__________MAT52" localSheetId="8">#REF!</definedName>
    <definedName name="__________MAT52" localSheetId="4">#REF!</definedName>
    <definedName name="__________MAT52">#REF!</definedName>
    <definedName name="__________MAT53" localSheetId="8">#REF!</definedName>
    <definedName name="__________MAT53" localSheetId="4">#REF!</definedName>
    <definedName name="__________MAT53">#REF!</definedName>
    <definedName name="__________MAT54" localSheetId="8">#REF!</definedName>
    <definedName name="__________MAT54" localSheetId="4">#REF!</definedName>
    <definedName name="__________MAT54">#REF!</definedName>
    <definedName name="__________MAT55" localSheetId="8">#REF!</definedName>
    <definedName name="__________MAT55" localSheetId="4">#REF!</definedName>
    <definedName name="__________MAT55">#REF!</definedName>
    <definedName name="__________MAT56" localSheetId="8">#REF!</definedName>
    <definedName name="__________MAT56" localSheetId="4">#REF!</definedName>
    <definedName name="__________MAT56">#REF!</definedName>
    <definedName name="__________MAT57" localSheetId="8">#REF!</definedName>
    <definedName name="__________MAT57" localSheetId="4">#REF!</definedName>
    <definedName name="__________MAT57">#REF!</definedName>
    <definedName name="__________MAT58" localSheetId="8">#REF!</definedName>
    <definedName name="__________MAT58" localSheetId="4">#REF!</definedName>
    <definedName name="__________MAT58">#REF!</definedName>
    <definedName name="__________MAT59" localSheetId="8">#REF!</definedName>
    <definedName name="__________MAT59" localSheetId="4">#REF!</definedName>
    <definedName name="__________MAT59">#REF!</definedName>
    <definedName name="__________MAT6" localSheetId="8">#REF!</definedName>
    <definedName name="__________MAT6" localSheetId="4">#REF!</definedName>
    <definedName name="__________MAT6">#REF!</definedName>
    <definedName name="__________MAT60" localSheetId="8">#REF!</definedName>
    <definedName name="__________MAT60" localSheetId="4">#REF!</definedName>
    <definedName name="__________MAT60">#REF!</definedName>
    <definedName name="__________MAT61" localSheetId="8">#REF!</definedName>
    <definedName name="__________MAT61" localSheetId="4">#REF!</definedName>
    <definedName name="__________MAT61">#REF!</definedName>
    <definedName name="__________MAT62" localSheetId="8">#REF!</definedName>
    <definedName name="__________MAT62" localSheetId="4">#REF!</definedName>
    <definedName name="__________MAT62">#REF!</definedName>
    <definedName name="__________MAT63" localSheetId="8">#REF!</definedName>
    <definedName name="__________MAT63" localSheetId="4">#REF!</definedName>
    <definedName name="__________MAT63">#REF!</definedName>
    <definedName name="__________MAT64" localSheetId="8">#REF!</definedName>
    <definedName name="__________MAT64" localSheetId="4">#REF!</definedName>
    <definedName name="__________MAT64">#REF!</definedName>
    <definedName name="__________MAT65" localSheetId="8">#REF!</definedName>
    <definedName name="__________MAT65" localSheetId="4">#REF!</definedName>
    <definedName name="__________MAT65">#REF!</definedName>
    <definedName name="__________MAT66" localSheetId="8">#REF!</definedName>
    <definedName name="__________MAT66" localSheetId="4">#REF!</definedName>
    <definedName name="__________MAT66">#REF!</definedName>
    <definedName name="__________MAT67" localSheetId="8">#REF!</definedName>
    <definedName name="__________MAT67" localSheetId="4">#REF!</definedName>
    <definedName name="__________MAT67">#REF!</definedName>
    <definedName name="__________MAT68" localSheetId="8">#REF!</definedName>
    <definedName name="__________MAT68" localSheetId="4">#REF!</definedName>
    <definedName name="__________MAT68">#REF!</definedName>
    <definedName name="__________MAT69" localSheetId="8">#REF!</definedName>
    <definedName name="__________MAT69" localSheetId="4">#REF!</definedName>
    <definedName name="__________MAT69">#REF!</definedName>
    <definedName name="__________MAT7" localSheetId="8">#REF!</definedName>
    <definedName name="__________MAT7" localSheetId="4">#REF!</definedName>
    <definedName name="__________MAT7">#REF!</definedName>
    <definedName name="__________MAT70" localSheetId="8">#REF!</definedName>
    <definedName name="__________MAT70" localSheetId="4">#REF!</definedName>
    <definedName name="__________MAT70">#REF!</definedName>
    <definedName name="__________MAT71" localSheetId="8">#REF!</definedName>
    <definedName name="__________MAT71" localSheetId="4">#REF!</definedName>
    <definedName name="__________MAT71">#REF!</definedName>
    <definedName name="__________MAT72" localSheetId="8">#REF!</definedName>
    <definedName name="__________MAT72" localSheetId="4">#REF!</definedName>
    <definedName name="__________MAT72">#REF!</definedName>
    <definedName name="__________MAT73" localSheetId="8">#REF!</definedName>
    <definedName name="__________MAT73" localSheetId="4">#REF!</definedName>
    <definedName name="__________MAT73">#REF!</definedName>
    <definedName name="__________MAT74" localSheetId="8">#REF!</definedName>
    <definedName name="__________MAT74" localSheetId="4">#REF!</definedName>
    <definedName name="__________MAT74">#REF!</definedName>
    <definedName name="__________MAT75" localSheetId="8">#REF!</definedName>
    <definedName name="__________MAT75" localSheetId="4">#REF!</definedName>
    <definedName name="__________MAT75">#REF!</definedName>
    <definedName name="__________MAT76" localSheetId="8">#REF!</definedName>
    <definedName name="__________MAT76" localSheetId="4">#REF!</definedName>
    <definedName name="__________MAT76">#REF!</definedName>
    <definedName name="__________MAT77" localSheetId="8">#REF!</definedName>
    <definedName name="__________MAT77" localSheetId="4">#REF!</definedName>
    <definedName name="__________MAT77">#REF!</definedName>
    <definedName name="__________MAT78" localSheetId="8">#REF!</definedName>
    <definedName name="__________MAT78" localSheetId="4">#REF!</definedName>
    <definedName name="__________MAT78">#REF!</definedName>
    <definedName name="__________MAT79" localSheetId="8">#REF!</definedName>
    <definedName name="__________MAT79" localSheetId="4">#REF!</definedName>
    <definedName name="__________MAT79">#REF!</definedName>
    <definedName name="__________MAT8" localSheetId="8">#REF!</definedName>
    <definedName name="__________MAT8" localSheetId="4">#REF!</definedName>
    <definedName name="__________MAT8">#REF!</definedName>
    <definedName name="__________MAT80" localSheetId="8">#REF!</definedName>
    <definedName name="__________MAT80" localSheetId="4">#REF!</definedName>
    <definedName name="__________MAT80">#REF!</definedName>
    <definedName name="__________MAT81" localSheetId="8">#REF!</definedName>
    <definedName name="__________MAT81" localSheetId="4">#REF!</definedName>
    <definedName name="__________MAT81">#REF!</definedName>
    <definedName name="__________MAT82" localSheetId="8">#REF!</definedName>
    <definedName name="__________MAT82" localSheetId="4">#REF!</definedName>
    <definedName name="__________MAT82">#REF!</definedName>
    <definedName name="__________MAT83" localSheetId="8">#REF!</definedName>
    <definedName name="__________MAT83" localSheetId="4">#REF!</definedName>
    <definedName name="__________MAT83">#REF!</definedName>
    <definedName name="__________MAT84" localSheetId="8">#REF!</definedName>
    <definedName name="__________MAT84" localSheetId="4">#REF!</definedName>
    <definedName name="__________MAT84">#REF!</definedName>
    <definedName name="__________MAT85" localSheetId="8">#REF!</definedName>
    <definedName name="__________MAT85" localSheetId="4">#REF!</definedName>
    <definedName name="__________MAT85">#REF!</definedName>
    <definedName name="__________MAT86" localSheetId="8">#REF!</definedName>
    <definedName name="__________MAT86" localSheetId="4">#REF!</definedName>
    <definedName name="__________MAT86">#REF!</definedName>
    <definedName name="__________MAT87" localSheetId="8">#REF!</definedName>
    <definedName name="__________MAT87" localSheetId="4">#REF!</definedName>
    <definedName name="__________MAT87">#REF!</definedName>
    <definedName name="__________MAT88" localSheetId="8">#REF!</definedName>
    <definedName name="__________MAT88" localSheetId="4">#REF!</definedName>
    <definedName name="__________MAT88">#REF!</definedName>
    <definedName name="__________MAT89" localSheetId="8">#REF!</definedName>
    <definedName name="__________MAT89" localSheetId="4">#REF!</definedName>
    <definedName name="__________MAT89">#REF!</definedName>
    <definedName name="__________MAT9" localSheetId="8">#REF!</definedName>
    <definedName name="__________MAT9" localSheetId="4">#REF!</definedName>
    <definedName name="__________MAT9">#REF!</definedName>
    <definedName name="__________MAT90" localSheetId="8">#REF!</definedName>
    <definedName name="__________MAT90" localSheetId="4">#REF!</definedName>
    <definedName name="__________MAT90">#REF!</definedName>
    <definedName name="__________MAT91" localSheetId="8">#REF!</definedName>
    <definedName name="__________MAT91" localSheetId="4">#REF!</definedName>
    <definedName name="__________MAT91">#REF!</definedName>
    <definedName name="__________MAT92" localSheetId="8">#REF!</definedName>
    <definedName name="__________MAT92" localSheetId="4">#REF!</definedName>
    <definedName name="__________MAT92">#REF!</definedName>
    <definedName name="__________MAT93" localSheetId="8">#REF!</definedName>
    <definedName name="__________MAT93" localSheetId="4">#REF!</definedName>
    <definedName name="__________MAT93">#REF!</definedName>
    <definedName name="__________MAT94" localSheetId="8">#REF!</definedName>
    <definedName name="__________MAT94" localSheetId="4">#REF!</definedName>
    <definedName name="__________MAT94">#REF!</definedName>
    <definedName name="__________MAT95" localSheetId="8">#REF!</definedName>
    <definedName name="__________MAT95" localSheetId="4">#REF!</definedName>
    <definedName name="__________MAT95">#REF!</definedName>
    <definedName name="__________MAT96" localSheetId="8">#REF!</definedName>
    <definedName name="__________MAT96" localSheetId="4">#REF!</definedName>
    <definedName name="__________MAT96">#REF!</definedName>
    <definedName name="__________MAT97" localSheetId="8">#REF!</definedName>
    <definedName name="__________MAT97" localSheetId="4">#REF!</definedName>
    <definedName name="__________MAT97">#REF!</definedName>
    <definedName name="__________MAT98" localSheetId="8">#REF!</definedName>
    <definedName name="__________MAT98" localSheetId="4">#REF!</definedName>
    <definedName name="__________MAT98">#REF!</definedName>
    <definedName name="__________MAT99" localSheetId="8">#REF!</definedName>
    <definedName name="__________MAT99" localSheetId="4">#REF!</definedName>
    <definedName name="__________MAT99">#REF!</definedName>
    <definedName name="__________MO1" localSheetId="8">#REF!</definedName>
    <definedName name="__________MO1" localSheetId="4">#REF!</definedName>
    <definedName name="__________MO1">#REF!</definedName>
    <definedName name="__________MO10" localSheetId="8">#REF!</definedName>
    <definedName name="__________MO10" localSheetId="4">#REF!</definedName>
    <definedName name="__________MO10">#REF!</definedName>
    <definedName name="__________MO2" localSheetId="8">#REF!</definedName>
    <definedName name="__________MO2" localSheetId="4">#REF!</definedName>
    <definedName name="__________MO2">#REF!</definedName>
    <definedName name="__________MO3" localSheetId="8">#REF!</definedName>
    <definedName name="__________MO3" localSheetId="4">#REF!</definedName>
    <definedName name="__________MO3">#REF!</definedName>
    <definedName name="__________MO4" localSheetId="8">#REF!</definedName>
    <definedName name="__________MO4" localSheetId="4">#REF!</definedName>
    <definedName name="__________MO4">#REF!</definedName>
    <definedName name="__________MO5" localSheetId="8">#REF!</definedName>
    <definedName name="__________MO5" localSheetId="4">#REF!</definedName>
    <definedName name="__________MO5">#REF!</definedName>
    <definedName name="__________MO6" localSheetId="8">#REF!</definedName>
    <definedName name="__________MO6" localSheetId="4">#REF!</definedName>
    <definedName name="__________MO6">#REF!</definedName>
    <definedName name="__________MO7" localSheetId="8">#REF!</definedName>
    <definedName name="__________MO7" localSheetId="4">#REF!</definedName>
    <definedName name="__________MO7">#REF!</definedName>
    <definedName name="__________MO8" localSheetId="8">#REF!</definedName>
    <definedName name="__________MO8" localSheetId="4">#REF!</definedName>
    <definedName name="__________MO8">#REF!</definedName>
    <definedName name="__________MO9" localSheetId="8">#REF!</definedName>
    <definedName name="__________MO9" localSheetId="4">#REF!</definedName>
    <definedName name="__________MO9">#REF!</definedName>
    <definedName name="__________MV1" localSheetId="8">#REF!</definedName>
    <definedName name="__________MV1" localSheetId="4">#REF!</definedName>
    <definedName name="__________MV1">#REF!</definedName>
    <definedName name="__________MV10" localSheetId="8">#REF!</definedName>
    <definedName name="__________MV10" localSheetId="4">#REF!</definedName>
    <definedName name="__________MV10">#REF!</definedName>
    <definedName name="__________MV11" localSheetId="8">#REF!</definedName>
    <definedName name="__________MV11" localSheetId="4">#REF!</definedName>
    <definedName name="__________MV11">#REF!</definedName>
    <definedName name="__________MV12" localSheetId="8">#REF!</definedName>
    <definedName name="__________MV12" localSheetId="4">#REF!</definedName>
    <definedName name="__________MV12">#REF!</definedName>
    <definedName name="__________MV13" localSheetId="8">#REF!</definedName>
    <definedName name="__________MV13" localSheetId="4">#REF!</definedName>
    <definedName name="__________MV13">#REF!</definedName>
    <definedName name="__________MV14" localSheetId="8">#REF!</definedName>
    <definedName name="__________MV14" localSheetId="4">#REF!</definedName>
    <definedName name="__________MV14">#REF!</definedName>
    <definedName name="__________MV15" localSheetId="8">#REF!</definedName>
    <definedName name="__________MV15" localSheetId="4">#REF!</definedName>
    <definedName name="__________MV15">#REF!</definedName>
    <definedName name="__________MV16" localSheetId="8">#REF!</definedName>
    <definedName name="__________MV16" localSheetId="4">#REF!</definedName>
    <definedName name="__________MV16">#REF!</definedName>
    <definedName name="__________MV17" localSheetId="8">#REF!</definedName>
    <definedName name="__________MV17" localSheetId="4">#REF!</definedName>
    <definedName name="__________MV17">#REF!</definedName>
    <definedName name="__________MV18" localSheetId="8">#REF!</definedName>
    <definedName name="__________MV18" localSheetId="4">#REF!</definedName>
    <definedName name="__________MV18">#REF!</definedName>
    <definedName name="__________MV19" localSheetId="8">#REF!</definedName>
    <definedName name="__________MV19" localSheetId="4">#REF!</definedName>
    <definedName name="__________MV19">#REF!</definedName>
    <definedName name="__________MV2" localSheetId="8">#REF!</definedName>
    <definedName name="__________MV2" localSheetId="4">#REF!</definedName>
    <definedName name="__________MV2">#REF!</definedName>
    <definedName name="__________MV20" localSheetId="8">#REF!</definedName>
    <definedName name="__________MV20" localSheetId="4">#REF!</definedName>
    <definedName name="__________MV20">#REF!</definedName>
    <definedName name="__________MV3" localSheetId="8">#REF!</definedName>
    <definedName name="__________MV3" localSheetId="4">#REF!</definedName>
    <definedName name="__________MV3">#REF!</definedName>
    <definedName name="__________MV4" localSheetId="8">#REF!</definedName>
    <definedName name="__________MV4" localSheetId="4">#REF!</definedName>
    <definedName name="__________MV4">#REF!</definedName>
    <definedName name="__________MV5" localSheetId="8">#REF!</definedName>
    <definedName name="__________MV5" localSheetId="4">#REF!</definedName>
    <definedName name="__________MV5">#REF!</definedName>
    <definedName name="__________MV6" localSheetId="8">#REF!</definedName>
    <definedName name="__________MV6" localSheetId="4">#REF!</definedName>
    <definedName name="__________MV6">#REF!</definedName>
    <definedName name="__________MV7" localSheetId="8">#REF!</definedName>
    <definedName name="__________MV7" localSheetId="4">#REF!</definedName>
    <definedName name="__________MV7">#REF!</definedName>
    <definedName name="__________MV8" localSheetId="8">#REF!</definedName>
    <definedName name="__________MV8" localSheetId="4">#REF!</definedName>
    <definedName name="__________MV8">#REF!</definedName>
    <definedName name="__________MV9" localSheetId="8">#REF!</definedName>
    <definedName name="__________MV9" localSheetId="4">#REF!</definedName>
    <definedName name="__________MV9">#REF!</definedName>
    <definedName name="__________oj1">#REF!</definedName>
    <definedName name="__________ORO10" localSheetId="8">#REF!</definedName>
    <definedName name="__________ORO10" localSheetId="4">#REF!</definedName>
    <definedName name="__________ORO10" localSheetId="6">#REF!</definedName>
    <definedName name="__________ORO10">#REF!</definedName>
    <definedName name="__________ORO11" localSheetId="8">#REF!</definedName>
    <definedName name="__________ORO11" localSheetId="4">#REF!</definedName>
    <definedName name="__________ORO11" localSheetId="6">#REF!</definedName>
    <definedName name="__________ORO11">#REF!</definedName>
    <definedName name="__________ORO12" localSheetId="8">#REF!</definedName>
    <definedName name="__________ORO12" localSheetId="4">#REF!</definedName>
    <definedName name="__________ORO12" localSheetId="6">#REF!</definedName>
    <definedName name="__________ORO12">#REF!</definedName>
    <definedName name="__________ORO13" localSheetId="8">#REF!</definedName>
    <definedName name="__________ORO13" localSheetId="4">#REF!</definedName>
    <definedName name="__________ORO13" localSheetId="6">#REF!</definedName>
    <definedName name="__________ORO13">#REF!</definedName>
    <definedName name="__________ORO14" localSheetId="8">#REF!</definedName>
    <definedName name="__________ORO14" localSheetId="4">#REF!</definedName>
    <definedName name="__________ORO14" localSheetId="6">#REF!</definedName>
    <definedName name="__________ORO14">#REF!</definedName>
    <definedName name="__________ORO15" localSheetId="8">#REF!</definedName>
    <definedName name="__________ORO15" localSheetId="4">#REF!</definedName>
    <definedName name="__________ORO15" localSheetId="6">#REF!</definedName>
    <definedName name="__________ORO15">#REF!</definedName>
    <definedName name="__________ORO16" localSheetId="8">#REF!</definedName>
    <definedName name="__________ORO16" localSheetId="4">#REF!</definedName>
    <definedName name="__________ORO16" localSheetId="6">#REF!</definedName>
    <definedName name="__________ORO16">#REF!</definedName>
    <definedName name="__________ORO17" localSheetId="8">#REF!</definedName>
    <definedName name="__________ORO17" localSheetId="4">#REF!</definedName>
    <definedName name="__________ORO17" localSheetId="6">#REF!</definedName>
    <definedName name="__________ORO17">#REF!</definedName>
    <definedName name="__________ORO18" localSheetId="8">#REF!</definedName>
    <definedName name="__________ORO18" localSheetId="4">#REF!</definedName>
    <definedName name="__________ORO18" localSheetId="6">#REF!</definedName>
    <definedName name="__________ORO18">#REF!</definedName>
    <definedName name="__________ORO19" localSheetId="8">#REF!</definedName>
    <definedName name="__________ORO19" localSheetId="4">#REF!</definedName>
    <definedName name="__________ORO19" localSheetId="6">#REF!</definedName>
    <definedName name="__________ORO19">#REF!</definedName>
    <definedName name="__________Pa2" localSheetId="4">#REF!</definedName>
    <definedName name="__________Pa2">#REF!</definedName>
    <definedName name="__________Pa3" localSheetId="4">#REF!</definedName>
    <definedName name="__________Pa3">#REF!</definedName>
    <definedName name="__________Pa4" localSheetId="4">#REF!</definedName>
    <definedName name="__________Pa4">#REF!</definedName>
    <definedName name="__________PMT5671" localSheetId="8">#REF!</definedName>
    <definedName name="__________PMT5671" localSheetId="4">#REF!</definedName>
    <definedName name="__________PMT5671">#REF!</definedName>
    <definedName name="__________PMT5805" localSheetId="8">#REF!</definedName>
    <definedName name="__________PMT5805" localSheetId="4">#REF!</definedName>
    <definedName name="__________PMT5805">#REF!</definedName>
    <definedName name="__________PMT5806" localSheetId="8">#REF!</definedName>
    <definedName name="__________PMT5806" localSheetId="4">#REF!</definedName>
    <definedName name="__________PMT5806">#REF!</definedName>
    <definedName name="__________PMT5815" localSheetId="8">#REF!</definedName>
    <definedName name="__________PMT5815" localSheetId="4">#REF!</definedName>
    <definedName name="__________PMT5815">#REF!</definedName>
    <definedName name="__________PMT5820" localSheetId="8">#REF!</definedName>
    <definedName name="__________PMT5820" localSheetId="4">#REF!</definedName>
    <definedName name="__________PMT5820">#REF!</definedName>
    <definedName name="__________Po2" localSheetId="8">#REF!</definedName>
    <definedName name="__________Po2" localSheetId="4">#REF!</definedName>
    <definedName name="__________Po2">#REF!</definedName>
    <definedName name="__________POR1" localSheetId="8">#REF!</definedName>
    <definedName name="__________POR1" localSheetId="4">#REF!</definedName>
    <definedName name="__________POR1">#REF!</definedName>
    <definedName name="__________POR2" localSheetId="8">#REF!</definedName>
    <definedName name="__________POR2" localSheetId="4">#REF!</definedName>
    <definedName name="__________POR2">#REF!</definedName>
    <definedName name="__________POR3" localSheetId="8">#REF!</definedName>
    <definedName name="__________POR3" localSheetId="4">#REF!</definedName>
    <definedName name="__________POR3">#REF!</definedName>
    <definedName name="__________POR4" localSheetId="8">#REF!</definedName>
    <definedName name="__________POR4" localSheetId="4">#REF!</definedName>
    <definedName name="__________POR4">#REF!</definedName>
    <definedName name="__________POR5" localSheetId="8">#REF!</definedName>
    <definedName name="__________POR5" localSheetId="4">#REF!</definedName>
    <definedName name="__________POR5">#REF!</definedName>
    <definedName name="__________ST166" localSheetId="4">#REF!</definedName>
    <definedName name="__________ST166">#REF!</definedName>
    <definedName name="__________tab1" localSheetId="8">#REF!</definedName>
    <definedName name="__________tab1" localSheetId="4">#REF!</definedName>
    <definedName name="__________tab1" localSheetId="6">#REF!</definedName>
    <definedName name="__________tab1">#REF!</definedName>
    <definedName name="__________tab2" localSheetId="8">#REF!</definedName>
    <definedName name="__________tab2" localSheetId="4">#REF!</definedName>
    <definedName name="__________tab2" localSheetId="6">#REF!</definedName>
    <definedName name="__________tab2">#REF!</definedName>
    <definedName name="__________tab3" localSheetId="8">#REF!</definedName>
    <definedName name="__________tab3" localSheetId="4">#REF!</definedName>
    <definedName name="__________tab3" localSheetId="6">#REF!</definedName>
    <definedName name="__________tab3">#REF!</definedName>
    <definedName name="__________TAB4" localSheetId="8">#REF!</definedName>
    <definedName name="__________TAB4" localSheetId="4">#REF!</definedName>
    <definedName name="__________TAB4" localSheetId="6">#REF!</definedName>
    <definedName name="__________TAB4">#REF!</definedName>
    <definedName name="__________TPE8016" localSheetId="4">#REF!</definedName>
    <definedName name="__________TPE8016">#REF!</definedName>
    <definedName name="__________TPE8020" localSheetId="4">#REF!</definedName>
    <definedName name="__________TPE8020">#REF!</definedName>
    <definedName name="__________TPE8025" localSheetId="4">#REF!</definedName>
    <definedName name="__________TPE8025">#REF!</definedName>
    <definedName name="__________TPN1002" localSheetId="4">#REF!</definedName>
    <definedName name="__________TPN1002">#REF!</definedName>
    <definedName name="__________TPN1003" localSheetId="4">#REF!</definedName>
    <definedName name="__________TPN1003">#REF!</definedName>
    <definedName name="__________TPN1004" localSheetId="4">#REF!</definedName>
    <definedName name="__________TPN1004">#REF!</definedName>
    <definedName name="__________TPN1006" localSheetId="4">#REF!</definedName>
    <definedName name="__________TPN1006">#REF!</definedName>
    <definedName name="__________TPN1008" localSheetId="4">#REF!</definedName>
    <definedName name="__________TPN1008">#REF!</definedName>
    <definedName name="__________TPN1202" localSheetId="4">#REF!</definedName>
    <definedName name="__________TPN1202">#REF!</definedName>
    <definedName name="__________TPN1203" localSheetId="4">#REF!</definedName>
    <definedName name="__________TPN1203">#REF!</definedName>
    <definedName name="__________TPN1204" localSheetId="4">#REF!</definedName>
    <definedName name="__________TPN1204">#REF!</definedName>
    <definedName name="__________TPN1206" localSheetId="4">#REF!</definedName>
    <definedName name="__________TPN1206">#REF!</definedName>
    <definedName name="__________TPN1208" localSheetId="4">#REF!</definedName>
    <definedName name="__________TPN1208">#REF!</definedName>
    <definedName name="__________TPN16012" localSheetId="4">#REF!</definedName>
    <definedName name="__________TPN16012">#REF!</definedName>
    <definedName name="__________TPN1602" localSheetId="4">#REF!</definedName>
    <definedName name="__________TPN1602">#REF!</definedName>
    <definedName name="__________TPN1603" localSheetId="4">#REF!</definedName>
    <definedName name="__________TPN1603">#REF!</definedName>
    <definedName name="__________TPN1604" localSheetId="4">#REF!</definedName>
    <definedName name="__________TPN1604">#REF!</definedName>
    <definedName name="__________TPN1606" localSheetId="4">#REF!</definedName>
    <definedName name="__________TPN1606">#REF!</definedName>
    <definedName name="__________TPN1608" localSheetId="4">#REF!</definedName>
    <definedName name="__________TPN1608">#REF!</definedName>
    <definedName name="__________TUZ22" localSheetId="8">#REF!</definedName>
    <definedName name="__________TUZ22" localSheetId="4">#REF!</definedName>
    <definedName name="__________TUZ22">#REF!</definedName>
    <definedName name="__________TUZ36" localSheetId="8">#REF!</definedName>
    <definedName name="__________TUZ36" localSheetId="4">#REF!</definedName>
    <definedName name="__________TUZ36">#REF!</definedName>
    <definedName name="__________TZ323" localSheetId="8">#REF!</definedName>
    <definedName name="__________TZ323" localSheetId="4">#REF!</definedName>
    <definedName name="__________TZ323">#REF!</definedName>
    <definedName name="__________TZ324" localSheetId="8">#REF!</definedName>
    <definedName name="__________TZ324" localSheetId="4">#REF!</definedName>
    <definedName name="__________TZ324">#REF!</definedName>
    <definedName name="_________A1" localSheetId="8">#REF!</definedName>
    <definedName name="_________A1" localSheetId="4">#REF!</definedName>
    <definedName name="_________A1">#REF!</definedName>
    <definedName name="_________A1640006" localSheetId="8">#REF!</definedName>
    <definedName name="_________A1640006" localSheetId="4">#REF!</definedName>
    <definedName name="_________A1640006">#REF!</definedName>
    <definedName name="_________A164003" localSheetId="8">#REF!</definedName>
    <definedName name="_________A164003" localSheetId="4">#REF!</definedName>
    <definedName name="_________A164003">#REF!</definedName>
    <definedName name="_________A1640084" localSheetId="8">#REF!</definedName>
    <definedName name="_________A1640084" localSheetId="4">#REF!</definedName>
    <definedName name="_________A1640084">#REF!</definedName>
    <definedName name="_________A16401305" localSheetId="8">#REF!</definedName>
    <definedName name="_________A16401305" localSheetId="4">#REF!</definedName>
    <definedName name="_________A16401305">#REF!</definedName>
    <definedName name="_________A1640336" localSheetId="8">#REF!</definedName>
    <definedName name="_________A1640336" localSheetId="4">#REF!</definedName>
    <definedName name="_________A1640336">#REF!</definedName>
    <definedName name="_________A16409" localSheetId="8">#REF!</definedName>
    <definedName name="_________A16409" localSheetId="4">#REF!</definedName>
    <definedName name="_________A16409">#REF!</definedName>
    <definedName name="_________a1640910" localSheetId="8">#REF!</definedName>
    <definedName name="_________a1640910" localSheetId="4">#REF!</definedName>
    <definedName name="_________a1640910">#REF!</definedName>
    <definedName name="_________A164104" localSheetId="8">#REF!</definedName>
    <definedName name="_________A164104" localSheetId="4">#REF!</definedName>
    <definedName name="_________A164104">#REF!</definedName>
    <definedName name="_________A164113" localSheetId="8">#REF!</definedName>
    <definedName name="_________A164113" localSheetId="4">#REF!</definedName>
    <definedName name="_________A164113">#REF!</definedName>
    <definedName name="_________A16499467A" localSheetId="8">#REF!</definedName>
    <definedName name="_________A16499467A" localSheetId="4">#REF!</definedName>
    <definedName name="_________A16499467A">#REF!</definedName>
    <definedName name="_________A164996" localSheetId="8">#REF!</definedName>
    <definedName name="_________A164996" localSheetId="4">#REF!</definedName>
    <definedName name="_________A164996">#REF!</definedName>
    <definedName name="_________AFC1" localSheetId="8">#REF!</definedName>
    <definedName name="_________AFC1" localSheetId="4">#REF!</definedName>
    <definedName name="_________AFC1">#REF!</definedName>
    <definedName name="_________AFC3" localSheetId="8">#REF!</definedName>
    <definedName name="_________AFC3" localSheetId="4">#REF!</definedName>
    <definedName name="_________AFC3">#REF!</definedName>
    <definedName name="_________AFC5" localSheetId="8">#REF!</definedName>
    <definedName name="_________AFC5" localSheetId="4">#REF!</definedName>
    <definedName name="_________AFC5">#REF!</definedName>
    <definedName name="_________AIU1" localSheetId="8">#REF!</definedName>
    <definedName name="_________AIU1" localSheetId="4">#REF!</definedName>
    <definedName name="_________AIU1">#REF!</definedName>
    <definedName name="_________aiu2" localSheetId="8">#REF!</definedName>
    <definedName name="_________aiu2" localSheetId="4">#REF!</definedName>
    <definedName name="_________aiu2">#REF!</definedName>
    <definedName name="_________apu1" localSheetId="8">#REF!</definedName>
    <definedName name="_________apu1" localSheetId="4">#REF!</definedName>
    <definedName name="_________apu1">#REF!</definedName>
    <definedName name="_________APU221" localSheetId="8">#REF!</definedName>
    <definedName name="_________APU221" localSheetId="4">#REF!</definedName>
    <definedName name="_________APU221" localSheetId="6">#REF!</definedName>
    <definedName name="_________APU221">#REF!</definedName>
    <definedName name="_________APU465" localSheetId="14">#REF!</definedName>
    <definedName name="_________APU465" localSheetId="25">#REF!</definedName>
    <definedName name="_________APU465" localSheetId="18">#REF!</definedName>
    <definedName name="_________APU465" localSheetId="19">#REF!</definedName>
    <definedName name="_________APU465" localSheetId="20">#REF!</definedName>
    <definedName name="_________APU465" localSheetId="22">#REF!</definedName>
    <definedName name="_________APU465" localSheetId="23">#REF!</definedName>
    <definedName name="_________APU465" localSheetId="24">#REF!</definedName>
    <definedName name="_________APU465">#REF!</definedName>
    <definedName name="_________BGC1" localSheetId="8">#REF!</definedName>
    <definedName name="_________BGC1" localSheetId="4">#REF!</definedName>
    <definedName name="_________BGC1">#REF!</definedName>
    <definedName name="_________BGC3" localSheetId="8">#REF!</definedName>
    <definedName name="_________BGC3" localSheetId="4">#REF!</definedName>
    <definedName name="_________BGC3">#REF!</definedName>
    <definedName name="_________BGC5" localSheetId="8">#REF!</definedName>
    <definedName name="_________BGC5" localSheetId="4">#REF!</definedName>
    <definedName name="_________BGC5">#REF!</definedName>
    <definedName name="_________C" localSheetId="8">#REF!</definedName>
    <definedName name="_________C" localSheetId="4">#REF!</definedName>
    <definedName name="_________C">#REF!</definedName>
    <definedName name="_________CAC1" localSheetId="8">#REF!</definedName>
    <definedName name="_________CAC1" localSheetId="4">#REF!</definedName>
    <definedName name="_________CAC1">#REF!</definedName>
    <definedName name="_________CAC3" localSheetId="8">#REF!</definedName>
    <definedName name="_________CAC3" localSheetId="4">#REF!</definedName>
    <definedName name="_________CAC3">#REF!</definedName>
    <definedName name="_________CAC5" localSheetId="8">#REF!</definedName>
    <definedName name="_________CAC5" localSheetId="4">#REF!</definedName>
    <definedName name="_________CAC5">#REF!</definedName>
    <definedName name="_________Cod1" localSheetId="8">#REF!</definedName>
    <definedName name="_________Cod1" localSheetId="4">#REF!</definedName>
    <definedName name="_________Cod1">#REF!</definedName>
    <definedName name="_________EQP1" localSheetId="8">#REF!</definedName>
    <definedName name="_________EQP1" localSheetId="4">#REF!</definedName>
    <definedName name="_________EQP1">#REF!</definedName>
    <definedName name="_________EQP10" localSheetId="8">#REF!</definedName>
    <definedName name="_________EQP10" localSheetId="4">#REF!</definedName>
    <definedName name="_________EQP10">#REF!</definedName>
    <definedName name="_________EQP11" localSheetId="8">#REF!</definedName>
    <definedName name="_________EQP11" localSheetId="4">#REF!</definedName>
    <definedName name="_________EQP11">#REF!</definedName>
    <definedName name="_________EQP12" localSheetId="8">#REF!</definedName>
    <definedName name="_________EQP12" localSheetId="4">#REF!</definedName>
    <definedName name="_________EQP12">#REF!</definedName>
    <definedName name="_________EQP13" localSheetId="8">#REF!</definedName>
    <definedName name="_________EQP13" localSheetId="4">#REF!</definedName>
    <definedName name="_________EQP13">#REF!</definedName>
    <definedName name="_________EQP14" localSheetId="8">#REF!</definedName>
    <definedName name="_________EQP14" localSheetId="4">#REF!</definedName>
    <definedName name="_________EQP14">#REF!</definedName>
    <definedName name="_________EQP15" localSheetId="8">#REF!</definedName>
    <definedName name="_________EQP15" localSheetId="4">#REF!</definedName>
    <definedName name="_________EQP15">#REF!</definedName>
    <definedName name="_________EQP16" localSheetId="8">#REF!</definedName>
    <definedName name="_________EQP16" localSheetId="4">#REF!</definedName>
    <definedName name="_________EQP16">#REF!</definedName>
    <definedName name="_________EQP17" localSheetId="8">#REF!</definedName>
    <definedName name="_________EQP17" localSheetId="4">#REF!</definedName>
    <definedName name="_________EQP17">#REF!</definedName>
    <definedName name="_________EQP18" localSheetId="8">#REF!</definedName>
    <definedName name="_________EQP18" localSheetId="4">#REF!</definedName>
    <definedName name="_________EQP18">#REF!</definedName>
    <definedName name="_________EQP19" localSheetId="8">#REF!</definedName>
    <definedName name="_________EQP19" localSheetId="4">#REF!</definedName>
    <definedName name="_________EQP19">#REF!</definedName>
    <definedName name="_________EQP2" localSheetId="8">#REF!</definedName>
    <definedName name="_________EQP2" localSheetId="4">#REF!</definedName>
    <definedName name="_________EQP2">#REF!</definedName>
    <definedName name="_________EQP20" localSheetId="8">#REF!</definedName>
    <definedName name="_________EQP20" localSheetId="4">#REF!</definedName>
    <definedName name="_________EQP20">#REF!</definedName>
    <definedName name="_________eqp27" localSheetId="8">#REF!</definedName>
    <definedName name="_________eqp27" localSheetId="4">#REF!</definedName>
    <definedName name="_________eqp27">#REF!</definedName>
    <definedName name="_________EQP3" localSheetId="8">#REF!</definedName>
    <definedName name="_________EQP3" localSheetId="4">#REF!</definedName>
    <definedName name="_________EQP3">#REF!</definedName>
    <definedName name="_________EQP4" localSheetId="8">#REF!</definedName>
    <definedName name="_________EQP4" localSheetId="4">#REF!</definedName>
    <definedName name="_________EQP4">#REF!</definedName>
    <definedName name="_________EQP5" localSheetId="8">#REF!</definedName>
    <definedName name="_________EQP5" localSheetId="4">#REF!</definedName>
    <definedName name="_________EQP5">#REF!</definedName>
    <definedName name="_________EQP6" localSheetId="8">#REF!</definedName>
    <definedName name="_________EQP6" localSheetId="4">#REF!</definedName>
    <definedName name="_________EQP6">#REF!</definedName>
    <definedName name="_________EQP7" localSheetId="8">#REF!</definedName>
    <definedName name="_________EQP7" localSheetId="4">#REF!</definedName>
    <definedName name="_________EQP7">#REF!</definedName>
    <definedName name="_________EQP8" localSheetId="8">#REF!</definedName>
    <definedName name="_________EQP8" localSheetId="4">#REF!</definedName>
    <definedName name="_________EQP8">#REF!</definedName>
    <definedName name="_________EQP9" localSheetId="8">#REF!</definedName>
    <definedName name="_________EQP9" localSheetId="4">#REF!</definedName>
    <definedName name="_________EQP9">#REF!</definedName>
    <definedName name="_________i1" localSheetId="8">#REF!</definedName>
    <definedName name="_________i1" localSheetId="4">#REF!</definedName>
    <definedName name="_________i1">#REF!</definedName>
    <definedName name="_________INF1" localSheetId="8">#REF!</definedName>
    <definedName name="_________INF1" localSheetId="4">#REF!</definedName>
    <definedName name="_________INF1" localSheetId="6">#REF!</definedName>
    <definedName name="_________INF1">#REF!</definedName>
    <definedName name="_________key2" localSheetId="8" hidden="1">#REF!</definedName>
    <definedName name="_________key2" localSheetId="4" hidden="1">#REF!</definedName>
    <definedName name="_________key2" hidden="1">#REF!</definedName>
    <definedName name="_________l9001" localSheetId="8">#REF!</definedName>
    <definedName name="_________l9001" localSheetId="4">#REF!</definedName>
    <definedName name="_________l9001">#REF!</definedName>
    <definedName name="_________MA2" localSheetId="8">#REF!</definedName>
    <definedName name="_________MA2" localSheetId="4">#REF!</definedName>
    <definedName name="_________MA2">#REF!</definedName>
    <definedName name="_________MAT1" localSheetId="8">#REF!</definedName>
    <definedName name="_________MAT1" localSheetId="4">#REF!</definedName>
    <definedName name="_________MAT1">#REF!</definedName>
    <definedName name="_________MAT10" localSheetId="8">#REF!</definedName>
    <definedName name="_________MAT10" localSheetId="4">#REF!</definedName>
    <definedName name="_________MAT10">#REF!</definedName>
    <definedName name="_________MAT100" localSheetId="8">#REF!</definedName>
    <definedName name="_________MAT100" localSheetId="4">#REF!</definedName>
    <definedName name="_________MAT100">#REF!</definedName>
    <definedName name="_________MAT101" localSheetId="8">#REF!</definedName>
    <definedName name="_________MAT101" localSheetId="4">#REF!</definedName>
    <definedName name="_________MAT101">#REF!</definedName>
    <definedName name="_________MAT102" localSheetId="8">#REF!</definedName>
    <definedName name="_________MAT102" localSheetId="4">#REF!</definedName>
    <definedName name="_________MAT102">#REF!</definedName>
    <definedName name="_________MAT103" localSheetId="8">#REF!</definedName>
    <definedName name="_________MAT103" localSheetId="4">#REF!</definedName>
    <definedName name="_________MAT103">#REF!</definedName>
    <definedName name="_________MAT104" localSheetId="8">#REF!</definedName>
    <definedName name="_________MAT104" localSheetId="4">#REF!</definedName>
    <definedName name="_________MAT104">#REF!</definedName>
    <definedName name="_________MAT105" localSheetId="8">#REF!</definedName>
    <definedName name="_________MAT105" localSheetId="4">#REF!</definedName>
    <definedName name="_________MAT105">#REF!</definedName>
    <definedName name="_________MAT106" localSheetId="8">#REF!</definedName>
    <definedName name="_________MAT106" localSheetId="4">#REF!</definedName>
    <definedName name="_________MAT106">#REF!</definedName>
    <definedName name="_________MAT107" localSheetId="8">#REF!</definedName>
    <definedName name="_________MAT107" localSheetId="4">#REF!</definedName>
    <definedName name="_________MAT107">#REF!</definedName>
    <definedName name="_________MAT108" localSheetId="8">#REF!</definedName>
    <definedName name="_________MAT108" localSheetId="4">#REF!</definedName>
    <definedName name="_________MAT108">#REF!</definedName>
    <definedName name="_________MAT109" localSheetId="8">#REF!</definedName>
    <definedName name="_________MAT109" localSheetId="4">#REF!</definedName>
    <definedName name="_________MAT109">#REF!</definedName>
    <definedName name="_________MAT11" localSheetId="8">#REF!</definedName>
    <definedName name="_________MAT11" localSheetId="4">#REF!</definedName>
    <definedName name="_________MAT11">#REF!</definedName>
    <definedName name="_________MAT110" localSheetId="8">#REF!</definedName>
    <definedName name="_________MAT110" localSheetId="4">#REF!</definedName>
    <definedName name="_________MAT110">#REF!</definedName>
    <definedName name="_________MAT111" localSheetId="8">#REF!</definedName>
    <definedName name="_________MAT111" localSheetId="4">#REF!</definedName>
    <definedName name="_________MAT111">#REF!</definedName>
    <definedName name="_________MAT112" localSheetId="8">#REF!</definedName>
    <definedName name="_________MAT112" localSheetId="4">#REF!</definedName>
    <definedName name="_________MAT112">#REF!</definedName>
    <definedName name="_________MAT113" localSheetId="8">#REF!</definedName>
    <definedName name="_________MAT113" localSheetId="4">#REF!</definedName>
    <definedName name="_________MAT113">#REF!</definedName>
    <definedName name="_________MAT114" localSheetId="8">#REF!</definedName>
    <definedName name="_________MAT114" localSheetId="4">#REF!</definedName>
    <definedName name="_________MAT114">#REF!</definedName>
    <definedName name="_________MAT115" localSheetId="8">#REF!</definedName>
    <definedName name="_________MAT115" localSheetId="4">#REF!</definedName>
    <definedName name="_________MAT115">#REF!</definedName>
    <definedName name="_________MAT116" localSheetId="8">#REF!</definedName>
    <definedName name="_________MAT116" localSheetId="4">#REF!</definedName>
    <definedName name="_________MAT116">#REF!</definedName>
    <definedName name="_________MAT117" localSheetId="8">#REF!</definedName>
    <definedName name="_________MAT117" localSheetId="4">#REF!</definedName>
    <definedName name="_________MAT117">#REF!</definedName>
    <definedName name="_________MAT118" localSheetId="8">#REF!</definedName>
    <definedName name="_________MAT118" localSheetId="4">#REF!</definedName>
    <definedName name="_________MAT118">#REF!</definedName>
    <definedName name="_________MAT119" localSheetId="8">#REF!</definedName>
    <definedName name="_________MAT119" localSheetId="4">#REF!</definedName>
    <definedName name="_________MAT119">#REF!</definedName>
    <definedName name="_________MAT12" localSheetId="8">#REF!</definedName>
    <definedName name="_________MAT12" localSheetId="4">#REF!</definedName>
    <definedName name="_________MAT12">#REF!</definedName>
    <definedName name="_________MAT120" localSheetId="8">#REF!</definedName>
    <definedName name="_________MAT120" localSheetId="4">#REF!</definedName>
    <definedName name="_________MAT120">#REF!</definedName>
    <definedName name="_________MAT121" localSheetId="8">#REF!</definedName>
    <definedName name="_________MAT121" localSheetId="4">#REF!</definedName>
    <definedName name="_________MAT121">#REF!</definedName>
    <definedName name="_________MAT122" localSheetId="8">#REF!</definedName>
    <definedName name="_________MAT122" localSheetId="4">#REF!</definedName>
    <definedName name="_________MAT122">#REF!</definedName>
    <definedName name="_________MAT123" localSheetId="8">#REF!</definedName>
    <definedName name="_________MAT123" localSheetId="4">#REF!</definedName>
    <definedName name="_________MAT123">#REF!</definedName>
    <definedName name="_________MAT124" localSheetId="8">#REF!</definedName>
    <definedName name="_________MAT124" localSheetId="4">#REF!</definedName>
    <definedName name="_________MAT124">#REF!</definedName>
    <definedName name="_________MAT125" localSheetId="8">#REF!</definedName>
    <definedName name="_________MAT125" localSheetId="4">#REF!</definedName>
    <definedName name="_________MAT125">#REF!</definedName>
    <definedName name="_________MAT126" localSheetId="8">#REF!</definedName>
    <definedName name="_________MAT126" localSheetId="4">#REF!</definedName>
    <definedName name="_________MAT126">#REF!</definedName>
    <definedName name="_________MAT127" localSheetId="8">#REF!</definedName>
    <definedName name="_________MAT127" localSheetId="4">#REF!</definedName>
    <definedName name="_________MAT127">#REF!</definedName>
    <definedName name="_________MAT128" localSheetId="8">#REF!</definedName>
    <definedName name="_________MAT128" localSheetId="4">#REF!</definedName>
    <definedName name="_________MAT128">#REF!</definedName>
    <definedName name="_________MAT129" localSheetId="8">#REF!</definedName>
    <definedName name="_________MAT129" localSheetId="4">#REF!</definedName>
    <definedName name="_________MAT129">#REF!</definedName>
    <definedName name="_________MAT13" localSheetId="8">#REF!</definedName>
    <definedName name="_________MAT13" localSheetId="4">#REF!</definedName>
    <definedName name="_________MAT13">#REF!</definedName>
    <definedName name="_________MAT130" localSheetId="8">#REF!</definedName>
    <definedName name="_________MAT130" localSheetId="4">#REF!</definedName>
    <definedName name="_________MAT130">#REF!</definedName>
    <definedName name="_________MAT131" localSheetId="8">#REF!</definedName>
    <definedName name="_________MAT131" localSheetId="4">#REF!</definedName>
    <definedName name="_________MAT131">#REF!</definedName>
    <definedName name="_________MAT132" localSheetId="8">#REF!</definedName>
    <definedName name="_________MAT132" localSheetId="4">#REF!</definedName>
    <definedName name="_________MAT132">#REF!</definedName>
    <definedName name="_________MAT133" localSheetId="8">#REF!</definedName>
    <definedName name="_________MAT133" localSheetId="4">#REF!</definedName>
    <definedName name="_________MAT133">#REF!</definedName>
    <definedName name="_________MAT134" localSheetId="8">#REF!</definedName>
    <definedName name="_________MAT134" localSheetId="4">#REF!</definedName>
    <definedName name="_________MAT134">#REF!</definedName>
    <definedName name="_________MAT135" localSheetId="8">#REF!</definedName>
    <definedName name="_________MAT135" localSheetId="4">#REF!</definedName>
    <definedName name="_________MAT135">#REF!</definedName>
    <definedName name="_________MAT136" localSheetId="8">#REF!</definedName>
    <definedName name="_________MAT136" localSheetId="4">#REF!</definedName>
    <definedName name="_________MAT136">#REF!</definedName>
    <definedName name="_________MAT137" localSheetId="8">#REF!</definedName>
    <definedName name="_________MAT137" localSheetId="4">#REF!</definedName>
    <definedName name="_________MAT137">#REF!</definedName>
    <definedName name="_________MAT138" localSheetId="8">#REF!</definedName>
    <definedName name="_________MAT138" localSheetId="4">#REF!</definedName>
    <definedName name="_________MAT138">#REF!</definedName>
    <definedName name="_________MAT139" localSheetId="8">#REF!</definedName>
    <definedName name="_________MAT139" localSheetId="4">#REF!</definedName>
    <definedName name="_________MAT139">#REF!</definedName>
    <definedName name="_________MAT14" localSheetId="8">#REF!</definedName>
    <definedName name="_________MAT14" localSheetId="4">#REF!</definedName>
    <definedName name="_________MAT14">#REF!</definedName>
    <definedName name="_________MAT140" localSheetId="8">#REF!</definedName>
    <definedName name="_________MAT140" localSheetId="4">#REF!</definedName>
    <definedName name="_________MAT140">#REF!</definedName>
    <definedName name="_________MAT141" localSheetId="8">#REF!</definedName>
    <definedName name="_________MAT141" localSheetId="4">#REF!</definedName>
    <definedName name="_________MAT141">#REF!</definedName>
    <definedName name="_________MAT142" localSheetId="8">#REF!</definedName>
    <definedName name="_________MAT142" localSheetId="4">#REF!</definedName>
    <definedName name="_________MAT142">#REF!</definedName>
    <definedName name="_________MAT143" localSheetId="8">#REF!</definedName>
    <definedName name="_________MAT143" localSheetId="4">#REF!</definedName>
    <definedName name="_________MAT143">#REF!</definedName>
    <definedName name="_________MAT144" localSheetId="8">#REF!</definedName>
    <definedName name="_________MAT144" localSheetId="4">#REF!</definedName>
    <definedName name="_________MAT144">#REF!</definedName>
    <definedName name="_________MAT145" localSheetId="8">#REF!</definedName>
    <definedName name="_________MAT145" localSheetId="4">#REF!</definedName>
    <definedName name="_________MAT145">#REF!</definedName>
    <definedName name="_________MAT146" localSheetId="8">#REF!</definedName>
    <definedName name="_________MAT146" localSheetId="4">#REF!</definedName>
    <definedName name="_________MAT146">#REF!</definedName>
    <definedName name="_________MAT147" localSheetId="8">#REF!</definedName>
    <definedName name="_________MAT147" localSheetId="4">#REF!</definedName>
    <definedName name="_________MAT147">#REF!</definedName>
    <definedName name="_________MAT148" localSheetId="8">#REF!</definedName>
    <definedName name="_________MAT148" localSheetId="4">#REF!</definedName>
    <definedName name="_________MAT148">#REF!</definedName>
    <definedName name="_________MAT149" localSheetId="8">#REF!</definedName>
    <definedName name="_________MAT149" localSheetId="4">#REF!</definedName>
    <definedName name="_________MAT149">#REF!</definedName>
    <definedName name="_________MAT15" localSheetId="8">#REF!</definedName>
    <definedName name="_________MAT15" localSheetId="4">#REF!</definedName>
    <definedName name="_________MAT15">#REF!</definedName>
    <definedName name="_________MAT150" localSheetId="8">#REF!</definedName>
    <definedName name="_________MAT150" localSheetId="4">#REF!</definedName>
    <definedName name="_________MAT150">#REF!</definedName>
    <definedName name="_________MAT151" localSheetId="8">#REF!</definedName>
    <definedName name="_________MAT151" localSheetId="4">#REF!</definedName>
    <definedName name="_________MAT151">#REF!</definedName>
    <definedName name="_________MAT152" localSheetId="8">#REF!</definedName>
    <definedName name="_________MAT152" localSheetId="4">#REF!</definedName>
    <definedName name="_________MAT152">#REF!</definedName>
    <definedName name="_________MAT153" localSheetId="8">#REF!</definedName>
    <definedName name="_________MAT153" localSheetId="4">#REF!</definedName>
    <definedName name="_________MAT153">#REF!</definedName>
    <definedName name="_________MAT154" localSheetId="8">#REF!</definedName>
    <definedName name="_________MAT154" localSheetId="4">#REF!</definedName>
    <definedName name="_________MAT154">#REF!</definedName>
    <definedName name="_________MAT155" localSheetId="8">#REF!</definedName>
    <definedName name="_________MAT155" localSheetId="4">#REF!</definedName>
    <definedName name="_________MAT155">#REF!</definedName>
    <definedName name="_________MAT156" localSheetId="8">#REF!</definedName>
    <definedName name="_________MAT156" localSheetId="4">#REF!</definedName>
    <definedName name="_________MAT156">#REF!</definedName>
    <definedName name="_________MAT157" localSheetId="8">#REF!</definedName>
    <definedName name="_________MAT157" localSheetId="4">#REF!</definedName>
    <definedName name="_________MAT157">#REF!</definedName>
    <definedName name="_________MAT158" localSheetId="8">#REF!</definedName>
    <definedName name="_________MAT158" localSheetId="4">#REF!</definedName>
    <definedName name="_________MAT158">#REF!</definedName>
    <definedName name="_________MAT159" localSheetId="8">#REF!</definedName>
    <definedName name="_________MAT159" localSheetId="4">#REF!</definedName>
    <definedName name="_________MAT159">#REF!</definedName>
    <definedName name="_________MAT16" localSheetId="8">#REF!</definedName>
    <definedName name="_________MAT16" localSheetId="4">#REF!</definedName>
    <definedName name="_________MAT16">#REF!</definedName>
    <definedName name="_________MAT160" localSheetId="8">#REF!</definedName>
    <definedName name="_________MAT160" localSheetId="4">#REF!</definedName>
    <definedName name="_________MAT160">#REF!</definedName>
    <definedName name="_________MAT161" localSheetId="8">#REF!</definedName>
    <definedName name="_________MAT161" localSheetId="4">#REF!</definedName>
    <definedName name="_________MAT161">#REF!</definedName>
    <definedName name="_________MAT162" localSheetId="8">#REF!</definedName>
    <definedName name="_________MAT162" localSheetId="4">#REF!</definedName>
    <definedName name="_________MAT162">#REF!</definedName>
    <definedName name="_________MAT163" localSheetId="8">#REF!</definedName>
    <definedName name="_________MAT163" localSheetId="4">#REF!</definedName>
    <definedName name="_________MAT163">#REF!</definedName>
    <definedName name="_________MAT164" localSheetId="8">#REF!</definedName>
    <definedName name="_________MAT164" localSheetId="4">#REF!</definedName>
    <definedName name="_________MAT164">#REF!</definedName>
    <definedName name="_________MAT165" localSheetId="8">#REF!</definedName>
    <definedName name="_________MAT165" localSheetId="4">#REF!</definedName>
    <definedName name="_________MAT165">#REF!</definedName>
    <definedName name="_________MAT166" localSheetId="8">#REF!</definedName>
    <definedName name="_________MAT166" localSheetId="4">#REF!</definedName>
    <definedName name="_________MAT166">#REF!</definedName>
    <definedName name="_________MAT17" localSheetId="8">#REF!</definedName>
    <definedName name="_________MAT17" localSheetId="4">#REF!</definedName>
    <definedName name="_________MAT17">#REF!</definedName>
    <definedName name="_________MAT18" localSheetId="8">#REF!</definedName>
    <definedName name="_________MAT18" localSheetId="4">#REF!</definedName>
    <definedName name="_________MAT18">#REF!</definedName>
    <definedName name="_________MAT19" localSheetId="8">#REF!</definedName>
    <definedName name="_________MAT19" localSheetId="4">#REF!</definedName>
    <definedName name="_________MAT19">#REF!</definedName>
    <definedName name="_________MAT2" localSheetId="8">#REF!</definedName>
    <definedName name="_________MAT2" localSheetId="4">#REF!</definedName>
    <definedName name="_________MAT2">#REF!</definedName>
    <definedName name="_________MAT20" localSheetId="8">#REF!</definedName>
    <definedName name="_________MAT20" localSheetId="4">#REF!</definedName>
    <definedName name="_________MAT20">#REF!</definedName>
    <definedName name="_________MAT21" localSheetId="8">#REF!</definedName>
    <definedName name="_________MAT21" localSheetId="4">#REF!</definedName>
    <definedName name="_________MAT21">#REF!</definedName>
    <definedName name="_________MAT22" localSheetId="8">#REF!</definedName>
    <definedName name="_________MAT22" localSheetId="4">#REF!</definedName>
    <definedName name="_________MAT22">#REF!</definedName>
    <definedName name="_________MAT23" localSheetId="8">#REF!</definedName>
    <definedName name="_________MAT23" localSheetId="4">#REF!</definedName>
    <definedName name="_________MAT23">#REF!</definedName>
    <definedName name="_________MAT24" localSheetId="8">#REF!</definedName>
    <definedName name="_________MAT24" localSheetId="4">#REF!</definedName>
    <definedName name="_________MAT24">#REF!</definedName>
    <definedName name="_________MAT25" localSheetId="8">#REF!</definedName>
    <definedName name="_________MAT25" localSheetId="4">#REF!</definedName>
    <definedName name="_________MAT25">#REF!</definedName>
    <definedName name="_________MAT26" localSheetId="8">#REF!</definedName>
    <definedName name="_________MAT26" localSheetId="4">#REF!</definedName>
    <definedName name="_________MAT26">#REF!</definedName>
    <definedName name="_________MAT27" localSheetId="8">#REF!</definedName>
    <definedName name="_________MAT27" localSheetId="4">#REF!</definedName>
    <definedName name="_________MAT27">#REF!</definedName>
    <definedName name="_________MAT28" localSheetId="8">#REF!</definedName>
    <definedName name="_________MAT28" localSheetId="4">#REF!</definedName>
    <definedName name="_________MAT28">#REF!</definedName>
    <definedName name="_________MAT29" localSheetId="8">#REF!</definedName>
    <definedName name="_________MAT29" localSheetId="4">#REF!</definedName>
    <definedName name="_________MAT29">#REF!</definedName>
    <definedName name="_________MAT3" localSheetId="8">#REF!</definedName>
    <definedName name="_________MAT3" localSheetId="4">#REF!</definedName>
    <definedName name="_________MAT3">#REF!</definedName>
    <definedName name="_________MAT30" localSheetId="8">#REF!</definedName>
    <definedName name="_________MAT30" localSheetId="4">#REF!</definedName>
    <definedName name="_________MAT30">#REF!</definedName>
    <definedName name="_________MAT31" localSheetId="8">#REF!</definedName>
    <definedName name="_________MAT31" localSheetId="4">#REF!</definedName>
    <definedName name="_________MAT31">#REF!</definedName>
    <definedName name="_________MAT32" localSheetId="8">#REF!</definedName>
    <definedName name="_________MAT32" localSheetId="4">#REF!</definedName>
    <definedName name="_________MAT32">#REF!</definedName>
    <definedName name="_________MAT33" localSheetId="8">#REF!</definedName>
    <definedName name="_________MAT33" localSheetId="4">#REF!</definedName>
    <definedName name="_________MAT33">#REF!</definedName>
    <definedName name="_________MAT34" localSheetId="8">#REF!</definedName>
    <definedName name="_________MAT34" localSheetId="4">#REF!</definedName>
    <definedName name="_________MAT34">#REF!</definedName>
    <definedName name="_________MAT35" localSheetId="8">#REF!</definedName>
    <definedName name="_________MAT35" localSheetId="4">#REF!</definedName>
    <definedName name="_________MAT35">#REF!</definedName>
    <definedName name="_________MAT36" localSheetId="8">#REF!</definedName>
    <definedName name="_________MAT36" localSheetId="4">#REF!</definedName>
    <definedName name="_________MAT36">#REF!</definedName>
    <definedName name="_________MAT37" localSheetId="8">#REF!</definedName>
    <definedName name="_________MAT37" localSheetId="4">#REF!</definedName>
    <definedName name="_________MAT37">#REF!</definedName>
    <definedName name="_________MAT38" localSheetId="8">#REF!</definedName>
    <definedName name="_________MAT38" localSheetId="4">#REF!</definedName>
    <definedName name="_________MAT38">#REF!</definedName>
    <definedName name="_________MAT39" localSheetId="8">#REF!</definedName>
    <definedName name="_________MAT39" localSheetId="4">#REF!</definedName>
    <definedName name="_________MAT39">#REF!</definedName>
    <definedName name="_________MAT4" localSheetId="8">#REF!</definedName>
    <definedName name="_________MAT4" localSheetId="4">#REF!</definedName>
    <definedName name="_________MAT4">#REF!</definedName>
    <definedName name="_________MAT40" localSheetId="8">#REF!</definedName>
    <definedName name="_________MAT40" localSheetId="4">#REF!</definedName>
    <definedName name="_________MAT40">#REF!</definedName>
    <definedName name="_________MAT41" localSheetId="8">#REF!</definedName>
    <definedName name="_________MAT41" localSheetId="4">#REF!</definedName>
    <definedName name="_________MAT41">#REF!</definedName>
    <definedName name="_________MAT42" localSheetId="8">#REF!</definedName>
    <definedName name="_________MAT42" localSheetId="4">#REF!</definedName>
    <definedName name="_________MAT42">#REF!</definedName>
    <definedName name="_________MAT43" localSheetId="8">#REF!</definedName>
    <definedName name="_________MAT43" localSheetId="4">#REF!</definedName>
    <definedName name="_________MAT43">#REF!</definedName>
    <definedName name="_________MAT44" localSheetId="8">#REF!</definedName>
    <definedName name="_________MAT44" localSheetId="4">#REF!</definedName>
    <definedName name="_________MAT44">#REF!</definedName>
    <definedName name="_________MAT45" localSheetId="8">#REF!</definedName>
    <definedName name="_________MAT45" localSheetId="4">#REF!</definedName>
    <definedName name="_________MAT45">#REF!</definedName>
    <definedName name="_________MAT46" localSheetId="8">#REF!</definedName>
    <definedName name="_________MAT46" localSheetId="4">#REF!</definedName>
    <definedName name="_________MAT46">#REF!</definedName>
    <definedName name="_________MAT47" localSheetId="8">#REF!</definedName>
    <definedName name="_________MAT47" localSheetId="4">#REF!</definedName>
    <definedName name="_________MAT47">#REF!</definedName>
    <definedName name="_________MAT48" localSheetId="8">#REF!</definedName>
    <definedName name="_________MAT48" localSheetId="4">#REF!</definedName>
    <definedName name="_________MAT48">#REF!</definedName>
    <definedName name="_________MAT49" localSheetId="8">#REF!</definedName>
    <definedName name="_________MAT49" localSheetId="4">#REF!</definedName>
    <definedName name="_________MAT49">#REF!</definedName>
    <definedName name="_________MAT5" localSheetId="8">#REF!</definedName>
    <definedName name="_________MAT5" localSheetId="4">#REF!</definedName>
    <definedName name="_________MAT5">#REF!</definedName>
    <definedName name="_________MAT50" localSheetId="8">#REF!</definedName>
    <definedName name="_________MAT50" localSheetId="4">#REF!</definedName>
    <definedName name="_________MAT50">#REF!</definedName>
    <definedName name="_________MAT51" localSheetId="8">#REF!</definedName>
    <definedName name="_________MAT51" localSheetId="4">#REF!</definedName>
    <definedName name="_________MAT51">#REF!</definedName>
    <definedName name="_________MAT52" localSheetId="8">#REF!</definedName>
    <definedName name="_________MAT52" localSheetId="4">#REF!</definedName>
    <definedName name="_________MAT52">#REF!</definedName>
    <definedName name="_________MAT53" localSheetId="8">#REF!</definedName>
    <definedName name="_________MAT53" localSheetId="4">#REF!</definedName>
    <definedName name="_________MAT53">#REF!</definedName>
    <definedName name="_________MAT54" localSheetId="8">#REF!</definedName>
    <definedName name="_________MAT54" localSheetId="4">#REF!</definedName>
    <definedName name="_________MAT54">#REF!</definedName>
    <definedName name="_________MAT55" localSheetId="8">#REF!</definedName>
    <definedName name="_________MAT55" localSheetId="4">#REF!</definedName>
    <definedName name="_________MAT55">#REF!</definedName>
    <definedName name="_________MAT56" localSheetId="8">#REF!</definedName>
    <definedName name="_________MAT56" localSheetId="4">#REF!</definedName>
    <definedName name="_________MAT56">#REF!</definedName>
    <definedName name="_________MAT57" localSheetId="8">#REF!</definedName>
    <definedName name="_________MAT57" localSheetId="4">#REF!</definedName>
    <definedName name="_________MAT57">#REF!</definedName>
    <definedName name="_________MAT58" localSheetId="8">#REF!</definedName>
    <definedName name="_________MAT58" localSheetId="4">#REF!</definedName>
    <definedName name="_________MAT58">#REF!</definedName>
    <definedName name="_________MAT59" localSheetId="8">#REF!</definedName>
    <definedName name="_________MAT59" localSheetId="4">#REF!</definedName>
    <definedName name="_________MAT59">#REF!</definedName>
    <definedName name="_________MAT6" localSheetId="8">#REF!</definedName>
    <definedName name="_________MAT6" localSheetId="4">#REF!</definedName>
    <definedName name="_________MAT6">#REF!</definedName>
    <definedName name="_________MAT60" localSheetId="8">#REF!</definedName>
    <definedName name="_________MAT60" localSheetId="4">#REF!</definedName>
    <definedName name="_________MAT60">#REF!</definedName>
    <definedName name="_________MAT61" localSheetId="8">#REF!</definedName>
    <definedName name="_________MAT61" localSheetId="4">#REF!</definedName>
    <definedName name="_________MAT61">#REF!</definedName>
    <definedName name="_________MAT62" localSheetId="8">#REF!</definedName>
    <definedName name="_________MAT62" localSheetId="4">#REF!</definedName>
    <definedName name="_________MAT62">#REF!</definedName>
    <definedName name="_________MAT63" localSheetId="8">#REF!</definedName>
    <definedName name="_________MAT63" localSheetId="4">#REF!</definedName>
    <definedName name="_________MAT63">#REF!</definedName>
    <definedName name="_________MAT64" localSheetId="8">#REF!</definedName>
    <definedName name="_________MAT64" localSheetId="4">#REF!</definedName>
    <definedName name="_________MAT64">#REF!</definedName>
    <definedName name="_________MAT65" localSheetId="8">#REF!</definedName>
    <definedName name="_________MAT65" localSheetId="4">#REF!</definedName>
    <definedName name="_________MAT65">#REF!</definedName>
    <definedName name="_________MAT66" localSheetId="8">#REF!</definedName>
    <definedName name="_________MAT66" localSheetId="4">#REF!</definedName>
    <definedName name="_________MAT66">#REF!</definedName>
    <definedName name="_________MAT67" localSheetId="8">#REF!</definedName>
    <definedName name="_________MAT67" localSheetId="4">#REF!</definedName>
    <definedName name="_________MAT67">#REF!</definedName>
    <definedName name="_________MAT68" localSheetId="8">#REF!</definedName>
    <definedName name="_________MAT68" localSheetId="4">#REF!</definedName>
    <definedName name="_________MAT68">#REF!</definedName>
    <definedName name="_________MAT69" localSheetId="8">#REF!</definedName>
    <definedName name="_________MAT69" localSheetId="4">#REF!</definedName>
    <definedName name="_________MAT69">#REF!</definedName>
    <definedName name="_________MAT7" localSheetId="8">#REF!</definedName>
    <definedName name="_________MAT7" localSheetId="4">#REF!</definedName>
    <definedName name="_________MAT7">#REF!</definedName>
    <definedName name="_________MAT70" localSheetId="8">#REF!</definedName>
    <definedName name="_________MAT70" localSheetId="4">#REF!</definedName>
    <definedName name="_________MAT70">#REF!</definedName>
    <definedName name="_________MAT71" localSheetId="8">#REF!</definedName>
    <definedName name="_________MAT71" localSheetId="4">#REF!</definedName>
    <definedName name="_________MAT71">#REF!</definedName>
    <definedName name="_________MAT72" localSheetId="8">#REF!</definedName>
    <definedName name="_________MAT72" localSheetId="4">#REF!</definedName>
    <definedName name="_________MAT72">#REF!</definedName>
    <definedName name="_________MAT73" localSheetId="8">#REF!</definedName>
    <definedName name="_________MAT73" localSheetId="4">#REF!</definedName>
    <definedName name="_________MAT73">#REF!</definedName>
    <definedName name="_________MAT74" localSheetId="8">#REF!</definedName>
    <definedName name="_________MAT74" localSheetId="4">#REF!</definedName>
    <definedName name="_________MAT74">#REF!</definedName>
    <definedName name="_________MAT75" localSheetId="8">#REF!</definedName>
    <definedName name="_________MAT75" localSheetId="4">#REF!</definedName>
    <definedName name="_________MAT75">#REF!</definedName>
    <definedName name="_________MAT76" localSheetId="8">#REF!</definedName>
    <definedName name="_________MAT76" localSheetId="4">#REF!</definedName>
    <definedName name="_________MAT76">#REF!</definedName>
    <definedName name="_________MAT77" localSheetId="8">#REF!</definedName>
    <definedName name="_________MAT77" localSheetId="4">#REF!</definedName>
    <definedName name="_________MAT77">#REF!</definedName>
    <definedName name="_________MAT78" localSheetId="8">#REF!</definedName>
    <definedName name="_________MAT78" localSheetId="4">#REF!</definedName>
    <definedName name="_________MAT78">#REF!</definedName>
    <definedName name="_________MAT79" localSheetId="8">#REF!</definedName>
    <definedName name="_________MAT79" localSheetId="4">#REF!</definedName>
    <definedName name="_________MAT79">#REF!</definedName>
    <definedName name="_________MAT8" localSheetId="8">#REF!</definedName>
    <definedName name="_________MAT8" localSheetId="4">#REF!</definedName>
    <definedName name="_________MAT8">#REF!</definedName>
    <definedName name="_________MAT80" localSheetId="8">#REF!</definedName>
    <definedName name="_________MAT80" localSheetId="4">#REF!</definedName>
    <definedName name="_________MAT80">#REF!</definedName>
    <definedName name="_________MAT81" localSheetId="8">#REF!</definedName>
    <definedName name="_________MAT81" localSheetId="4">#REF!</definedName>
    <definedName name="_________MAT81">#REF!</definedName>
    <definedName name="_________MAT82" localSheetId="8">#REF!</definedName>
    <definedName name="_________MAT82" localSheetId="4">#REF!</definedName>
    <definedName name="_________MAT82">#REF!</definedName>
    <definedName name="_________MAT83" localSheetId="8">#REF!</definedName>
    <definedName name="_________MAT83" localSheetId="4">#REF!</definedName>
    <definedName name="_________MAT83">#REF!</definedName>
    <definedName name="_________MAT84" localSheetId="8">#REF!</definedName>
    <definedName name="_________MAT84" localSheetId="4">#REF!</definedName>
    <definedName name="_________MAT84">#REF!</definedName>
    <definedName name="_________MAT85" localSheetId="8">#REF!</definedName>
    <definedName name="_________MAT85" localSheetId="4">#REF!</definedName>
    <definedName name="_________MAT85">#REF!</definedName>
    <definedName name="_________MAT86" localSheetId="8">#REF!</definedName>
    <definedName name="_________MAT86" localSheetId="4">#REF!</definedName>
    <definedName name="_________MAT86">#REF!</definedName>
    <definedName name="_________MAT87" localSheetId="8">#REF!</definedName>
    <definedName name="_________MAT87" localSheetId="4">#REF!</definedName>
    <definedName name="_________MAT87">#REF!</definedName>
    <definedName name="_________MAT88" localSheetId="8">#REF!</definedName>
    <definedName name="_________MAT88" localSheetId="4">#REF!</definedName>
    <definedName name="_________MAT88">#REF!</definedName>
    <definedName name="_________MAT89" localSheetId="8">#REF!</definedName>
    <definedName name="_________MAT89" localSheetId="4">#REF!</definedName>
    <definedName name="_________MAT89">#REF!</definedName>
    <definedName name="_________MAT9" localSheetId="8">#REF!</definedName>
    <definedName name="_________MAT9" localSheetId="4">#REF!</definedName>
    <definedName name="_________MAT9">#REF!</definedName>
    <definedName name="_________MAT90" localSheetId="8">#REF!</definedName>
    <definedName name="_________MAT90" localSheetId="4">#REF!</definedName>
    <definedName name="_________MAT90">#REF!</definedName>
    <definedName name="_________MAT91" localSheetId="8">#REF!</definedName>
    <definedName name="_________MAT91" localSheetId="4">#REF!</definedName>
    <definedName name="_________MAT91">#REF!</definedName>
    <definedName name="_________MAT92" localSheetId="8">#REF!</definedName>
    <definedName name="_________MAT92" localSheetId="4">#REF!</definedName>
    <definedName name="_________MAT92">#REF!</definedName>
    <definedName name="_________MAT93" localSheetId="8">#REF!</definedName>
    <definedName name="_________MAT93" localSheetId="4">#REF!</definedName>
    <definedName name="_________MAT93">#REF!</definedName>
    <definedName name="_________MAT94" localSheetId="8">#REF!</definedName>
    <definedName name="_________MAT94" localSheetId="4">#REF!</definedName>
    <definedName name="_________MAT94">#REF!</definedName>
    <definedName name="_________MAT95" localSheetId="8">#REF!</definedName>
    <definedName name="_________MAT95" localSheetId="4">#REF!</definedName>
    <definedName name="_________MAT95">#REF!</definedName>
    <definedName name="_________MAT96" localSheetId="8">#REF!</definedName>
    <definedName name="_________MAT96" localSheetId="4">#REF!</definedName>
    <definedName name="_________MAT96">#REF!</definedName>
    <definedName name="_________MAT97" localSheetId="8">#REF!</definedName>
    <definedName name="_________MAT97" localSheetId="4">#REF!</definedName>
    <definedName name="_________MAT97">#REF!</definedName>
    <definedName name="_________MAT98" localSheetId="8">#REF!</definedName>
    <definedName name="_________MAT98" localSheetId="4">#REF!</definedName>
    <definedName name="_________MAT98">#REF!</definedName>
    <definedName name="_________MAT99" localSheetId="8">#REF!</definedName>
    <definedName name="_________MAT99" localSheetId="4">#REF!</definedName>
    <definedName name="_________MAT99">#REF!</definedName>
    <definedName name="_________MO1" localSheetId="8">#REF!</definedName>
    <definedName name="_________MO1" localSheetId="4">#REF!</definedName>
    <definedName name="_________MO1">#REF!</definedName>
    <definedName name="_________MO10" localSheetId="8">#REF!</definedName>
    <definedName name="_________MO10" localSheetId="4">#REF!</definedName>
    <definedName name="_________MO10">#REF!</definedName>
    <definedName name="_________MO2" localSheetId="8">#REF!</definedName>
    <definedName name="_________MO2" localSheetId="4">#REF!</definedName>
    <definedName name="_________MO2">#REF!</definedName>
    <definedName name="_________MO3" localSheetId="8">#REF!</definedName>
    <definedName name="_________MO3" localSheetId="4">#REF!</definedName>
    <definedName name="_________MO3">#REF!</definedName>
    <definedName name="_________MO4" localSheetId="8">#REF!</definedName>
    <definedName name="_________MO4" localSheetId="4">#REF!</definedName>
    <definedName name="_________MO4">#REF!</definedName>
    <definedName name="_________MO5" localSheetId="8">#REF!</definedName>
    <definedName name="_________MO5" localSheetId="4">#REF!</definedName>
    <definedName name="_________MO5">#REF!</definedName>
    <definedName name="_________MO6" localSheetId="8">#REF!</definedName>
    <definedName name="_________MO6" localSheetId="4">#REF!</definedName>
    <definedName name="_________MO6">#REF!</definedName>
    <definedName name="_________MO7" localSheetId="8">#REF!</definedName>
    <definedName name="_________MO7" localSheetId="4">#REF!</definedName>
    <definedName name="_________MO7">#REF!</definedName>
    <definedName name="_________MO8" localSheetId="8">#REF!</definedName>
    <definedName name="_________MO8" localSheetId="4">#REF!</definedName>
    <definedName name="_________MO8">#REF!</definedName>
    <definedName name="_________MO9" localSheetId="8">#REF!</definedName>
    <definedName name="_________MO9" localSheetId="4">#REF!</definedName>
    <definedName name="_________MO9">#REF!</definedName>
    <definedName name="_________MV1" localSheetId="8">#REF!</definedName>
    <definedName name="_________MV1" localSheetId="4">#REF!</definedName>
    <definedName name="_________MV1">#REF!</definedName>
    <definedName name="_________MV10" localSheetId="8">#REF!</definedName>
    <definedName name="_________MV10" localSheetId="4">#REF!</definedName>
    <definedName name="_________MV10">#REF!</definedName>
    <definedName name="_________MV11" localSheetId="8">#REF!</definedName>
    <definedName name="_________MV11" localSheetId="4">#REF!</definedName>
    <definedName name="_________MV11">#REF!</definedName>
    <definedName name="_________MV12" localSheetId="8">#REF!</definedName>
    <definedName name="_________MV12" localSheetId="4">#REF!</definedName>
    <definedName name="_________MV12">#REF!</definedName>
    <definedName name="_________MV13" localSheetId="8">#REF!</definedName>
    <definedName name="_________MV13" localSheetId="4">#REF!</definedName>
    <definedName name="_________MV13">#REF!</definedName>
    <definedName name="_________MV14" localSheetId="8">#REF!</definedName>
    <definedName name="_________MV14" localSheetId="4">#REF!</definedName>
    <definedName name="_________MV14">#REF!</definedName>
    <definedName name="_________MV15" localSheetId="8">#REF!</definedName>
    <definedName name="_________MV15" localSheetId="4">#REF!</definedName>
    <definedName name="_________MV15">#REF!</definedName>
    <definedName name="_________MV16" localSheetId="8">#REF!</definedName>
    <definedName name="_________MV16" localSheetId="4">#REF!</definedName>
    <definedName name="_________MV16">#REF!</definedName>
    <definedName name="_________MV17" localSheetId="8">#REF!</definedName>
    <definedName name="_________MV17" localSheetId="4">#REF!</definedName>
    <definedName name="_________MV17">#REF!</definedName>
    <definedName name="_________MV18" localSheetId="8">#REF!</definedName>
    <definedName name="_________MV18" localSheetId="4">#REF!</definedName>
    <definedName name="_________MV18">#REF!</definedName>
    <definedName name="_________MV19" localSheetId="8">#REF!</definedName>
    <definedName name="_________MV19" localSheetId="4">#REF!</definedName>
    <definedName name="_________MV19">#REF!</definedName>
    <definedName name="_________MV2" localSheetId="8">#REF!</definedName>
    <definedName name="_________MV2" localSheetId="4">#REF!</definedName>
    <definedName name="_________MV2">#REF!</definedName>
    <definedName name="_________MV20" localSheetId="8">#REF!</definedName>
    <definedName name="_________MV20" localSheetId="4">#REF!</definedName>
    <definedName name="_________MV20">#REF!</definedName>
    <definedName name="_________MV3" localSheetId="8">#REF!</definedName>
    <definedName name="_________MV3" localSheetId="4">#REF!</definedName>
    <definedName name="_________MV3">#REF!</definedName>
    <definedName name="_________MV4" localSheetId="8">#REF!</definedName>
    <definedName name="_________MV4" localSheetId="4">#REF!</definedName>
    <definedName name="_________MV4">#REF!</definedName>
    <definedName name="_________MV5" localSheetId="8">#REF!</definedName>
    <definedName name="_________MV5" localSheetId="4">#REF!</definedName>
    <definedName name="_________MV5">#REF!</definedName>
    <definedName name="_________MV6" localSheetId="8">#REF!</definedName>
    <definedName name="_________MV6" localSheetId="4">#REF!</definedName>
    <definedName name="_________MV6">#REF!</definedName>
    <definedName name="_________MV7" localSheetId="8">#REF!</definedName>
    <definedName name="_________MV7" localSheetId="4">#REF!</definedName>
    <definedName name="_________MV7">#REF!</definedName>
    <definedName name="_________MV8" localSheetId="8">#REF!</definedName>
    <definedName name="_________MV8" localSheetId="4">#REF!</definedName>
    <definedName name="_________MV8">#REF!</definedName>
    <definedName name="_________MV9" localSheetId="8">#REF!</definedName>
    <definedName name="_________MV9" localSheetId="4">#REF!</definedName>
    <definedName name="_________MV9">#REF!</definedName>
    <definedName name="_________oj1">#REF!</definedName>
    <definedName name="_________Pa1" localSheetId="4">#REF!</definedName>
    <definedName name="_________Pa1">#REF!</definedName>
    <definedName name="_________Pa2" localSheetId="4">#REF!</definedName>
    <definedName name="_________Pa2">#REF!</definedName>
    <definedName name="_________Pa3" localSheetId="4">#REF!</definedName>
    <definedName name="_________Pa3">#REF!</definedName>
    <definedName name="_________Pa4" localSheetId="4">#REF!</definedName>
    <definedName name="_________Pa4">#REF!</definedName>
    <definedName name="_________PJ50" localSheetId="8">#REF!</definedName>
    <definedName name="_________PJ50" localSheetId="5">#REF!</definedName>
    <definedName name="_________PJ50" localSheetId="4">#REF!</definedName>
    <definedName name="_________PJ50" localSheetId="6">#REF!</definedName>
    <definedName name="_________PJ50">#REF!</definedName>
    <definedName name="_________pj51" localSheetId="8">#REF!</definedName>
    <definedName name="_________pj51" localSheetId="4">#REF!</definedName>
    <definedName name="_________pj51" localSheetId="6">#REF!</definedName>
    <definedName name="_________pj51">#REF!</definedName>
    <definedName name="_________PMT5671" localSheetId="8">#REF!</definedName>
    <definedName name="_________PMT5671" localSheetId="4">#REF!</definedName>
    <definedName name="_________PMT5671" localSheetId="6">#REF!</definedName>
    <definedName name="_________PMT5671">#REF!</definedName>
    <definedName name="_________PMT5805" localSheetId="8">#REF!</definedName>
    <definedName name="_________PMT5805" localSheetId="4">#REF!</definedName>
    <definedName name="_________PMT5805" localSheetId="6">#REF!</definedName>
    <definedName name="_________PMT5805">#REF!</definedName>
    <definedName name="_________PMT5806" localSheetId="8">#REF!</definedName>
    <definedName name="_________PMT5806" localSheetId="4">#REF!</definedName>
    <definedName name="_________PMT5806" localSheetId="6">#REF!</definedName>
    <definedName name="_________PMT5806">#REF!</definedName>
    <definedName name="_________PMT5815" localSheetId="8">#REF!</definedName>
    <definedName name="_________PMT5815" localSheetId="4">#REF!</definedName>
    <definedName name="_________PMT5815" localSheetId="6">#REF!</definedName>
    <definedName name="_________PMT5815">#REF!</definedName>
    <definedName name="_________PMT5820" localSheetId="8">#REF!</definedName>
    <definedName name="_________PMT5820" localSheetId="4">#REF!</definedName>
    <definedName name="_________PMT5820" localSheetId="6">#REF!</definedName>
    <definedName name="_________PMT5820">#REF!</definedName>
    <definedName name="_________Po2" localSheetId="8">#REF!</definedName>
    <definedName name="_________Po2" localSheetId="4">#REF!</definedName>
    <definedName name="_________Po2">#REF!</definedName>
    <definedName name="_________POR1" localSheetId="8">#REF!</definedName>
    <definedName name="_________POR1" localSheetId="4">#REF!</definedName>
    <definedName name="_________POR1">#REF!</definedName>
    <definedName name="_________POR2" localSheetId="8">#REF!</definedName>
    <definedName name="_________POR2" localSheetId="4">#REF!</definedName>
    <definedName name="_________POR2">#REF!</definedName>
    <definedName name="_________POR3" localSheetId="8">#REF!</definedName>
    <definedName name="_________POR3" localSheetId="4">#REF!</definedName>
    <definedName name="_________POR3">#REF!</definedName>
    <definedName name="_________POR4" localSheetId="8">#REF!</definedName>
    <definedName name="_________POR4" localSheetId="4">#REF!</definedName>
    <definedName name="_________POR4">#REF!</definedName>
    <definedName name="_________POR5" localSheetId="8">#REF!</definedName>
    <definedName name="_________POR5" localSheetId="4">#REF!</definedName>
    <definedName name="_________POR5">#REF!</definedName>
    <definedName name="_________r" localSheetId="8">#REF!</definedName>
    <definedName name="_________r" localSheetId="4">#REF!</definedName>
    <definedName name="_________r">#REF!</definedName>
    <definedName name="_________Rc" localSheetId="8">#REF!</definedName>
    <definedName name="_________Rc" localSheetId="4">#REF!</definedName>
    <definedName name="_________Rc">#REF!</definedName>
    <definedName name="_________SBC1" localSheetId="8">#REF!</definedName>
    <definedName name="_________SBC1" localSheetId="4">#REF!</definedName>
    <definedName name="_________SBC1">#REF!</definedName>
    <definedName name="_________SBC3" localSheetId="8">#REF!</definedName>
    <definedName name="_________SBC3" localSheetId="4">#REF!</definedName>
    <definedName name="_________SBC3">#REF!</definedName>
    <definedName name="_________SBC5" localSheetId="8">#REF!</definedName>
    <definedName name="_________SBC5" localSheetId="4">#REF!</definedName>
    <definedName name="_________SBC5">#REF!</definedName>
    <definedName name="_________ST166" localSheetId="4">#REF!</definedName>
    <definedName name="_________ST166">#REF!</definedName>
    <definedName name="_________tab1" localSheetId="8">#REF!</definedName>
    <definedName name="_________tab1" localSheetId="4">#REF!</definedName>
    <definedName name="_________tab1">#REF!</definedName>
    <definedName name="_________tab2" localSheetId="8">#REF!</definedName>
    <definedName name="_________tab2" localSheetId="4">#REF!</definedName>
    <definedName name="_________tab2">#REF!</definedName>
    <definedName name="_________tab3" localSheetId="8">#REF!</definedName>
    <definedName name="_________tab3" localSheetId="4">#REF!</definedName>
    <definedName name="_________tab3">#REF!</definedName>
    <definedName name="_________TAB4" localSheetId="8">#REF!</definedName>
    <definedName name="_________TAB4" localSheetId="4">#REF!</definedName>
    <definedName name="_________TAB4">#REF!</definedName>
    <definedName name="_________TPE8016" localSheetId="4">#REF!</definedName>
    <definedName name="_________TPE8016">#REF!</definedName>
    <definedName name="_________TPE8020" localSheetId="4">#REF!</definedName>
    <definedName name="_________TPE8020">#REF!</definedName>
    <definedName name="_________TPE8025" localSheetId="4">#REF!</definedName>
    <definedName name="_________TPE8025">#REF!</definedName>
    <definedName name="_________TPN1002" localSheetId="4">#REF!</definedName>
    <definedName name="_________TPN1002">#REF!</definedName>
    <definedName name="_________TPN1003" localSheetId="4">#REF!</definedName>
    <definedName name="_________TPN1003">#REF!</definedName>
    <definedName name="_________TPN1004" localSheetId="4">#REF!</definedName>
    <definedName name="_________TPN1004">#REF!</definedName>
    <definedName name="_________TPN1006" localSheetId="4">#REF!</definedName>
    <definedName name="_________TPN1006">#REF!</definedName>
    <definedName name="_________TPN1008" localSheetId="4">#REF!</definedName>
    <definedName name="_________TPN1008">#REF!</definedName>
    <definedName name="_________TPN1202" localSheetId="4">#REF!</definedName>
    <definedName name="_________TPN1202">#REF!</definedName>
    <definedName name="_________TPN1203" localSheetId="4">#REF!</definedName>
    <definedName name="_________TPN1203">#REF!</definedName>
    <definedName name="_________TPN1204" localSheetId="4">#REF!</definedName>
    <definedName name="_________TPN1204">#REF!</definedName>
    <definedName name="_________TPN1206" localSheetId="4">#REF!</definedName>
    <definedName name="_________TPN1206">#REF!</definedName>
    <definedName name="_________TPN1208" localSheetId="4">#REF!</definedName>
    <definedName name="_________TPN1208">#REF!</definedName>
    <definedName name="_________TPN16012" localSheetId="4">#REF!</definedName>
    <definedName name="_________TPN16012">#REF!</definedName>
    <definedName name="_________TPN1602" localSheetId="4">#REF!</definedName>
    <definedName name="_________TPN1602">#REF!</definedName>
    <definedName name="_________TPN1603" localSheetId="4">#REF!</definedName>
    <definedName name="_________TPN1603">#REF!</definedName>
    <definedName name="_________TPN1604" localSheetId="4">#REF!</definedName>
    <definedName name="_________TPN1604">#REF!</definedName>
    <definedName name="_________TPN1606" localSheetId="4">#REF!</definedName>
    <definedName name="_________TPN1606">#REF!</definedName>
    <definedName name="_________TPN1608" localSheetId="4">#REF!</definedName>
    <definedName name="_________TPN1608">#REF!</definedName>
    <definedName name="_________TUZ22" localSheetId="8">#REF!</definedName>
    <definedName name="_________TUZ22" localSheetId="4">#REF!</definedName>
    <definedName name="_________TUZ22">#REF!</definedName>
    <definedName name="_________TUZ36" localSheetId="8">#REF!</definedName>
    <definedName name="_________TUZ36" localSheetId="4">#REF!</definedName>
    <definedName name="_________TUZ36">#REF!</definedName>
    <definedName name="_________TZ323" localSheetId="8">#REF!</definedName>
    <definedName name="_________TZ323" localSheetId="4">#REF!</definedName>
    <definedName name="_________TZ323">#REF!</definedName>
    <definedName name="_________TZ324" localSheetId="8">#REF!</definedName>
    <definedName name="_________TZ324" localSheetId="4">#REF!</definedName>
    <definedName name="_________TZ324">#REF!</definedName>
    <definedName name="________A1" localSheetId="8">#REF!</definedName>
    <definedName name="________A1" localSheetId="4">#REF!</definedName>
    <definedName name="________A1">#REF!</definedName>
    <definedName name="________A15403" localSheetId="8">#REF!</definedName>
    <definedName name="________A15403" localSheetId="4">#REF!</definedName>
    <definedName name="________A15403">#REF!</definedName>
    <definedName name="________A16400" localSheetId="8">#REF!</definedName>
    <definedName name="________A16400" localSheetId="4">#REF!</definedName>
    <definedName name="________A16400">#REF!</definedName>
    <definedName name="________A1640163" localSheetId="8">#REF!</definedName>
    <definedName name="________A1640163" localSheetId="4">#REF!</definedName>
    <definedName name="________A1640163">#REF!</definedName>
    <definedName name="________A164106" localSheetId="8">#REF!</definedName>
    <definedName name="________A164106" localSheetId="4">#REF!</definedName>
    <definedName name="________A164106">#REF!</definedName>
    <definedName name="________A164136" localSheetId="8">#REF!</definedName>
    <definedName name="________A164136" localSheetId="4">#REF!</definedName>
    <definedName name="________A164136">#REF!</definedName>
    <definedName name="________A164163" localSheetId="8">#REF!</definedName>
    <definedName name="________A164163" localSheetId="4">#REF!</definedName>
    <definedName name="________A164163">#REF!</definedName>
    <definedName name="________AFC1" localSheetId="8">#REF!</definedName>
    <definedName name="________AFC1" localSheetId="4">#REF!</definedName>
    <definedName name="________AFC1">#REF!</definedName>
    <definedName name="________AFC3" localSheetId="8">#REF!</definedName>
    <definedName name="________AFC3" localSheetId="4">#REF!</definedName>
    <definedName name="________AFC3">#REF!</definedName>
    <definedName name="________AFC5" localSheetId="8">#REF!</definedName>
    <definedName name="________AFC5" localSheetId="4">#REF!</definedName>
    <definedName name="________AFC5">#REF!</definedName>
    <definedName name="________AIU1" localSheetId="8">#REF!</definedName>
    <definedName name="________AIU1" localSheetId="4">#REF!</definedName>
    <definedName name="________AIU1">#REF!</definedName>
    <definedName name="________aiu2" localSheetId="8">#REF!</definedName>
    <definedName name="________aiu2" localSheetId="4">#REF!</definedName>
    <definedName name="________aiu2">#REF!</definedName>
    <definedName name="________apu1" localSheetId="8">#REF!</definedName>
    <definedName name="________apu1" localSheetId="4">#REF!</definedName>
    <definedName name="________apu1">#REF!</definedName>
    <definedName name="________APU221" localSheetId="8">#REF!</definedName>
    <definedName name="________APU221" localSheetId="4">#REF!</definedName>
    <definedName name="________APU221" localSheetId="6">#REF!</definedName>
    <definedName name="________APU221">#REF!</definedName>
    <definedName name="________APU465" localSheetId="14">#REF!</definedName>
    <definedName name="________APU465" localSheetId="25">#REF!</definedName>
    <definedName name="________APU465" localSheetId="18">#REF!</definedName>
    <definedName name="________APU465" localSheetId="19">#REF!</definedName>
    <definedName name="________APU465" localSheetId="20">#REF!</definedName>
    <definedName name="________APU465" localSheetId="22">#REF!</definedName>
    <definedName name="________APU465" localSheetId="23">#REF!</definedName>
    <definedName name="________APU465" localSheetId="24">#REF!</definedName>
    <definedName name="________APU465" localSheetId="8">#REF!</definedName>
    <definedName name="________APU465" localSheetId="4">#REF!</definedName>
    <definedName name="________APU465" localSheetId="6">[0]!absc</definedName>
    <definedName name="________APU465">#REF!</definedName>
    <definedName name="________BGC1" localSheetId="8">#REF!</definedName>
    <definedName name="________BGC1" localSheetId="4">#REF!</definedName>
    <definedName name="________BGC1">#REF!</definedName>
    <definedName name="________BGC3" localSheetId="8">#REF!</definedName>
    <definedName name="________BGC3" localSheetId="4">#REF!</definedName>
    <definedName name="________BGC3">#REF!</definedName>
    <definedName name="________BGC5" localSheetId="8">#REF!</definedName>
    <definedName name="________BGC5" localSheetId="4">#REF!</definedName>
    <definedName name="________BGC5">#REF!</definedName>
    <definedName name="________CAC1" localSheetId="8">#REF!</definedName>
    <definedName name="________CAC1" localSheetId="4">#REF!</definedName>
    <definedName name="________CAC1">#REF!</definedName>
    <definedName name="________CAC3" localSheetId="8">#REF!</definedName>
    <definedName name="________CAC3" localSheetId="4">#REF!</definedName>
    <definedName name="________CAC3">#REF!</definedName>
    <definedName name="________CAC5" localSheetId="8">#REF!</definedName>
    <definedName name="________CAC5" localSheetId="4">#REF!</definedName>
    <definedName name="________CAC5">#REF!</definedName>
    <definedName name="________Cod1" localSheetId="8">#REF!</definedName>
    <definedName name="________Cod1" localSheetId="4">#REF!</definedName>
    <definedName name="________Cod1">#REF!</definedName>
    <definedName name="________cua1" localSheetId="8">#REF!</definedName>
    <definedName name="________cua1" localSheetId="4">#REF!</definedName>
    <definedName name="________cua1" localSheetId="6">#REF!</definedName>
    <definedName name="________cua1">#REF!</definedName>
    <definedName name="________DMD1" localSheetId="8">#REF!</definedName>
    <definedName name="________DMD1" localSheetId="4">#REF!</definedName>
    <definedName name="________DMD1" localSheetId="6">#REF!</definedName>
    <definedName name="________DMD1">#REF!</definedName>
    <definedName name="________EQP1" localSheetId="8">#REF!</definedName>
    <definedName name="________EQP1" localSheetId="4">#REF!</definedName>
    <definedName name="________EQP1">#REF!</definedName>
    <definedName name="________EQP10" localSheetId="8">#REF!</definedName>
    <definedName name="________EQP10" localSheetId="4">#REF!</definedName>
    <definedName name="________EQP10">#REF!</definedName>
    <definedName name="________EQP11" localSheetId="8">#REF!</definedName>
    <definedName name="________EQP11" localSheetId="4">#REF!</definedName>
    <definedName name="________EQP11">#REF!</definedName>
    <definedName name="________EQP12" localSheetId="8">#REF!</definedName>
    <definedName name="________EQP12" localSheetId="4">#REF!</definedName>
    <definedName name="________EQP12">#REF!</definedName>
    <definedName name="________EQP13" localSheetId="8">#REF!</definedName>
    <definedName name="________EQP13" localSheetId="4">#REF!</definedName>
    <definedName name="________EQP13">#REF!</definedName>
    <definedName name="________EQP14" localSheetId="8">#REF!</definedName>
    <definedName name="________EQP14" localSheetId="4">#REF!</definedName>
    <definedName name="________EQP14">#REF!</definedName>
    <definedName name="________EQP15" localSheetId="8">#REF!</definedName>
    <definedName name="________EQP15" localSheetId="4">#REF!</definedName>
    <definedName name="________EQP15">#REF!</definedName>
    <definedName name="________EQP16" localSheetId="8">#REF!</definedName>
    <definedName name="________EQP16" localSheetId="4">#REF!</definedName>
    <definedName name="________EQP16">#REF!</definedName>
    <definedName name="________EQP17" localSheetId="8">#REF!</definedName>
    <definedName name="________EQP17" localSheetId="4">#REF!</definedName>
    <definedName name="________EQP17">#REF!</definedName>
    <definedName name="________EQP18" localSheetId="8">#REF!</definedName>
    <definedName name="________EQP18" localSheetId="4">#REF!</definedName>
    <definedName name="________EQP18">#REF!</definedName>
    <definedName name="________EQP19" localSheetId="8">#REF!</definedName>
    <definedName name="________EQP19" localSheetId="4">#REF!</definedName>
    <definedName name="________EQP19">#REF!</definedName>
    <definedName name="________EQP2" localSheetId="8">#REF!</definedName>
    <definedName name="________EQP2" localSheetId="4">#REF!</definedName>
    <definedName name="________EQP2">#REF!</definedName>
    <definedName name="________EQP20" localSheetId="8">#REF!</definedName>
    <definedName name="________EQP20" localSheetId="4">#REF!</definedName>
    <definedName name="________EQP20">#REF!</definedName>
    <definedName name="________eqp27" localSheetId="8">#REF!</definedName>
    <definedName name="________eqp27" localSheetId="4">#REF!</definedName>
    <definedName name="________eqp27">#REF!</definedName>
    <definedName name="________EQP3" localSheetId="8">#REF!</definedName>
    <definedName name="________EQP3" localSheetId="4">#REF!</definedName>
    <definedName name="________EQP3">#REF!</definedName>
    <definedName name="________EQP4" localSheetId="8">#REF!</definedName>
    <definedName name="________EQP4" localSheetId="4">#REF!</definedName>
    <definedName name="________EQP4">#REF!</definedName>
    <definedName name="________EQP5" localSheetId="8">#REF!</definedName>
    <definedName name="________EQP5" localSheetId="4">#REF!</definedName>
    <definedName name="________EQP5">#REF!</definedName>
    <definedName name="________EQP6" localSheetId="8">#REF!</definedName>
    <definedName name="________EQP6" localSheetId="4">#REF!</definedName>
    <definedName name="________EQP6">#REF!</definedName>
    <definedName name="________EQP7" localSheetId="8">#REF!</definedName>
    <definedName name="________EQP7" localSheetId="4">#REF!</definedName>
    <definedName name="________EQP7">#REF!</definedName>
    <definedName name="________EQP8" localSheetId="8">#REF!</definedName>
    <definedName name="________EQP8" localSheetId="4">#REF!</definedName>
    <definedName name="________EQP8">#REF!</definedName>
    <definedName name="________EQP9" localSheetId="8">#REF!</definedName>
    <definedName name="________EQP9" localSheetId="4">#REF!</definedName>
    <definedName name="________EQP9">#REF!</definedName>
    <definedName name="________EST10" localSheetId="8">#REF!</definedName>
    <definedName name="________EST10" localSheetId="4">#REF!</definedName>
    <definedName name="________EST10" localSheetId="6">#REF!</definedName>
    <definedName name="________EST10">#REF!</definedName>
    <definedName name="________EST11" localSheetId="8">#REF!</definedName>
    <definedName name="________EST11" localSheetId="4">#REF!</definedName>
    <definedName name="________EST11" localSheetId="6">#REF!</definedName>
    <definedName name="________EST11">#REF!</definedName>
    <definedName name="________EST12" localSheetId="8">#REF!</definedName>
    <definedName name="________EST12" localSheetId="4">#REF!</definedName>
    <definedName name="________EST12" localSheetId="6">#REF!</definedName>
    <definedName name="________EST12">#REF!</definedName>
    <definedName name="________EST13" localSheetId="8">#REF!</definedName>
    <definedName name="________EST13" localSheetId="4">#REF!</definedName>
    <definedName name="________EST13" localSheetId="6">#REF!</definedName>
    <definedName name="________EST13">#REF!</definedName>
    <definedName name="________EST14" localSheetId="8">#REF!</definedName>
    <definedName name="________EST14" localSheetId="4">#REF!</definedName>
    <definedName name="________EST14" localSheetId="6">#REF!</definedName>
    <definedName name="________EST14">#REF!</definedName>
    <definedName name="________EST16" localSheetId="8">#REF!</definedName>
    <definedName name="________EST16" localSheetId="4">#REF!</definedName>
    <definedName name="________EST16" localSheetId="6">#REF!</definedName>
    <definedName name="________EST16">#REF!</definedName>
    <definedName name="________EST17" localSheetId="8">#REF!</definedName>
    <definedName name="________EST17" localSheetId="4">#REF!</definedName>
    <definedName name="________EST17" localSheetId="6">#REF!</definedName>
    <definedName name="________EST17">#REF!</definedName>
    <definedName name="________EST18" localSheetId="8">#REF!</definedName>
    <definedName name="________EST18" localSheetId="4">#REF!</definedName>
    <definedName name="________EST18" localSheetId="6">#REF!</definedName>
    <definedName name="________EST18">#REF!</definedName>
    <definedName name="________EST19" localSheetId="8">#REF!</definedName>
    <definedName name="________EST19" localSheetId="4">#REF!</definedName>
    <definedName name="________EST19" localSheetId="6">#REF!</definedName>
    <definedName name="________EST19">#REF!</definedName>
    <definedName name="________EST2" localSheetId="8">#REF!</definedName>
    <definedName name="________EST2" localSheetId="4">#REF!</definedName>
    <definedName name="________EST2" localSheetId="6">#REF!</definedName>
    <definedName name="________EST2">#REF!</definedName>
    <definedName name="________EST3" localSheetId="8">#REF!</definedName>
    <definedName name="________EST3" localSheetId="4">#REF!</definedName>
    <definedName name="________EST3" localSheetId="6">#REF!</definedName>
    <definedName name="________EST3">#REF!</definedName>
    <definedName name="________EST4" localSheetId="8">#REF!</definedName>
    <definedName name="________EST4" localSheetId="4">#REF!</definedName>
    <definedName name="________EST4" localSheetId="6">#REF!</definedName>
    <definedName name="________EST4">#REF!</definedName>
    <definedName name="________EST5" localSheetId="8">#REF!</definedName>
    <definedName name="________EST5" localSheetId="4">#REF!</definedName>
    <definedName name="________EST5" localSheetId="6">#REF!</definedName>
    <definedName name="________EST5">#REF!</definedName>
    <definedName name="________EST6" localSheetId="8">#REF!</definedName>
    <definedName name="________EST6" localSheetId="4">#REF!</definedName>
    <definedName name="________EST6" localSheetId="6">#REF!</definedName>
    <definedName name="________EST6">#REF!</definedName>
    <definedName name="________EST7" localSheetId="8">#REF!</definedName>
    <definedName name="________EST7" localSheetId="4">#REF!</definedName>
    <definedName name="________EST7" localSheetId="6">#REF!</definedName>
    <definedName name="________EST7">#REF!</definedName>
    <definedName name="________EST8" localSheetId="8">#REF!</definedName>
    <definedName name="________EST8" localSheetId="4">#REF!</definedName>
    <definedName name="________EST8" localSheetId="6">#REF!</definedName>
    <definedName name="________EST8">#REF!</definedName>
    <definedName name="________EST9" localSheetId="8">#REF!</definedName>
    <definedName name="________EST9" localSheetId="4">#REF!</definedName>
    <definedName name="________EST9" localSheetId="6">#REF!</definedName>
    <definedName name="________EST9">#REF!</definedName>
    <definedName name="________EXC1" localSheetId="8">#REF!</definedName>
    <definedName name="________EXC1" localSheetId="4">#REF!</definedName>
    <definedName name="________EXC1" localSheetId="6">#REF!</definedName>
    <definedName name="________EXC1">#REF!</definedName>
    <definedName name="________EXC10" localSheetId="8">#REF!</definedName>
    <definedName name="________EXC10" localSheetId="4">#REF!</definedName>
    <definedName name="________EXC10" localSheetId="6">#REF!</definedName>
    <definedName name="________EXC10">#REF!</definedName>
    <definedName name="________EXC11" localSheetId="8">#REF!</definedName>
    <definedName name="________EXC11" localSheetId="4">#REF!</definedName>
    <definedName name="________EXC11" localSheetId="6">#REF!</definedName>
    <definedName name="________EXC11">#REF!</definedName>
    <definedName name="________EXC12" localSheetId="8">#REF!</definedName>
    <definedName name="________EXC12" localSheetId="4">#REF!</definedName>
    <definedName name="________EXC12" localSheetId="6">#REF!</definedName>
    <definedName name="________EXC12">#REF!</definedName>
    <definedName name="________EXC2" localSheetId="8">#REF!</definedName>
    <definedName name="________EXC2" localSheetId="4">#REF!</definedName>
    <definedName name="________EXC2" localSheetId="6">#REF!</definedName>
    <definedName name="________EXC2">#REF!</definedName>
    <definedName name="________EXC3" localSheetId="8">#REF!</definedName>
    <definedName name="________EXC3" localSheetId="4">#REF!</definedName>
    <definedName name="________EXC3" localSheetId="6">#REF!</definedName>
    <definedName name="________EXC3">#REF!</definedName>
    <definedName name="________EXC4" localSheetId="8">#REF!</definedName>
    <definedName name="________EXC4" localSheetId="4">#REF!</definedName>
    <definedName name="________EXC4" localSheetId="6">#REF!</definedName>
    <definedName name="________EXC4">#REF!</definedName>
    <definedName name="________EXC5" localSheetId="8">#REF!</definedName>
    <definedName name="________EXC5" localSheetId="4">#REF!</definedName>
    <definedName name="________EXC5" localSheetId="6">#REF!</definedName>
    <definedName name="________EXC5">#REF!</definedName>
    <definedName name="________EXC6" localSheetId="8">#REF!</definedName>
    <definedName name="________EXC6" localSheetId="4">#REF!</definedName>
    <definedName name="________EXC6">#REF!</definedName>
    <definedName name="________EXC7" localSheetId="8">#REF!</definedName>
    <definedName name="________EXC7" localSheetId="4">#REF!</definedName>
    <definedName name="________EXC7">#REF!</definedName>
    <definedName name="________EXC8" localSheetId="8">#REF!</definedName>
    <definedName name="________EXC8" localSheetId="4">#REF!</definedName>
    <definedName name="________EXC8" localSheetId="6">#REF!</definedName>
    <definedName name="________EXC8">#REF!</definedName>
    <definedName name="________EXC9" localSheetId="8">#REF!</definedName>
    <definedName name="________EXC9" localSheetId="4">#REF!</definedName>
    <definedName name="________EXC9" localSheetId="6">#REF!</definedName>
    <definedName name="________EXC9">#REF!</definedName>
    <definedName name="________i1" localSheetId="8">#REF!</definedName>
    <definedName name="________i1" localSheetId="4">#REF!</definedName>
    <definedName name="________i1">#REF!</definedName>
    <definedName name="________INF1" localSheetId="8">#REF!</definedName>
    <definedName name="________INF1" localSheetId="4">#REF!</definedName>
    <definedName name="________INF1" localSheetId="6">#REF!</definedName>
    <definedName name="________INF1">#REF!</definedName>
    <definedName name="________key2" localSheetId="8" hidden="1">#REF!</definedName>
    <definedName name="________key2" localSheetId="4" hidden="1">#REF!</definedName>
    <definedName name="________key2" hidden="1">#REF!</definedName>
    <definedName name="________key3" localSheetId="8" hidden="1">#REF!</definedName>
    <definedName name="________key3" localSheetId="4" hidden="1">#REF!</definedName>
    <definedName name="________key3" hidden="1">#REF!</definedName>
    <definedName name="________l9001" localSheetId="8">#REF!</definedName>
    <definedName name="________l9001" localSheetId="4">#REF!</definedName>
    <definedName name="________l9001">#REF!</definedName>
    <definedName name="________MA2" localSheetId="8">#REF!</definedName>
    <definedName name="________MA2" localSheetId="4">#REF!</definedName>
    <definedName name="________MA2" localSheetId="6">#REF!</definedName>
    <definedName name="________MA2">#REF!</definedName>
    <definedName name="________MAT1" localSheetId="8">#REF!</definedName>
    <definedName name="________MAT1" localSheetId="4">#REF!</definedName>
    <definedName name="________MAT1">#REF!</definedName>
    <definedName name="________MAT10" localSheetId="8">#REF!</definedName>
    <definedName name="________MAT10" localSheetId="4">#REF!</definedName>
    <definedName name="________MAT10">#REF!</definedName>
    <definedName name="________MAT100" localSheetId="8">#REF!</definedName>
    <definedName name="________MAT100" localSheetId="4">#REF!</definedName>
    <definedName name="________MAT100">#REF!</definedName>
    <definedName name="________MAT101" localSheetId="8">#REF!</definedName>
    <definedName name="________MAT101" localSheetId="4">#REF!</definedName>
    <definedName name="________MAT101">#REF!</definedName>
    <definedName name="________MAT102" localSheetId="8">#REF!</definedName>
    <definedName name="________MAT102" localSheetId="4">#REF!</definedName>
    <definedName name="________MAT102">#REF!</definedName>
    <definedName name="________MAT103" localSheetId="8">#REF!</definedName>
    <definedName name="________MAT103" localSheetId="4">#REF!</definedName>
    <definedName name="________MAT103">#REF!</definedName>
    <definedName name="________MAT104" localSheetId="8">#REF!</definedName>
    <definedName name="________MAT104" localSheetId="4">#REF!</definedName>
    <definedName name="________MAT104">#REF!</definedName>
    <definedName name="________MAT105" localSheetId="8">#REF!</definedName>
    <definedName name="________MAT105" localSheetId="4">#REF!</definedName>
    <definedName name="________MAT105">#REF!</definedName>
    <definedName name="________MAT106" localSheetId="8">#REF!</definedName>
    <definedName name="________MAT106" localSheetId="4">#REF!</definedName>
    <definedName name="________MAT106">#REF!</definedName>
    <definedName name="________MAT107" localSheetId="8">#REF!</definedName>
    <definedName name="________MAT107" localSheetId="4">#REF!</definedName>
    <definedName name="________MAT107">#REF!</definedName>
    <definedName name="________MAT108" localSheetId="8">#REF!</definedName>
    <definedName name="________MAT108" localSheetId="4">#REF!</definedName>
    <definedName name="________MAT108">#REF!</definedName>
    <definedName name="________MAT109" localSheetId="8">#REF!</definedName>
    <definedName name="________MAT109" localSheetId="4">#REF!</definedName>
    <definedName name="________MAT109">#REF!</definedName>
    <definedName name="________MAT11" localSheetId="8">#REF!</definedName>
    <definedName name="________MAT11" localSheetId="4">#REF!</definedName>
    <definedName name="________MAT11">#REF!</definedName>
    <definedName name="________MAT110" localSheetId="8">#REF!</definedName>
    <definedName name="________MAT110" localSheetId="4">#REF!</definedName>
    <definedName name="________MAT110">#REF!</definedName>
    <definedName name="________MAT111" localSheetId="8">#REF!</definedName>
    <definedName name="________MAT111" localSheetId="4">#REF!</definedName>
    <definedName name="________MAT111">#REF!</definedName>
    <definedName name="________MAT112" localSheetId="8">#REF!</definedName>
    <definedName name="________MAT112" localSheetId="4">#REF!</definedName>
    <definedName name="________MAT112">#REF!</definedName>
    <definedName name="________MAT113" localSheetId="8">#REF!</definedName>
    <definedName name="________MAT113" localSheetId="4">#REF!</definedName>
    <definedName name="________MAT113">#REF!</definedName>
    <definedName name="________MAT114" localSheetId="8">#REF!</definedName>
    <definedName name="________MAT114" localSheetId="4">#REF!</definedName>
    <definedName name="________MAT114">#REF!</definedName>
    <definedName name="________MAT115" localSheetId="8">#REF!</definedName>
    <definedName name="________MAT115" localSheetId="4">#REF!</definedName>
    <definedName name="________MAT115">#REF!</definedName>
    <definedName name="________MAT116" localSheetId="8">#REF!</definedName>
    <definedName name="________MAT116" localSheetId="4">#REF!</definedName>
    <definedName name="________MAT116">#REF!</definedName>
    <definedName name="________MAT117" localSheetId="8">#REF!</definedName>
    <definedName name="________MAT117" localSheetId="4">#REF!</definedName>
    <definedName name="________MAT117">#REF!</definedName>
    <definedName name="________MAT118" localSheetId="8">#REF!</definedName>
    <definedName name="________MAT118" localSheetId="4">#REF!</definedName>
    <definedName name="________MAT118">#REF!</definedName>
    <definedName name="________MAT119" localSheetId="8">#REF!</definedName>
    <definedName name="________MAT119" localSheetId="4">#REF!</definedName>
    <definedName name="________MAT119">#REF!</definedName>
    <definedName name="________MAT12" localSheetId="8">#REF!</definedName>
    <definedName name="________MAT12" localSheetId="4">#REF!</definedName>
    <definedName name="________MAT12">#REF!</definedName>
    <definedName name="________MAT120" localSheetId="8">#REF!</definedName>
    <definedName name="________MAT120" localSheetId="4">#REF!</definedName>
    <definedName name="________MAT120">#REF!</definedName>
    <definedName name="________MAT121" localSheetId="8">#REF!</definedName>
    <definedName name="________MAT121" localSheetId="4">#REF!</definedName>
    <definedName name="________MAT121">#REF!</definedName>
    <definedName name="________MAT122" localSheetId="8">#REF!</definedName>
    <definedName name="________MAT122" localSheetId="4">#REF!</definedName>
    <definedName name="________MAT122">#REF!</definedName>
    <definedName name="________MAT123" localSheetId="8">#REF!</definedName>
    <definedName name="________MAT123" localSheetId="4">#REF!</definedName>
    <definedName name="________MAT123">#REF!</definedName>
    <definedName name="________MAT124" localSheetId="8">#REF!</definedName>
    <definedName name="________MAT124" localSheetId="4">#REF!</definedName>
    <definedName name="________MAT124">#REF!</definedName>
    <definedName name="________MAT125" localSheetId="8">#REF!</definedName>
    <definedName name="________MAT125" localSheetId="4">#REF!</definedName>
    <definedName name="________MAT125">#REF!</definedName>
    <definedName name="________MAT126" localSheetId="8">#REF!</definedName>
    <definedName name="________MAT126" localSheetId="4">#REF!</definedName>
    <definedName name="________MAT126">#REF!</definedName>
    <definedName name="________MAT127" localSheetId="8">#REF!</definedName>
    <definedName name="________MAT127" localSheetId="4">#REF!</definedName>
    <definedName name="________MAT127">#REF!</definedName>
    <definedName name="________MAT128" localSheetId="8">#REF!</definedName>
    <definedName name="________MAT128" localSheetId="4">#REF!</definedName>
    <definedName name="________MAT128">#REF!</definedName>
    <definedName name="________MAT129" localSheetId="8">#REF!</definedName>
    <definedName name="________MAT129" localSheetId="4">#REF!</definedName>
    <definedName name="________MAT129">#REF!</definedName>
    <definedName name="________MAT13" localSheetId="8">#REF!</definedName>
    <definedName name="________MAT13" localSheetId="4">#REF!</definedName>
    <definedName name="________MAT13">#REF!</definedName>
    <definedName name="________MAT130" localSheetId="8">#REF!</definedName>
    <definedName name="________MAT130" localSheetId="4">#REF!</definedName>
    <definedName name="________MAT130">#REF!</definedName>
    <definedName name="________MAT131" localSheetId="8">#REF!</definedName>
    <definedName name="________MAT131" localSheetId="4">#REF!</definedName>
    <definedName name="________MAT131">#REF!</definedName>
    <definedName name="________MAT132" localSheetId="8">#REF!</definedName>
    <definedName name="________MAT132" localSheetId="4">#REF!</definedName>
    <definedName name="________MAT132">#REF!</definedName>
    <definedName name="________MAT133" localSheetId="8">#REF!</definedName>
    <definedName name="________MAT133" localSheetId="4">#REF!</definedName>
    <definedName name="________MAT133">#REF!</definedName>
    <definedName name="________MAT134" localSheetId="8">#REF!</definedName>
    <definedName name="________MAT134" localSheetId="4">#REF!</definedName>
    <definedName name="________MAT134">#REF!</definedName>
    <definedName name="________MAT135" localSheetId="8">#REF!</definedName>
    <definedName name="________MAT135" localSheetId="4">#REF!</definedName>
    <definedName name="________MAT135">#REF!</definedName>
    <definedName name="________MAT136" localSheetId="8">#REF!</definedName>
    <definedName name="________MAT136" localSheetId="4">#REF!</definedName>
    <definedName name="________MAT136">#REF!</definedName>
    <definedName name="________MAT137" localSheetId="8">#REF!</definedName>
    <definedName name="________MAT137" localSheetId="4">#REF!</definedName>
    <definedName name="________MAT137">#REF!</definedName>
    <definedName name="________MAT138" localSheetId="8">#REF!</definedName>
    <definedName name="________MAT138" localSheetId="4">#REF!</definedName>
    <definedName name="________MAT138">#REF!</definedName>
    <definedName name="________MAT139" localSheetId="8">#REF!</definedName>
    <definedName name="________MAT139" localSheetId="4">#REF!</definedName>
    <definedName name="________MAT139">#REF!</definedName>
    <definedName name="________MAT14" localSheetId="8">#REF!</definedName>
    <definedName name="________MAT14" localSheetId="4">#REF!</definedName>
    <definedName name="________MAT14">#REF!</definedName>
    <definedName name="________MAT140" localSheetId="8">#REF!</definedName>
    <definedName name="________MAT140" localSheetId="4">#REF!</definedName>
    <definedName name="________MAT140">#REF!</definedName>
    <definedName name="________MAT141" localSheetId="8">#REF!</definedName>
    <definedName name="________MAT141" localSheetId="4">#REF!</definedName>
    <definedName name="________MAT141">#REF!</definedName>
    <definedName name="________MAT142" localSheetId="8">#REF!</definedName>
    <definedName name="________MAT142" localSheetId="4">#REF!</definedName>
    <definedName name="________MAT142">#REF!</definedName>
    <definedName name="________MAT143" localSheetId="8">#REF!</definedName>
    <definedName name="________MAT143" localSheetId="4">#REF!</definedName>
    <definedName name="________MAT143">#REF!</definedName>
    <definedName name="________MAT144" localSheetId="8">#REF!</definedName>
    <definedName name="________MAT144" localSheetId="4">#REF!</definedName>
    <definedName name="________MAT144">#REF!</definedName>
    <definedName name="________MAT145" localSheetId="8">#REF!</definedName>
    <definedName name="________MAT145" localSheetId="4">#REF!</definedName>
    <definedName name="________MAT145">#REF!</definedName>
    <definedName name="________MAT146" localSheetId="8">#REF!</definedName>
    <definedName name="________MAT146" localSheetId="4">#REF!</definedName>
    <definedName name="________MAT146">#REF!</definedName>
    <definedName name="________MAT147" localSheetId="8">#REF!</definedName>
    <definedName name="________MAT147" localSheetId="4">#REF!</definedName>
    <definedName name="________MAT147">#REF!</definedName>
    <definedName name="________MAT148" localSheetId="8">#REF!</definedName>
    <definedName name="________MAT148" localSheetId="4">#REF!</definedName>
    <definedName name="________MAT148">#REF!</definedName>
    <definedName name="________MAT149" localSheetId="8">#REF!</definedName>
    <definedName name="________MAT149" localSheetId="4">#REF!</definedName>
    <definedName name="________MAT149">#REF!</definedName>
    <definedName name="________MAT15" localSheetId="8">#REF!</definedName>
    <definedName name="________MAT15" localSheetId="4">#REF!</definedName>
    <definedName name="________MAT15">#REF!</definedName>
    <definedName name="________MAT150" localSheetId="8">#REF!</definedName>
    <definedName name="________MAT150" localSheetId="4">#REF!</definedName>
    <definedName name="________MAT150">#REF!</definedName>
    <definedName name="________MAT151" localSheetId="8">#REF!</definedName>
    <definedName name="________MAT151" localSheetId="4">#REF!</definedName>
    <definedName name="________MAT151">#REF!</definedName>
    <definedName name="________MAT152" localSheetId="8">#REF!</definedName>
    <definedName name="________MAT152" localSheetId="4">#REF!</definedName>
    <definedName name="________MAT152">#REF!</definedName>
    <definedName name="________MAT153" localSheetId="8">#REF!</definedName>
    <definedName name="________MAT153" localSheetId="4">#REF!</definedName>
    <definedName name="________MAT153">#REF!</definedName>
    <definedName name="________MAT154" localSheetId="8">#REF!</definedName>
    <definedName name="________MAT154" localSheetId="4">#REF!</definedName>
    <definedName name="________MAT154">#REF!</definedName>
    <definedName name="________MAT155" localSheetId="8">#REF!</definedName>
    <definedName name="________MAT155" localSheetId="4">#REF!</definedName>
    <definedName name="________MAT155">#REF!</definedName>
    <definedName name="________MAT156" localSheetId="8">#REF!</definedName>
    <definedName name="________MAT156" localSheetId="4">#REF!</definedName>
    <definedName name="________MAT156">#REF!</definedName>
    <definedName name="________MAT157" localSheetId="8">#REF!</definedName>
    <definedName name="________MAT157" localSheetId="4">#REF!</definedName>
    <definedName name="________MAT157">#REF!</definedName>
    <definedName name="________MAT158" localSheetId="8">#REF!</definedName>
    <definedName name="________MAT158" localSheetId="4">#REF!</definedName>
    <definedName name="________MAT158">#REF!</definedName>
    <definedName name="________MAT159" localSheetId="8">#REF!</definedName>
    <definedName name="________MAT159" localSheetId="4">#REF!</definedName>
    <definedName name="________MAT159">#REF!</definedName>
    <definedName name="________MAT16" localSheetId="8">#REF!</definedName>
    <definedName name="________MAT16" localSheetId="4">#REF!</definedName>
    <definedName name="________MAT16">#REF!</definedName>
    <definedName name="________MAT160" localSheetId="8">#REF!</definedName>
    <definedName name="________MAT160" localSheetId="4">#REF!</definedName>
    <definedName name="________MAT160">#REF!</definedName>
    <definedName name="________MAT161" localSheetId="8">#REF!</definedName>
    <definedName name="________MAT161" localSheetId="4">#REF!</definedName>
    <definedName name="________MAT161">#REF!</definedName>
    <definedName name="________MAT162" localSheetId="8">#REF!</definedName>
    <definedName name="________MAT162" localSheetId="4">#REF!</definedName>
    <definedName name="________MAT162">#REF!</definedName>
    <definedName name="________MAT163" localSheetId="8">#REF!</definedName>
    <definedName name="________MAT163" localSheetId="4">#REF!</definedName>
    <definedName name="________MAT163">#REF!</definedName>
    <definedName name="________MAT164" localSheetId="8">#REF!</definedName>
    <definedName name="________MAT164" localSheetId="4">#REF!</definedName>
    <definedName name="________MAT164">#REF!</definedName>
    <definedName name="________MAT165" localSheetId="8">#REF!</definedName>
    <definedName name="________MAT165" localSheetId="4">#REF!</definedName>
    <definedName name="________MAT165">#REF!</definedName>
    <definedName name="________MAT166" localSheetId="8">#REF!</definedName>
    <definedName name="________MAT166" localSheetId="4">#REF!</definedName>
    <definedName name="________MAT166">#REF!</definedName>
    <definedName name="________MAT17" localSheetId="8">#REF!</definedName>
    <definedName name="________MAT17" localSheetId="4">#REF!</definedName>
    <definedName name="________MAT17">#REF!</definedName>
    <definedName name="________MAT18" localSheetId="8">#REF!</definedName>
    <definedName name="________MAT18" localSheetId="4">#REF!</definedName>
    <definedName name="________MAT18">#REF!</definedName>
    <definedName name="________MAT19" localSheetId="8">#REF!</definedName>
    <definedName name="________MAT19" localSheetId="4">#REF!</definedName>
    <definedName name="________MAT19">#REF!</definedName>
    <definedName name="________MAT2" localSheetId="8">#REF!</definedName>
    <definedName name="________MAT2" localSheetId="4">#REF!</definedName>
    <definedName name="________MAT2">#REF!</definedName>
    <definedName name="________MAT20" localSheetId="8">#REF!</definedName>
    <definedName name="________MAT20" localSheetId="4">#REF!</definedName>
    <definedName name="________MAT20">#REF!</definedName>
    <definedName name="________MAT21" localSheetId="8">#REF!</definedName>
    <definedName name="________MAT21" localSheetId="4">#REF!</definedName>
    <definedName name="________MAT21">#REF!</definedName>
    <definedName name="________MAT22" localSheetId="8">#REF!</definedName>
    <definedName name="________MAT22" localSheetId="4">#REF!</definedName>
    <definedName name="________MAT22">#REF!</definedName>
    <definedName name="________MAT23" localSheetId="8">#REF!</definedName>
    <definedName name="________MAT23" localSheetId="4">#REF!</definedName>
    <definedName name="________MAT23">#REF!</definedName>
    <definedName name="________MAT24" localSheetId="8">#REF!</definedName>
    <definedName name="________MAT24" localSheetId="4">#REF!</definedName>
    <definedName name="________MAT24">#REF!</definedName>
    <definedName name="________MAT25" localSheetId="8">#REF!</definedName>
    <definedName name="________MAT25" localSheetId="4">#REF!</definedName>
    <definedName name="________MAT25">#REF!</definedName>
    <definedName name="________MAT26" localSheetId="8">#REF!</definedName>
    <definedName name="________MAT26" localSheetId="4">#REF!</definedName>
    <definedName name="________MAT26">#REF!</definedName>
    <definedName name="________MAT27" localSheetId="8">#REF!</definedName>
    <definedName name="________MAT27" localSheetId="4">#REF!</definedName>
    <definedName name="________MAT27">#REF!</definedName>
    <definedName name="________MAT28" localSheetId="8">#REF!</definedName>
    <definedName name="________MAT28" localSheetId="4">#REF!</definedName>
    <definedName name="________MAT28">#REF!</definedName>
    <definedName name="________MAT29" localSheetId="8">#REF!</definedName>
    <definedName name="________MAT29" localSheetId="4">#REF!</definedName>
    <definedName name="________MAT29">#REF!</definedName>
    <definedName name="________MAT3" localSheetId="8">#REF!</definedName>
    <definedName name="________MAT3" localSheetId="4">#REF!</definedName>
    <definedName name="________MAT3">#REF!</definedName>
    <definedName name="________MAT30" localSheetId="8">#REF!</definedName>
    <definedName name="________MAT30" localSheetId="4">#REF!</definedName>
    <definedName name="________MAT30">#REF!</definedName>
    <definedName name="________MAT31" localSheetId="8">#REF!</definedName>
    <definedName name="________MAT31" localSheetId="4">#REF!</definedName>
    <definedName name="________MAT31">#REF!</definedName>
    <definedName name="________MAT32" localSheetId="8">#REF!</definedName>
    <definedName name="________MAT32" localSheetId="4">#REF!</definedName>
    <definedName name="________MAT32">#REF!</definedName>
    <definedName name="________MAT33" localSheetId="8">#REF!</definedName>
    <definedName name="________MAT33" localSheetId="4">#REF!</definedName>
    <definedName name="________MAT33">#REF!</definedName>
    <definedName name="________MAT34" localSheetId="8">#REF!</definedName>
    <definedName name="________MAT34" localSheetId="4">#REF!</definedName>
    <definedName name="________MAT34">#REF!</definedName>
    <definedName name="________MAT35" localSheetId="8">#REF!</definedName>
    <definedName name="________MAT35" localSheetId="4">#REF!</definedName>
    <definedName name="________MAT35">#REF!</definedName>
    <definedName name="________MAT36" localSheetId="8">#REF!</definedName>
    <definedName name="________MAT36" localSheetId="4">#REF!</definedName>
    <definedName name="________MAT36">#REF!</definedName>
    <definedName name="________MAT37" localSheetId="8">#REF!</definedName>
    <definedName name="________MAT37" localSheetId="4">#REF!</definedName>
    <definedName name="________MAT37">#REF!</definedName>
    <definedName name="________MAT38" localSheetId="8">#REF!</definedName>
    <definedName name="________MAT38" localSheetId="4">#REF!</definedName>
    <definedName name="________MAT38">#REF!</definedName>
    <definedName name="________MAT39" localSheetId="8">#REF!</definedName>
    <definedName name="________MAT39" localSheetId="4">#REF!</definedName>
    <definedName name="________MAT39">#REF!</definedName>
    <definedName name="________MAT4" localSheetId="8">#REF!</definedName>
    <definedName name="________MAT4" localSheetId="4">#REF!</definedName>
    <definedName name="________MAT4">#REF!</definedName>
    <definedName name="________MAT40" localSheetId="8">#REF!</definedName>
    <definedName name="________MAT40" localSheetId="4">#REF!</definedName>
    <definedName name="________MAT40">#REF!</definedName>
    <definedName name="________MAT41" localSheetId="8">#REF!</definedName>
    <definedName name="________MAT41" localSheetId="4">#REF!</definedName>
    <definedName name="________MAT41">#REF!</definedName>
    <definedName name="________MAT42" localSheetId="8">#REF!</definedName>
    <definedName name="________MAT42" localSheetId="4">#REF!</definedName>
    <definedName name="________MAT42">#REF!</definedName>
    <definedName name="________MAT43" localSheetId="8">#REF!</definedName>
    <definedName name="________MAT43" localSheetId="4">#REF!</definedName>
    <definedName name="________MAT43">#REF!</definedName>
    <definedName name="________MAT44" localSheetId="8">#REF!</definedName>
    <definedName name="________MAT44" localSheetId="4">#REF!</definedName>
    <definedName name="________MAT44">#REF!</definedName>
    <definedName name="________MAT45" localSheetId="8">#REF!</definedName>
    <definedName name="________MAT45" localSheetId="4">#REF!</definedName>
    <definedName name="________MAT45">#REF!</definedName>
    <definedName name="________MAT46" localSheetId="8">#REF!</definedName>
    <definedName name="________MAT46" localSheetId="4">#REF!</definedName>
    <definedName name="________MAT46">#REF!</definedName>
    <definedName name="________MAT47" localSheetId="8">#REF!</definedName>
    <definedName name="________MAT47" localSheetId="4">#REF!</definedName>
    <definedName name="________MAT47">#REF!</definedName>
    <definedName name="________MAT48" localSheetId="8">#REF!</definedName>
    <definedName name="________MAT48" localSheetId="4">#REF!</definedName>
    <definedName name="________MAT48">#REF!</definedName>
    <definedName name="________MAT49" localSheetId="8">#REF!</definedName>
    <definedName name="________MAT49" localSheetId="4">#REF!</definedName>
    <definedName name="________MAT49">#REF!</definedName>
    <definedName name="________MAT5" localSheetId="8">#REF!</definedName>
    <definedName name="________MAT5" localSheetId="4">#REF!</definedName>
    <definedName name="________MAT5">#REF!</definedName>
    <definedName name="________MAT50" localSheetId="8">#REF!</definedName>
    <definedName name="________MAT50" localSheetId="4">#REF!</definedName>
    <definedName name="________MAT50">#REF!</definedName>
    <definedName name="________MAT51" localSheetId="8">#REF!</definedName>
    <definedName name="________MAT51" localSheetId="4">#REF!</definedName>
    <definedName name="________MAT51">#REF!</definedName>
    <definedName name="________MAT52" localSheetId="8">#REF!</definedName>
    <definedName name="________MAT52" localSheetId="4">#REF!</definedName>
    <definedName name="________MAT52">#REF!</definedName>
    <definedName name="________MAT53" localSheetId="8">#REF!</definedName>
    <definedName name="________MAT53" localSheetId="4">#REF!</definedName>
    <definedName name="________MAT53">#REF!</definedName>
    <definedName name="________MAT54" localSheetId="8">#REF!</definedName>
    <definedName name="________MAT54" localSheetId="4">#REF!</definedName>
    <definedName name="________MAT54">#REF!</definedName>
    <definedName name="________MAT55" localSheetId="8">#REF!</definedName>
    <definedName name="________MAT55" localSheetId="4">#REF!</definedName>
    <definedName name="________MAT55">#REF!</definedName>
    <definedName name="________MAT56" localSheetId="8">#REF!</definedName>
    <definedName name="________MAT56" localSheetId="4">#REF!</definedName>
    <definedName name="________MAT56">#REF!</definedName>
    <definedName name="________MAT57" localSheetId="8">#REF!</definedName>
    <definedName name="________MAT57" localSheetId="4">#REF!</definedName>
    <definedName name="________MAT57">#REF!</definedName>
    <definedName name="________MAT58" localSheetId="8">#REF!</definedName>
    <definedName name="________MAT58" localSheetId="4">#REF!</definedName>
    <definedName name="________MAT58">#REF!</definedName>
    <definedName name="________MAT59" localSheetId="8">#REF!</definedName>
    <definedName name="________MAT59" localSheetId="4">#REF!</definedName>
    <definedName name="________MAT59">#REF!</definedName>
    <definedName name="________MAT6" localSheetId="8">#REF!</definedName>
    <definedName name="________MAT6" localSheetId="4">#REF!</definedName>
    <definedName name="________MAT6">#REF!</definedName>
    <definedName name="________MAT60" localSheetId="8">#REF!</definedName>
    <definedName name="________MAT60" localSheetId="4">#REF!</definedName>
    <definedName name="________MAT60">#REF!</definedName>
    <definedName name="________MAT61" localSheetId="8">#REF!</definedName>
    <definedName name="________MAT61" localSheetId="4">#REF!</definedName>
    <definedName name="________MAT61">#REF!</definedName>
    <definedName name="________MAT62" localSheetId="8">#REF!</definedName>
    <definedName name="________MAT62" localSheetId="4">#REF!</definedName>
    <definedName name="________MAT62">#REF!</definedName>
    <definedName name="________MAT63" localSheetId="8">#REF!</definedName>
    <definedName name="________MAT63" localSheetId="4">#REF!</definedName>
    <definedName name="________MAT63">#REF!</definedName>
    <definedName name="________MAT64" localSheetId="8">#REF!</definedName>
    <definedName name="________MAT64" localSheetId="4">#REF!</definedName>
    <definedName name="________MAT64">#REF!</definedName>
    <definedName name="________MAT65" localSheetId="8">#REF!</definedName>
    <definedName name="________MAT65" localSheetId="4">#REF!</definedName>
    <definedName name="________MAT65">#REF!</definedName>
    <definedName name="________MAT66" localSheetId="8">#REF!</definedName>
    <definedName name="________MAT66" localSheetId="4">#REF!</definedName>
    <definedName name="________MAT66">#REF!</definedName>
    <definedName name="________MAT67" localSheetId="8">#REF!</definedName>
    <definedName name="________MAT67" localSheetId="4">#REF!</definedName>
    <definedName name="________MAT67">#REF!</definedName>
    <definedName name="________MAT68" localSheetId="8">#REF!</definedName>
    <definedName name="________MAT68" localSheetId="4">#REF!</definedName>
    <definedName name="________MAT68">#REF!</definedName>
    <definedName name="________MAT69" localSheetId="8">#REF!</definedName>
    <definedName name="________MAT69" localSheetId="4">#REF!</definedName>
    <definedName name="________MAT69">#REF!</definedName>
    <definedName name="________MAT7" localSheetId="8">#REF!</definedName>
    <definedName name="________MAT7" localSheetId="4">#REF!</definedName>
    <definedName name="________MAT7">#REF!</definedName>
    <definedName name="________MAT70" localSheetId="8">#REF!</definedName>
    <definedName name="________MAT70" localSheetId="4">#REF!</definedName>
    <definedName name="________MAT70">#REF!</definedName>
    <definedName name="________MAT71" localSheetId="8">#REF!</definedName>
    <definedName name="________MAT71" localSheetId="4">#REF!</definedName>
    <definedName name="________MAT71">#REF!</definedName>
    <definedName name="________MAT72" localSheetId="8">#REF!</definedName>
    <definedName name="________MAT72" localSheetId="4">#REF!</definedName>
    <definedName name="________MAT72">#REF!</definedName>
    <definedName name="________MAT73" localSheetId="8">#REF!</definedName>
    <definedName name="________MAT73" localSheetId="4">#REF!</definedName>
    <definedName name="________MAT73">#REF!</definedName>
    <definedName name="________MAT74" localSheetId="8">#REF!</definedName>
    <definedName name="________MAT74" localSheetId="4">#REF!</definedName>
    <definedName name="________MAT74">#REF!</definedName>
    <definedName name="________MAT75" localSheetId="8">#REF!</definedName>
    <definedName name="________MAT75" localSheetId="4">#REF!</definedName>
    <definedName name="________MAT75">#REF!</definedName>
    <definedName name="________MAT76" localSheetId="8">#REF!</definedName>
    <definedName name="________MAT76" localSheetId="4">#REF!</definedName>
    <definedName name="________MAT76">#REF!</definedName>
    <definedName name="________MAT77" localSheetId="8">#REF!</definedName>
    <definedName name="________MAT77" localSheetId="4">#REF!</definedName>
    <definedName name="________MAT77">#REF!</definedName>
    <definedName name="________MAT78" localSheetId="8">#REF!</definedName>
    <definedName name="________MAT78" localSheetId="4">#REF!</definedName>
    <definedName name="________MAT78">#REF!</definedName>
    <definedName name="________MAT79" localSheetId="8">#REF!</definedName>
    <definedName name="________MAT79" localSheetId="4">#REF!</definedName>
    <definedName name="________MAT79">#REF!</definedName>
    <definedName name="________MAT8" localSheetId="8">#REF!</definedName>
    <definedName name="________MAT8" localSheetId="4">#REF!</definedName>
    <definedName name="________MAT8">#REF!</definedName>
    <definedName name="________MAT80" localSheetId="8">#REF!</definedName>
    <definedName name="________MAT80" localSheetId="4">#REF!</definedName>
    <definedName name="________MAT80">#REF!</definedName>
    <definedName name="________MAT81" localSheetId="8">#REF!</definedName>
    <definedName name="________MAT81" localSheetId="4">#REF!</definedName>
    <definedName name="________MAT81">#REF!</definedName>
    <definedName name="________MAT82" localSheetId="8">#REF!</definedName>
    <definedName name="________MAT82" localSheetId="4">#REF!</definedName>
    <definedName name="________MAT82">#REF!</definedName>
    <definedName name="________MAT83" localSheetId="8">#REF!</definedName>
    <definedName name="________MAT83" localSheetId="4">#REF!</definedName>
    <definedName name="________MAT83">#REF!</definedName>
    <definedName name="________MAT84" localSheetId="8">#REF!</definedName>
    <definedName name="________MAT84" localSheetId="4">#REF!</definedName>
    <definedName name="________MAT84">#REF!</definedName>
    <definedName name="________MAT85" localSheetId="8">#REF!</definedName>
    <definedName name="________MAT85" localSheetId="4">#REF!</definedName>
    <definedName name="________MAT85">#REF!</definedName>
    <definedName name="________MAT86" localSheetId="8">#REF!</definedName>
    <definedName name="________MAT86" localSheetId="4">#REF!</definedName>
    <definedName name="________MAT86">#REF!</definedName>
    <definedName name="________MAT87" localSheetId="8">#REF!</definedName>
    <definedName name="________MAT87" localSheetId="4">#REF!</definedName>
    <definedName name="________MAT87">#REF!</definedName>
    <definedName name="________MAT88" localSheetId="8">#REF!</definedName>
    <definedName name="________MAT88" localSheetId="4">#REF!</definedName>
    <definedName name="________MAT88">#REF!</definedName>
    <definedName name="________MAT89" localSheetId="8">#REF!</definedName>
    <definedName name="________MAT89" localSheetId="4">#REF!</definedName>
    <definedName name="________MAT89">#REF!</definedName>
    <definedName name="________MAT9" localSheetId="8">#REF!</definedName>
    <definedName name="________MAT9" localSheetId="4">#REF!</definedName>
    <definedName name="________MAT9">#REF!</definedName>
    <definedName name="________MAT90" localSheetId="8">#REF!</definedName>
    <definedName name="________MAT90" localSheetId="4">#REF!</definedName>
    <definedName name="________MAT90">#REF!</definedName>
    <definedName name="________MAT91" localSheetId="8">#REF!</definedName>
    <definedName name="________MAT91" localSheetId="4">#REF!</definedName>
    <definedName name="________MAT91">#REF!</definedName>
    <definedName name="________MAT92" localSheetId="8">#REF!</definedName>
    <definedName name="________MAT92" localSheetId="4">#REF!</definedName>
    <definedName name="________MAT92">#REF!</definedName>
    <definedName name="________MAT93" localSheetId="8">#REF!</definedName>
    <definedName name="________MAT93" localSheetId="4">#REF!</definedName>
    <definedName name="________MAT93">#REF!</definedName>
    <definedName name="________MAT94" localSheetId="8">#REF!</definedName>
    <definedName name="________MAT94" localSheetId="4">#REF!</definedName>
    <definedName name="________MAT94">#REF!</definedName>
    <definedName name="________MAT95" localSheetId="8">#REF!</definedName>
    <definedName name="________MAT95" localSheetId="4">#REF!</definedName>
    <definedName name="________MAT95">#REF!</definedName>
    <definedName name="________MAT96" localSheetId="8">#REF!</definedName>
    <definedName name="________MAT96" localSheetId="4">#REF!</definedName>
    <definedName name="________MAT96">#REF!</definedName>
    <definedName name="________MAT97" localSheetId="8">#REF!</definedName>
    <definedName name="________MAT97" localSheetId="4">#REF!</definedName>
    <definedName name="________MAT97">#REF!</definedName>
    <definedName name="________MAT98" localSheetId="8">#REF!</definedName>
    <definedName name="________MAT98" localSheetId="4">#REF!</definedName>
    <definedName name="________MAT98">#REF!</definedName>
    <definedName name="________MAT99" localSheetId="8">#REF!</definedName>
    <definedName name="________MAT99" localSheetId="4">#REF!</definedName>
    <definedName name="________MAT99">#REF!</definedName>
    <definedName name="________MO1" localSheetId="8">#REF!</definedName>
    <definedName name="________MO1" localSheetId="4">#REF!</definedName>
    <definedName name="________MO1">#REF!</definedName>
    <definedName name="________MO10" localSheetId="8">#REF!</definedName>
    <definedName name="________MO10" localSheetId="4">#REF!</definedName>
    <definedName name="________MO10">#REF!</definedName>
    <definedName name="________MO2" localSheetId="8">#REF!</definedName>
    <definedName name="________MO2" localSheetId="4">#REF!</definedName>
    <definedName name="________MO2">#REF!</definedName>
    <definedName name="________MO3" localSheetId="8">#REF!</definedName>
    <definedName name="________MO3" localSheetId="4">#REF!</definedName>
    <definedName name="________MO3">#REF!</definedName>
    <definedName name="________MO4" localSheetId="8">#REF!</definedName>
    <definedName name="________MO4" localSheetId="4">#REF!</definedName>
    <definedName name="________MO4">#REF!</definedName>
    <definedName name="________MO5" localSheetId="8">#REF!</definedName>
    <definedName name="________MO5" localSheetId="4">#REF!</definedName>
    <definedName name="________MO5">#REF!</definedName>
    <definedName name="________MO6" localSheetId="8">#REF!</definedName>
    <definedName name="________MO6" localSheetId="4">#REF!</definedName>
    <definedName name="________MO6">#REF!</definedName>
    <definedName name="________MO7" localSheetId="8">#REF!</definedName>
    <definedName name="________MO7" localSheetId="4">#REF!</definedName>
    <definedName name="________MO7">#REF!</definedName>
    <definedName name="________MO8" localSheetId="8">#REF!</definedName>
    <definedName name="________MO8" localSheetId="4">#REF!</definedName>
    <definedName name="________MO8">#REF!</definedName>
    <definedName name="________MO9" localSheetId="8">#REF!</definedName>
    <definedName name="________MO9" localSheetId="4">#REF!</definedName>
    <definedName name="________MO9">#REF!</definedName>
    <definedName name="________MV1" localSheetId="8">#REF!</definedName>
    <definedName name="________MV1" localSheetId="4">#REF!</definedName>
    <definedName name="________MV1">#REF!</definedName>
    <definedName name="________MV10" localSheetId="8">#REF!</definedName>
    <definedName name="________MV10" localSheetId="4">#REF!</definedName>
    <definedName name="________MV10">#REF!</definedName>
    <definedName name="________MV11" localSheetId="8">#REF!</definedName>
    <definedName name="________MV11" localSheetId="4">#REF!</definedName>
    <definedName name="________MV11">#REF!</definedName>
    <definedName name="________MV12" localSheetId="8">#REF!</definedName>
    <definedName name="________MV12" localSheetId="4">#REF!</definedName>
    <definedName name="________MV12">#REF!</definedName>
    <definedName name="________MV13" localSheetId="8">#REF!</definedName>
    <definedName name="________MV13" localSheetId="4">#REF!</definedName>
    <definedName name="________MV13">#REF!</definedName>
    <definedName name="________MV14" localSheetId="8">#REF!</definedName>
    <definedName name="________MV14" localSheetId="4">#REF!</definedName>
    <definedName name="________MV14">#REF!</definedName>
    <definedName name="________MV15" localSheetId="8">#REF!</definedName>
    <definedName name="________MV15" localSheetId="4">#REF!</definedName>
    <definedName name="________MV15">#REF!</definedName>
    <definedName name="________MV16" localSheetId="8">#REF!</definedName>
    <definedName name="________MV16" localSheetId="4">#REF!</definedName>
    <definedName name="________MV16">#REF!</definedName>
    <definedName name="________MV17" localSheetId="8">#REF!</definedName>
    <definedName name="________MV17" localSheetId="4">#REF!</definedName>
    <definedName name="________MV17">#REF!</definedName>
    <definedName name="________MV18" localSheetId="8">#REF!</definedName>
    <definedName name="________MV18" localSheetId="4">#REF!</definedName>
    <definedName name="________MV18">#REF!</definedName>
    <definedName name="________MV19" localSheetId="8">#REF!</definedName>
    <definedName name="________MV19" localSheetId="4">#REF!</definedName>
    <definedName name="________MV19">#REF!</definedName>
    <definedName name="________MV2" localSheetId="8">#REF!</definedName>
    <definedName name="________MV2" localSheetId="4">#REF!</definedName>
    <definedName name="________MV2">#REF!</definedName>
    <definedName name="________MV20" localSheetId="8">#REF!</definedName>
    <definedName name="________MV20" localSheetId="4">#REF!</definedName>
    <definedName name="________MV20">#REF!</definedName>
    <definedName name="________MV3" localSheetId="8">#REF!</definedName>
    <definedName name="________MV3" localSheetId="4">#REF!</definedName>
    <definedName name="________MV3">#REF!</definedName>
    <definedName name="________MV4" localSheetId="8">#REF!</definedName>
    <definedName name="________MV4" localSheetId="4">#REF!</definedName>
    <definedName name="________MV4">#REF!</definedName>
    <definedName name="________MV5" localSheetId="8">#REF!</definedName>
    <definedName name="________MV5" localSheetId="4">#REF!</definedName>
    <definedName name="________MV5">#REF!</definedName>
    <definedName name="________MV6" localSheetId="8">#REF!</definedName>
    <definedName name="________MV6" localSheetId="4">#REF!</definedName>
    <definedName name="________MV6">#REF!</definedName>
    <definedName name="________MV7" localSheetId="8">#REF!</definedName>
    <definedName name="________MV7" localSheetId="4">#REF!</definedName>
    <definedName name="________MV7">#REF!</definedName>
    <definedName name="________MV8" localSheetId="8">#REF!</definedName>
    <definedName name="________MV8" localSheetId="4">#REF!</definedName>
    <definedName name="________MV8">#REF!</definedName>
    <definedName name="________MV9" localSheetId="8">#REF!</definedName>
    <definedName name="________MV9" localSheetId="4">#REF!</definedName>
    <definedName name="________MV9">#REF!</definedName>
    <definedName name="________oa55" localSheetId="8">#REF!</definedName>
    <definedName name="________oa55" localSheetId="4">#REF!</definedName>
    <definedName name="________oa55">#REF!</definedName>
    <definedName name="________oj1">#REF!</definedName>
    <definedName name="________ORO10" localSheetId="8">#REF!</definedName>
    <definedName name="________ORO10" localSheetId="4">#REF!</definedName>
    <definedName name="________ORO10">#REF!</definedName>
    <definedName name="________ORO11" localSheetId="8">#REF!</definedName>
    <definedName name="________ORO11" localSheetId="4">#REF!</definedName>
    <definedName name="________ORO11">#REF!</definedName>
    <definedName name="________ORO12" localSheetId="8">#REF!</definedName>
    <definedName name="________ORO12" localSheetId="4">#REF!</definedName>
    <definedName name="________ORO12">#REF!</definedName>
    <definedName name="________ORO13" localSheetId="8">#REF!</definedName>
    <definedName name="________ORO13" localSheetId="4">#REF!</definedName>
    <definedName name="________ORO13">#REF!</definedName>
    <definedName name="________ORO14" localSheetId="8">#REF!</definedName>
    <definedName name="________ORO14" localSheetId="4">#REF!</definedName>
    <definedName name="________ORO14">#REF!</definedName>
    <definedName name="________ORO15" localSheetId="8">#REF!</definedName>
    <definedName name="________ORO15" localSheetId="4">#REF!</definedName>
    <definedName name="________ORO15">#REF!</definedName>
    <definedName name="________ORO16" localSheetId="8">#REF!</definedName>
    <definedName name="________ORO16" localSheetId="4">#REF!</definedName>
    <definedName name="________ORO16">#REF!</definedName>
    <definedName name="________ORO17" localSheetId="8">#REF!</definedName>
    <definedName name="________ORO17" localSheetId="4">#REF!</definedName>
    <definedName name="________ORO17">#REF!</definedName>
    <definedName name="________ORO18" localSheetId="8">#REF!</definedName>
    <definedName name="________ORO18" localSheetId="4">#REF!</definedName>
    <definedName name="________ORO18">#REF!</definedName>
    <definedName name="________ORO19" localSheetId="8">#REF!</definedName>
    <definedName name="________ORO19" localSheetId="4">#REF!</definedName>
    <definedName name="________ORO19">#REF!</definedName>
    <definedName name="________Pa1" localSheetId="4">#REF!</definedName>
    <definedName name="________Pa1">#REF!</definedName>
    <definedName name="________Pa2" localSheetId="4">#REF!</definedName>
    <definedName name="________Pa2">#REF!</definedName>
    <definedName name="________Pa3" localSheetId="4">#REF!</definedName>
    <definedName name="________Pa3">#REF!</definedName>
    <definedName name="________Pa4" localSheetId="4">#REF!</definedName>
    <definedName name="________Pa4">#REF!</definedName>
    <definedName name="________PJ50" localSheetId="8">#REF!</definedName>
    <definedName name="________PJ50" localSheetId="5">#REF!</definedName>
    <definedName name="________PJ50" localSheetId="4">#REF!</definedName>
    <definedName name="________PJ50" localSheetId="6">#REF!</definedName>
    <definedName name="________PJ50">#REF!</definedName>
    <definedName name="________PJ51" localSheetId="8">#REF!</definedName>
    <definedName name="________PJ51" localSheetId="4">#REF!</definedName>
    <definedName name="________pj51" localSheetId="6">#REF!</definedName>
    <definedName name="________PJ51">#REF!</definedName>
    <definedName name="________PMT5671" localSheetId="8">#REF!</definedName>
    <definedName name="________PMT5671" localSheetId="4">#REF!</definedName>
    <definedName name="________PMT5671">#REF!</definedName>
    <definedName name="________PMT5805" localSheetId="8">#REF!</definedName>
    <definedName name="________PMT5805" localSheetId="4">#REF!</definedName>
    <definedName name="________PMT5805">#REF!</definedName>
    <definedName name="________PMT5806" localSheetId="8">#REF!</definedName>
    <definedName name="________PMT5806" localSheetId="4">#REF!</definedName>
    <definedName name="________PMT5806">#REF!</definedName>
    <definedName name="________PMT5815" localSheetId="8">#REF!</definedName>
    <definedName name="________PMT5815" localSheetId="4">#REF!</definedName>
    <definedName name="________PMT5815">#REF!</definedName>
    <definedName name="________PMT5820" localSheetId="8">#REF!</definedName>
    <definedName name="________PMT5820" localSheetId="4">#REF!</definedName>
    <definedName name="________PMT5820">#REF!</definedName>
    <definedName name="________Po2" localSheetId="8">#REF!</definedName>
    <definedName name="________Po2" localSheetId="4">#REF!</definedName>
    <definedName name="________Po2">#REF!</definedName>
    <definedName name="________POR1" localSheetId="8">#REF!</definedName>
    <definedName name="________POR1" localSheetId="4">#REF!</definedName>
    <definedName name="________POR1">#REF!</definedName>
    <definedName name="________POR2" localSheetId="8">#REF!</definedName>
    <definedName name="________POR2" localSheetId="4">#REF!</definedName>
    <definedName name="________POR2">#REF!</definedName>
    <definedName name="________POR3" localSheetId="8">#REF!</definedName>
    <definedName name="________POR3" localSheetId="4">#REF!</definedName>
    <definedName name="________POR3">#REF!</definedName>
    <definedName name="________POR4" localSheetId="8">#REF!</definedName>
    <definedName name="________POR4" localSheetId="4">#REF!</definedName>
    <definedName name="________POR4">#REF!</definedName>
    <definedName name="________POR5" localSheetId="8">#REF!</definedName>
    <definedName name="________POR5" localSheetId="4">#REF!</definedName>
    <definedName name="________POR5">#REF!</definedName>
    <definedName name="________r" localSheetId="8" hidden="1">{"TAB1",#N/A,TRUE,"GENERAL";"TAB2",#N/A,TRUE,"GENERAL";"TAB3",#N/A,TRUE,"GENERAL";"TAB4",#N/A,TRUE,"GENERAL";"TAB5",#N/A,TRUE,"GENERAL"}</definedName>
    <definedName name="________r" localSheetId="4">#REF!</definedName>
    <definedName name="________r" localSheetId="10">#REF!</definedName>
    <definedName name="________r" hidden="1">{"TAB1",#N/A,TRUE,"GENERAL";"TAB2",#N/A,TRUE,"GENERAL";"TAB3",#N/A,TRUE,"GENERAL";"TAB4",#N/A,TRUE,"GENERAL";"TAB5",#N/A,TRUE,"GENERAL"}</definedName>
    <definedName name="________r4r" localSheetId="8" hidden="1">{"via1",#N/A,TRUE,"general";"via2",#N/A,TRUE,"general";"via3",#N/A,TRUE,"general"}</definedName>
    <definedName name="________r4r" localSheetId="4" hidden="1">{"via1",#N/A,TRUE,"general";"via2",#N/A,TRUE,"general";"via3",#N/A,TRUE,"general"}</definedName>
    <definedName name="________r4r" localSheetId="10" hidden="1">{"via1",#N/A,TRUE,"general";"via2",#N/A,TRUE,"general";"via3",#N/A,TRUE,"general"}</definedName>
    <definedName name="________r4r" hidden="1">{"via1",#N/A,TRUE,"general";"via2",#N/A,TRUE,"general";"via3",#N/A,TRUE,"general"}</definedName>
    <definedName name="________rc" localSheetId="8">#REF!</definedName>
    <definedName name="________rc" localSheetId="4">#REF!</definedName>
    <definedName name="________rc" localSheetId="6">#REF!</definedName>
    <definedName name="________rc">#REF!</definedName>
    <definedName name="________SBC1" localSheetId="8">#REF!</definedName>
    <definedName name="________SBC1" localSheetId="4">#REF!</definedName>
    <definedName name="________SBC1" localSheetId="10">#REF!</definedName>
    <definedName name="________SBC1">#REF!</definedName>
    <definedName name="________SBC3" localSheetId="8">#REF!</definedName>
    <definedName name="________SBC3" localSheetId="4">#REF!</definedName>
    <definedName name="________SBC3" localSheetId="10">#REF!</definedName>
    <definedName name="________SBC3">#REF!</definedName>
    <definedName name="________SBC5" localSheetId="8">#REF!</definedName>
    <definedName name="________SBC5" localSheetId="4">#REF!</definedName>
    <definedName name="________SBC5">#REF!</definedName>
    <definedName name="________ST166" localSheetId="4">#REF!</definedName>
    <definedName name="________ST166">#REF!</definedName>
    <definedName name="________tab1" localSheetId="8">#REF!</definedName>
    <definedName name="________tab1" localSheetId="4">#REF!</definedName>
    <definedName name="________tab1">#REF!</definedName>
    <definedName name="________tab2" localSheetId="8">#REF!</definedName>
    <definedName name="________tab2" localSheetId="4">#REF!</definedName>
    <definedName name="________tab2">#REF!</definedName>
    <definedName name="________tab3" localSheetId="8">#REF!</definedName>
    <definedName name="________tab3" localSheetId="4">#REF!</definedName>
    <definedName name="________tab3">#REF!</definedName>
    <definedName name="________TAB4" localSheetId="8">#REF!</definedName>
    <definedName name="________TAB4" localSheetId="4">#REF!</definedName>
    <definedName name="________TAB4">#REF!</definedName>
    <definedName name="________TPE8016" localSheetId="4">#REF!</definedName>
    <definedName name="________TPE8016">#REF!</definedName>
    <definedName name="________TPE8020" localSheetId="4">#REF!</definedName>
    <definedName name="________TPE8020">#REF!</definedName>
    <definedName name="________TPE8025" localSheetId="4">#REF!</definedName>
    <definedName name="________TPE8025">#REF!</definedName>
    <definedName name="________TPN1002" localSheetId="4">#REF!</definedName>
    <definedName name="________TPN1002">#REF!</definedName>
    <definedName name="________TPN1003" localSheetId="4">#REF!</definedName>
    <definedName name="________TPN1003">#REF!</definedName>
    <definedName name="________TPN1004" localSheetId="4">#REF!</definedName>
    <definedName name="________TPN1004">#REF!</definedName>
    <definedName name="________TPN1006" localSheetId="4">#REF!</definedName>
    <definedName name="________TPN1006">#REF!</definedName>
    <definedName name="________TPN1008" localSheetId="4">#REF!</definedName>
    <definedName name="________TPN1008">#REF!</definedName>
    <definedName name="________TPN1202" localSheetId="4">#REF!</definedName>
    <definedName name="________TPN1202">#REF!</definedName>
    <definedName name="________TPN1203" localSheetId="4">#REF!</definedName>
    <definedName name="________TPN1203">#REF!</definedName>
    <definedName name="________TPN1204" localSheetId="4">#REF!</definedName>
    <definedName name="________TPN1204">#REF!</definedName>
    <definedName name="________TPN1206" localSheetId="4">#REF!</definedName>
    <definedName name="________TPN1206">#REF!</definedName>
    <definedName name="________TPN1208" localSheetId="4">#REF!</definedName>
    <definedName name="________TPN1208">#REF!</definedName>
    <definedName name="________TPN16012" localSheetId="4">#REF!</definedName>
    <definedName name="________TPN16012">#REF!</definedName>
    <definedName name="________TPN1602" localSheetId="4">#REF!</definedName>
    <definedName name="________TPN1602">#REF!</definedName>
    <definedName name="________TPN1603" localSheetId="4">#REF!</definedName>
    <definedName name="________TPN1603">#REF!</definedName>
    <definedName name="________TPN1604" localSheetId="4">#REF!</definedName>
    <definedName name="________TPN1604">#REF!</definedName>
    <definedName name="________TPN1606" localSheetId="4">#REF!</definedName>
    <definedName name="________TPN1606">#REF!</definedName>
    <definedName name="________TPN1608" localSheetId="4">#REF!</definedName>
    <definedName name="________TPN1608">#REF!</definedName>
    <definedName name="________TUZ22" localSheetId="8">#REF!</definedName>
    <definedName name="________TUZ22" localSheetId="4">#REF!</definedName>
    <definedName name="________TUZ22">#REF!</definedName>
    <definedName name="________TUZ36" localSheetId="8">#REF!</definedName>
    <definedName name="________TUZ36" localSheetId="4">#REF!</definedName>
    <definedName name="________TUZ36">#REF!</definedName>
    <definedName name="________TZ323" localSheetId="8">#REF!</definedName>
    <definedName name="________TZ323" localSheetId="4">#REF!</definedName>
    <definedName name="________TZ323">#REF!</definedName>
    <definedName name="________TZ324" localSheetId="8">#REF!</definedName>
    <definedName name="________TZ324" localSheetId="4">#REF!</definedName>
    <definedName name="________TZ324">#REF!</definedName>
    <definedName name="________VPD1" localSheetId="8">#REF!</definedName>
    <definedName name="________VPD1" localSheetId="4">#REF!</definedName>
    <definedName name="________VPD1" localSheetId="6">#REF!</definedName>
    <definedName name="________VPD1">#REF!</definedName>
    <definedName name="________VPI1" localSheetId="8">#REF!</definedName>
    <definedName name="________VPI1" localSheetId="4">#REF!</definedName>
    <definedName name="________VPI1" localSheetId="6">#REF!</definedName>
    <definedName name="________VPI1">#REF!</definedName>
    <definedName name="________VRA1" localSheetId="8">#REF!</definedName>
    <definedName name="________VRA1" localSheetId="4">#REF!</definedName>
    <definedName name="________VRA1" localSheetId="6">#REF!</definedName>
    <definedName name="________VRA1">#REF!</definedName>
    <definedName name="_______a1" localSheetId="8" hidden="1">{"TAB1",#N/A,TRUE,"GENERAL";"TAB2",#N/A,TRUE,"GENERAL";"TAB3",#N/A,TRUE,"GENERAL";"TAB4",#N/A,TRUE,"GENERAL";"TAB5",#N/A,TRUE,"GENERAL"}</definedName>
    <definedName name="_______A1" localSheetId="4">#REF!</definedName>
    <definedName name="_______A1" localSheetId="10">#REF!</definedName>
    <definedName name="_______a1" hidden="1">{"TAB1",#N/A,TRUE,"GENERAL";"TAB2",#N/A,TRUE,"GENERAL";"TAB3",#N/A,TRUE,"GENERAL";"TAB4",#N/A,TRUE,"GENERAL";"TAB5",#N/A,TRUE,"GENERAL"}</definedName>
    <definedName name="_______A1640049" localSheetId="8">#REF!</definedName>
    <definedName name="_______A1640049" localSheetId="4">#REF!</definedName>
    <definedName name="_______A1640049" localSheetId="10">#REF!</definedName>
    <definedName name="_______A1640049">#REF!</definedName>
    <definedName name="_______A1640106" localSheetId="8">#REF!</definedName>
    <definedName name="_______A1640106" localSheetId="4">#REF!</definedName>
    <definedName name="_______A1640106" localSheetId="10">#REF!</definedName>
    <definedName name="_______A1640106">#REF!</definedName>
    <definedName name="_______A164012" localSheetId="8">#REF!</definedName>
    <definedName name="_______A164012" localSheetId="4">#REF!</definedName>
    <definedName name="_______A164012" localSheetId="10">#REF!</definedName>
    <definedName name="_______A164012">#REF!</definedName>
    <definedName name="_______A16401306" localSheetId="8">#REF!</definedName>
    <definedName name="_______A16401306" localSheetId="4">#REF!</definedName>
    <definedName name="_______A16401306">#REF!</definedName>
    <definedName name="_______A16402" localSheetId="8">#REF!</definedName>
    <definedName name="_______A16402" localSheetId="4">#REF!</definedName>
    <definedName name="_______A16402">#REF!</definedName>
    <definedName name="_______A16406" localSheetId="8">#REF!</definedName>
    <definedName name="_______A16406" localSheetId="4">#REF!</definedName>
    <definedName name="_______A16406">#REF!</definedName>
    <definedName name="_______A16409A" localSheetId="8">#REF!</definedName>
    <definedName name="_______A16409A" localSheetId="4">#REF!</definedName>
    <definedName name="_______A16409A">#REF!</definedName>
    <definedName name="_______a3" localSheetId="8" hidden="1">{"TAB1",#N/A,TRUE,"GENERAL";"TAB2",#N/A,TRUE,"GENERAL";"TAB3",#N/A,TRUE,"GENERAL";"TAB4",#N/A,TRUE,"GENERAL";"TAB5",#N/A,TRUE,"GENERAL"}</definedName>
    <definedName name="_______a3" localSheetId="4" hidden="1">{"TAB1",#N/A,TRUE,"GENERAL";"TAB2",#N/A,TRUE,"GENERAL";"TAB3",#N/A,TRUE,"GENERAL";"TAB4",#N/A,TRUE,"GENERAL";"TAB5",#N/A,TRUE,"GENERAL"}</definedName>
    <definedName name="_______a3" localSheetId="10" hidden="1">{"TAB1",#N/A,TRUE,"GENERAL";"TAB2",#N/A,TRUE,"GENERAL";"TAB3",#N/A,TRUE,"GENERAL";"TAB4",#N/A,TRUE,"GENERAL";"TAB5",#N/A,TRUE,"GENERAL"}</definedName>
    <definedName name="_______a3" hidden="1">{"TAB1",#N/A,TRUE,"GENERAL";"TAB2",#N/A,TRUE,"GENERAL";"TAB3",#N/A,TRUE,"GENERAL";"TAB4",#N/A,TRUE,"GENERAL";"TAB5",#N/A,TRUE,"GENERAL"}</definedName>
    <definedName name="_______a4" localSheetId="8" hidden="1">{"via1",#N/A,TRUE,"general";"via2",#N/A,TRUE,"general";"via3",#N/A,TRUE,"general"}</definedName>
    <definedName name="_______a4" localSheetId="4" hidden="1">{"via1",#N/A,TRUE,"general";"via2",#N/A,TRUE,"general";"via3",#N/A,TRUE,"general"}</definedName>
    <definedName name="_______a4" localSheetId="10" hidden="1">{"via1",#N/A,TRUE,"general";"via2",#N/A,TRUE,"general";"via3",#N/A,TRUE,"general"}</definedName>
    <definedName name="_______a4" hidden="1">{"via1",#N/A,TRUE,"general";"via2",#N/A,TRUE,"general";"via3",#N/A,TRUE,"general"}</definedName>
    <definedName name="_______A400303">#REF!</definedName>
    <definedName name="_______a5" localSheetId="8" hidden="1">{"TAB1",#N/A,TRUE,"GENERAL";"TAB2",#N/A,TRUE,"GENERAL";"TAB3",#N/A,TRUE,"GENERAL";"TAB4",#N/A,TRUE,"GENERAL";"TAB5",#N/A,TRUE,"GENERAL"}</definedName>
    <definedName name="_______a5" localSheetId="4" hidden="1">{"TAB1",#N/A,TRUE,"GENERAL";"TAB2",#N/A,TRUE,"GENERAL";"TAB3",#N/A,TRUE,"GENERAL";"TAB4",#N/A,TRUE,"GENERAL";"TAB5",#N/A,TRUE,"GENERAL"}</definedName>
    <definedName name="_______a5" localSheetId="10" hidden="1">{"TAB1",#N/A,TRUE,"GENERAL";"TAB2",#N/A,TRUE,"GENERAL";"TAB3",#N/A,TRUE,"GENERAL";"TAB4",#N/A,TRUE,"GENERAL";"TAB5",#N/A,TRUE,"GENERAL"}</definedName>
    <definedName name="_______a5" hidden="1">{"TAB1",#N/A,TRUE,"GENERAL";"TAB2",#N/A,TRUE,"GENERAL";"TAB3",#N/A,TRUE,"GENERAL";"TAB4",#N/A,TRUE,"GENERAL";"TAB5",#N/A,TRUE,"GENERAL"}</definedName>
    <definedName name="_______a6" localSheetId="8" hidden="1">{"TAB1",#N/A,TRUE,"GENERAL";"TAB2",#N/A,TRUE,"GENERAL";"TAB3",#N/A,TRUE,"GENERAL";"TAB4",#N/A,TRUE,"GENERAL";"TAB5",#N/A,TRUE,"GENERAL"}</definedName>
    <definedName name="_______a6" localSheetId="4" hidden="1">{"TAB1",#N/A,TRUE,"GENERAL";"TAB2",#N/A,TRUE,"GENERAL";"TAB3",#N/A,TRUE,"GENERAL";"TAB4",#N/A,TRUE,"GENERAL";"TAB5",#N/A,TRUE,"GENERAL"}</definedName>
    <definedName name="_______a6" localSheetId="10" hidden="1">{"TAB1",#N/A,TRUE,"GENERAL";"TAB2",#N/A,TRUE,"GENERAL";"TAB3",#N/A,TRUE,"GENERAL";"TAB4",#N/A,TRUE,"GENERAL";"TAB5",#N/A,TRUE,"GENERAL"}</definedName>
    <definedName name="_______a6" hidden="1">{"TAB1",#N/A,TRUE,"GENERAL";"TAB2",#N/A,TRUE,"GENERAL";"TAB3",#N/A,TRUE,"GENERAL";"TAB4",#N/A,TRUE,"GENERAL";"TAB5",#N/A,TRUE,"GENERAL"}</definedName>
    <definedName name="_______AFC1" localSheetId="8">#REF!</definedName>
    <definedName name="_______AFC1" localSheetId="4">#REF!</definedName>
    <definedName name="_______AFC1" localSheetId="10">#REF!</definedName>
    <definedName name="_______AFC1">#REF!</definedName>
    <definedName name="_______AFC3" localSheetId="8">#REF!</definedName>
    <definedName name="_______AFC3" localSheetId="4">#REF!</definedName>
    <definedName name="_______AFC3" localSheetId="10">#REF!</definedName>
    <definedName name="_______AFC3">#REF!</definedName>
    <definedName name="_______AFC5" localSheetId="8">#REF!</definedName>
    <definedName name="_______AFC5" localSheetId="4">#REF!</definedName>
    <definedName name="_______AFC5" localSheetId="10">#REF!</definedName>
    <definedName name="_______AFC5">#REF!</definedName>
    <definedName name="_______AIU1" localSheetId="8">#REF!</definedName>
    <definedName name="_______AIU1" localSheetId="4">#REF!</definedName>
    <definedName name="_______AIU1">#REF!</definedName>
    <definedName name="_______aiu2" localSheetId="8">#REF!</definedName>
    <definedName name="_______aiu2" localSheetId="4">#REF!</definedName>
    <definedName name="_______aiu2">#REF!</definedName>
    <definedName name="_______apu1" localSheetId="8">#REF!</definedName>
    <definedName name="_______apu1" localSheetId="4">#REF!</definedName>
    <definedName name="_______apu1">#REF!</definedName>
    <definedName name="_______APU221" localSheetId="8">#REF!</definedName>
    <definedName name="_______APU221" localSheetId="4">#REF!</definedName>
    <definedName name="_______APU221" localSheetId="6">#REF!</definedName>
    <definedName name="_______APU221">#REF!</definedName>
    <definedName name="_______APU465" localSheetId="14">#REF!</definedName>
    <definedName name="_______APU465" localSheetId="25">#REF!</definedName>
    <definedName name="_______APU465" localSheetId="18">#REF!</definedName>
    <definedName name="_______APU465" localSheetId="19">#REF!</definedName>
    <definedName name="_______APU465" localSheetId="20">#REF!</definedName>
    <definedName name="_______APU465" localSheetId="22">#REF!</definedName>
    <definedName name="_______APU465" localSheetId="23">#REF!</definedName>
    <definedName name="_______APU465" localSheetId="24">#REF!</definedName>
    <definedName name="_______APU465" localSheetId="8">#REF!</definedName>
    <definedName name="_______APU465" localSheetId="4">#REF!</definedName>
    <definedName name="_______APU465" localSheetId="6">[0]!absc</definedName>
    <definedName name="_______APU465">#REF!</definedName>
    <definedName name="_______b2" localSheetId="8" hidden="1">{"TAB1",#N/A,TRUE,"GENERAL";"TAB2",#N/A,TRUE,"GENERAL";"TAB3",#N/A,TRUE,"GENERAL";"TAB4",#N/A,TRUE,"GENERAL";"TAB5",#N/A,TRUE,"GENERAL"}</definedName>
    <definedName name="_______b2" localSheetId="4" hidden="1">{"TAB1",#N/A,TRUE,"GENERAL";"TAB2",#N/A,TRUE,"GENERAL";"TAB3",#N/A,TRUE,"GENERAL";"TAB4",#N/A,TRUE,"GENERAL";"TAB5",#N/A,TRUE,"GENERAL"}</definedName>
    <definedName name="_______b2" localSheetId="10" hidden="1">{"TAB1",#N/A,TRUE,"GENERAL";"TAB2",#N/A,TRUE,"GENERAL";"TAB3",#N/A,TRUE,"GENERAL";"TAB4",#N/A,TRUE,"GENERAL";"TAB5",#N/A,TRUE,"GENERAL"}</definedName>
    <definedName name="_______b2" hidden="1">{"TAB1",#N/A,TRUE,"GENERAL";"TAB2",#N/A,TRUE,"GENERAL";"TAB3",#N/A,TRUE,"GENERAL";"TAB4",#N/A,TRUE,"GENERAL";"TAB5",#N/A,TRUE,"GENERAL"}</definedName>
    <definedName name="_______b3" localSheetId="8" hidden="1">{"TAB1",#N/A,TRUE,"GENERAL";"TAB2",#N/A,TRUE,"GENERAL";"TAB3",#N/A,TRUE,"GENERAL";"TAB4",#N/A,TRUE,"GENERAL";"TAB5",#N/A,TRUE,"GENERAL"}</definedName>
    <definedName name="_______b3" localSheetId="4" hidden="1">{"TAB1",#N/A,TRUE,"GENERAL";"TAB2",#N/A,TRUE,"GENERAL";"TAB3",#N/A,TRUE,"GENERAL";"TAB4",#N/A,TRUE,"GENERAL";"TAB5",#N/A,TRUE,"GENERAL"}</definedName>
    <definedName name="_______b3" localSheetId="10" hidden="1">{"TAB1",#N/A,TRUE,"GENERAL";"TAB2",#N/A,TRUE,"GENERAL";"TAB3",#N/A,TRUE,"GENERAL";"TAB4",#N/A,TRUE,"GENERAL";"TAB5",#N/A,TRUE,"GENERAL"}</definedName>
    <definedName name="_______b3" hidden="1">{"TAB1",#N/A,TRUE,"GENERAL";"TAB2",#N/A,TRUE,"GENERAL";"TAB3",#N/A,TRUE,"GENERAL";"TAB4",#N/A,TRUE,"GENERAL";"TAB5",#N/A,TRUE,"GENERAL"}</definedName>
    <definedName name="_______b4" localSheetId="8" hidden="1">{"TAB1",#N/A,TRUE,"GENERAL";"TAB2",#N/A,TRUE,"GENERAL";"TAB3",#N/A,TRUE,"GENERAL";"TAB4",#N/A,TRUE,"GENERAL";"TAB5",#N/A,TRUE,"GENERAL"}</definedName>
    <definedName name="_______b4" localSheetId="4" hidden="1">{"TAB1",#N/A,TRUE,"GENERAL";"TAB2",#N/A,TRUE,"GENERAL";"TAB3",#N/A,TRUE,"GENERAL";"TAB4",#N/A,TRUE,"GENERAL";"TAB5",#N/A,TRUE,"GENERAL"}</definedName>
    <definedName name="_______b4" localSheetId="10" hidden="1">{"TAB1",#N/A,TRUE,"GENERAL";"TAB2",#N/A,TRUE,"GENERAL";"TAB3",#N/A,TRUE,"GENERAL";"TAB4",#N/A,TRUE,"GENERAL";"TAB5",#N/A,TRUE,"GENERAL"}</definedName>
    <definedName name="_______b4" hidden="1">{"TAB1",#N/A,TRUE,"GENERAL";"TAB2",#N/A,TRUE,"GENERAL";"TAB3",#N/A,TRUE,"GENERAL";"TAB4",#N/A,TRUE,"GENERAL";"TAB5",#N/A,TRUE,"GENERAL"}</definedName>
    <definedName name="_______b5" localSheetId="8" hidden="1">{"TAB1",#N/A,TRUE,"GENERAL";"TAB2",#N/A,TRUE,"GENERAL";"TAB3",#N/A,TRUE,"GENERAL";"TAB4",#N/A,TRUE,"GENERAL";"TAB5",#N/A,TRUE,"GENERAL"}</definedName>
    <definedName name="_______b5" localSheetId="4" hidden="1">{"TAB1",#N/A,TRUE,"GENERAL";"TAB2",#N/A,TRUE,"GENERAL";"TAB3",#N/A,TRUE,"GENERAL";"TAB4",#N/A,TRUE,"GENERAL";"TAB5",#N/A,TRUE,"GENERAL"}</definedName>
    <definedName name="_______b5" localSheetId="10" hidden="1">{"TAB1",#N/A,TRUE,"GENERAL";"TAB2",#N/A,TRUE,"GENERAL";"TAB3",#N/A,TRUE,"GENERAL";"TAB4",#N/A,TRUE,"GENERAL";"TAB5",#N/A,TRUE,"GENERAL"}</definedName>
    <definedName name="_______b5" hidden="1">{"TAB1",#N/A,TRUE,"GENERAL";"TAB2",#N/A,TRUE,"GENERAL";"TAB3",#N/A,TRUE,"GENERAL";"TAB4",#N/A,TRUE,"GENERAL";"TAB5",#N/A,TRUE,"GENERAL"}</definedName>
    <definedName name="_______b6" localSheetId="8" hidden="1">{"TAB1",#N/A,TRUE,"GENERAL";"TAB2",#N/A,TRUE,"GENERAL";"TAB3",#N/A,TRUE,"GENERAL";"TAB4",#N/A,TRUE,"GENERAL";"TAB5",#N/A,TRUE,"GENERAL"}</definedName>
    <definedName name="_______b6" localSheetId="4" hidden="1">{"TAB1",#N/A,TRUE,"GENERAL";"TAB2",#N/A,TRUE,"GENERAL";"TAB3",#N/A,TRUE,"GENERAL";"TAB4",#N/A,TRUE,"GENERAL";"TAB5",#N/A,TRUE,"GENERAL"}</definedName>
    <definedName name="_______b6" localSheetId="10" hidden="1">{"TAB1",#N/A,TRUE,"GENERAL";"TAB2",#N/A,TRUE,"GENERAL";"TAB3",#N/A,TRUE,"GENERAL";"TAB4",#N/A,TRUE,"GENERAL";"TAB5",#N/A,TRUE,"GENERAL"}</definedName>
    <definedName name="_______b6" hidden="1">{"TAB1",#N/A,TRUE,"GENERAL";"TAB2",#N/A,TRUE,"GENERAL";"TAB3",#N/A,TRUE,"GENERAL";"TAB4",#N/A,TRUE,"GENERAL";"TAB5",#N/A,TRUE,"GENERAL"}</definedName>
    <definedName name="_______b7" localSheetId="8" hidden="1">{"via1",#N/A,TRUE,"general";"via2",#N/A,TRUE,"general";"via3",#N/A,TRUE,"general"}</definedName>
    <definedName name="_______b7" localSheetId="4" hidden="1">{"via1",#N/A,TRUE,"general";"via2",#N/A,TRUE,"general";"via3",#N/A,TRUE,"general"}</definedName>
    <definedName name="_______b7" localSheetId="10" hidden="1">{"via1",#N/A,TRUE,"general";"via2",#N/A,TRUE,"general";"via3",#N/A,TRUE,"general"}</definedName>
    <definedName name="_______b7" hidden="1">{"via1",#N/A,TRUE,"general";"via2",#N/A,TRUE,"general";"via3",#N/A,TRUE,"general"}</definedName>
    <definedName name="_______b8" localSheetId="8" hidden="1">{"via1",#N/A,TRUE,"general";"via2",#N/A,TRUE,"general";"via3",#N/A,TRUE,"general"}</definedName>
    <definedName name="_______b8" localSheetId="4" hidden="1">{"via1",#N/A,TRUE,"general";"via2",#N/A,TRUE,"general";"via3",#N/A,TRUE,"general"}</definedName>
    <definedName name="_______b8" localSheetId="10" hidden="1">{"via1",#N/A,TRUE,"general";"via2",#N/A,TRUE,"general";"via3",#N/A,TRUE,"general"}</definedName>
    <definedName name="_______b8" hidden="1">{"via1",#N/A,TRUE,"general";"via2",#N/A,TRUE,"general";"via3",#N/A,TRUE,"general"}</definedName>
    <definedName name="_______bb9" localSheetId="8" hidden="1">{"TAB1",#N/A,TRUE,"GENERAL";"TAB2",#N/A,TRUE,"GENERAL";"TAB3",#N/A,TRUE,"GENERAL";"TAB4",#N/A,TRUE,"GENERAL";"TAB5",#N/A,TRUE,"GENERAL"}</definedName>
    <definedName name="_______bb9" localSheetId="4" hidden="1">{"TAB1",#N/A,TRUE,"GENERAL";"TAB2",#N/A,TRUE,"GENERAL";"TAB3",#N/A,TRUE,"GENERAL";"TAB4",#N/A,TRUE,"GENERAL";"TAB5",#N/A,TRUE,"GENERAL"}</definedName>
    <definedName name="_______bb9" localSheetId="10" hidden="1">{"TAB1",#N/A,TRUE,"GENERAL";"TAB2",#N/A,TRUE,"GENERAL";"TAB3",#N/A,TRUE,"GENERAL";"TAB4",#N/A,TRUE,"GENERAL";"TAB5",#N/A,TRUE,"GENERAL"}</definedName>
    <definedName name="_______bb9" hidden="1">{"TAB1",#N/A,TRUE,"GENERAL";"TAB2",#N/A,TRUE,"GENERAL";"TAB3",#N/A,TRUE,"GENERAL";"TAB4",#N/A,TRUE,"GENERAL";"TAB5",#N/A,TRUE,"GENERAL"}</definedName>
    <definedName name="_______bgb5" localSheetId="8" hidden="1">{"TAB1",#N/A,TRUE,"GENERAL";"TAB2",#N/A,TRUE,"GENERAL";"TAB3",#N/A,TRUE,"GENERAL";"TAB4",#N/A,TRUE,"GENERAL";"TAB5",#N/A,TRUE,"GENERAL"}</definedName>
    <definedName name="_______bgb5" localSheetId="4" hidden="1">{"TAB1",#N/A,TRUE,"GENERAL";"TAB2",#N/A,TRUE,"GENERAL";"TAB3",#N/A,TRUE,"GENERAL";"TAB4",#N/A,TRUE,"GENERAL";"TAB5",#N/A,TRUE,"GENERAL"}</definedName>
    <definedName name="_______bgb5" localSheetId="10" hidden="1">{"TAB1",#N/A,TRUE,"GENERAL";"TAB2",#N/A,TRUE,"GENERAL";"TAB3",#N/A,TRUE,"GENERAL";"TAB4",#N/A,TRUE,"GENERAL";"TAB5",#N/A,TRUE,"GENERAL"}</definedName>
    <definedName name="_______bgb5" hidden="1">{"TAB1",#N/A,TRUE,"GENERAL";"TAB2",#N/A,TRUE,"GENERAL";"TAB3",#N/A,TRUE,"GENERAL";"TAB4",#N/A,TRUE,"GENERAL";"TAB5",#N/A,TRUE,"GENERAL"}</definedName>
    <definedName name="_______BGC1" localSheetId="8">#REF!</definedName>
    <definedName name="_______BGC1" localSheetId="4">#REF!</definedName>
    <definedName name="_______BGC1" localSheetId="10">#REF!</definedName>
    <definedName name="_______BGC1">#REF!</definedName>
    <definedName name="_______BGC3" localSheetId="8">#REF!</definedName>
    <definedName name="_______BGC3" localSheetId="4">#REF!</definedName>
    <definedName name="_______BGC3" localSheetId="10">#REF!</definedName>
    <definedName name="_______BGC3">#REF!</definedName>
    <definedName name="_______BGC5" localSheetId="8">#REF!</definedName>
    <definedName name="_______BGC5" localSheetId="4">#REF!</definedName>
    <definedName name="_______BGC5" localSheetId="10">#REF!</definedName>
    <definedName name="_______BGC5">#REF!</definedName>
    <definedName name="_______CAC1" localSheetId="8">#REF!</definedName>
    <definedName name="_______CAC1" localSheetId="4">#REF!</definedName>
    <definedName name="_______CAC1">#REF!</definedName>
    <definedName name="_______CAC3" localSheetId="8">#REF!</definedName>
    <definedName name="_______CAC3" localSheetId="4">#REF!</definedName>
    <definedName name="_______CAC3">#REF!</definedName>
    <definedName name="_______CAC5" localSheetId="8">#REF!</definedName>
    <definedName name="_______CAC5" localSheetId="4">#REF!</definedName>
    <definedName name="_______CAC5">#REF!</definedName>
    <definedName name="_______Cod1" localSheetId="8">#REF!</definedName>
    <definedName name="_______Cod1" localSheetId="4">#REF!</definedName>
    <definedName name="_______Cod1">#REF!</definedName>
    <definedName name="_______cua1" localSheetId="8">#REF!</definedName>
    <definedName name="_______cua1" localSheetId="4">#REF!</definedName>
    <definedName name="_______cua1" localSheetId="6">#REF!</definedName>
    <definedName name="_______cua1">#REF!</definedName>
    <definedName name="_______DMD1" localSheetId="8">#REF!</definedName>
    <definedName name="_______DMD1" localSheetId="4">#REF!</definedName>
    <definedName name="_______DMD1" localSheetId="6">#REF!</definedName>
    <definedName name="_______DMD1">#REF!</definedName>
    <definedName name="_______EQP1" localSheetId="8">#REF!</definedName>
    <definedName name="_______EQP1" localSheetId="4">#REF!</definedName>
    <definedName name="_______EQP1">#REF!</definedName>
    <definedName name="_______EQP10" localSheetId="8">#REF!</definedName>
    <definedName name="_______EQP10" localSheetId="4">#REF!</definedName>
    <definedName name="_______EQP10">#REF!</definedName>
    <definedName name="_______EQP11" localSheetId="8">#REF!</definedName>
    <definedName name="_______EQP11" localSheetId="4">#REF!</definedName>
    <definedName name="_______EQP11">#REF!</definedName>
    <definedName name="_______EQP12" localSheetId="8">#REF!</definedName>
    <definedName name="_______EQP12" localSheetId="4">#REF!</definedName>
    <definedName name="_______EQP12">#REF!</definedName>
    <definedName name="_______EQP13" localSheetId="8">#REF!</definedName>
    <definedName name="_______EQP13" localSheetId="4">#REF!</definedName>
    <definedName name="_______EQP13">#REF!</definedName>
    <definedName name="_______EQP14" localSheetId="8">#REF!</definedName>
    <definedName name="_______EQP14" localSheetId="4">#REF!</definedName>
    <definedName name="_______EQP14">#REF!</definedName>
    <definedName name="_______EQP15" localSheetId="8">#REF!</definedName>
    <definedName name="_______EQP15" localSheetId="4">#REF!</definedName>
    <definedName name="_______EQP15">#REF!</definedName>
    <definedName name="_______EQP16" localSheetId="8">#REF!</definedName>
    <definedName name="_______EQP16" localSheetId="4">#REF!</definedName>
    <definedName name="_______EQP16">#REF!</definedName>
    <definedName name="_______EQP17" localSheetId="8">#REF!</definedName>
    <definedName name="_______EQP17" localSheetId="4">#REF!</definedName>
    <definedName name="_______EQP17">#REF!</definedName>
    <definedName name="_______EQP18" localSheetId="8">#REF!</definedName>
    <definedName name="_______EQP18" localSheetId="4">#REF!</definedName>
    <definedName name="_______EQP18">#REF!</definedName>
    <definedName name="_______EQP19" localSheetId="8">#REF!</definedName>
    <definedName name="_______EQP19" localSheetId="4">#REF!</definedName>
    <definedName name="_______EQP19">#REF!</definedName>
    <definedName name="_______EQP2" localSheetId="8">#REF!</definedName>
    <definedName name="_______EQP2" localSheetId="4">#REF!</definedName>
    <definedName name="_______EQP2">#REF!</definedName>
    <definedName name="_______EQP20" localSheetId="8">#REF!</definedName>
    <definedName name="_______EQP20" localSheetId="4">#REF!</definedName>
    <definedName name="_______EQP20">#REF!</definedName>
    <definedName name="_______eqp27" localSheetId="8">#REF!</definedName>
    <definedName name="_______eqp27" localSheetId="4">#REF!</definedName>
    <definedName name="_______eqp27">#REF!</definedName>
    <definedName name="_______EQP3" localSheetId="8">#REF!</definedName>
    <definedName name="_______EQP3" localSheetId="4">#REF!</definedName>
    <definedName name="_______EQP3">#REF!</definedName>
    <definedName name="_______EQP4" localSheetId="8">#REF!</definedName>
    <definedName name="_______EQP4" localSheetId="4">#REF!</definedName>
    <definedName name="_______EQP4">#REF!</definedName>
    <definedName name="_______EQP5" localSheetId="8">#REF!</definedName>
    <definedName name="_______EQP5" localSheetId="4">#REF!</definedName>
    <definedName name="_______EQP5">#REF!</definedName>
    <definedName name="_______EQP6" localSheetId="8">#REF!</definedName>
    <definedName name="_______EQP6" localSheetId="4">#REF!</definedName>
    <definedName name="_______EQP6">#REF!</definedName>
    <definedName name="_______EQP7" localSheetId="8">#REF!</definedName>
    <definedName name="_______EQP7" localSheetId="4">#REF!</definedName>
    <definedName name="_______EQP7">#REF!</definedName>
    <definedName name="_______EQP8" localSheetId="8">#REF!</definedName>
    <definedName name="_______EQP8" localSheetId="4">#REF!</definedName>
    <definedName name="_______EQP8">#REF!</definedName>
    <definedName name="_______EQP9" localSheetId="8">#REF!</definedName>
    <definedName name="_______EQP9" localSheetId="4">#REF!</definedName>
    <definedName name="_______EQP9">#REF!</definedName>
    <definedName name="_______EST1" localSheetId="8">#REF!</definedName>
    <definedName name="_______EST1" localSheetId="4">#REF!</definedName>
    <definedName name="_______EST1" localSheetId="6">#REF!</definedName>
    <definedName name="_______EST1">#REF!</definedName>
    <definedName name="_______EST10" localSheetId="8">#REF!</definedName>
    <definedName name="_______EST10" localSheetId="4">#REF!</definedName>
    <definedName name="_______EST10" localSheetId="6">#REF!</definedName>
    <definedName name="_______EST10">#REF!</definedName>
    <definedName name="_______EST11" localSheetId="8">#REF!</definedName>
    <definedName name="_______EST11" localSheetId="4">#REF!</definedName>
    <definedName name="_______EST11" localSheetId="6">#REF!</definedName>
    <definedName name="_______EST11">#REF!</definedName>
    <definedName name="_______EST12" localSheetId="8">#REF!</definedName>
    <definedName name="_______EST12" localSheetId="4">#REF!</definedName>
    <definedName name="_______EST12" localSheetId="6">#REF!</definedName>
    <definedName name="_______EST12">#REF!</definedName>
    <definedName name="_______EST13" localSheetId="8">#REF!</definedName>
    <definedName name="_______EST13" localSheetId="4">#REF!</definedName>
    <definedName name="_______EST13" localSheetId="6">#REF!</definedName>
    <definedName name="_______EST13">#REF!</definedName>
    <definedName name="_______EST14" localSheetId="8">#REF!</definedName>
    <definedName name="_______EST14" localSheetId="4">#REF!</definedName>
    <definedName name="_______EST14" localSheetId="6">#REF!</definedName>
    <definedName name="_______EST14">#REF!</definedName>
    <definedName name="_______EST15" localSheetId="8">#REF!</definedName>
    <definedName name="_______EST15" localSheetId="4">#REF!</definedName>
    <definedName name="_______EST15" localSheetId="6">#REF!</definedName>
    <definedName name="_______EST15">#REF!</definedName>
    <definedName name="_______EST16" localSheetId="8">#REF!</definedName>
    <definedName name="_______EST16" localSheetId="4">#REF!</definedName>
    <definedName name="_______EST16" localSheetId="6">#REF!</definedName>
    <definedName name="_______EST16">#REF!</definedName>
    <definedName name="_______EST17" localSheetId="8">#REF!</definedName>
    <definedName name="_______EST17" localSheetId="4">#REF!</definedName>
    <definedName name="_______EST17" localSheetId="6">#REF!</definedName>
    <definedName name="_______EST17">#REF!</definedName>
    <definedName name="_______EST18" localSheetId="8">#REF!</definedName>
    <definedName name="_______EST18" localSheetId="4">#REF!</definedName>
    <definedName name="_______EST18" localSheetId="6">#REF!</definedName>
    <definedName name="_______EST18">#REF!</definedName>
    <definedName name="_______EST19" localSheetId="8">#REF!</definedName>
    <definedName name="_______EST19" localSheetId="4">#REF!</definedName>
    <definedName name="_______EST19" localSheetId="6">#REF!</definedName>
    <definedName name="_______EST19">#REF!</definedName>
    <definedName name="_______EST2" localSheetId="8">#REF!</definedName>
    <definedName name="_______EST2" localSheetId="4">#REF!</definedName>
    <definedName name="_______EST2" localSheetId="6">#REF!</definedName>
    <definedName name="_______EST2">#REF!</definedName>
    <definedName name="_______EST3" localSheetId="8">#REF!</definedName>
    <definedName name="_______EST3" localSheetId="4">#REF!</definedName>
    <definedName name="_______EST3" localSheetId="6">#REF!</definedName>
    <definedName name="_______EST3">#REF!</definedName>
    <definedName name="_______EST4" localSheetId="8">#REF!</definedName>
    <definedName name="_______EST4" localSheetId="4">#REF!</definedName>
    <definedName name="_______EST4" localSheetId="6">#REF!</definedName>
    <definedName name="_______EST4">#REF!</definedName>
    <definedName name="_______EST5" localSheetId="8">#REF!</definedName>
    <definedName name="_______EST5" localSheetId="4">#REF!</definedName>
    <definedName name="_______EST5" localSheetId="6">#REF!</definedName>
    <definedName name="_______EST5">#REF!</definedName>
    <definedName name="_______EST6" localSheetId="8">#REF!</definedName>
    <definedName name="_______EST6" localSheetId="4">#REF!</definedName>
    <definedName name="_______EST6" localSheetId="6">#REF!</definedName>
    <definedName name="_______EST6">#REF!</definedName>
    <definedName name="_______EST7" localSheetId="8">#REF!</definedName>
    <definedName name="_______EST7" localSheetId="4">#REF!</definedName>
    <definedName name="_______EST7" localSheetId="6">#REF!</definedName>
    <definedName name="_______EST7">#REF!</definedName>
    <definedName name="_______EST8" localSheetId="8">#REF!</definedName>
    <definedName name="_______EST8" localSheetId="4">#REF!</definedName>
    <definedName name="_______EST8" localSheetId="6">#REF!</definedName>
    <definedName name="_______EST8">#REF!</definedName>
    <definedName name="_______EST9" localSheetId="8">#REF!</definedName>
    <definedName name="_______EST9" localSheetId="4">#REF!</definedName>
    <definedName name="_______EST9" localSheetId="6">#REF!</definedName>
    <definedName name="_______EST9">#REF!</definedName>
    <definedName name="_______EXC1" localSheetId="8">#REF!</definedName>
    <definedName name="_______EXC1" localSheetId="4">#REF!</definedName>
    <definedName name="_______EXC1" localSheetId="6">#REF!</definedName>
    <definedName name="_______EXC1">#REF!</definedName>
    <definedName name="_______EXC10" localSheetId="8">#REF!</definedName>
    <definedName name="_______EXC10" localSheetId="4">#REF!</definedName>
    <definedName name="_______EXC10" localSheetId="6">#REF!</definedName>
    <definedName name="_______EXC10">#REF!</definedName>
    <definedName name="_______EXC11" localSheetId="8">#REF!</definedName>
    <definedName name="_______EXC11" localSheetId="4">#REF!</definedName>
    <definedName name="_______EXC11" localSheetId="6">#REF!</definedName>
    <definedName name="_______EXC11">#REF!</definedName>
    <definedName name="_______EXC12" localSheetId="8">#REF!</definedName>
    <definedName name="_______EXC12" localSheetId="4">#REF!</definedName>
    <definedName name="_______EXC12" localSheetId="6">#REF!</definedName>
    <definedName name="_______EXC12">#REF!</definedName>
    <definedName name="_______EXC2" localSheetId="8">#REF!</definedName>
    <definedName name="_______EXC2" localSheetId="4">#REF!</definedName>
    <definedName name="_______EXC2" localSheetId="6">#REF!</definedName>
    <definedName name="_______EXC2">#REF!</definedName>
    <definedName name="_______EXC3" localSheetId="8">#REF!</definedName>
    <definedName name="_______EXC3" localSheetId="4">#REF!</definedName>
    <definedName name="_______EXC3" localSheetId="6">#REF!</definedName>
    <definedName name="_______EXC3">#REF!</definedName>
    <definedName name="_______EXC4" localSheetId="8">#REF!</definedName>
    <definedName name="_______EXC4" localSheetId="4">#REF!</definedName>
    <definedName name="_______EXC4" localSheetId="6">#REF!</definedName>
    <definedName name="_______EXC4">#REF!</definedName>
    <definedName name="_______EXC5" localSheetId="8">#REF!</definedName>
    <definedName name="_______EXC5" localSheetId="4">#REF!</definedName>
    <definedName name="_______EXC5" localSheetId="6">#REF!</definedName>
    <definedName name="_______EXC5">#REF!</definedName>
    <definedName name="_______EXC6" localSheetId="8">#REF!</definedName>
    <definedName name="_______EXC6" localSheetId="4">#REF!</definedName>
    <definedName name="_______EXC6" localSheetId="6">#REF!</definedName>
    <definedName name="_______EXC6">#REF!</definedName>
    <definedName name="_______EXC7" localSheetId="8">#REF!</definedName>
    <definedName name="_______EXC7" localSheetId="4">#REF!</definedName>
    <definedName name="_______EXC7" localSheetId="6">#REF!</definedName>
    <definedName name="_______EXC7">#REF!</definedName>
    <definedName name="_______EXC8" localSheetId="8">#REF!</definedName>
    <definedName name="_______EXC8" localSheetId="4">#REF!</definedName>
    <definedName name="_______EXC8" localSheetId="6">#REF!</definedName>
    <definedName name="_______EXC8">#REF!</definedName>
    <definedName name="_______EXC9" localSheetId="8">#REF!</definedName>
    <definedName name="_______EXC9" localSheetId="4">#REF!</definedName>
    <definedName name="_______EXC9" localSheetId="6">#REF!</definedName>
    <definedName name="_______EXC9">#REF!</definedName>
    <definedName name="_______g2" localSheetId="8" hidden="1">{"TAB1",#N/A,TRUE,"GENERAL";"TAB2",#N/A,TRUE,"GENERAL";"TAB3",#N/A,TRUE,"GENERAL";"TAB4",#N/A,TRUE,"GENERAL";"TAB5",#N/A,TRUE,"GENERAL"}</definedName>
    <definedName name="_______g2" localSheetId="4" hidden="1">{"TAB1",#N/A,TRUE,"GENERAL";"TAB2",#N/A,TRUE,"GENERAL";"TAB3",#N/A,TRUE,"GENERAL";"TAB4",#N/A,TRUE,"GENERAL";"TAB5",#N/A,TRUE,"GENERAL"}</definedName>
    <definedName name="_______g2" localSheetId="10" hidden="1">{"TAB1",#N/A,TRUE,"GENERAL";"TAB2",#N/A,TRUE,"GENERAL";"TAB3",#N/A,TRUE,"GENERAL";"TAB4",#N/A,TRUE,"GENERAL";"TAB5",#N/A,TRUE,"GENERAL"}</definedName>
    <definedName name="_______g2" hidden="1">{"TAB1",#N/A,TRUE,"GENERAL";"TAB2",#N/A,TRUE,"GENERAL";"TAB3",#N/A,TRUE,"GENERAL";"TAB4",#N/A,TRUE,"GENERAL";"TAB5",#N/A,TRUE,"GENERAL"}</definedName>
    <definedName name="_______g3" localSheetId="8" hidden="1">{"via1",#N/A,TRUE,"general";"via2",#N/A,TRUE,"general";"via3",#N/A,TRUE,"general"}</definedName>
    <definedName name="_______g3" localSheetId="4" hidden="1">{"via1",#N/A,TRUE,"general";"via2",#N/A,TRUE,"general";"via3",#N/A,TRUE,"general"}</definedName>
    <definedName name="_______g3" localSheetId="10" hidden="1">{"via1",#N/A,TRUE,"general";"via2",#N/A,TRUE,"general";"via3",#N/A,TRUE,"general"}</definedName>
    <definedName name="_______g3" hidden="1">{"via1",#N/A,TRUE,"general";"via2",#N/A,TRUE,"general";"via3",#N/A,TRUE,"general"}</definedName>
    <definedName name="_______g4" localSheetId="8" hidden="1">{"via1",#N/A,TRUE,"general";"via2",#N/A,TRUE,"general";"via3",#N/A,TRUE,"general"}</definedName>
    <definedName name="_______g4" localSheetId="4" hidden="1">{"via1",#N/A,TRUE,"general";"via2",#N/A,TRUE,"general";"via3",#N/A,TRUE,"general"}</definedName>
    <definedName name="_______g4" localSheetId="10" hidden="1">{"via1",#N/A,TRUE,"general";"via2",#N/A,TRUE,"general";"via3",#N/A,TRUE,"general"}</definedName>
    <definedName name="_______g4" hidden="1">{"via1",#N/A,TRUE,"general";"via2",#N/A,TRUE,"general";"via3",#N/A,TRUE,"general"}</definedName>
    <definedName name="_______g5" localSheetId="8" hidden="1">{"via1",#N/A,TRUE,"general";"via2",#N/A,TRUE,"general";"via3",#N/A,TRUE,"general"}</definedName>
    <definedName name="_______g5" localSheetId="4" hidden="1">{"via1",#N/A,TRUE,"general";"via2",#N/A,TRUE,"general";"via3",#N/A,TRUE,"general"}</definedName>
    <definedName name="_______g5" localSheetId="10" hidden="1">{"via1",#N/A,TRUE,"general";"via2",#N/A,TRUE,"general";"via3",#N/A,TRUE,"general"}</definedName>
    <definedName name="_______g5" hidden="1">{"via1",#N/A,TRUE,"general";"via2",#N/A,TRUE,"general";"via3",#N/A,TRUE,"general"}</definedName>
    <definedName name="_______g6" localSheetId="8" hidden="1">{"via1",#N/A,TRUE,"general";"via2",#N/A,TRUE,"general";"via3",#N/A,TRUE,"general"}</definedName>
    <definedName name="_______g6" localSheetId="4" hidden="1">{"via1",#N/A,TRUE,"general";"via2",#N/A,TRUE,"general";"via3",#N/A,TRUE,"general"}</definedName>
    <definedName name="_______g6" localSheetId="10" hidden="1">{"via1",#N/A,TRUE,"general";"via2",#N/A,TRUE,"general";"via3",#N/A,TRUE,"general"}</definedName>
    <definedName name="_______g6" hidden="1">{"via1",#N/A,TRUE,"general";"via2",#N/A,TRUE,"general";"via3",#N/A,TRUE,"general"}</definedName>
    <definedName name="_______g7" localSheetId="8" hidden="1">{"TAB1",#N/A,TRUE,"GENERAL";"TAB2",#N/A,TRUE,"GENERAL";"TAB3",#N/A,TRUE,"GENERAL";"TAB4",#N/A,TRUE,"GENERAL";"TAB5",#N/A,TRUE,"GENERAL"}</definedName>
    <definedName name="_______g7" localSheetId="4" hidden="1">{"TAB1",#N/A,TRUE,"GENERAL";"TAB2",#N/A,TRUE,"GENERAL";"TAB3",#N/A,TRUE,"GENERAL";"TAB4",#N/A,TRUE,"GENERAL";"TAB5",#N/A,TRUE,"GENERAL"}</definedName>
    <definedName name="_______g7" localSheetId="10" hidden="1">{"TAB1",#N/A,TRUE,"GENERAL";"TAB2",#N/A,TRUE,"GENERAL";"TAB3",#N/A,TRUE,"GENERAL";"TAB4",#N/A,TRUE,"GENERAL";"TAB5",#N/A,TRUE,"GENERAL"}</definedName>
    <definedName name="_______g7" hidden="1">{"TAB1",#N/A,TRUE,"GENERAL";"TAB2",#N/A,TRUE,"GENERAL";"TAB3",#N/A,TRUE,"GENERAL";"TAB4",#N/A,TRUE,"GENERAL";"TAB5",#N/A,TRUE,"GENERAL"}</definedName>
    <definedName name="_______GR1" localSheetId="8" hidden="1">{"TAB1",#N/A,TRUE,"GENERAL";"TAB2",#N/A,TRUE,"GENERAL";"TAB3",#N/A,TRUE,"GENERAL";"TAB4",#N/A,TRUE,"GENERAL";"TAB5",#N/A,TRUE,"GENERAL"}</definedName>
    <definedName name="_______GR1" localSheetId="4" hidden="1">{"TAB1",#N/A,TRUE,"GENERAL";"TAB2",#N/A,TRUE,"GENERAL";"TAB3",#N/A,TRUE,"GENERAL";"TAB4",#N/A,TRUE,"GENERAL";"TAB5",#N/A,TRUE,"GENERAL"}</definedName>
    <definedName name="_______GR1" localSheetId="10" hidden="1">{"TAB1",#N/A,TRUE,"GENERAL";"TAB2",#N/A,TRUE,"GENERAL";"TAB3",#N/A,TRUE,"GENERAL";"TAB4",#N/A,TRUE,"GENERAL";"TAB5",#N/A,TRUE,"GENERAL"}</definedName>
    <definedName name="_______GR1" hidden="1">{"TAB1",#N/A,TRUE,"GENERAL";"TAB2",#N/A,TRUE,"GENERAL";"TAB3",#N/A,TRUE,"GENERAL";"TAB4",#N/A,TRUE,"GENERAL";"TAB5",#N/A,TRUE,"GENERAL"}</definedName>
    <definedName name="_______gtr4" localSheetId="8" hidden="1">{"via1",#N/A,TRUE,"general";"via2",#N/A,TRUE,"general";"via3",#N/A,TRUE,"general"}</definedName>
    <definedName name="_______gtr4" localSheetId="4" hidden="1">{"via1",#N/A,TRUE,"general";"via2",#N/A,TRUE,"general";"via3",#N/A,TRUE,"general"}</definedName>
    <definedName name="_______gtr4" localSheetId="10" hidden="1">{"via1",#N/A,TRUE,"general";"via2",#N/A,TRUE,"general";"via3",#N/A,TRUE,"general"}</definedName>
    <definedName name="_______gtr4" hidden="1">{"via1",#N/A,TRUE,"general";"via2",#N/A,TRUE,"general";"via3",#N/A,TRUE,"general"}</definedName>
    <definedName name="_______h2" localSheetId="8" hidden="1">{"via1",#N/A,TRUE,"general";"via2",#N/A,TRUE,"general";"via3",#N/A,TRUE,"general"}</definedName>
    <definedName name="_______h2" localSheetId="4" hidden="1">{"via1",#N/A,TRUE,"general";"via2",#N/A,TRUE,"general";"via3",#N/A,TRUE,"general"}</definedName>
    <definedName name="_______h2" localSheetId="10" hidden="1">{"via1",#N/A,TRUE,"general";"via2",#N/A,TRUE,"general";"via3",#N/A,TRUE,"general"}</definedName>
    <definedName name="_______h2" hidden="1">{"via1",#N/A,TRUE,"general";"via2",#N/A,TRUE,"general";"via3",#N/A,TRUE,"general"}</definedName>
    <definedName name="_______h3" localSheetId="8" hidden="1">{"via1",#N/A,TRUE,"general";"via2",#N/A,TRUE,"general";"via3",#N/A,TRUE,"general"}</definedName>
    <definedName name="_______h3" localSheetId="4" hidden="1">{"via1",#N/A,TRUE,"general";"via2",#N/A,TRUE,"general";"via3",#N/A,TRUE,"general"}</definedName>
    <definedName name="_______h3" localSheetId="10" hidden="1">{"via1",#N/A,TRUE,"general";"via2",#N/A,TRUE,"general";"via3",#N/A,TRUE,"general"}</definedName>
    <definedName name="_______h3" hidden="1">{"via1",#N/A,TRUE,"general";"via2",#N/A,TRUE,"general";"via3",#N/A,TRUE,"general"}</definedName>
    <definedName name="_______h4" localSheetId="8" hidden="1">{"TAB1",#N/A,TRUE,"GENERAL";"TAB2",#N/A,TRUE,"GENERAL";"TAB3",#N/A,TRUE,"GENERAL";"TAB4",#N/A,TRUE,"GENERAL";"TAB5",#N/A,TRUE,"GENERAL"}</definedName>
    <definedName name="_______h4" localSheetId="4" hidden="1">{"TAB1",#N/A,TRUE,"GENERAL";"TAB2",#N/A,TRUE,"GENERAL";"TAB3",#N/A,TRUE,"GENERAL";"TAB4",#N/A,TRUE,"GENERAL";"TAB5",#N/A,TRUE,"GENERAL"}</definedName>
    <definedName name="_______h4" localSheetId="10" hidden="1">{"TAB1",#N/A,TRUE,"GENERAL";"TAB2",#N/A,TRUE,"GENERAL";"TAB3",#N/A,TRUE,"GENERAL";"TAB4",#N/A,TRUE,"GENERAL";"TAB5",#N/A,TRUE,"GENERAL"}</definedName>
    <definedName name="_______h4" hidden="1">{"TAB1",#N/A,TRUE,"GENERAL";"TAB2",#N/A,TRUE,"GENERAL";"TAB3",#N/A,TRUE,"GENERAL";"TAB4",#N/A,TRUE,"GENERAL";"TAB5",#N/A,TRUE,"GENERAL"}</definedName>
    <definedName name="_______h5" localSheetId="8" hidden="1">{"TAB1",#N/A,TRUE,"GENERAL";"TAB2",#N/A,TRUE,"GENERAL";"TAB3",#N/A,TRUE,"GENERAL";"TAB4",#N/A,TRUE,"GENERAL";"TAB5",#N/A,TRUE,"GENERAL"}</definedName>
    <definedName name="_______h5" localSheetId="4" hidden="1">{"TAB1",#N/A,TRUE,"GENERAL";"TAB2",#N/A,TRUE,"GENERAL";"TAB3",#N/A,TRUE,"GENERAL";"TAB4",#N/A,TRUE,"GENERAL";"TAB5",#N/A,TRUE,"GENERAL"}</definedName>
    <definedName name="_______h5" localSheetId="10" hidden="1">{"TAB1",#N/A,TRUE,"GENERAL";"TAB2",#N/A,TRUE,"GENERAL";"TAB3",#N/A,TRUE,"GENERAL";"TAB4",#N/A,TRUE,"GENERAL";"TAB5",#N/A,TRUE,"GENERAL"}</definedName>
    <definedName name="_______h5" hidden="1">{"TAB1",#N/A,TRUE,"GENERAL";"TAB2",#N/A,TRUE,"GENERAL";"TAB3",#N/A,TRUE,"GENERAL";"TAB4",#N/A,TRUE,"GENERAL";"TAB5",#N/A,TRUE,"GENERAL"}</definedName>
    <definedName name="_______h6" localSheetId="8" hidden="1">{"via1",#N/A,TRUE,"general";"via2",#N/A,TRUE,"general";"via3",#N/A,TRUE,"general"}</definedName>
    <definedName name="_______h6" localSheetId="4" hidden="1">{"via1",#N/A,TRUE,"general";"via2",#N/A,TRUE,"general";"via3",#N/A,TRUE,"general"}</definedName>
    <definedName name="_______h6" localSheetId="10" hidden="1">{"via1",#N/A,TRUE,"general";"via2",#N/A,TRUE,"general";"via3",#N/A,TRUE,"general"}</definedName>
    <definedName name="_______h6" hidden="1">{"via1",#N/A,TRUE,"general";"via2",#N/A,TRUE,"general";"via3",#N/A,TRUE,"general"}</definedName>
    <definedName name="_______h7" localSheetId="8" hidden="1">{"TAB1",#N/A,TRUE,"GENERAL";"TAB2",#N/A,TRUE,"GENERAL";"TAB3",#N/A,TRUE,"GENERAL";"TAB4",#N/A,TRUE,"GENERAL";"TAB5",#N/A,TRUE,"GENERAL"}</definedName>
    <definedName name="_______h7" localSheetId="4" hidden="1">{"TAB1",#N/A,TRUE,"GENERAL";"TAB2",#N/A,TRUE,"GENERAL";"TAB3",#N/A,TRUE,"GENERAL";"TAB4",#N/A,TRUE,"GENERAL";"TAB5",#N/A,TRUE,"GENERAL"}</definedName>
    <definedName name="_______h7" localSheetId="10" hidden="1">{"TAB1",#N/A,TRUE,"GENERAL";"TAB2",#N/A,TRUE,"GENERAL";"TAB3",#N/A,TRUE,"GENERAL";"TAB4",#N/A,TRUE,"GENERAL";"TAB5",#N/A,TRUE,"GENERAL"}</definedName>
    <definedName name="_______h7" hidden="1">{"TAB1",#N/A,TRUE,"GENERAL";"TAB2",#N/A,TRUE,"GENERAL";"TAB3",#N/A,TRUE,"GENERAL";"TAB4",#N/A,TRUE,"GENERAL";"TAB5",#N/A,TRUE,"GENERAL"}</definedName>
    <definedName name="_______h8" localSheetId="8" hidden="1">{"via1",#N/A,TRUE,"general";"via2",#N/A,TRUE,"general";"via3",#N/A,TRUE,"general"}</definedName>
    <definedName name="_______h8" localSheetId="4" hidden="1">{"via1",#N/A,TRUE,"general";"via2",#N/A,TRUE,"general";"via3",#N/A,TRUE,"general"}</definedName>
    <definedName name="_______h8" localSheetId="10" hidden="1">{"via1",#N/A,TRUE,"general";"via2",#N/A,TRUE,"general";"via3",#N/A,TRUE,"general"}</definedName>
    <definedName name="_______h8" hidden="1">{"via1",#N/A,TRUE,"general";"via2",#N/A,TRUE,"general";"via3",#N/A,TRUE,"general"}</definedName>
    <definedName name="_______hfh7" localSheetId="8" hidden="1">{"via1",#N/A,TRUE,"general";"via2",#N/A,TRUE,"general";"via3",#N/A,TRUE,"general"}</definedName>
    <definedName name="_______hfh7" localSheetId="4" hidden="1">{"via1",#N/A,TRUE,"general";"via2",#N/A,TRUE,"general";"via3",#N/A,TRUE,"general"}</definedName>
    <definedName name="_______hfh7" localSheetId="10" hidden="1">{"via1",#N/A,TRUE,"general";"via2",#N/A,TRUE,"general";"via3",#N/A,TRUE,"general"}</definedName>
    <definedName name="_______hfh7" hidden="1">{"via1",#N/A,TRUE,"general";"via2",#N/A,TRUE,"general";"via3",#N/A,TRUE,"general"}</definedName>
    <definedName name="_______i1">#REF!</definedName>
    <definedName name="_______i4" localSheetId="8" hidden="1">{"via1",#N/A,TRUE,"general";"via2",#N/A,TRUE,"general";"via3",#N/A,TRUE,"general"}</definedName>
    <definedName name="_______i4" localSheetId="4" hidden="1">{"via1",#N/A,TRUE,"general";"via2",#N/A,TRUE,"general";"via3",#N/A,TRUE,"general"}</definedName>
    <definedName name="_______i4" localSheetId="10" hidden="1">{"via1",#N/A,TRUE,"general";"via2",#N/A,TRUE,"general";"via3",#N/A,TRUE,"general"}</definedName>
    <definedName name="_______i4" hidden="1">{"via1",#N/A,TRUE,"general";"via2",#N/A,TRUE,"general";"via3",#N/A,TRUE,"general"}</definedName>
    <definedName name="_______i5" localSheetId="8" hidden="1">{"TAB1",#N/A,TRUE,"GENERAL";"TAB2",#N/A,TRUE,"GENERAL";"TAB3",#N/A,TRUE,"GENERAL";"TAB4",#N/A,TRUE,"GENERAL";"TAB5",#N/A,TRUE,"GENERAL"}</definedName>
    <definedName name="_______i5" localSheetId="4" hidden="1">{"TAB1",#N/A,TRUE,"GENERAL";"TAB2",#N/A,TRUE,"GENERAL";"TAB3",#N/A,TRUE,"GENERAL";"TAB4",#N/A,TRUE,"GENERAL";"TAB5",#N/A,TRUE,"GENERAL"}</definedName>
    <definedName name="_______i5" localSheetId="10" hidden="1">{"TAB1",#N/A,TRUE,"GENERAL";"TAB2",#N/A,TRUE,"GENERAL";"TAB3",#N/A,TRUE,"GENERAL";"TAB4",#N/A,TRUE,"GENERAL";"TAB5",#N/A,TRUE,"GENERAL"}</definedName>
    <definedName name="_______i5" hidden="1">{"TAB1",#N/A,TRUE,"GENERAL";"TAB2",#N/A,TRUE,"GENERAL";"TAB3",#N/A,TRUE,"GENERAL";"TAB4",#N/A,TRUE,"GENERAL";"TAB5",#N/A,TRUE,"GENERAL"}</definedName>
    <definedName name="_______i6" localSheetId="8" hidden="1">{"TAB1",#N/A,TRUE,"GENERAL";"TAB2",#N/A,TRUE,"GENERAL";"TAB3",#N/A,TRUE,"GENERAL";"TAB4",#N/A,TRUE,"GENERAL";"TAB5",#N/A,TRUE,"GENERAL"}</definedName>
    <definedName name="_______i6" localSheetId="4" hidden="1">{"TAB1",#N/A,TRUE,"GENERAL";"TAB2",#N/A,TRUE,"GENERAL";"TAB3",#N/A,TRUE,"GENERAL";"TAB4",#N/A,TRUE,"GENERAL";"TAB5",#N/A,TRUE,"GENERAL"}</definedName>
    <definedName name="_______i6" localSheetId="10" hidden="1">{"TAB1",#N/A,TRUE,"GENERAL";"TAB2",#N/A,TRUE,"GENERAL";"TAB3",#N/A,TRUE,"GENERAL";"TAB4",#N/A,TRUE,"GENERAL";"TAB5",#N/A,TRUE,"GENERAL"}</definedName>
    <definedName name="_______i6" hidden="1">{"TAB1",#N/A,TRUE,"GENERAL";"TAB2",#N/A,TRUE,"GENERAL";"TAB3",#N/A,TRUE,"GENERAL";"TAB4",#N/A,TRUE,"GENERAL";"TAB5",#N/A,TRUE,"GENERAL"}</definedName>
    <definedName name="_______i7" localSheetId="8" hidden="1">{"via1",#N/A,TRUE,"general";"via2",#N/A,TRUE,"general";"via3",#N/A,TRUE,"general"}</definedName>
    <definedName name="_______i7" localSheetId="4" hidden="1">{"via1",#N/A,TRUE,"general";"via2",#N/A,TRUE,"general";"via3",#N/A,TRUE,"general"}</definedName>
    <definedName name="_______i7" localSheetId="10" hidden="1">{"via1",#N/A,TRUE,"general";"via2",#N/A,TRUE,"general";"via3",#N/A,TRUE,"general"}</definedName>
    <definedName name="_______i7" hidden="1">{"via1",#N/A,TRUE,"general";"via2",#N/A,TRUE,"general";"via3",#N/A,TRUE,"general"}</definedName>
    <definedName name="_______i77" localSheetId="8" hidden="1">{"TAB1",#N/A,TRUE,"GENERAL";"TAB2",#N/A,TRUE,"GENERAL";"TAB3",#N/A,TRUE,"GENERAL";"TAB4",#N/A,TRUE,"GENERAL";"TAB5",#N/A,TRUE,"GENERAL"}</definedName>
    <definedName name="_______i77" localSheetId="4" hidden="1">{"TAB1",#N/A,TRUE,"GENERAL";"TAB2",#N/A,TRUE,"GENERAL";"TAB3",#N/A,TRUE,"GENERAL";"TAB4",#N/A,TRUE,"GENERAL";"TAB5",#N/A,TRUE,"GENERAL"}</definedName>
    <definedName name="_______i77" localSheetId="10" hidden="1">{"TAB1",#N/A,TRUE,"GENERAL";"TAB2",#N/A,TRUE,"GENERAL";"TAB3",#N/A,TRUE,"GENERAL";"TAB4",#N/A,TRUE,"GENERAL";"TAB5",#N/A,TRUE,"GENERAL"}</definedName>
    <definedName name="_______i77" hidden="1">{"TAB1",#N/A,TRUE,"GENERAL";"TAB2",#N/A,TRUE,"GENERAL";"TAB3",#N/A,TRUE,"GENERAL";"TAB4",#N/A,TRUE,"GENERAL";"TAB5",#N/A,TRUE,"GENERAL"}</definedName>
    <definedName name="_______i8" localSheetId="8" hidden="1">{"via1",#N/A,TRUE,"general";"via2",#N/A,TRUE,"general";"via3",#N/A,TRUE,"general"}</definedName>
    <definedName name="_______i8" localSheetId="4" hidden="1">{"via1",#N/A,TRUE,"general";"via2",#N/A,TRUE,"general";"via3",#N/A,TRUE,"general"}</definedName>
    <definedName name="_______i8" localSheetId="10" hidden="1">{"via1",#N/A,TRUE,"general";"via2",#N/A,TRUE,"general";"via3",#N/A,TRUE,"general"}</definedName>
    <definedName name="_______i8" hidden="1">{"via1",#N/A,TRUE,"general";"via2",#N/A,TRUE,"general";"via3",#N/A,TRUE,"general"}</definedName>
    <definedName name="_______i9" localSheetId="8" hidden="1">{"TAB1",#N/A,TRUE,"GENERAL";"TAB2",#N/A,TRUE,"GENERAL";"TAB3",#N/A,TRUE,"GENERAL";"TAB4",#N/A,TRUE,"GENERAL";"TAB5",#N/A,TRUE,"GENERAL"}</definedName>
    <definedName name="_______i9" localSheetId="4" hidden="1">{"TAB1",#N/A,TRUE,"GENERAL";"TAB2",#N/A,TRUE,"GENERAL";"TAB3",#N/A,TRUE,"GENERAL";"TAB4",#N/A,TRUE,"GENERAL";"TAB5",#N/A,TRUE,"GENERAL"}</definedName>
    <definedName name="_______i9" localSheetId="10" hidden="1">{"TAB1",#N/A,TRUE,"GENERAL";"TAB2",#N/A,TRUE,"GENERAL";"TAB3",#N/A,TRUE,"GENERAL";"TAB4",#N/A,TRUE,"GENERAL";"TAB5",#N/A,TRUE,"GENERAL"}</definedName>
    <definedName name="_______i9" hidden="1">{"TAB1",#N/A,TRUE,"GENERAL";"TAB2",#N/A,TRUE,"GENERAL";"TAB3",#N/A,TRUE,"GENERAL";"TAB4",#N/A,TRUE,"GENERAL";"TAB5",#N/A,TRUE,"GENERAL"}</definedName>
    <definedName name="_______INF1" localSheetId="8">#REF!</definedName>
    <definedName name="_______INF1" localSheetId="4">#REF!</definedName>
    <definedName name="_______INF1" localSheetId="6">#REF!</definedName>
    <definedName name="_______INF1">#REF!</definedName>
    <definedName name="_______k3" localSheetId="8" hidden="1">{"TAB1",#N/A,TRUE,"GENERAL";"TAB2",#N/A,TRUE,"GENERAL";"TAB3",#N/A,TRUE,"GENERAL";"TAB4",#N/A,TRUE,"GENERAL";"TAB5",#N/A,TRUE,"GENERAL"}</definedName>
    <definedName name="_______k3" localSheetId="4" hidden="1">{"TAB1",#N/A,TRUE,"GENERAL";"TAB2",#N/A,TRUE,"GENERAL";"TAB3",#N/A,TRUE,"GENERAL";"TAB4",#N/A,TRUE,"GENERAL";"TAB5",#N/A,TRUE,"GENERAL"}</definedName>
    <definedName name="_______k3" localSheetId="10" hidden="1">{"TAB1",#N/A,TRUE,"GENERAL";"TAB2",#N/A,TRUE,"GENERAL";"TAB3",#N/A,TRUE,"GENERAL";"TAB4",#N/A,TRUE,"GENERAL";"TAB5",#N/A,TRUE,"GENERAL"}</definedName>
    <definedName name="_______k3" hidden="1">{"TAB1",#N/A,TRUE,"GENERAL";"TAB2",#N/A,TRUE,"GENERAL";"TAB3",#N/A,TRUE,"GENERAL";"TAB4",#N/A,TRUE,"GENERAL";"TAB5",#N/A,TRUE,"GENERAL"}</definedName>
    <definedName name="_______k4" localSheetId="8" hidden="1">{"via1",#N/A,TRUE,"general";"via2",#N/A,TRUE,"general";"via3",#N/A,TRUE,"general"}</definedName>
    <definedName name="_______k4" localSheetId="4" hidden="1">{"via1",#N/A,TRUE,"general";"via2",#N/A,TRUE,"general";"via3",#N/A,TRUE,"general"}</definedName>
    <definedName name="_______k4" localSheetId="10" hidden="1">{"via1",#N/A,TRUE,"general";"via2",#N/A,TRUE,"general";"via3",#N/A,TRUE,"general"}</definedName>
    <definedName name="_______k4" hidden="1">{"via1",#N/A,TRUE,"general";"via2",#N/A,TRUE,"general";"via3",#N/A,TRUE,"general"}</definedName>
    <definedName name="_______k5" localSheetId="8" hidden="1">{"via1",#N/A,TRUE,"general";"via2",#N/A,TRUE,"general";"via3",#N/A,TRUE,"general"}</definedName>
    <definedName name="_______k5" localSheetId="4" hidden="1">{"via1",#N/A,TRUE,"general";"via2",#N/A,TRUE,"general";"via3",#N/A,TRUE,"general"}</definedName>
    <definedName name="_______k5" localSheetId="10" hidden="1">{"via1",#N/A,TRUE,"general";"via2",#N/A,TRUE,"general";"via3",#N/A,TRUE,"general"}</definedName>
    <definedName name="_______k5" hidden="1">{"via1",#N/A,TRUE,"general";"via2",#N/A,TRUE,"general";"via3",#N/A,TRUE,"general"}</definedName>
    <definedName name="_______k6" localSheetId="8" hidden="1">{"TAB1",#N/A,TRUE,"GENERAL";"TAB2",#N/A,TRUE,"GENERAL";"TAB3",#N/A,TRUE,"GENERAL";"TAB4",#N/A,TRUE,"GENERAL";"TAB5",#N/A,TRUE,"GENERAL"}</definedName>
    <definedName name="_______k6" localSheetId="4" hidden="1">{"TAB1",#N/A,TRUE,"GENERAL";"TAB2",#N/A,TRUE,"GENERAL";"TAB3",#N/A,TRUE,"GENERAL";"TAB4",#N/A,TRUE,"GENERAL";"TAB5",#N/A,TRUE,"GENERAL"}</definedName>
    <definedName name="_______k6" localSheetId="10" hidden="1">{"TAB1",#N/A,TRUE,"GENERAL";"TAB2",#N/A,TRUE,"GENERAL";"TAB3",#N/A,TRUE,"GENERAL";"TAB4",#N/A,TRUE,"GENERAL";"TAB5",#N/A,TRUE,"GENERAL"}</definedName>
    <definedName name="_______k6" hidden="1">{"TAB1",#N/A,TRUE,"GENERAL";"TAB2",#N/A,TRUE,"GENERAL";"TAB3",#N/A,TRUE,"GENERAL";"TAB4",#N/A,TRUE,"GENERAL";"TAB5",#N/A,TRUE,"GENERAL"}</definedName>
    <definedName name="_______k7" localSheetId="8" hidden="1">{"via1",#N/A,TRUE,"general";"via2",#N/A,TRUE,"general";"via3",#N/A,TRUE,"general"}</definedName>
    <definedName name="_______k7" localSheetId="4" hidden="1">{"via1",#N/A,TRUE,"general";"via2",#N/A,TRUE,"general";"via3",#N/A,TRUE,"general"}</definedName>
    <definedName name="_______k7" localSheetId="10" hidden="1">{"via1",#N/A,TRUE,"general";"via2",#N/A,TRUE,"general";"via3",#N/A,TRUE,"general"}</definedName>
    <definedName name="_______k7" hidden="1">{"via1",#N/A,TRUE,"general";"via2",#N/A,TRUE,"general";"via3",#N/A,TRUE,"general"}</definedName>
    <definedName name="_______k8" localSheetId="8" hidden="1">{"via1",#N/A,TRUE,"general";"via2",#N/A,TRUE,"general";"via3",#N/A,TRUE,"general"}</definedName>
    <definedName name="_______k8" localSheetId="4" hidden="1">{"via1",#N/A,TRUE,"general";"via2",#N/A,TRUE,"general";"via3",#N/A,TRUE,"general"}</definedName>
    <definedName name="_______k8" localSheetId="10" hidden="1">{"via1",#N/A,TRUE,"general";"via2",#N/A,TRUE,"general";"via3",#N/A,TRUE,"general"}</definedName>
    <definedName name="_______k8" hidden="1">{"via1",#N/A,TRUE,"general";"via2",#N/A,TRUE,"general";"via3",#N/A,TRUE,"general"}</definedName>
    <definedName name="_______k9" localSheetId="8" hidden="1">{"TAB1",#N/A,TRUE,"GENERAL";"TAB2",#N/A,TRUE,"GENERAL";"TAB3",#N/A,TRUE,"GENERAL";"TAB4",#N/A,TRUE,"GENERAL";"TAB5",#N/A,TRUE,"GENERAL"}</definedName>
    <definedName name="_______k9" localSheetId="4" hidden="1">{"TAB1",#N/A,TRUE,"GENERAL";"TAB2",#N/A,TRUE,"GENERAL";"TAB3",#N/A,TRUE,"GENERAL";"TAB4",#N/A,TRUE,"GENERAL";"TAB5",#N/A,TRUE,"GENERAL"}</definedName>
    <definedName name="_______k9" localSheetId="10" hidden="1">{"TAB1",#N/A,TRUE,"GENERAL";"TAB2",#N/A,TRUE,"GENERAL";"TAB3",#N/A,TRUE,"GENERAL";"TAB4",#N/A,TRUE,"GENERAL";"TAB5",#N/A,TRUE,"GENERAL"}</definedName>
    <definedName name="_______k9" hidden="1">{"TAB1",#N/A,TRUE,"GENERAL";"TAB2",#N/A,TRUE,"GENERAL";"TAB3",#N/A,TRUE,"GENERAL";"TAB4",#N/A,TRUE,"GENERAL";"TAB5",#N/A,TRUE,"GENERAL"}</definedName>
    <definedName name="_______kjk6" localSheetId="8" hidden="1">{"TAB1",#N/A,TRUE,"GENERAL";"TAB2",#N/A,TRUE,"GENERAL";"TAB3",#N/A,TRUE,"GENERAL";"TAB4",#N/A,TRUE,"GENERAL";"TAB5",#N/A,TRUE,"GENERAL"}</definedName>
    <definedName name="_______kjk6" localSheetId="4" hidden="1">{"TAB1",#N/A,TRUE,"GENERAL";"TAB2",#N/A,TRUE,"GENERAL";"TAB3",#N/A,TRUE,"GENERAL";"TAB4",#N/A,TRUE,"GENERAL";"TAB5",#N/A,TRUE,"GENERAL"}</definedName>
    <definedName name="_______kjk6" localSheetId="10" hidden="1">{"TAB1",#N/A,TRUE,"GENERAL";"TAB2",#N/A,TRUE,"GENERAL";"TAB3",#N/A,TRUE,"GENERAL";"TAB4",#N/A,TRUE,"GENERAL";"TAB5",#N/A,TRUE,"GENERAL"}</definedName>
    <definedName name="_______kjk6" hidden="1">{"TAB1",#N/A,TRUE,"GENERAL";"TAB2",#N/A,TRUE,"GENERAL";"TAB3",#N/A,TRUE,"GENERAL";"TAB4",#N/A,TRUE,"GENERAL";"TAB5",#N/A,TRUE,"GENERAL"}</definedName>
    <definedName name="_______l9001">#REF!</definedName>
    <definedName name="_______m3" localSheetId="8" hidden="1">{"via1",#N/A,TRUE,"general";"via2",#N/A,TRUE,"general";"via3",#N/A,TRUE,"general"}</definedName>
    <definedName name="_______m3" localSheetId="4" hidden="1">{"via1",#N/A,TRUE,"general";"via2",#N/A,TRUE,"general";"via3",#N/A,TRUE,"general"}</definedName>
    <definedName name="_______m3" localSheetId="10" hidden="1">{"via1",#N/A,TRUE,"general";"via2",#N/A,TRUE,"general";"via3",#N/A,TRUE,"general"}</definedName>
    <definedName name="_______m3" hidden="1">{"via1",#N/A,TRUE,"general";"via2",#N/A,TRUE,"general";"via3",#N/A,TRUE,"general"}</definedName>
    <definedName name="_______m4" localSheetId="8" hidden="1">{"TAB1",#N/A,TRUE,"GENERAL";"TAB2",#N/A,TRUE,"GENERAL";"TAB3",#N/A,TRUE,"GENERAL";"TAB4",#N/A,TRUE,"GENERAL";"TAB5",#N/A,TRUE,"GENERAL"}</definedName>
    <definedName name="_______m4" localSheetId="4" hidden="1">{"TAB1",#N/A,TRUE,"GENERAL";"TAB2",#N/A,TRUE,"GENERAL";"TAB3",#N/A,TRUE,"GENERAL";"TAB4",#N/A,TRUE,"GENERAL";"TAB5",#N/A,TRUE,"GENERAL"}</definedName>
    <definedName name="_______m4" localSheetId="10" hidden="1">{"TAB1",#N/A,TRUE,"GENERAL";"TAB2",#N/A,TRUE,"GENERAL";"TAB3",#N/A,TRUE,"GENERAL";"TAB4",#N/A,TRUE,"GENERAL";"TAB5",#N/A,TRUE,"GENERAL"}</definedName>
    <definedName name="_______m4" hidden="1">{"TAB1",#N/A,TRUE,"GENERAL";"TAB2",#N/A,TRUE,"GENERAL";"TAB3",#N/A,TRUE,"GENERAL";"TAB4",#N/A,TRUE,"GENERAL";"TAB5",#N/A,TRUE,"GENERAL"}</definedName>
    <definedName name="_______m5" localSheetId="8" hidden="1">{"via1",#N/A,TRUE,"general";"via2",#N/A,TRUE,"general";"via3",#N/A,TRUE,"general"}</definedName>
    <definedName name="_______m5" localSheetId="4" hidden="1">{"via1",#N/A,TRUE,"general";"via2",#N/A,TRUE,"general";"via3",#N/A,TRUE,"general"}</definedName>
    <definedName name="_______m5" localSheetId="10" hidden="1">{"via1",#N/A,TRUE,"general";"via2",#N/A,TRUE,"general";"via3",#N/A,TRUE,"general"}</definedName>
    <definedName name="_______m5" hidden="1">{"via1",#N/A,TRUE,"general";"via2",#N/A,TRUE,"general";"via3",#N/A,TRUE,"general"}</definedName>
    <definedName name="_______m6" localSheetId="8" hidden="1">{"TAB1",#N/A,TRUE,"GENERAL";"TAB2",#N/A,TRUE,"GENERAL";"TAB3",#N/A,TRUE,"GENERAL";"TAB4",#N/A,TRUE,"GENERAL";"TAB5",#N/A,TRUE,"GENERAL"}</definedName>
    <definedName name="_______m6" localSheetId="4" hidden="1">{"TAB1",#N/A,TRUE,"GENERAL";"TAB2",#N/A,TRUE,"GENERAL";"TAB3",#N/A,TRUE,"GENERAL";"TAB4",#N/A,TRUE,"GENERAL";"TAB5",#N/A,TRUE,"GENERAL"}</definedName>
    <definedName name="_______m6" localSheetId="10" hidden="1">{"TAB1",#N/A,TRUE,"GENERAL";"TAB2",#N/A,TRUE,"GENERAL";"TAB3",#N/A,TRUE,"GENERAL";"TAB4",#N/A,TRUE,"GENERAL";"TAB5",#N/A,TRUE,"GENERAL"}</definedName>
    <definedName name="_______m6" hidden="1">{"TAB1",#N/A,TRUE,"GENERAL";"TAB2",#N/A,TRUE,"GENERAL";"TAB3",#N/A,TRUE,"GENERAL";"TAB4",#N/A,TRUE,"GENERAL";"TAB5",#N/A,TRUE,"GENERAL"}</definedName>
    <definedName name="_______m7" localSheetId="8" hidden="1">{"TAB1",#N/A,TRUE,"GENERAL";"TAB2",#N/A,TRUE,"GENERAL";"TAB3",#N/A,TRUE,"GENERAL";"TAB4",#N/A,TRUE,"GENERAL";"TAB5",#N/A,TRUE,"GENERAL"}</definedName>
    <definedName name="_______m7" localSheetId="4" hidden="1">{"TAB1",#N/A,TRUE,"GENERAL";"TAB2",#N/A,TRUE,"GENERAL";"TAB3",#N/A,TRUE,"GENERAL";"TAB4",#N/A,TRUE,"GENERAL";"TAB5",#N/A,TRUE,"GENERAL"}</definedName>
    <definedName name="_______m7" localSheetId="10" hidden="1">{"TAB1",#N/A,TRUE,"GENERAL";"TAB2",#N/A,TRUE,"GENERAL";"TAB3",#N/A,TRUE,"GENERAL";"TAB4",#N/A,TRUE,"GENERAL";"TAB5",#N/A,TRUE,"GENERAL"}</definedName>
    <definedName name="_______m7" hidden="1">{"TAB1",#N/A,TRUE,"GENERAL";"TAB2",#N/A,TRUE,"GENERAL";"TAB3",#N/A,TRUE,"GENERAL";"TAB4",#N/A,TRUE,"GENERAL";"TAB5",#N/A,TRUE,"GENERAL"}</definedName>
    <definedName name="_______m8" localSheetId="8" hidden="1">{"via1",#N/A,TRUE,"general";"via2",#N/A,TRUE,"general";"via3",#N/A,TRUE,"general"}</definedName>
    <definedName name="_______m8" localSheetId="4" hidden="1">{"via1",#N/A,TRUE,"general";"via2",#N/A,TRUE,"general";"via3",#N/A,TRUE,"general"}</definedName>
    <definedName name="_______m8" localSheetId="10" hidden="1">{"via1",#N/A,TRUE,"general";"via2",#N/A,TRUE,"general";"via3",#N/A,TRUE,"general"}</definedName>
    <definedName name="_______m8" hidden="1">{"via1",#N/A,TRUE,"general";"via2",#N/A,TRUE,"general";"via3",#N/A,TRUE,"general"}</definedName>
    <definedName name="_______m9" localSheetId="8" hidden="1">{"via1",#N/A,TRUE,"general";"via2",#N/A,TRUE,"general";"via3",#N/A,TRUE,"general"}</definedName>
    <definedName name="_______m9" localSheetId="4" hidden="1">{"via1",#N/A,TRUE,"general";"via2",#N/A,TRUE,"general";"via3",#N/A,TRUE,"general"}</definedName>
    <definedName name="_______m9" localSheetId="10" hidden="1">{"via1",#N/A,TRUE,"general";"via2",#N/A,TRUE,"general";"via3",#N/A,TRUE,"general"}</definedName>
    <definedName name="_______m9" hidden="1">{"via1",#N/A,TRUE,"general";"via2",#N/A,TRUE,"general";"via3",#N/A,TRUE,"general"}</definedName>
    <definedName name="_______MA2" localSheetId="8">#REF!</definedName>
    <definedName name="_______MA2" localSheetId="4">#REF!</definedName>
    <definedName name="_______MA2" localSheetId="6">#REF!</definedName>
    <definedName name="_______MA2" localSheetId="10">#REF!</definedName>
    <definedName name="_______MA2">#REF!</definedName>
    <definedName name="_______MAT1" localSheetId="8">#REF!</definedName>
    <definedName name="_______MAT1" localSheetId="4">#REF!</definedName>
    <definedName name="_______MAT1" localSheetId="10">#REF!</definedName>
    <definedName name="_______MAT1">#REF!</definedName>
    <definedName name="_______MAT10" localSheetId="8">#REF!</definedName>
    <definedName name="_______MAT10" localSheetId="4">#REF!</definedName>
    <definedName name="_______MAT10" localSheetId="10">#REF!</definedName>
    <definedName name="_______MAT10">#REF!</definedName>
    <definedName name="_______MAT100" localSheetId="8">#REF!</definedName>
    <definedName name="_______MAT100" localSheetId="4">#REF!</definedName>
    <definedName name="_______MAT100">#REF!</definedName>
    <definedName name="_______MAT101" localSheetId="8">#REF!</definedName>
    <definedName name="_______MAT101" localSheetId="4">#REF!</definedName>
    <definedName name="_______MAT101">#REF!</definedName>
    <definedName name="_______MAT102" localSheetId="8">#REF!</definedName>
    <definedName name="_______MAT102" localSheetId="4">#REF!</definedName>
    <definedName name="_______MAT102">#REF!</definedName>
    <definedName name="_______MAT103" localSheetId="8">#REF!</definedName>
    <definedName name="_______MAT103" localSheetId="4">#REF!</definedName>
    <definedName name="_______MAT103">#REF!</definedName>
    <definedName name="_______MAT104" localSheetId="8">#REF!</definedName>
    <definedName name="_______MAT104" localSheetId="4">#REF!</definedName>
    <definedName name="_______MAT104">#REF!</definedName>
    <definedName name="_______MAT105" localSheetId="8">#REF!</definedName>
    <definedName name="_______MAT105" localSheetId="4">#REF!</definedName>
    <definedName name="_______MAT105">#REF!</definedName>
    <definedName name="_______MAT106" localSheetId="8">#REF!</definedName>
    <definedName name="_______MAT106" localSheetId="4">#REF!</definedName>
    <definedName name="_______MAT106">#REF!</definedName>
    <definedName name="_______MAT107" localSheetId="8">#REF!</definedName>
    <definedName name="_______MAT107" localSheetId="4">#REF!</definedName>
    <definedName name="_______MAT107">#REF!</definedName>
    <definedName name="_______MAT108" localSheetId="8">#REF!</definedName>
    <definedName name="_______MAT108" localSheetId="4">#REF!</definedName>
    <definedName name="_______MAT108">#REF!</definedName>
    <definedName name="_______MAT109" localSheetId="8">#REF!</definedName>
    <definedName name="_______MAT109" localSheetId="4">#REF!</definedName>
    <definedName name="_______MAT109">#REF!</definedName>
    <definedName name="_______MAT11" localSheetId="8">#REF!</definedName>
    <definedName name="_______MAT11" localSheetId="4">#REF!</definedName>
    <definedName name="_______MAT11">#REF!</definedName>
    <definedName name="_______MAT110" localSheetId="8">#REF!</definedName>
    <definedName name="_______MAT110" localSheetId="4">#REF!</definedName>
    <definedName name="_______MAT110">#REF!</definedName>
    <definedName name="_______MAT111" localSheetId="8">#REF!</definedName>
    <definedName name="_______MAT111" localSheetId="4">#REF!</definedName>
    <definedName name="_______MAT111">#REF!</definedName>
    <definedName name="_______MAT112" localSheetId="8">#REF!</definedName>
    <definedName name="_______MAT112" localSheetId="4">#REF!</definedName>
    <definedName name="_______MAT112">#REF!</definedName>
    <definedName name="_______MAT113" localSheetId="8">#REF!</definedName>
    <definedName name="_______MAT113" localSheetId="4">#REF!</definedName>
    <definedName name="_______MAT113">#REF!</definedName>
    <definedName name="_______MAT114" localSheetId="8">#REF!</definedName>
    <definedName name="_______MAT114" localSheetId="4">#REF!</definedName>
    <definedName name="_______MAT114">#REF!</definedName>
    <definedName name="_______MAT115" localSheetId="8">#REF!</definedName>
    <definedName name="_______MAT115" localSheetId="4">#REF!</definedName>
    <definedName name="_______MAT115">#REF!</definedName>
    <definedName name="_______MAT116" localSheetId="8">#REF!</definedName>
    <definedName name="_______MAT116" localSheetId="4">#REF!</definedName>
    <definedName name="_______MAT116">#REF!</definedName>
    <definedName name="_______MAT117" localSheetId="8">#REF!</definedName>
    <definedName name="_______MAT117" localSheetId="4">#REF!</definedName>
    <definedName name="_______MAT117">#REF!</definedName>
    <definedName name="_______MAT118" localSheetId="8">#REF!</definedName>
    <definedName name="_______MAT118" localSheetId="4">#REF!</definedName>
    <definedName name="_______MAT118">#REF!</definedName>
    <definedName name="_______MAT119" localSheetId="8">#REF!</definedName>
    <definedName name="_______MAT119" localSheetId="4">#REF!</definedName>
    <definedName name="_______MAT119">#REF!</definedName>
    <definedName name="_______MAT12" localSheetId="8">#REF!</definedName>
    <definedName name="_______MAT12" localSheetId="4">#REF!</definedName>
    <definedName name="_______MAT12">#REF!</definedName>
    <definedName name="_______MAT120" localSheetId="8">#REF!</definedName>
    <definedName name="_______MAT120" localSheetId="4">#REF!</definedName>
    <definedName name="_______MAT120">#REF!</definedName>
    <definedName name="_______MAT121" localSheetId="8">#REF!</definedName>
    <definedName name="_______MAT121" localSheetId="4">#REF!</definedName>
    <definedName name="_______MAT121">#REF!</definedName>
    <definedName name="_______MAT122" localSheetId="8">#REF!</definedName>
    <definedName name="_______MAT122" localSheetId="4">#REF!</definedName>
    <definedName name="_______MAT122">#REF!</definedName>
    <definedName name="_______MAT123" localSheetId="8">#REF!</definedName>
    <definedName name="_______MAT123" localSheetId="4">#REF!</definedName>
    <definedName name="_______MAT123">#REF!</definedName>
    <definedName name="_______MAT124" localSheetId="8">#REF!</definedName>
    <definedName name="_______MAT124" localSheetId="4">#REF!</definedName>
    <definedName name="_______MAT124">#REF!</definedName>
    <definedName name="_______MAT125" localSheetId="8">#REF!</definedName>
    <definedName name="_______MAT125" localSheetId="4">#REF!</definedName>
    <definedName name="_______MAT125">#REF!</definedName>
    <definedName name="_______MAT126" localSheetId="8">#REF!</definedName>
    <definedName name="_______MAT126" localSheetId="4">#REF!</definedName>
    <definedName name="_______MAT126">#REF!</definedName>
    <definedName name="_______MAT127" localSheetId="8">#REF!</definedName>
    <definedName name="_______MAT127" localSheetId="4">#REF!</definedName>
    <definedName name="_______MAT127">#REF!</definedName>
    <definedName name="_______MAT128" localSheetId="8">#REF!</definedName>
    <definedName name="_______MAT128" localSheetId="4">#REF!</definedName>
    <definedName name="_______MAT128">#REF!</definedName>
    <definedName name="_______MAT129" localSheetId="8">#REF!</definedName>
    <definedName name="_______MAT129" localSheetId="4">#REF!</definedName>
    <definedName name="_______MAT129">#REF!</definedName>
    <definedName name="_______MAT13" localSheetId="8">#REF!</definedName>
    <definedName name="_______MAT13" localSheetId="4">#REF!</definedName>
    <definedName name="_______MAT13">#REF!</definedName>
    <definedName name="_______MAT130" localSheetId="8">#REF!</definedName>
    <definedName name="_______MAT130" localSheetId="4">#REF!</definedName>
    <definedName name="_______MAT130">#REF!</definedName>
    <definedName name="_______MAT131" localSheetId="8">#REF!</definedName>
    <definedName name="_______MAT131" localSheetId="4">#REF!</definedName>
    <definedName name="_______MAT131">#REF!</definedName>
    <definedName name="_______MAT132" localSheetId="8">#REF!</definedName>
    <definedName name="_______MAT132" localSheetId="4">#REF!</definedName>
    <definedName name="_______MAT132">#REF!</definedName>
    <definedName name="_______MAT133" localSheetId="8">#REF!</definedName>
    <definedName name="_______MAT133" localSheetId="4">#REF!</definedName>
    <definedName name="_______MAT133">#REF!</definedName>
    <definedName name="_______MAT134" localSheetId="8">#REF!</definedName>
    <definedName name="_______MAT134" localSheetId="4">#REF!</definedName>
    <definedName name="_______MAT134">#REF!</definedName>
    <definedName name="_______MAT135" localSheetId="8">#REF!</definedName>
    <definedName name="_______MAT135" localSheetId="4">#REF!</definedName>
    <definedName name="_______MAT135">#REF!</definedName>
    <definedName name="_______MAT136" localSheetId="8">#REF!</definedName>
    <definedName name="_______MAT136" localSheetId="4">#REF!</definedName>
    <definedName name="_______MAT136">#REF!</definedName>
    <definedName name="_______MAT137" localSheetId="8">#REF!</definedName>
    <definedName name="_______MAT137" localSheetId="4">#REF!</definedName>
    <definedName name="_______MAT137">#REF!</definedName>
    <definedName name="_______MAT138" localSheetId="8">#REF!</definedName>
    <definedName name="_______MAT138" localSheetId="4">#REF!</definedName>
    <definedName name="_______MAT138">#REF!</definedName>
    <definedName name="_______MAT139" localSheetId="8">#REF!</definedName>
    <definedName name="_______MAT139" localSheetId="4">#REF!</definedName>
    <definedName name="_______MAT139">#REF!</definedName>
    <definedName name="_______MAT14" localSheetId="8">#REF!</definedName>
    <definedName name="_______MAT14" localSheetId="4">#REF!</definedName>
    <definedName name="_______MAT14">#REF!</definedName>
    <definedName name="_______MAT140" localSheetId="8">#REF!</definedName>
    <definedName name="_______MAT140" localSheetId="4">#REF!</definedName>
    <definedName name="_______MAT140">#REF!</definedName>
    <definedName name="_______MAT141" localSheetId="8">#REF!</definedName>
    <definedName name="_______MAT141" localSheetId="4">#REF!</definedName>
    <definedName name="_______MAT141">#REF!</definedName>
    <definedName name="_______MAT142" localSheetId="8">#REF!</definedName>
    <definedName name="_______MAT142" localSheetId="4">#REF!</definedName>
    <definedName name="_______MAT142">#REF!</definedName>
    <definedName name="_______MAT143" localSheetId="8">#REF!</definedName>
    <definedName name="_______MAT143" localSheetId="4">#REF!</definedName>
    <definedName name="_______MAT143">#REF!</definedName>
    <definedName name="_______MAT144" localSheetId="8">#REF!</definedName>
    <definedName name="_______MAT144" localSheetId="4">#REF!</definedName>
    <definedName name="_______MAT144">#REF!</definedName>
    <definedName name="_______MAT145" localSheetId="8">#REF!</definedName>
    <definedName name="_______MAT145" localSheetId="4">#REF!</definedName>
    <definedName name="_______MAT145">#REF!</definedName>
    <definedName name="_______MAT146" localSheetId="8">#REF!</definedName>
    <definedName name="_______MAT146" localSheetId="4">#REF!</definedName>
    <definedName name="_______MAT146">#REF!</definedName>
    <definedName name="_______MAT147" localSheetId="8">#REF!</definedName>
    <definedName name="_______MAT147" localSheetId="4">#REF!</definedName>
    <definedName name="_______MAT147">#REF!</definedName>
    <definedName name="_______MAT148" localSheetId="8">#REF!</definedName>
    <definedName name="_______MAT148" localSheetId="4">#REF!</definedName>
    <definedName name="_______MAT148">#REF!</definedName>
    <definedName name="_______MAT149" localSheetId="8">#REF!</definedName>
    <definedName name="_______MAT149" localSheetId="4">#REF!</definedName>
    <definedName name="_______MAT149">#REF!</definedName>
    <definedName name="_______MAT15" localSheetId="8">#REF!</definedName>
    <definedName name="_______MAT15" localSheetId="4">#REF!</definedName>
    <definedName name="_______MAT15">#REF!</definedName>
    <definedName name="_______MAT150" localSheetId="8">#REF!</definedName>
    <definedName name="_______MAT150" localSheetId="4">#REF!</definedName>
    <definedName name="_______MAT150">#REF!</definedName>
    <definedName name="_______MAT151" localSheetId="8">#REF!</definedName>
    <definedName name="_______MAT151" localSheetId="4">#REF!</definedName>
    <definedName name="_______MAT151">#REF!</definedName>
    <definedName name="_______MAT152" localSheetId="8">#REF!</definedName>
    <definedName name="_______MAT152" localSheetId="4">#REF!</definedName>
    <definedName name="_______MAT152">#REF!</definedName>
    <definedName name="_______MAT153" localSheetId="8">#REF!</definedName>
    <definedName name="_______MAT153" localSheetId="4">#REF!</definedName>
    <definedName name="_______MAT153">#REF!</definedName>
    <definedName name="_______MAT154" localSheetId="8">#REF!</definedName>
    <definedName name="_______MAT154" localSheetId="4">#REF!</definedName>
    <definedName name="_______MAT154">#REF!</definedName>
    <definedName name="_______MAT155" localSheetId="8">#REF!</definedName>
    <definedName name="_______MAT155" localSheetId="4">#REF!</definedName>
    <definedName name="_______MAT155">#REF!</definedName>
    <definedName name="_______MAT156" localSheetId="8">#REF!</definedName>
    <definedName name="_______MAT156" localSheetId="4">#REF!</definedName>
    <definedName name="_______MAT156">#REF!</definedName>
    <definedName name="_______MAT157" localSheetId="8">#REF!</definedName>
    <definedName name="_______MAT157" localSheetId="4">#REF!</definedName>
    <definedName name="_______MAT157">#REF!</definedName>
    <definedName name="_______MAT158" localSheetId="8">#REF!</definedName>
    <definedName name="_______MAT158" localSheetId="4">#REF!</definedName>
    <definedName name="_______MAT158">#REF!</definedName>
    <definedName name="_______MAT159" localSheetId="8">#REF!</definedName>
    <definedName name="_______MAT159" localSheetId="4">#REF!</definedName>
    <definedName name="_______MAT159">#REF!</definedName>
    <definedName name="_______MAT16" localSheetId="8">#REF!</definedName>
    <definedName name="_______MAT16" localSheetId="4">#REF!</definedName>
    <definedName name="_______MAT16">#REF!</definedName>
    <definedName name="_______MAT160" localSheetId="8">#REF!</definedName>
    <definedName name="_______MAT160" localSheetId="4">#REF!</definedName>
    <definedName name="_______MAT160">#REF!</definedName>
    <definedName name="_______MAT161" localSheetId="8">#REF!</definedName>
    <definedName name="_______MAT161" localSheetId="4">#REF!</definedName>
    <definedName name="_______MAT161">#REF!</definedName>
    <definedName name="_______MAT162" localSheetId="8">#REF!</definedName>
    <definedName name="_______MAT162" localSheetId="4">#REF!</definedName>
    <definedName name="_______MAT162">#REF!</definedName>
    <definedName name="_______MAT163" localSheetId="8">#REF!</definedName>
    <definedName name="_______MAT163" localSheetId="4">#REF!</definedName>
    <definedName name="_______MAT163">#REF!</definedName>
    <definedName name="_______MAT164" localSheetId="8">#REF!</definedName>
    <definedName name="_______MAT164" localSheetId="4">#REF!</definedName>
    <definedName name="_______MAT164">#REF!</definedName>
    <definedName name="_______MAT165" localSheetId="8">#REF!</definedName>
    <definedName name="_______MAT165" localSheetId="4">#REF!</definedName>
    <definedName name="_______MAT165">#REF!</definedName>
    <definedName name="_______MAT166" localSheetId="8">#REF!</definedName>
    <definedName name="_______MAT166" localSheetId="4">#REF!</definedName>
    <definedName name="_______MAT166">#REF!</definedName>
    <definedName name="_______MAT17" localSheetId="8">#REF!</definedName>
    <definedName name="_______MAT17" localSheetId="4">#REF!</definedName>
    <definedName name="_______MAT17">#REF!</definedName>
    <definedName name="_______MAT18" localSheetId="8">#REF!</definedName>
    <definedName name="_______MAT18" localSheetId="4">#REF!</definedName>
    <definedName name="_______MAT18">#REF!</definedName>
    <definedName name="_______MAT19" localSheetId="8">#REF!</definedName>
    <definedName name="_______MAT19" localSheetId="4">#REF!</definedName>
    <definedName name="_______MAT19">#REF!</definedName>
    <definedName name="_______MAT2" localSheetId="8">#REF!</definedName>
    <definedName name="_______MAT2" localSheetId="4">#REF!</definedName>
    <definedName name="_______MAT2">#REF!</definedName>
    <definedName name="_______MAT20" localSheetId="8">#REF!</definedName>
    <definedName name="_______MAT20" localSheetId="4">#REF!</definedName>
    <definedName name="_______MAT20">#REF!</definedName>
    <definedName name="_______MAT21" localSheetId="8">#REF!</definedName>
    <definedName name="_______MAT21" localSheetId="4">#REF!</definedName>
    <definedName name="_______MAT21">#REF!</definedName>
    <definedName name="_______MAT22" localSheetId="8">#REF!</definedName>
    <definedName name="_______MAT22" localSheetId="4">#REF!</definedName>
    <definedName name="_______MAT22">#REF!</definedName>
    <definedName name="_______MAT23" localSheetId="8">#REF!</definedName>
    <definedName name="_______MAT23" localSheetId="4">#REF!</definedName>
    <definedName name="_______MAT23">#REF!</definedName>
    <definedName name="_______MAT24" localSheetId="8">#REF!</definedName>
    <definedName name="_______MAT24" localSheetId="4">#REF!</definedName>
    <definedName name="_______MAT24">#REF!</definedName>
    <definedName name="_______MAT25" localSheetId="8">#REF!</definedName>
    <definedName name="_______MAT25" localSheetId="4">#REF!</definedName>
    <definedName name="_______MAT25">#REF!</definedName>
    <definedName name="_______MAT26" localSheetId="8">#REF!</definedName>
    <definedName name="_______MAT26" localSheetId="4">#REF!</definedName>
    <definedName name="_______MAT26">#REF!</definedName>
    <definedName name="_______MAT27" localSheetId="8">#REF!</definedName>
    <definedName name="_______MAT27" localSheetId="4">#REF!</definedName>
    <definedName name="_______MAT27">#REF!</definedName>
    <definedName name="_______MAT28" localSheetId="8">#REF!</definedName>
    <definedName name="_______MAT28" localSheetId="4">#REF!</definedName>
    <definedName name="_______MAT28">#REF!</definedName>
    <definedName name="_______MAT29" localSheetId="8">#REF!</definedName>
    <definedName name="_______MAT29" localSheetId="4">#REF!</definedName>
    <definedName name="_______MAT29">#REF!</definedName>
    <definedName name="_______MAT3" localSheetId="8">#REF!</definedName>
    <definedName name="_______MAT3" localSheetId="4">#REF!</definedName>
    <definedName name="_______MAT3">#REF!</definedName>
    <definedName name="_______MAT30" localSheetId="8">#REF!</definedName>
    <definedName name="_______MAT30" localSheetId="4">#REF!</definedName>
    <definedName name="_______MAT30">#REF!</definedName>
    <definedName name="_______MAT31" localSheetId="8">#REF!</definedName>
    <definedName name="_______MAT31" localSheetId="4">#REF!</definedName>
    <definedName name="_______MAT31">#REF!</definedName>
    <definedName name="_______MAT32" localSheetId="8">#REF!</definedName>
    <definedName name="_______MAT32" localSheetId="4">#REF!</definedName>
    <definedName name="_______MAT32">#REF!</definedName>
    <definedName name="_______MAT33" localSheetId="8">#REF!</definedName>
    <definedName name="_______MAT33" localSheetId="4">#REF!</definedName>
    <definedName name="_______MAT33">#REF!</definedName>
    <definedName name="_______MAT34" localSheetId="8">#REF!</definedName>
    <definedName name="_______MAT34" localSheetId="4">#REF!</definedName>
    <definedName name="_______MAT34">#REF!</definedName>
    <definedName name="_______MAT35" localSheetId="8">#REF!</definedName>
    <definedName name="_______MAT35" localSheetId="4">#REF!</definedName>
    <definedName name="_______MAT35">#REF!</definedName>
    <definedName name="_______MAT36" localSheetId="8">#REF!</definedName>
    <definedName name="_______MAT36" localSheetId="4">#REF!</definedName>
    <definedName name="_______MAT36">#REF!</definedName>
    <definedName name="_______MAT37" localSheetId="8">#REF!</definedName>
    <definedName name="_______MAT37" localSheetId="4">#REF!</definedName>
    <definedName name="_______MAT37">#REF!</definedName>
    <definedName name="_______MAT38" localSheetId="8">#REF!</definedName>
    <definedName name="_______MAT38" localSheetId="4">#REF!</definedName>
    <definedName name="_______MAT38">#REF!</definedName>
    <definedName name="_______MAT39" localSheetId="8">#REF!</definedName>
    <definedName name="_______MAT39" localSheetId="4">#REF!</definedName>
    <definedName name="_______MAT39">#REF!</definedName>
    <definedName name="_______MAT4" localSheetId="8">#REF!</definedName>
    <definedName name="_______MAT4" localSheetId="4">#REF!</definedName>
    <definedName name="_______MAT4">#REF!</definedName>
    <definedName name="_______MAT40" localSheetId="8">#REF!</definedName>
    <definedName name="_______MAT40" localSheetId="4">#REF!</definedName>
    <definedName name="_______MAT40">#REF!</definedName>
    <definedName name="_______MAT41" localSheetId="8">#REF!</definedName>
    <definedName name="_______MAT41" localSheetId="4">#REF!</definedName>
    <definedName name="_______MAT41">#REF!</definedName>
    <definedName name="_______MAT42" localSheetId="8">#REF!</definedName>
    <definedName name="_______MAT42" localSheetId="4">#REF!</definedName>
    <definedName name="_______MAT42">#REF!</definedName>
    <definedName name="_______MAT43" localSheetId="8">#REF!</definedName>
    <definedName name="_______MAT43" localSheetId="4">#REF!</definedName>
    <definedName name="_______MAT43">#REF!</definedName>
    <definedName name="_______MAT44" localSheetId="8">#REF!</definedName>
    <definedName name="_______MAT44" localSheetId="4">#REF!</definedName>
    <definedName name="_______MAT44">#REF!</definedName>
    <definedName name="_______MAT45" localSheetId="8">#REF!</definedName>
    <definedName name="_______MAT45" localSheetId="4">#REF!</definedName>
    <definedName name="_______MAT45">#REF!</definedName>
    <definedName name="_______MAT46" localSheetId="8">#REF!</definedName>
    <definedName name="_______MAT46" localSheetId="4">#REF!</definedName>
    <definedName name="_______MAT46">#REF!</definedName>
    <definedName name="_______MAT47" localSheetId="8">#REF!</definedName>
    <definedName name="_______MAT47" localSheetId="4">#REF!</definedName>
    <definedName name="_______MAT47">#REF!</definedName>
    <definedName name="_______MAT48" localSheetId="8">#REF!</definedName>
    <definedName name="_______MAT48" localSheetId="4">#REF!</definedName>
    <definedName name="_______MAT48">#REF!</definedName>
    <definedName name="_______MAT49" localSheetId="8">#REF!</definedName>
    <definedName name="_______MAT49" localSheetId="4">#REF!</definedName>
    <definedName name="_______MAT49">#REF!</definedName>
    <definedName name="_______MAT5" localSheetId="8">#REF!</definedName>
    <definedName name="_______MAT5" localSheetId="4">#REF!</definedName>
    <definedName name="_______MAT5">#REF!</definedName>
    <definedName name="_______MAT50" localSheetId="8">#REF!</definedName>
    <definedName name="_______MAT50" localSheetId="4">#REF!</definedName>
    <definedName name="_______MAT50">#REF!</definedName>
    <definedName name="_______MAT51" localSheetId="8">#REF!</definedName>
    <definedName name="_______MAT51" localSheetId="4">#REF!</definedName>
    <definedName name="_______MAT51">#REF!</definedName>
    <definedName name="_______MAT52" localSheetId="8">#REF!</definedName>
    <definedName name="_______MAT52" localSheetId="4">#REF!</definedName>
    <definedName name="_______MAT52">#REF!</definedName>
    <definedName name="_______MAT53" localSheetId="8">#REF!</definedName>
    <definedName name="_______MAT53" localSheetId="4">#REF!</definedName>
    <definedName name="_______MAT53">#REF!</definedName>
    <definedName name="_______MAT54" localSheetId="8">#REF!</definedName>
    <definedName name="_______MAT54" localSheetId="4">#REF!</definedName>
    <definedName name="_______MAT54">#REF!</definedName>
    <definedName name="_______MAT55" localSheetId="8">#REF!</definedName>
    <definedName name="_______MAT55" localSheetId="4">#REF!</definedName>
    <definedName name="_______MAT55">#REF!</definedName>
    <definedName name="_______MAT56" localSheetId="8">#REF!</definedName>
    <definedName name="_______MAT56" localSheetId="4">#REF!</definedName>
    <definedName name="_______MAT56">#REF!</definedName>
    <definedName name="_______MAT57" localSheetId="8">#REF!</definedName>
    <definedName name="_______MAT57" localSheetId="4">#REF!</definedName>
    <definedName name="_______MAT57">#REF!</definedName>
    <definedName name="_______MAT58" localSheetId="8">#REF!</definedName>
    <definedName name="_______MAT58" localSheetId="4">#REF!</definedName>
    <definedName name="_______MAT58">#REF!</definedName>
    <definedName name="_______MAT59" localSheetId="8">#REF!</definedName>
    <definedName name="_______MAT59" localSheetId="4">#REF!</definedName>
    <definedName name="_______MAT59">#REF!</definedName>
    <definedName name="_______MAT6" localSheetId="8">#REF!</definedName>
    <definedName name="_______MAT6" localSheetId="4">#REF!</definedName>
    <definedName name="_______MAT6">#REF!</definedName>
    <definedName name="_______MAT60" localSheetId="8">#REF!</definedName>
    <definedName name="_______MAT60" localSheetId="4">#REF!</definedName>
    <definedName name="_______MAT60">#REF!</definedName>
    <definedName name="_______MAT61" localSheetId="8">#REF!</definedName>
    <definedName name="_______MAT61" localSheetId="4">#REF!</definedName>
    <definedName name="_______MAT61">#REF!</definedName>
    <definedName name="_______MAT62" localSheetId="8">#REF!</definedName>
    <definedName name="_______MAT62" localSheetId="4">#REF!</definedName>
    <definedName name="_______MAT62">#REF!</definedName>
    <definedName name="_______MAT63" localSheetId="8">#REF!</definedName>
    <definedName name="_______MAT63" localSheetId="4">#REF!</definedName>
    <definedName name="_______MAT63">#REF!</definedName>
    <definedName name="_______MAT64" localSheetId="8">#REF!</definedName>
    <definedName name="_______MAT64" localSheetId="4">#REF!</definedName>
    <definedName name="_______MAT64">#REF!</definedName>
    <definedName name="_______MAT65" localSheetId="8">#REF!</definedName>
    <definedName name="_______MAT65" localSheetId="4">#REF!</definedName>
    <definedName name="_______MAT65">#REF!</definedName>
    <definedName name="_______MAT66" localSheetId="8">#REF!</definedName>
    <definedName name="_______MAT66" localSheetId="4">#REF!</definedName>
    <definedName name="_______MAT66">#REF!</definedName>
    <definedName name="_______MAT67" localSheetId="8">#REF!</definedName>
    <definedName name="_______MAT67" localSheetId="4">#REF!</definedName>
    <definedName name="_______MAT67">#REF!</definedName>
    <definedName name="_______MAT68" localSheetId="8">#REF!</definedName>
    <definedName name="_______MAT68" localSheetId="4">#REF!</definedName>
    <definedName name="_______MAT68">#REF!</definedName>
    <definedName name="_______MAT69" localSheetId="8">#REF!</definedName>
    <definedName name="_______MAT69" localSheetId="4">#REF!</definedName>
    <definedName name="_______MAT69">#REF!</definedName>
    <definedName name="_______MAT7" localSheetId="8">#REF!</definedName>
    <definedName name="_______MAT7" localSheetId="4">#REF!</definedName>
    <definedName name="_______MAT7">#REF!</definedName>
    <definedName name="_______MAT70" localSheetId="8">#REF!</definedName>
    <definedName name="_______MAT70" localSheetId="4">#REF!</definedName>
    <definedName name="_______MAT70">#REF!</definedName>
    <definedName name="_______MAT71" localSheetId="8">#REF!</definedName>
    <definedName name="_______MAT71" localSheetId="4">#REF!</definedName>
    <definedName name="_______MAT71">#REF!</definedName>
    <definedName name="_______MAT72" localSheetId="8">#REF!</definedName>
    <definedName name="_______MAT72" localSheetId="4">#REF!</definedName>
    <definedName name="_______MAT72">#REF!</definedName>
    <definedName name="_______MAT73" localSheetId="8">#REF!</definedName>
    <definedName name="_______MAT73" localSheetId="4">#REF!</definedName>
    <definedName name="_______MAT73">#REF!</definedName>
    <definedName name="_______MAT74" localSheetId="8">#REF!</definedName>
    <definedName name="_______MAT74" localSheetId="4">#REF!</definedName>
    <definedName name="_______MAT74">#REF!</definedName>
    <definedName name="_______MAT75" localSheetId="8">#REF!</definedName>
    <definedName name="_______MAT75" localSheetId="4">#REF!</definedName>
    <definedName name="_______MAT75">#REF!</definedName>
    <definedName name="_______MAT76" localSheetId="8">#REF!</definedName>
    <definedName name="_______MAT76" localSheetId="4">#REF!</definedName>
    <definedName name="_______MAT76">#REF!</definedName>
    <definedName name="_______MAT77" localSheetId="8">#REF!</definedName>
    <definedName name="_______MAT77" localSheetId="4">#REF!</definedName>
    <definedName name="_______MAT77">#REF!</definedName>
    <definedName name="_______MAT78" localSheetId="8">#REF!</definedName>
    <definedName name="_______MAT78" localSheetId="4">#REF!</definedName>
    <definedName name="_______MAT78">#REF!</definedName>
    <definedName name="_______MAT79" localSheetId="8">#REF!</definedName>
    <definedName name="_______MAT79" localSheetId="4">#REF!</definedName>
    <definedName name="_______MAT79">#REF!</definedName>
    <definedName name="_______MAT8" localSheetId="8">#REF!</definedName>
    <definedName name="_______MAT8" localSheetId="4">#REF!</definedName>
    <definedName name="_______MAT8">#REF!</definedName>
    <definedName name="_______MAT80" localSheetId="8">#REF!</definedName>
    <definedName name="_______MAT80" localSheetId="4">#REF!</definedName>
    <definedName name="_______MAT80">#REF!</definedName>
    <definedName name="_______MAT81" localSheetId="8">#REF!</definedName>
    <definedName name="_______MAT81" localSheetId="4">#REF!</definedName>
    <definedName name="_______MAT81">#REF!</definedName>
    <definedName name="_______MAT82" localSheetId="8">#REF!</definedName>
    <definedName name="_______MAT82" localSheetId="4">#REF!</definedName>
    <definedName name="_______MAT82">#REF!</definedName>
    <definedName name="_______MAT83" localSheetId="8">#REF!</definedName>
    <definedName name="_______MAT83" localSheetId="4">#REF!</definedName>
    <definedName name="_______MAT83">#REF!</definedName>
    <definedName name="_______MAT84" localSheetId="8">#REF!</definedName>
    <definedName name="_______MAT84" localSheetId="4">#REF!</definedName>
    <definedName name="_______MAT84">#REF!</definedName>
    <definedName name="_______MAT85" localSheetId="8">#REF!</definedName>
    <definedName name="_______MAT85" localSheetId="4">#REF!</definedName>
    <definedName name="_______MAT85">#REF!</definedName>
    <definedName name="_______MAT86" localSheetId="8">#REF!</definedName>
    <definedName name="_______MAT86" localSheetId="4">#REF!</definedName>
    <definedName name="_______MAT86">#REF!</definedName>
    <definedName name="_______MAT87" localSheetId="8">#REF!</definedName>
    <definedName name="_______MAT87" localSheetId="4">#REF!</definedName>
    <definedName name="_______MAT87">#REF!</definedName>
    <definedName name="_______MAT88" localSheetId="8">#REF!</definedName>
    <definedName name="_______MAT88" localSheetId="4">#REF!</definedName>
    <definedName name="_______MAT88">#REF!</definedName>
    <definedName name="_______MAT89" localSheetId="8">#REF!</definedName>
    <definedName name="_______MAT89" localSheetId="4">#REF!</definedName>
    <definedName name="_______MAT89">#REF!</definedName>
    <definedName name="_______MAT9" localSheetId="8">#REF!</definedName>
    <definedName name="_______MAT9" localSheetId="4">#REF!</definedName>
    <definedName name="_______MAT9">#REF!</definedName>
    <definedName name="_______MAT90" localSheetId="8">#REF!</definedName>
    <definedName name="_______MAT90" localSheetId="4">#REF!</definedName>
    <definedName name="_______MAT90">#REF!</definedName>
    <definedName name="_______MAT91" localSheetId="8">#REF!</definedName>
    <definedName name="_______MAT91" localSheetId="4">#REF!</definedName>
    <definedName name="_______MAT91">#REF!</definedName>
    <definedName name="_______MAT92" localSheetId="8">#REF!</definedName>
    <definedName name="_______MAT92" localSheetId="4">#REF!</definedName>
    <definedName name="_______MAT92">#REF!</definedName>
    <definedName name="_______MAT93" localSheetId="8">#REF!</definedName>
    <definedName name="_______MAT93" localSheetId="4">#REF!</definedName>
    <definedName name="_______MAT93">#REF!</definedName>
    <definedName name="_______MAT94" localSheetId="8">#REF!</definedName>
    <definedName name="_______MAT94" localSheetId="4">#REF!</definedName>
    <definedName name="_______MAT94">#REF!</definedName>
    <definedName name="_______MAT95" localSheetId="8">#REF!</definedName>
    <definedName name="_______MAT95" localSheetId="4">#REF!</definedName>
    <definedName name="_______MAT95">#REF!</definedName>
    <definedName name="_______MAT96" localSheetId="8">#REF!</definedName>
    <definedName name="_______MAT96" localSheetId="4">#REF!</definedName>
    <definedName name="_______MAT96">#REF!</definedName>
    <definedName name="_______MAT97" localSheetId="8">#REF!</definedName>
    <definedName name="_______MAT97" localSheetId="4">#REF!</definedName>
    <definedName name="_______MAT97">#REF!</definedName>
    <definedName name="_______MAT98" localSheetId="8">#REF!</definedName>
    <definedName name="_______MAT98" localSheetId="4">#REF!</definedName>
    <definedName name="_______MAT98">#REF!</definedName>
    <definedName name="_______MAT99" localSheetId="8">#REF!</definedName>
    <definedName name="_______MAT99" localSheetId="4">#REF!</definedName>
    <definedName name="_______MAT99">#REF!</definedName>
    <definedName name="_______MO1" localSheetId="8">#REF!</definedName>
    <definedName name="_______MO1" localSheetId="4">#REF!</definedName>
    <definedName name="_______MO1">#REF!</definedName>
    <definedName name="_______MO10" localSheetId="8">#REF!</definedName>
    <definedName name="_______MO10" localSheetId="4">#REF!</definedName>
    <definedName name="_______MO10">#REF!</definedName>
    <definedName name="_______MO2" localSheetId="8">#REF!</definedName>
    <definedName name="_______MO2" localSheetId="4">#REF!</definedName>
    <definedName name="_______MO2">#REF!</definedName>
    <definedName name="_______MO3" localSheetId="8">#REF!</definedName>
    <definedName name="_______MO3" localSheetId="4">#REF!</definedName>
    <definedName name="_______MO3">#REF!</definedName>
    <definedName name="_______MO4" localSheetId="8">#REF!</definedName>
    <definedName name="_______MO4" localSheetId="4">#REF!</definedName>
    <definedName name="_______MO4">#REF!</definedName>
    <definedName name="_______MO5" localSheetId="8">#REF!</definedName>
    <definedName name="_______MO5" localSheetId="4">#REF!</definedName>
    <definedName name="_______MO5">#REF!</definedName>
    <definedName name="_______MO6" localSheetId="8">#REF!</definedName>
    <definedName name="_______MO6" localSheetId="4">#REF!</definedName>
    <definedName name="_______MO6">#REF!</definedName>
    <definedName name="_______MO7" localSheetId="8">#REF!</definedName>
    <definedName name="_______MO7" localSheetId="4">#REF!</definedName>
    <definedName name="_______MO7">#REF!</definedName>
    <definedName name="_______MO8" localSheetId="8">#REF!</definedName>
    <definedName name="_______MO8" localSheetId="4">#REF!</definedName>
    <definedName name="_______MO8">#REF!</definedName>
    <definedName name="_______MO9" localSheetId="8">#REF!</definedName>
    <definedName name="_______MO9" localSheetId="4">#REF!</definedName>
    <definedName name="_______MO9">#REF!</definedName>
    <definedName name="_______MV1" localSheetId="8">#REF!</definedName>
    <definedName name="_______MV1" localSheetId="4">#REF!</definedName>
    <definedName name="_______MV1">#REF!</definedName>
    <definedName name="_______MV10" localSheetId="8">#REF!</definedName>
    <definedName name="_______MV10" localSheetId="4">#REF!</definedName>
    <definedName name="_______MV10">#REF!</definedName>
    <definedName name="_______MV11" localSheetId="8">#REF!</definedName>
    <definedName name="_______MV11" localSheetId="4">#REF!</definedName>
    <definedName name="_______MV11">#REF!</definedName>
    <definedName name="_______MV12" localSheetId="8">#REF!</definedName>
    <definedName name="_______MV12" localSheetId="4">#REF!</definedName>
    <definedName name="_______MV12">#REF!</definedName>
    <definedName name="_______MV13" localSheetId="8">#REF!</definedName>
    <definedName name="_______MV13" localSheetId="4">#REF!</definedName>
    <definedName name="_______MV13">#REF!</definedName>
    <definedName name="_______MV14" localSheetId="8">#REF!</definedName>
    <definedName name="_______MV14" localSheetId="4">#REF!</definedName>
    <definedName name="_______MV14">#REF!</definedName>
    <definedName name="_______MV15" localSheetId="8">#REF!</definedName>
    <definedName name="_______MV15" localSheetId="4">#REF!</definedName>
    <definedName name="_______MV15">#REF!</definedName>
    <definedName name="_______MV16" localSheetId="8">#REF!</definedName>
    <definedName name="_______MV16" localSheetId="4">#REF!</definedName>
    <definedName name="_______MV16">#REF!</definedName>
    <definedName name="_______MV17" localSheetId="8">#REF!</definedName>
    <definedName name="_______MV17" localSheetId="4">#REF!</definedName>
    <definedName name="_______MV17">#REF!</definedName>
    <definedName name="_______MV18" localSheetId="8">#REF!</definedName>
    <definedName name="_______MV18" localSheetId="4">#REF!</definedName>
    <definedName name="_______MV18">#REF!</definedName>
    <definedName name="_______MV19" localSheetId="8">#REF!</definedName>
    <definedName name="_______MV19" localSheetId="4">#REF!</definedName>
    <definedName name="_______MV19">#REF!</definedName>
    <definedName name="_______MV2" localSheetId="8">#REF!</definedName>
    <definedName name="_______MV2" localSheetId="4">#REF!</definedName>
    <definedName name="_______MV2">#REF!</definedName>
    <definedName name="_______MV20" localSheetId="8">#REF!</definedName>
    <definedName name="_______MV20" localSheetId="4">#REF!</definedName>
    <definedName name="_______MV20">#REF!</definedName>
    <definedName name="_______MV3" localSheetId="8">#REF!</definedName>
    <definedName name="_______MV3" localSheetId="4">#REF!</definedName>
    <definedName name="_______MV3">#REF!</definedName>
    <definedName name="_______MV4" localSheetId="8">#REF!</definedName>
    <definedName name="_______MV4" localSheetId="4">#REF!</definedName>
    <definedName name="_______MV4">#REF!</definedName>
    <definedName name="_______MV5" localSheetId="8">#REF!</definedName>
    <definedName name="_______MV5" localSheetId="4">#REF!</definedName>
    <definedName name="_______MV5">#REF!</definedName>
    <definedName name="_______MV6" localSheetId="8">#REF!</definedName>
    <definedName name="_______MV6" localSheetId="4">#REF!</definedName>
    <definedName name="_______MV6">#REF!</definedName>
    <definedName name="_______MV7" localSheetId="8">#REF!</definedName>
    <definedName name="_______MV7" localSheetId="4">#REF!</definedName>
    <definedName name="_______MV7">#REF!</definedName>
    <definedName name="_______MV8" localSheetId="8">#REF!</definedName>
    <definedName name="_______MV8" localSheetId="4">#REF!</definedName>
    <definedName name="_______MV8">#REF!</definedName>
    <definedName name="_______MV9" localSheetId="8">#REF!</definedName>
    <definedName name="_______MV9" localSheetId="4">#REF!</definedName>
    <definedName name="_______MV9">#REF!</definedName>
    <definedName name="_______n3" localSheetId="8" hidden="1">{"TAB1",#N/A,TRUE,"GENERAL";"TAB2",#N/A,TRUE,"GENERAL";"TAB3",#N/A,TRUE,"GENERAL";"TAB4",#N/A,TRUE,"GENERAL";"TAB5",#N/A,TRUE,"GENERAL"}</definedName>
    <definedName name="_______n3" localSheetId="4" hidden="1">{"TAB1",#N/A,TRUE,"GENERAL";"TAB2",#N/A,TRUE,"GENERAL";"TAB3",#N/A,TRUE,"GENERAL";"TAB4",#N/A,TRUE,"GENERAL";"TAB5",#N/A,TRUE,"GENERAL"}</definedName>
    <definedName name="_______n3" localSheetId="10" hidden="1">{"TAB1",#N/A,TRUE,"GENERAL";"TAB2",#N/A,TRUE,"GENERAL";"TAB3",#N/A,TRUE,"GENERAL";"TAB4",#N/A,TRUE,"GENERAL";"TAB5",#N/A,TRUE,"GENERAL"}</definedName>
    <definedName name="_______n3" hidden="1">{"TAB1",#N/A,TRUE,"GENERAL";"TAB2",#N/A,TRUE,"GENERAL";"TAB3",#N/A,TRUE,"GENERAL";"TAB4",#N/A,TRUE,"GENERAL";"TAB5",#N/A,TRUE,"GENERAL"}</definedName>
    <definedName name="_______n4" localSheetId="8" hidden="1">{"via1",#N/A,TRUE,"general";"via2",#N/A,TRUE,"general";"via3",#N/A,TRUE,"general"}</definedName>
    <definedName name="_______n4" localSheetId="4" hidden="1">{"via1",#N/A,TRUE,"general";"via2",#N/A,TRUE,"general";"via3",#N/A,TRUE,"general"}</definedName>
    <definedName name="_______n4" localSheetId="10" hidden="1">{"via1",#N/A,TRUE,"general";"via2",#N/A,TRUE,"general";"via3",#N/A,TRUE,"general"}</definedName>
    <definedName name="_______n4" hidden="1">{"via1",#N/A,TRUE,"general";"via2",#N/A,TRUE,"general";"via3",#N/A,TRUE,"general"}</definedName>
    <definedName name="_______n5" localSheetId="8" hidden="1">{"TAB1",#N/A,TRUE,"GENERAL";"TAB2",#N/A,TRUE,"GENERAL";"TAB3",#N/A,TRUE,"GENERAL";"TAB4",#N/A,TRUE,"GENERAL";"TAB5",#N/A,TRUE,"GENERAL"}</definedName>
    <definedName name="_______n5" localSheetId="4" hidden="1">{"TAB1",#N/A,TRUE,"GENERAL";"TAB2",#N/A,TRUE,"GENERAL";"TAB3",#N/A,TRUE,"GENERAL";"TAB4",#N/A,TRUE,"GENERAL";"TAB5",#N/A,TRUE,"GENERAL"}</definedName>
    <definedName name="_______n5" localSheetId="10" hidden="1">{"TAB1",#N/A,TRUE,"GENERAL";"TAB2",#N/A,TRUE,"GENERAL";"TAB3",#N/A,TRUE,"GENERAL";"TAB4",#N/A,TRUE,"GENERAL";"TAB5",#N/A,TRUE,"GENERAL"}</definedName>
    <definedName name="_______n5" hidden="1">{"TAB1",#N/A,TRUE,"GENERAL";"TAB2",#N/A,TRUE,"GENERAL";"TAB3",#N/A,TRUE,"GENERAL";"TAB4",#N/A,TRUE,"GENERAL";"TAB5",#N/A,TRUE,"GENERAL"}</definedName>
    <definedName name="_______nyn7" localSheetId="8" hidden="1">{"via1",#N/A,TRUE,"general";"via2",#N/A,TRUE,"general";"via3",#N/A,TRUE,"general"}</definedName>
    <definedName name="_______nyn7" localSheetId="4" hidden="1">{"via1",#N/A,TRUE,"general";"via2",#N/A,TRUE,"general";"via3",#N/A,TRUE,"general"}</definedName>
    <definedName name="_______nyn7" localSheetId="10" hidden="1">{"via1",#N/A,TRUE,"general";"via2",#N/A,TRUE,"general";"via3",#N/A,TRUE,"general"}</definedName>
    <definedName name="_______nyn7" hidden="1">{"via1",#N/A,TRUE,"general";"via2",#N/A,TRUE,"general";"via3",#N/A,TRUE,"general"}</definedName>
    <definedName name="_______o4" localSheetId="8" hidden="1">{"via1",#N/A,TRUE,"general";"via2",#N/A,TRUE,"general";"via3",#N/A,TRUE,"general"}</definedName>
    <definedName name="_______o4" localSheetId="4" hidden="1">{"via1",#N/A,TRUE,"general";"via2",#N/A,TRUE,"general";"via3",#N/A,TRUE,"general"}</definedName>
    <definedName name="_______o4" localSheetId="10" hidden="1">{"via1",#N/A,TRUE,"general";"via2",#N/A,TRUE,"general";"via3",#N/A,TRUE,"general"}</definedName>
    <definedName name="_______o4" hidden="1">{"via1",#N/A,TRUE,"general";"via2",#N/A,TRUE,"general";"via3",#N/A,TRUE,"general"}</definedName>
    <definedName name="_______o5" localSheetId="8" hidden="1">{"TAB1",#N/A,TRUE,"GENERAL";"TAB2",#N/A,TRUE,"GENERAL";"TAB3",#N/A,TRUE,"GENERAL";"TAB4",#N/A,TRUE,"GENERAL";"TAB5",#N/A,TRUE,"GENERAL"}</definedName>
    <definedName name="_______o5" localSheetId="4" hidden="1">{"TAB1",#N/A,TRUE,"GENERAL";"TAB2",#N/A,TRUE,"GENERAL";"TAB3",#N/A,TRUE,"GENERAL";"TAB4",#N/A,TRUE,"GENERAL";"TAB5",#N/A,TRUE,"GENERAL"}</definedName>
    <definedName name="_______o5" localSheetId="10" hidden="1">{"TAB1",#N/A,TRUE,"GENERAL";"TAB2",#N/A,TRUE,"GENERAL";"TAB3",#N/A,TRUE,"GENERAL";"TAB4",#N/A,TRUE,"GENERAL";"TAB5",#N/A,TRUE,"GENERAL"}</definedName>
    <definedName name="_______o5" hidden="1">{"TAB1",#N/A,TRUE,"GENERAL";"TAB2",#N/A,TRUE,"GENERAL";"TAB3",#N/A,TRUE,"GENERAL";"TAB4",#N/A,TRUE,"GENERAL";"TAB5",#N/A,TRUE,"GENERAL"}</definedName>
    <definedName name="_______o6" localSheetId="8" hidden="1">{"TAB1",#N/A,TRUE,"GENERAL";"TAB2",#N/A,TRUE,"GENERAL";"TAB3",#N/A,TRUE,"GENERAL";"TAB4",#N/A,TRUE,"GENERAL";"TAB5",#N/A,TRUE,"GENERAL"}</definedName>
    <definedName name="_______o6" localSheetId="4" hidden="1">{"TAB1",#N/A,TRUE,"GENERAL";"TAB2",#N/A,TRUE,"GENERAL";"TAB3",#N/A,TRUE,"GENERAL";"TAB4",#N/A,TRUE,"GENERAL";"TAB5",#N/A,TRUE,"GENERAL"}</definedName>
    <definedName name="_______o6" localSheetId="10" hidden="1">{"TAB1",#N/A,TRUE,"GENERAL";"TAB2",#N/A,TRUE,"GENERAL";"TAB3",#N/A,TRUE,"GENERAL";"TAB4",#N/A,TRUE,"GENERAL";"TAB5",#N/A,TRUE,"GENERAL"}</definedName>
    <definedName name="_______o6" hidden="1">{"TAB1",#N/A,TRUE,"GENERAL";"TAB2",#N/A,TRUE,"GENERAL";"TAB3",#N/A,TRUE,"GENERAL";"TAB4",#N/A,TRUE,"GENERAL";"TAB5",#N/A,TRUE,"GENERAL"}</definedName>
    <definedName name="_______o7" localSheetId="8" hidden="1">{"TAB1",#N/A,TRUE,"GENERAL";"TAB2",#N/A,TRUE,"GENERAL";"TAB3",#N/A,TRUE,"GENERAL";"TAB4",#N/A,TRUE,"GENERAL";"TAB5",#N/A,TRUE,"GENERAL"}</definedName>
    <definedName name="_______o7" localSheetId="4" hidden="1">{"TAB1",#N/A,TRUE,"GENERAL";"TAB2",#N/A,TRUE,"GENERAL";"TAB3",#N/A,TRUE,"GENERAL";"TAB4",#N/A,TRUE,"GENERAL";"TAB5",#N/A,TRUE,"GENERAL"}</definedName>
    <definedName name="_______o7" localSheetId="10" hidden="1">{"TAB1",#N/A,TRUE,"GENERAL";"TAB2",#N/A,TRUE,"GENERAL";"TAB3",#N/A,TRUE,"GENERAL";"TAB4",#N/A,TRUE,"GENERAL";"TAB5",#N/A,TRUE,"GENERAL"}</definedName>
    <definedName name="_______o7" hidden="1">{"TAB1",#N/A,TRUE,"GENERAL";"TAB2",#N/A,TRUE,"GENERAL";"TAB3",#N/A,TRUE,"GENERAL";"TAB4",#N/A,TRUE,"GENERAL";"TAB5",#N/A,TRUE,"GENERAL"}</definedName>
    <definedName name="_______o8" localSheetId="8" hidden="1">{"via1",#N/A,TRUE,"general";"via2",#N/A,TRUE,"general";"via3",#N/A,TRUE,"general"}</definedName>
    <definedName name="_______o8" localSheetId="4" hidden="1">{"via1",#N/A,TRUE,"general";"via2",#N/A,TRUE,"general";"via3",#N/A,TRUE,"general"}</definedName>
    <definedName name="_______o8" localSheetId="10" hidden="1">{"via1",#N/A,TRUE,"general";"via2",#N/A,TRUE,"general";"via3",#N/A,TRUE,"general"}</definedName>
    <definedName name="_______o8" hidden="1">{"via1",#N/A,TRUE,"general";"via2",#N/A,TRUE,"general";"via3",#N/A,TRUE,"general"}</definedName>
    <definedName name="_______o9" localSheetId="8" hidden="1">{"TAB1",#N/A,TRUE,"GENERAL";"TAB2",#N/A,TRUE,"GENERAL";"TAB3",#N/A,TRUE,"GENERAL";"TAB4",#N/A,TRUE,"GENERAL";"TAB5",#N/A,TRUE,"GENERAL"}</definedName>
    <definedName name="_______o9" localSheetId="4" hidden="1">{"TAB1",#N/A,TRUE,"GENERAL";"TAB2",#N/A,TRUE,"GENERAL";"TAB3",#N/A,TRUE,"GENERAL";"TAB4",#N/A,TRUE,"GENERAL";"TAB5",#N/A,TRUE,"GENERAL"}</definedName>
    <definedName name="_______o9" localSheetId="1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oj1">#REF!</definedName>
    <definedName name="_______p6" localSheetId="8" hidden="1">{"via1",#N/A,TRUE,"general";"via2",#N/A,TRUE,"general";"via3",#N/A,TRUE,"general"}</definedName>
    <definedName name="_______p6" localSheetId="4" hidden="1">{"via1",#N/A,TRUE,"general";"via2",#N/A,TRUE,"general";"via3",#N/A,TRUE,"general"}</definedName>
    <definedName name="_______p6" localSheetId="10" hidden="1">{"via1",#N/A,TRUE,"general";"via2",#N/A,TRUE,"general";"via3",#N/A,TRUE,"general"}</definedName>
    <definedName name="_______p6" hidden="1">{"via1",#N/A,TRUE,"general";"via2",#N/A,TRUE,"general";"via3",#N/A,TRUE,"general"}</definedName>
    <definedName name="_______p7" localSheetId="8" hidden="1">{"via1",#N/A,TRUE,"general";"via2",#N/A,TRUE,"general";"via3",#N/A,TRUE,"general"}</definedName>
    <definedName name="_______p7" localSheetId="4" hidden="1">{"via1",#N/A,TRUE,"general";"via2",#N/A,TRUE,"general";"via3",#N/A,TRUE,"general"}</definedName>
    <definedName name="_______p7" localSheetId="10" hidden="1">{"via1",#N/A,TRUE,"general";"via2",#N/A,TRUE,"general";"via3",#N/A,TRUE,"general"}</definedName>
    <definedName name="_______p7" hidden="1">{"via1",#N/A,TRUE,"general";"via2",#N/A,TRUE,"general";"via3",#N/A,TRUE,"general"}</definedName>
    <definedName name="_______p8" localSheetId="8" hidden="1">{"TAB1",#N/A,TRUE,"GENERAL";"TAB2",#N/A,TRUE,"GENERAL";"TAB3",#N/A,TRUE,"GENERAL";"TAB4",#N/A,TRUE,"GENERAL";"TAB5",#N/A,TRUE,"GENERAL"}</definedName>
    <definedName name="_______p8" localSheetId="4" hidden="1">{"TAB1",#N/A,TRUE,"GENERAL";"TAB2",#N/A,TRUE,"GENERAL";"TAB3",#N/A,TRUE,"GENERAL";"TAB4",#N/A,TRUE,"GENERAL";"TAB5",#N/A,TRUE,"GENERAL"}</definedName>
    <definedName name="_______p8" localSheetId="10" hidden="1">{"TAB1",#N/A,TRUE,"GENERAL";"TAB2",#N/A,TRUE,"GENERAL";"TAB3",#N/A,TRUE,"GENERAL";"TAB4",#N/A,TRUE,"GENERAL";"TAB5",#N/A,TRUE,"GENERAL"}</definedName>
    <definedName name="_______p8" hidden="1">{"TAB1",#N/A,TRUE,"GENERAL";"TAB2",#N/A,TRUE,"GENERAL";"TAB3",#N/A,TRUE,"GENERAL";"TAB4",#N/A,TRUE,"GENERAL";"TAB5",#N/A,TRUE,"GENERAL"}</definedName>
    <definedName name="_______Pa1" localSheetId="4">#REF!</definedName>
    <definedName name="_______Pa1">#REF!</definedName>
    <definedName name="_______Pa2" localSheetId="4">#REF!</definedName>
    <definedName name="_______Pa2">#REF!</definedName>
    <definedName name="_______Pa3" localSheetId="4">#REF!</definedName>
    <definedName name="_______Pa3">#REF!</definedName>
    <definedName name="_______Pa4" localSheetId="4">#REF!</definedName>
    <definedName name="_______Pa4">#REF!</definedName>
    <definedName name="_______PJ50" localSheetId="8">#REF!</definedName>
    <definedName name="_______PJ50" localSheetId="5">#REF!</definedName>
    <definedName name="_______PJ50" localSheetId="4">#REF!</definedName>
    <definedName name="_______PJ50" localSheetId="6">#REF!</definedName>
    <definedName name="_______PJ50">#REF!</definedName>
    <definedName name="_______pj51" localSheetId="8">#REF!</definedName>
    <definedName name="_______pj51" localSheetId="4">#REF!</definedName>
    <definedName name="_______pj51" localSheetId="6">#REF!</definedName>
    <definedName name="_______pj51">#REF!</definedName>
    <definedName name="_______pl1" localSheetId="8">#REF!</definedName>
    <definedName name="_______pl1" localSheetId="4">#REF!</definedName>
    <definedName name="_______pl1">#REF!</definedName>
    <definedName name="_______pl2" localSheetId="8">#REF!</definedName>
    <definedName name="_______pl2" localSheetId="4">#REF!</definedName>
    <definedName name="_______pl2">#REF!</definedName>
    <definedName name="_______Po2" localSheetId="8">#REF!</definedName>
    <definedName name="_______Po2" localSheetId="4">#REF!</definedName>
    <definedName name="_______Po2">#REF!</definedName>
    <definedName name="_______POR1" localSheetId="8">#REF!</definedName>
    <definedName name="_______POR1" localSheetId="4">#REF!</definedName>
    <definedName name="_______POR1">#REF!</definedName>
    <definedName name="_______POR2" localSheetId="8">#REF!</definedName>
    <definedName name="_______POR2" localSheetId="4">#REF!</definedName>
    <definedName name="_______POR2">#REF!</definedName>
    <definedName name="_______POR3" localSheetId="8">#REF!</definedName>
    <definedName name="_______POR3" localSheetId="4">#REF!</definedName>
    <definedName name="_______POR3">#REF!</definedName>
    <definedName name="_______POR4" localSheetId="8">#REF!</definedName>
    <definedName name="_______POR4" localSheetId="4">#REF!</definedName>
    <definedName name="_______POR4">#REF!</definedName>
    <definedName name="_______POR5" localSheetId="8">#REF!</definedName>
    <definedName name="_______POR5" localSheetId="4">#REF!</definedName>
    <definedName name="_______POR5">#REF!</definedName>
    <definedName name="_______PR1" localSheetId="8">#REF!</definedName>
    <definedName name="_______PR1" localSheetId="4">#REF!</definedName>
    <definedName name="_______PR1">#REF!</definedName>
    <definedName name="_______r" localSheetId="8" hidden="1">{"TAB1",#N/A,TRUE,"GENERAL";"TAB2",#N/A,TRUE,"GENERAL";"TAB3",#N/A,TRUE,"GENERAL";"TAB4",#N/A,TRUE,"GENERAL";"TAB5",#N/A,TRUE,"GENERAL"}</definedName>
    <definedName name="_______r" localSheetId="4">#REF!</definedName>
    <definedName name="_______r" localSheetId="10">#REF!</definedName>
    <definedName name="_______r" hidden="1">{"TAB1",#N/A,TRUE,"GENERAL";"TAB2",#N/A,TRUE,"GENERAL";"TAB3",#N/A,TRUE,"GENERAL";"TAB4",#N/A,TRUE,"GENERAL";"TAB5",#N/A,TRUE,"GENERAL"}</definedName>
    <definedName name="_______r4r" localSheetId="8" hidden="1">{"via1",#N/A,TRUE,"general";"via2",#N/A,TRUE,"general";"via3",#N/A,TRUE,"general"}</definedName>
    <definedName name="_______r4r" localSheetId="4" hidden="1">{"via1",#N/A,TRUE,"general";"via2",#N/A,TRUE,"general";"via3",#N/A,TRUE,"general"}</definedName>
    <definedName name="_______r4r" localSheetId="10" hidden="1">{"via1",#N/A,TRUE,"general";"via2",#N/A,TRUE,"general";"via3",#N/A,TRUE,"general"}</definedName>
    <definedName name="_______r4r" hidden="1">{"via1",#N/A,TRUE,"general";"via2",#N/A,TRUE,"general";"via3",#N/A,TRUE,"general"}</definedName>
    <definedName name="_______rc" localSheetId="8">#REF!</definedName>
    <definedName name="_______rc" localSheetId="4">#REF!</definedName>
    <definedName name="_______rc" localSheetId="6">#REF!</definedName>
    <definedName name="_______rc">#REF!</definedName>
    <definedName name="_______rtu6" localSheetId="8" hidden="1">{"via1",#N/A,TRUE,"general";"via2",#N/A,TRUE,"general";"via3",#N/A,TRUE,"general"}</definedName>
    <definedName name="_______rtu6" localSheetId="4" hidden="1">{"via1",#N/A,TRUE,"general";"via2",#N/A,TRUE,"general";"via3",#N/A,TRUE,"general"}</definedName>
    <definedName name="_______rtu6" localSheetId="10" hidden="1">{"via1",#N/A,TRUE,"general";"via2",#N/A,TRUE,"general";"via3",#N/A,TRUE,"general"}</definedName>
    <definedName name="_______rtu6" hidden="1">{"via1",#N/A,TRUE,"general";"via2",#N/A,TRUE,"general";"via3",#N/A,TRUE,"general"}</definedName>
    <definedName name="_______s1" localSheetId="8" hidden="1">{"via1",#N/A,TRUE,"general";"via2",#N/A,TRUE,"general";"via3",#N/A,TRUE,"general"}</definedName>
    <definedName name="_______s1" localSheetId="4" hidden="1">{"via1",#N/A,TRUE,"general";"via2",#N/A,TRUE,"general";"via3",#N/A,TRUE,"general"}</definedName>
    <definedName name="_______s1" localSheetId="10" hidden="1">{"via1",#N/A,TRUE,"general";"via2",#N/A,TRUE,"general";"via3",#N/A,TRUE,"general"}</definedName>
    <definedName name="_______s1" hidden="1">{"via1",#N/A,TRUE,"general";"via2",#N/A,TRUE,"general";"via3",#N/A,TRUE,"general"}</definedName>
    <definedName name="_______s2" localSheetId="8" hidden="1">{"TAB1",#N/A,TRUE,"GENERAL";"TAB2",#N/A,TRUE,"GENERAL";"TAB3",#N/A,TRUE,"GENERAL";"TAB4",#N/A,TRUE,"GENERAL";"TAB5",#N/A,TRUE,"GENERAL"}</definedName>
    <definedName name="_______s2" localSheetId="4" hidden="1">{"TAB1",#N/A,TRUE,"GENERAL";"TAB2",#N/A,TRUE,"GENERAL";"TAB3",#N/A,TRUE,"GENERAL";"TAB4",#N/A,TRUE,"GENERAL";"TAB5",#N/A,TRUE,"GENERAL"}</definedName>
    <definedName name="_______s2" localSheetId="10" hidden="1">{"TAB1",#N/A,TRUE,"GENERAL";"TAB2",#N/A,TRUE,"GENERAL";"TAB3",#N/A,TRUE,"GENERAL";"TAB4",#N/A,TRUE,"GENERAL";"TAB5",#N/A,TRUE,"GENERAL"}</definedName>
    <definedName name="_______s2" hidden="1">{"TAB1",#N/A,TRUE,"GENERAL";"TAB2",#N/A,TRUE,"GENERAL";"TAB3",#N/A,TRUE,"GENERAL";"TAB4",#N/A,TRUE,"GENERAL";"TAB5",#N/A,TRUE,"GENERAL"}</definedName>
    <definedName name="_______s3" localSheetId="8" hidden="1">{"TAB1",#N/A,TRUE,"GENERAL";"TAB2",#N/A,TRUE,"GENERAL";"TAB3",#N/A,TRUE,"GENERAL";"TAB4",#N/A,TRUE,"GENERAL";"TAB5",#N/A,TRUE,"GENERAL"}</definedName>
    <definedName name="_______s3" localSheetId="4" hidden="1">{"TAB1",#N/A,TRUE,"GENERAL";"TAB2",#N/A,TRUE,"GENERAL";"TAB3",#N/A,TRUE,"GENERAL";"TAB4",#N/A,TRUE,"GENERAL";"TAB5",#N/A,TRUE,"GENERAL"}</definedName>
    <definedName name="_______s3" localSheetId="10" hidden="1">{"TAB1",#N/A,TRUE,"GENERAL";"TAB2",#N/A,TRUE,"GENERAL";"TAB3",#N/A,TRUE,"GENERAL";"TAB4",#N/A,TRUE,"GENERAL";"TAB5",#N/A,TRUE,"GENERAL"}</definedName>
    <definedName name="_______s3" hidden="1">{"TAB1",#N/A,TRUE,"GENERAL";"TAB2",#N/A,TRUE,"GENERAL";"TAB3",#N/A,TRUE,"GENERAL";"TAB4",#N/A,TRUE,"GENERAL";"TAB5",#N/A,TRUE,"GENERAL"}</definedName>
    <definedName name="_______s4" localSheetId="8" hidden="1">{"via1",#N/A,TRUE,"general";"via2",#N/A,TRUE,"general";"via3",#N/A,TRUE,"general"}</definedName>
    <definedName name="_______s4" localSheetId="4" hidden="1">{"via1",#N/A,TRUE,"general";"via2",#N/A,TRUE,"general";"via3",#N/A,TRUE,"general"}</definedName>
    <definedName name="_______s4" localSheetId="10" hidden="1">{"via1",#N/A,TRUE,"general";"via2",#N/A,TRUE,"general";"via3",#N/A,TRUE,"general"}</definedName>
    <definedName name="_______s4" hidden="1">{"via1",#N/A,TRUE,"general";"via2",#N/A,TRUE,"general";"via3",#N/A,TRUE,"general"}</definedName>
    <definedName name="_______s5" localSheetId="8" hidden="1">{"via1",#N/A,TRUE,"general";"via2",#N/A,TRUE,"general";"via3",#N/A,TRUE,"general"}</definedName>
    <definedName name="_______s5" localSheetId="4" hidden="1">{"via1",#N/A,TRUE,"general";"via2",#N/A,TRUE,"general";"via3",#N/A,TRUE,"general"}</definedName>
    <definedName name="_______s5" localSheetId="10" hidden="1">{"via1",#N/A,TRUE,"general";"via2",#N/A,TRUE,"general";"via3",#N/A,TRUE,"general"}</definedName>
    <definedName name="_______s5" hidden="1">{"via1",#N/A,TRUE,"general";"via2",#N/A,TRUE,"general";"via3",#N/A,TRUE,"general"}</definedName>
    <definedName name="_______s6" localSheetId="8" hidden="1">{"TAB1",#N/A,TRUE,"GENERAL";"TAB2",#N/A,TRUE,"GENERAL";"TAB3",#N/A,TRUE,"GENERAL";"TAB4",#N/A,TRUE,"GENERAL";"TAB5",#N/A,TRUE,"GENERAL"}</definedName>
    <definedName name="_______s6" localSheetId="4" hidden="1">{"TAB1",#N/A,TRUE,"GENERAL";"TAB2",#N/A,TRUE,"GENERAL";"TAB3",#N/A,TRUE,"GENERAL";"TAB4",#N/A,TRUE,"GENERAL";"TAB5",#N/A,TRUE,"GENERAL"}</definedName>
    <definedName name="_______s6" localSheetId="10" hidden="1">{"TAB1",#N/A,TRUE,"GENERAL";"TAB2",#N/A,TRUE,"GENERAL";"TAB3",#N/A,TRUE,"GENERAL";"TAB4",#N/A,TRUE,"GENERAL";"TAB5",#N/A,TRUE,"GENERAL"}</definedName>
    <definedName name="_______s6" hidden="1">{"TAB1",#N/A,TRUE,"GENERAL";"TAB2",#N/A,TRUE,"GENERAL";"TAB3",#N/A,TRUE,"GENERAL";"TAB4",#N/A,TRUE,"GENERAL";"TAB5",#N/A,TRUE,"GENERAL"}</definedName>
    <definedName name="_______s7" localSheetId="8" hidden="1">{"via1",#N/A,TRUE,"general";"via2",#N/A,TRUE,"general";"via3",#N/A,TRUE,"general"}</definedName>
    <definedName name="_______s7" localSheetId="4" hidden="1">{"via1",#N/A,TRUE,"general";"via2",#N/A,TRUE,"general";"via3",#N/A,TRUE,"general"}</definedName>
    <definedName name="_______s7" localSheetId="10" hidden="1">{"via1",#N/A,TRUE,"general";"via2",#N/A,TRUE,"general";"via3",#N/A,TRUE,"general"}</definedName>
    <definedName name="_______s7" hidden="1">{"via1",#N/A,TRUE,"general";"via2",#N/A,TRUE,"general";"via3",#N/A,TRUE,"general"}</definedName>
    <definedName name="_______SBC1" localSheetId="8">#REF!</definedName>
    <definedName name="_______SBC1" localSheetId="4">#REF!</definedName>
    <definedName name="_______SBC1" localSheetId="10">#REF!</definedName>
    <definedName name="_______SBC1">#REF!</definedName>
    <definedName name="_______SBC3" localSheetId="8">#REF!</definedName>
    <definedName name="_______SBC3" localSheetId="4">#REF!</definedName>
    <definedName name="_______SBC3" localSheetId="10">#REF!</definedName>
    <definedName name="_______SBC3">#REF!</definedName>
    <definedName name="_______SBC5" localSheetId="8">#REF!</definedName>
    <definedName name="_______SBC5" localSheetId="4">#REF!</definedName>
    <definedName name="_______SBC5" localSheetId="10">#REF!</definedName>
    <definedName name="_______SBC5">#REF!</definedName>
    <definedName name="_______ST166" localSheetId="4">#REF!</definedName>
    <definedName name="_______ST166">#REF!</definedName>
    <definedName name="_______t3" localSheetId="8" hidden="1">{"TAB1",#N/A,TRUE,"GENERAL";"TAB2",#N/A,TRUE,"GENERAL";"TAB3",#N/A,TRUE,"GENERAL";"TAB4",#N/A,TRUE,"GENERAL";"TAB5",#N/A,TRUE,"GENERAL"}</definedName>
    <definedName name="_______t3" localSheetId="4" hidden="1">{"TAB1",#N/A,TRUE,"GENERAL";"TAB2",#N/A,TRUE,"GENERAL";"TAB3",#N/A,TRUE,"GENERAL";"TAB4",#N/A,TRUE,"GENERAL";"TAB5",#N/A,TRUE,"GENERAL"}</definedName>
    <definedName name="_______t3" localSheetId="10" hidden="1">{"TAB1",#N/A,TRUE,"GENERAL";"TAB2",#N/A,TRUE,"GENERAL";"TAB3",#N/A,TRUE,"GENERAL";"TAB4",#N/A,TRUE,"GENERAL";"TAB5",#N/A,TRUE,"GENERAL"}</definedName>
    <definedName name="_______t3" hidden="1">{"TAB1",#N/A,TRUE,"GENERAL";"TAB2",#N/A,TRUE,"GENERAL";"TAB3",#N/A,TRUE,"GENERAL";"TAB4",#N/A,TRUE,"GENERAL";"TAB5",#N/A,TRUE,"GENERAL"}</definedName>
    <definedName name="_______t4" localSheetId="8" hidden="1">{"via1",#N/A,TRUE,"general";"via2",#N/A,TRUE,"general";"via3",#N/A,TRUE,"general"}</definedName>
    <definedName name="_______t4" localSheetId="4" hidden="1">{"via1",#N/A,TRUE,"general";"via2",#N/A,TRUE,"general";"via3",#N/A,TRUE,"general"}</definedName>
    <definedName name="_______t4" localSheetId="10" hidden="1">{"via1",#N/A,TRUE,"general";"via2",#N/A,TRUE,"general";"via3",#N/A,TRUE,"general"}</definedName>
    <definedName name="_______t4" hidden="1">{"via1",#N/A,TRUE,"general";"via2",#N/A,TRUE,"general";"via3",#N/A,TRUE,"general"}</definedName>
    <definedName name="_______t5" localSheetId="8" hidden="1">{"TAB1",#N/A,TRUE,"GENERAL";"TAB2",#N/A,TRUE,"GENERAL";"TAB3",#N/A,TRUE,"GENERAL";"TAB4",#N/A,TRUE,"GENERAL";"TAB5",#N/A,TRUE,"GENERAL"}</definedName>
    <definedName name="_______t5" localSheetId="4" hidden="1">{"TAB1",#N/A,TRUE,"GENERAL";"TAB2",#N/A,TRUE,"GENERAL";"TAB3",#N/A,TRUE,"GENERAL";"TAB4",#N/A,TRUE,"GENERAL";"TAB5",#N/A,TRUE,"GENERAL"}</definedName>
    <definedName name="_______t5" localSheetId="10" hidden="1">{"TAB1",#N/A,TRUE,"GENERAL";"TAB2",#N/A,TRUE,"GENERAL";"TAB3",#N/A,TRUE,"GENERAL";"TAB4",#N/A,TRUE,"GENERAL";"TAB5",#N/A,TRUE,"GENERAL"}</definedName>
    <definedName name="_______t5" hidden="1">{"TAB1",#N/A,TRUE,"GENERAL";"TAB2",#N/A,TRUE,"GENERAL";"TAB3",#N/A,TRUE,"GENERAL";"TAB4",#N/A,TRUE,"GENERAL";"TAB5",#N/A,TRUE,"GENERAL"}</definedName>
    <definedName name="_______t6" localSheetId="8" hidden="1">{"via1",#N/A,TRUE,"general";"via2",#N/A,TRUE,"general";"via3",#N/A,TRUE,"general"}</definedName>
    <definedName name="_______t6" localSheetId="4" hidden="1">{"via1",#N/A,TRUE,"general";"via2",#N/A,TRUE,"general";"via3",#N/A,TRUE,"general"}</definedName>
    <definedName name="_______t6" localSheetId="10" hidden="1">{"via1",#N/A,TRUE,"general";"via2",#N/A,TRUE,"general";"via3",#N/A,TRUE,"general"}</definedName>
    <definedName name="_______t6" hidden="1">{"via1",#N/A,TRUE,"general";"via2",#N/A,TRUE,"general";"via3",#N/A,TRUE,"general"}</definedName>
    <definedName name="_______t66" localSheetId="8" hidden="1">{"TAB1",#N/A,TRUE,"GENERAL";"TAB2",#N/A,TRUE,"GENERAL";"TAB3",#N/A,TRUE,"GENERAL";"TAB4",#N/A,TRUE,"GENERAL";"TAB5",#N/A,TRUE,"GENERAL"}</definedName>
    <definedName name="_______t66" localSheetId="4" hidden="1">{"TAB1",#N/A,TRUE,"GENERAL";"TAB2",#N/A,TRUE,"GENERAL";"TAB3",#N/A,TRUE,"GENERAL";"TAB4",#N/A,TRUE,"GENERAL";"TAB5",#N/A,TRUE,"GENERAL"}</definedName>
    <definedName name="_______t66" localSheetId="10" hidden="1">{"TAB1",#N/A,TRUE,"GENERAL";"TAB2",#N/A,TRUE,"GENERAL";"TAB3",#N/A,TRUE,"GENERAL";"TAB4",#N/A,TRUE,"GENERAL";"TAB5",#N/A,TRUE,"GENERAL"}</definedName>
    <definedName name="_______t66" hidden="1">{"TAB1",#N/A,TRUE,"GENERAL";"TAB2",#N/A,TRUE,"GENERAL";"TAB3",#N/A,TRUE,"GENERAL";"TAB4",#N/A,TRUE,"GENERAL";"TAB5",#N/A,TRUE,"GENERAL"}</definedName>
    <definedName name="_______t7" localSheetId="8" hidden="1">{"via1",#N/A,TRUE,"general";"via2",#N/A,TRUE,"general";"via3",#N/A,TRUE,"general"}</definedName>
    <definedName name="_______t7" localSheetId="4" hidden="1">{"via1",#N/A,TRUE,"general";"via2",#N/A,TRUE,"general";"via3",#N/A,TRUE,"general"}</definedName>
    <definedName name="_______t7" localSheetId="10" hidden="1">{"via1",#N/A,TRUE,"general";"via2",#N/A,TRUE,"general";"via3",#N/A,TRUE,"general"}</definedName>
    <definedName name="_______t7" hidden="1">{"via1",#N/A,TRUE,"general";"via2",#N/A,TRUE,"general";"via3",#N/A,TRUE,"general"}</definedName>
    <definedName name="_______t77" localSheetId="8" hidden="1">{"TAB1",#N/A,TRUE,"GENERAL";"TAB2",#N/A,TRUE,"GENERAL";"TAB3",#N/A,TRUE,"GENERAL";"TAB4",#N/A,TRUE,"GENERAL";"TAB5",#N/A,TRUE,"GENERAL"}</definedName>
    <definedName name="_______t77" localSheetId="4" hidden="1">{"TAB1",#N/A,TRUE,"GENERAL";"TAB2",#N/A,TRUE,"GENERAL";"TAB3",#N/A,TRUE,"GENERAL";"TAB4",#N/A,TRUE,"GENERAL";"TAB5",#N/A,TRUE,"GENERAL"}</definedName>
    <definedName name="_______t77" localSheetId="10" hidden="1">{"TAB1",#N/A,TRUE,"GENERAL";"TAB2",#N/A,TRUE,"GENERAL";"TAB3",#N/A,TRUE,"GENERAL";"TAB4",#N/A,TRUE,"GENERAL";"TAB5",#N/A,TRUE,"GENERAL"}</definedName>
    <definedName name="_______t77" hidden="1">{"TAB1",#N/A,TRUE,"GENERAL";"TAB2",#N/A,TRUE,"GENERAL";"TAB3",#N/A,TRUE,"GENERAL";"TAB4",#N/A,TRUE,"GENERAL";"TAB5",#N/A,TRUE,"GENERAL"}</definedName>
    <definedName name="_______t8" localSheetId="8" hidden="1">{"TAB1",#N/A,TRUE,"GENERAL";"TAB2",#N/A,TRUE,"GENERAL";"TAB3",#N/A,TRUE,"GENERAL";"TAB4",#N/A,TRUE,"GENERAL";"TAB5",#N/A,TRUE,"GENERAL"}</definedName>
    <definedName name="_______t8" localSheetId="4" hidden="1">{"TAB1",#N/A,TRUE,"GENERAL";"TAB2",#N/A,TRUE,"GENERAL";"TAB3",#N/A,TRUE,"GENERAL";"TAB4",#N/A,TRUE,"GENERAL";"TAB5",#N/A,TRUE,"GENERAL"}</definedName>
    <definedName name="_______t8" localSheetId="10" hidden="1">{"TAB1",#N/A,TRUE,"GENERAL";"TAB2",#N/A,TRUE,"GENERAL";"TAB3",#N/A,TRUE,"GENERAL";"TAB4",#N/A,TRUE,"GENERAL";"TAB5",#N/A,TRUE,"GENERAL"}</definedName>
    <definedName name="_______t8" hidden="1">{"TAB1",#N/A,TRUE,"GENERAL";"TAB2",#N/A,TRUE,"GENERAL";"TAB3",#N/A,TRUE,"GENERAL";"TAB4",#N/A,TRUE,"GENERAL";"TAB5",#N/A,TRUE,"GENERAL"}</definedName>
    <definedName name="_______t88" localSheetId="8" hidden="1">{"via1",#N/A,TRUE,"general";"via2",#N/A,TRUE,"general";"via3",#N/A,TRUE,"general"}</definedName>
    <definedName name="_______t88" localSheetId="4" hidden="1">{"via1",#N/A,TRUE,"general";"via2",#N/A,TRUE,"general";"via3",#N/A,TRUE,"general"}</definedName>
    <definedName name="_______t88" localSheetId="10" hidden="1">{"via1",#N/A,TRUE,"general";"via2",#N/A,TRUE,"general";"via3",#N/A,TRUE,"general"}</definedName>
    <definedName name="_______t88" hidden="1">{"via1",#N/A,TRUE,"general";"via2",#N/A,TRUE,"general";"via3",#N/A,TRUE,"general"}</definedName>
    <definedName name="_______t9" localSheetId="8" hidden="1">{"TAB1",#N/A,TRUE,"GENERAL";"TAB2",#N/A,TRUE,"GENERAL";"TAB3",#N/A,TRUE,"GENERAL";"TAB4",#N/A,TRUE,"GENERAL";"TAB5",#N/A,TRUE,"GENERAL"}</definedName>
    <definedName name="_______t9" localSheetId="4" hidden="1">{"TAB1",#N/A,TRUE,"GENERAL";"TAB2",#N/A,TRUE,"GENERAL";"TAB3",#N/A,TRUE,"GENERAL";"TAB4",#N/A,TRUE,"GENERAL";"TAB5",#N/A,TRUE,"GENERAL"}</definedName>
    <definedName name="_______t9" localSheetId="10" hidden="1">{"TAB1",#N/A,TRUE,"GENERAL";"TAB2",#N/A,TRUE,"GENERAL";"TAB3",#N/A,TRUE,"GENERAL";"TAB4",#N/A,TRUE,"GENERAL";"TAB5",#N/A,TRUE,"GENERAL"}</definedName>
    <definedName name="_______t9" hidden="1">{"TAB1",#N/A,TRUE,"GENERAL";"TAB2",#N/A,TRUE,"GENERAL";"TAB3",#N/A,TRUE,"GENERAL";"TAB4",#N/A,TRUE,"GENERAL";"TAB5",#N/A,TRUE,"GENERAL"}</definedName>
    <definedName name="_______t99" localSheetId="8" hidden="1">{"via1",#N/A,TRUE,"general";"via2",#N/A,TRUE,"general";"via3",#N/A,TRUE,"general"}</definedName>
    <definedName name="_______t99" localSheetId="4" hidden="1">{"via1",#N/A,TRUE,"general";"via2",#N/A,TRUE,"general";"via3",#N/A,TRUE,"general"}</definedName>
    <definedName name="_______t99" localSheetId="10" hidden="1">{"via1",#N/A,TRUE,"general";"via2",#N/A,TRUE,"general";"via3",#N/A,TRUE,"general"}</definedName>
    <definedName name="_______t99" hidden="1">{"via1",#N/A,TRUE,"general";"via2",#N/A,TRUE,"general";"via3",#N/A,TRUE,"general"}</definedName>
    <definedName name="_______TPE8016" localSheetId="4">#REF!</definedName>
    <definedName name="_______TPE8016">#REF!</definedName>
    <definedName name="_______TPE8020" localSheetId="4">#REF!</definedName>
    <definedName name="_______TPE8020">#REF!</definedName>
    <definedName name="_______TPE8025" localSheetId="4">#REF!</definedName>
    <definedName name="_______TPE8025">#REF!</definedName>
    <definedName name="_______TPN1002" localSheetId="4">#REF!</definedName>
    <definedName name="_______TPN1002">#REF!</definedName>
    <definedName name="_______TPN1003" localSheetId="4">#REF!</definedName>
    <definedName name="_______TPN1003">#REF!</definedName>
    <definedName name="_______TPN1004" localSheetId="4">#REF!</definedName>
    <definedName name="_______TPN1004">#REF!</definedName>
    <definedName name="_______TPN1006" localSheetId="4">#REF!</definedName>
    <definedName name="_______TPN1006">#REF!</definedName>
    <definedName name="_______TPN1008" localSheetId="4">#REF!</definedName>
    <definedName name="_______TPN1008">#REF!</definedName>
    <definedName name="_______TPN1202" localSheetId="4">#REF!</definedName>
    <definedName name="_______TPN1202">#REF!</definedName>
    <definedName name="_______TPN1203" localSheetId="4">#REF!</definedName>
    <definedName name="_______TPN1203">#REF!</definedName>
    <definedName name="_______TPN1204" localSheetId="4">#REF!</definedName>
    <definedName name="_______TPN1204">#REF!</definedName>
    <definedName name="_______TPN1206" localSheetId="4">#REF!</definedName>
    <definedName name="_______TPN1206">#REF!</definedName>
    <definedName name="_______TPN1208" localSheetId="4">#REF!</definedName>
    <definedName name="_______TPN1208">#REF!</definedName>
    <definedName name="_______TPN16012" localSheetId="4">#REF!</definedName>
    <definedName name="_______TPN16012">#REF!</definedName>
    <definedName name="_______TPN1602" localSheetId="4">#REF!</definedName>
    <definedName name="_______TPN1602">#REF!</definedName>
    <definedName name="_______TPN1603" localSheetId="4">#REF!</definedName>
    <definedName name="_______TPN1603">#REF!</definedName>
    <definedName name="_______TPN1604" localSheetId="4">#REF!</definedName>
    <definedName name="_______TPN1604">#REF!</definedName>
    <definedName name="_______TPN1606" localSheetId="4">#REF!</definedName>
    <definedName name="_______TPN1606">#REF!</definedName>
    <definedName name="_______TPN1608" localSheetId="4">#REF!</definedName>
    <definedName name="_______TPN1608">#REF!</definedName>
    <definedName name="_______TUZ22" localSheetId="8">#REF!</definedName>
    <definedName name="_______TUZ22" localSheetId="4">#REF!</definedName>
    <definedName name="_______TUZ22">#REF!</definedName>
    <definedName name="_______TUZ36" localSheetId="8">#REF!</definedName>
    <definedName name="_______TUZ36" localSheetId="4">#REF!</definedName>
    <definedName name="_______TUZ36">#REF!</definedName>
    <definedName name="_______TZ323" localSheetId="8">#REF!</definedName>
    <definedName name="_______TZ323" localSheetId="4">#REF!</definedName>
    <definedName name="_______TZ323">#REF!</definedName>
    <definedName name="_______TZ324" localSheetId="8">#REF!</definedName>
    <definedName name="_______TZ324" localSheetId="4">#REF!</definedName>
    <definedName name="_______TZ324">#REF!</definedName>
    <definedName name="_______u4" localSheetId="8" hidden="1">{"TAB1",#N/A,TRUE,"GENERAL";"TAB2",#N/A,TRUE,"GENERAL";"TAB3",#N/A,TRUE,"GENERAL";"TAB4",#N/A,TRUE,"GENERAL";"TAB5",#N/A,TRUE,"GENERAL"}</definedName>
    <definedName name="_______u4" localSheetId="4" hidden="1">{"TAB1",#N/A,TRUE,"GENERAL";"TAB2",#N/A,TRUE,"GENERAL";"TAB3",#N/A,TRUE,"GENERAL";"TAB4",#N/A,TRUE,"GENERAL";"TAB5",#N/A,TRUE,"GENERAL"}</definedName>
    <definedName name="_______u4" localSheetId="10" hidden="1">{"TAB1",#N/A,TRUE,"GENERAL";"TAB2",#N/A,TRUE,"GENERAL";"TAB3",#N/A,TRUE,"GENERAL";"TAB4",#N/A,TRUE,"GENERAL";"TAB5",#N/A,TRUE,"GENERAL"}</definedName>
    <definedName name="_______u4" hidden="1">{"TAB1",#N/A,TRUE,"GENERAL";"TAB2",#N/A,TRUE,"GENERAL";"TAB3",#N/A,TRUE,"GENERAL";"TAB4",#N/A,TRUE,"GENERAL";"TAB5",#N/A,TRUE,"GENERAL"}</definedName>
    <definedName name="_______u5" localSheetId="8" hidden="1">{"TAB1",#N/A,TRUE,"GENERAL";"TAB2",#N/A,TRUE,"GENERAL";"TAB3",#N/A,TRUE,"GENERAL";"TAB4",#N/A,TRUE,"GENERAL";"TAB5",#N/A,TRUE,"GENERAL"}</definedName>
    <definedName name="_______u5" localSheetId="4" hidden="1">{"TAB1",#N/A,TRUE,"GENERAL";"TAB2",#N/A,TRUE,"GENERAL";"TAB3",#N/A,TRUE,"GENERAL";"TAB4",#N/A,TRUE,"GENERAL";"TAB5",#N/A,TRUE,"GENERAL"}</definedName>
    <definedName name="_______u5" localSheetId="10" hidden="1">{"TAB1",#N/A,TRUE,"GENERAL";"TAB2",#N/A,TRUE,"GENERAL";"TAB3",#N/A,TRUE,"GENERAL";"TAB4",#N/A,TRUE,"GENERAL";"TAB5",#N/A,TRUE,"GENERAL"}</definedName>
    <definedName name="_______u5" hidden="1">{"TAB1",#N/A,TRUE,"GENERAL";"TAB2",#N/A,TRUE,"GENERAL";"TAB3",#N/A,TRUE,"GENERAL";"TAB4",#N/A,TRUE,"GENERAL";"TAB5",#N/A,TRUE,"GENERAL"}</definedName>
    <definedName name="_______u6" localSheetId="8" hidden="1">{"TAB1",#N/A,TRUE,"GENERAL";"TAB2",#N/A,TRUE,"GENERAL";"TAB3",#N/A,TRUE,"GENERAL";"TAB4",#N/A,TRUE,"GENERAL";"TAB5",#N/A,TRUE,"GENERAL"}</definedName>
    <definedName name="_______u6" localSheetId="4" hidden="1">{"TAB1",#N/A,TRUE,"GENERAL";"TAB2",#N/A,TRUE,"GENERAL";"TAB3",#N/A,TRUE,"GENERAL";"TAB4",#N/A,TRUE,"GENERAL";"TAB5",#N/A,TRUE,"GENERAL"}</definedName>
    <definedName name="_______u6" localSheetId="10" hidden="1">{"TAB1",#N/A,TRUE,"GENERAL";"TAB2",#N/A,TRUE,"GENERAL";"TAB3",#N/A,TRUE,"GENERAL";"TAB4",#N/A,TRUE,"GENERAL";"TAB5",#N/A,TRUE,"GENERAL"}</definedName>
    <definedName name="_______u6" hidden="1">{"TAB1",#N/A,TRUE,"GENERAL";"TAB2",#N/A,TRUE,"GENERAL";"TAB3",#N/A,TRUE,"GENERAL";"TAB4",#N/A,TRUE,"GENERAL";"TAB5",#N/A,TRUE,"GENERAL"}</definedName>
    <definedName name="_______u7" localSheetId="8" hidden="1">{"via1",#N/A,TRUE,"general";"via2",#N/A,TRUE,"general";"via3",#N/A,TRUE,"general"}</definedName>
    <definedName name="_______u7" localSheetId="4" hidden="1">{"via1",#N/A,TRUE,"general";"via2",#N/A,TRUE,"general";"via3",#N/A,TRUE,"general"}</definedName>
    <definedName name="_______u7" localSheetId="10" hidden="1">{"via1",#N/A,TRUE,"general";"via2",#N/A,TRUE,"general";"via3",#N/A,TRUE,"general"}</definedName>
    <definedName name="_______u7" hidden="1">{"via1",#N/A,TRUE,"general";"via2",#N/A,TRUE,"general";"via3",#N/A,TRUE,"general"}</definedName>
    <definedName name="_______u8" localSheetId="8" hidden="1">{"TAB1",#N/A,TRUE,"GENERAL";"TAB2",#N/A,TRUE,"GENERAL";"TAB3",#N/A,TRUE,"GENERAL";"TAB4",#N/A,TRUE,"GENERAL";"TAB5",#N/A,TRUE,"GENERAL"}</definedName>
    <definedName name="_______u8" localSheetId="4" hidden="1">{"TAB1",#N/A,TRUE,"GENERAL";"TAB2",#N/A,TRUE,"GENERAL";"TAB3",#N/A,TRUE,"GENERAL";"TAB4",#N/A,TRUE,"GENERAL";"TAB5",#N/A,TRUE,"GENERAL"}</definedName>
    <definedName name="_______u8" localSheetId="10" hidden="1">{"TAB1",#N/A,TRUE,"GENERAL";"TAB2",#N/A,TRUE,"GENERAL";"TAB3",#N/A,TRUE,"GENERAL";"TAB4",#N/A,TRUE,"GENERAL";"TAB5",#N/A,TRUE,"GENERAL"}</definedName>
    <definedName name="_______u8" hidden="1">{"TAB1",#N/A,TRUE,"GENERAL";"TAB2",#N/A,TRUE,"GENERAL";"TAB3",#N/A,TRUE,"GENERAL";"TAB4",#N/A,TRUE,"GENERAL";"TAB5",#N/A,TRUE,"GENERAL"}</definedName>
    <definedName name="_______u9" localSheetId="8" hidden="1">{"TAB1",#N/A,TRUE,"GENERAL";"TAB2",#N/A,TRUE,"GENERAL";"TAB3",#N/A,TRUE,"GENERAL";"TAB4",#N/A,TRUE,"GENERAL";"TAB5",#N/A,TRUE,"GENERAL"}</definedName>
    <definedName name="_______u9" localSheetId="4" hidden="1">{"TAB1",#N/A,TRUE,"GENERAL";"TAB2",#N/A,TRUE,"GENERAL";"TAB3",#N/A,TRUE,"GENERAL";"TAB4",#N/A,TRUE,"GENERAL";"TAB5",#N/A,TRUE,"GENERAL"}</definedName>
    <definedName name="_______u9" localSheetId="10" hidden="1">{"TAB1",#N/A,TRUE,"GENERAL";"TAB2",#N/A,TRUE,"GENERAL";"TAB3",#N/A,TRUE,"GENERAL";"TAB4",#N/A,TRUE,"GENERAL";"TAB5",#N/A,TRUE,"GENERAL"}</definedName>
    <definedName name="_______u9" hidden="1">{"TAB1",#N/A,TRUE,"GENERAL";"TAB2",#N/A,TRUE,"GENERAL";"TAB3",#N/A,TRUE,"GENERAL";"TAB4",#N/A,TRUE,"GENERAL";"TAB5",#N/A,TRUE,"GENERAL"}</definedName>
    <definedName name="_______ur7" localSheetId="8" hidden="1">{"TAB1",#N/A,TRUE,"GENERAL";"TAB2",#N/A,TRUE,"GENERAL";"TAB3",#N/A,TRUE,"GENERAL";"TAB4",#N/A,TRUE,"GENERAL";"TAB5",#N/A,TRUE,"GENERAL"}</definedName>
    <definedName name="_______ur7" localSheetId="4" hidden="1">{"TAB1",#N/A,TRUE,"GENERAL";"TAB2",#N/A,TRUE,"GENERAL";"TAB3",#N/A,TRUE,"GENERAL";"TAB4",#N/A,TRUE,"GENERAL";"TAB5",#N/A,TRUE,"GENERAL"}</definedName>
    <definedName name="_______ur7" localSheetId="10" hidden="1">{"TAB1",#N/A,TRUE,"GENERAL";"TAB2",#N/A,TRUE,"GENERAL";"TAB3",#N/A,TRUE,"GENERAL";"TAB4",#N/A,TRUE,"GENERAL";"TAB5",#N/A,TRUE,"GENERAL"}</definedName>
    <definedName name="_______ur7" hidden="1">{"TAB1",#N/A,TRUE,"GENERAL";"TAB2",#N/A,TRUE,"GENERAL";"TAB3",#N/A,TRUE,"GENERAL";"TAB4",#N/A,TRUE,"GENERAL";"TAB5",#N/A,TRUE,"GENERAL"}</definedName>
    <definedName name="_______v2" localSheetId="8" hidden="1">{"via1",#N/A,TRUE,"general";"via2",#N/A,TRUE,"general";"via3",#N/A,TRUE,"general"}</definedName>
    <definedName name="_______v2" localSheetId="4" hidden="1">{"via1",#N/A,TRUE,"general";"via2",#N/A,TRUE,"general";"via3",#N/A,TRUE,"general"}</definedName>
    <definedName name="_______v2" localSheetId="10" hidden="1">{"via1",#N/A,TRUE,"general";"via2",#N/A,TRUE,"general";"via3",#N/A,TRUE,"general"}</definedName>
    <definedName name="_______v2" hidden="1">{"via1",#N/A,TRUE,"general";"via2",#N/A,TRUE,"general";"via3",#N/A,TRUE,"general"}</definedName>
    <definedName name="_______v3" localSheetId="8" hidden="1">{"TAB1",#N/A,TRUE,"GENERAL";"TAB2",#N/A,TRUE,"GENERAL";"TAB3",#N/A,TRUE,"GENERAL";"TAB4",#N/A,TRUE,"GENERAL";"TAB5",#N/A,TRUE,"GENERAL"}</definedName>
    <definedName name="_______v3" localSheetId="4" hidden="1">{"TAB1",#N/A,TRUE,"GENERAL";"TAB2",#N/A,TRUE,"GENERAL";"TAB3",#N/A,TRUE,"GENERAL";"TAB4",#N/A,TRUE,"GENERAL";"TAB5",#N/A,TRUE,"GENERAL"}</definedName>
    <definedName name="_______v3" localSheetId="10" hidden="1">{"TAB1",#N/A,TRUE,"GENERAL";"TAB2",#N/A,TRUE,"GENERAL";"TAB3",#N/A,TRUE,"GENERAL";"TAB4",#N/A,TRUE,"GENERAL";"TAB5",#N/A,TRUE,"GENERAL"}</definedName>
    <definedName name="_______v3" hidden="1">{"TAB1",#N/A,TRUE,"GENERAL";"TAB2",#N/A,TRUE,"GENERAL";"TAB3",#N/A,TRUE,"GENERAL";"TAB4",#N/A,TRUE,"GENERAL";"TAB5",#N/A,TRUE,"GENERAL"}</definedName>
    <definedName name="_______v4" localSheetId="8" hidden="1">{"TAB1",#N/A,TRUE,"GENERAL";"TAB2",#N/A,TRUE,"GENERAL";"TAB3",#N/A,TRUE,"GENERAL";"TAB4",#N/A,TRUE,"GENERAL";"TAB5",#N/A,TRUE,"GENERAL"}</definedName>
    <definedName name="_______v4" localSheetId="4" hidden="1">{"TAB1",#N/A,TRUE,"GENERAL";"TAB2",#N/A,TRUE,"GENERAL";"TAB3",#N/A,TRUE,"GENERAL";"TAB4",#N/A,TRUE,"GENERAL";"TAB5",#N/A,TRUE,"GENERAL"}</definedName>
    <definedName name="_______v4" localSheetId="10" hidden="1">{"TAB1",#N/A,TRUE,"GENERAL";"TAB2",#N/A,TRUE,"GENERAL";"TAB3",#N/A,TRUE,"GENERAL";"TAB4",#N/A,TRUE,"GENERAL";"TAB5",#N/A,TRUE,"GENERAL"}</definedName>
    <definedName name="_______v4" hidden="1">{"TAB1",#N/A,TRUE,"GENERAL";"TAB2",#N/A,TRUE,"GENERAL";"TAB3",#N/A,TRUE,"GENERAL";"TAB4",#N/A,TRUE,"GENERAL";"TAB5",#N/A,TRUE,"GENERAL"}</definedName>
    <definedName name="_______v5" localSheetId="8" hidden="1">{"TAB1",#N/A,TRUE,"GENERAL";"TAB2",#N/A,TRUE,"GENERAL";"TAB3",#N/A,TRUE,"GENERAL";"TAB4",#N/A,TRUE,"GENERAL";"TAB5",#N/A,TRUE,"GENERAL"}</definedName>
    <definedName name="_______v5" localSheetId="4" hidden="1">{"TAB1",#N/A,TRUE,"GENERAL";"TAB2",#N/A,TRUE,"GENERAL";"TAB3",#N/A,TRUE,"GENERAL";"TAB4",#N/A,TRUE,"GENERAL";"TAB5",#N/A,TRUE,"GENERAL"}</definedName>
    <definedName name="_______v5" localSheetId="10" hidden="1">{"TAB1",#N/A,TRUE,"GENERAL";"TAB2",#N/A,TRUE,"GENERAL";"TAB3",#N/A,TRUE,"GENERAL";"TAB4",#N/A,TRUE,"GENERAL";"TAB5",#N/A,TRUE,"GENERAL"}</definedName>
    <definedName name="_______v5" hidden="1">{"TAB1",#N/A,TRUE,"GENERAL";"TAB2",#N/A,TRUE,"GENERAL";"TAB3",#N/A,TRUE,"GENERAL";"TAB4",#N/A,TRUE,"GENERAL";"TAB5",#N/A,TRUE,"GENERAL"}</definedName>
    <definedName name="_______v6" localSheetId="8" hidden="1">{"TAB1",#N/A,TRUE,"GENERAL";"TAB2",#N/A,TRUE,"GENERAL";"TAB3",#N/A,TRUE,"GENERAL";"TAB4",#N/A,TRUE,"GENERAL";"TAB5",#N/A,TRUE,"GENERAL"}</definedName>
    <definedName name="_______v6" localSheetId="4" hidden="1">{"TAB1",#N/A,TRUE,"GENERAL";"TAB2",#N/A,TRUE,"GENERAL";"TAB3",#N/A,TRUE,"GENERAL";"TAB4",#N/A,TRUE,"GENERAL";"TAB5",#N/A,TRUE,"GENERAL"}</definedName>
    <definedName name="_______v6" localSheetId="10" hidden="1">{"TAB1",#N/A,TRUE,"GENERAL";"TAB2",#N/A,TRUE,"GENERAL";"TAB3",#N/A,TRUE,"GENERAL";"TAB4",#N/A,TRUE,"GENERAL";"TAB5",#N/A,TRUE,"GENERAL"}</definedName>
    <definedName name="_______v6" hidden="1">{"TAB1",#N/A,TRUE,"GENERAL";"TAB2",#N/A,TRUE,"GENERAL";"TAB3",#N/A,TRUE,"GENERAL";"TAB4",#N/A,TRUE,"GENERAL";"TAB5",#N/A,TRUE,"GENERAL"}</definedName>
    <definedName name="_______v7" localSheetId="8" hidden="1">{"via1",#N/A,TRUE,"general";"via2",#N/A,TRUE,"general";"via3",#N/A,TRUE,"general"}</definedName>
    <definedName name="_______v7" localSheetId="4" hidden="1">{"via1",#N/A,TRUE,"general";"via2",#N/A,TRUE,"general";"via3",#N/A,TRUE,"general"}</definedName>
    <definedName name="_______v7" localSheetId="10" hidden="1">{"via1",#N/A,TRUE,"general";"via2",#N/A,TRUE,"general";"via3",#N/A,TRUE,"general"}</definedName>
    <definedName name="_______v7" hidden="1">{"via1",#N/A,TRUE,"general";"via2",#N/A,TRUE,"general";"via3",#N/A,TRUE,"general"}</definedName>
    <definedName name="_______v8" localSheetId="8" hidden="1">{"TAB1",#N/A,TRUE,"GENERAL";"TAB2",#N/A,TRUE,"GENERAL";"TAB3",#N/A,TRUE,"GENERAL";"TAB4",#N/A,TRUE,"GENERAL";"TAB5",#N/A,TRUE,"GENERAL"}</definedName>
    <definedName name="_______v8" localSheetId="4" hidden="1">{"TAB1",#N/A,TRUE,"GENERAL";"TAB2",#N/A,TRUE,"GENERAL";"TAB3",#N/A,TRUE,"GENERAL";"TAB4",#N/A,TRUE,"GENERAL";"TAB5",#N/A,TRUE,"GENERAL"}</definedName>
    <definedName name="_______v8" localSheetId="10" hidden="1">{"TAB1",#N/A,TRUE,"GENERAL";"TAB2",#N/A,TRUE,"GENERAL";"TAB3",#N/A,TRUE,"GENERAL";"TAB4",#N/A,TRUE,"GENERAL";"TAB5",#N/A,TRUE,"GENERAL"}</definedName>
    <definedName name="_______v8" hidden="1">{"TAB1",#N/A,TRUE,"GENERAL";"TAB2",#N/A,TRUE,"GENERAL";"TAB3",#N/A,TRUE,"GENERAL";"TAB4",#N/A,TRUE,"GENERAL";"TAB5",#N/A,TRUE,"GENERAL"}</definedName>
    <definedName name="_______v9" localSheetId="8" hidden="1">{"TAB1",#N/A,TRUE,"GENERAL";"TAB2",#N/A,TRUE,"GENERAL";"TAB3",#N/A,TRUE,"GENERAL";"TAB4",#N/A,TRUE,"GENERAL";"TAB5",#N/A,TRUE,"GENERAL"}</definedName>
    <definedName name="_______v9" localSheetId="4" hidden="1">{"TAB1",#N/A,TRUE,"GENERAL";"TAB2",#N/A,TRUE,"GENERAL";"TAB3",#N/A,TRUE,"GENERAL";"TAB4",#N/A,TRUE,"GENERAL";"TAB5",#N/A,TRUE,"GENERAL"}</definedName>
    <definedName name="_______v9" localSheetId="10" hidden="1">{"TAB1",#N/A,TRUE,"GENERAL";"TAB2",#N/A,TRUE,"GENERAL";"TAB3",#N/A,TRUE,"GENERAL";"TAB4",#N/A,TRUE,"GENERAL";"TAB5",#N/A,TRUE,"GENERAL"}</definedName>
    <definedName name="_______v9" hidden="1">{"TAB1",#N/A,TRUE,"GENERAL";"TAB2",#N/A,TRUE,"GENERAL";"TAB3",#N/A,TRUE,"GENERAL";"TAB4",#N/A,TRUE,"GENERAL";"TAB5",#N/A,TRUE,"GENERAL"}</definedName>
    <definedName name="_______vfv4" localSheetId="8" hidden="1">{"via1",#N/A,TRUE,"general";"via2",#N/A,TRUE,"general";"via3",#N/A,TRUE,"general"}</definedName>
    <definedName name="_______vfv4" localSheetId="4" hidden="1">{"via1",#N/A,TRUE,"general";"via2",#N/A,TRUE,"general";"via3",#N/A,TRUE,"general"}</definedName>
    <definedName name="_______vfv4" localSheetId="10" hidden="1">{"via1",#N/A,TRUE,"general";"via2",#N/A,TRUE,"general";"via3",#N/A,TRUE,"general"}</definedName>
    <definedName name="_______vfv4" hidden="1">{"via1",#N/A,TRUE,"general";"via2",#N/A,TRUE,"general";"via3",#N/A,TRUE,"general"}</definedName>
    <definedName name="_______VPD1" localSheetId="8">#REF!</definedName>
    <definedName name="_______VPD1" localSheetId="4">#REF!</definedName>
    <definedName name="_______VPD1" localSheetId="6">#REF!</definedName>
    <definedName name="_______VPD1">#REF!</definedName>
    <definedName name="_______VPI1" localSheetId="8">#REF!</definedName>
    <definedName name="_______VPI1" localSheetId="4">#REF!</definedName>
    <definedName name="_______VPI1" localSheetId="6">#REF!</definedName>
    <definedName name="_______VPI1">#REF!</definedName>
    <definedName name="_______VRA1" localSheetId="8">#REF!</definedName>
    <definedName name="_______VRA1" localSheetId="4">#REF!</definedName>
    <definedName name="_______VRA1" localSheetId="6">#REF!</definedName>
    <definedName name="_______VRA1">#REF!</definedName>
    <definedName name="_______x1" localSheetId="8" hidden="1">{"TAB1",#N/A,TRUE,"GENERAL";"TAB2",#N/A,TRUE,"GENERAL";"TAB3",#N/A,TRUE,"GENERAL";"TAB4",#N/A,TRUE,"GENERAL";"TAB5",#N/A,TRUE,"GENERAL"}</definedName>
    <definedName name="_______x1" localSheetId="4" hidden="1">{"TAB1",#N/A,TRUE,"GENERAL";"TAB2",#N/A,TRUE,"GENERAL";"TAB3",#N/A,TRUE,"GENERAL";"TAB4",#N/A,TRUE,"GENERAL";"TAB5",#N/A,TRUE,"GENERAL"}</definedName>
    <definedName name="_______x1" localSheetId="10" hidden="1">{"TAB1",#N/A,TRUE,"GENERAL";"TAB2",#N/A,TRUE,"GENERAL";"TAB3",#N/A,TRUE,"GENERAL";"TAB4",#N/A,TRUE,"GENERAL";"TAB5",#N/A,TRUE,"GENERAL"}</definedName>
    <definedName name="_______x1" hidden="1">{"TAB1",#N/A,TRUE,"GENERAL";"TAB2",#N/A,TRUE,"GENERAL";"TAB3",#N/A,TRUE,"GENERAL";"TAB4",#N/A,TRUE,"GENERAL";"TAB5",#N/A,TRUE,"GENERAL"}</definedName>
    <definedName name="_______x2" localSheetId="8" hidden="1">{"via1",#N/A,TRUE,"general";"via2",#N/A,TRUE,"general";"via3",#N/A,TRUE,"general"}</definedName>
    <definedName name="_______x2" localSheetId="4" hidden="1">{"via1",#N/A,TRUE,"general";"via2",#N/A,TRUE,"general";"via3",#N/A,TRUE,"general"}</definedName>
    <definedName name="_______x2" localSheetId="10" hidden="1">{"via1",#N/A,TRUE,"general";"via2",#N/A,TRUE,"general";"via3",#N/A,TRUE,"general"}</definedName>
    <definedName name="_______x2" hidden="1">{"via1",#N/A,TRUE,"general";"via2",#N/A,TRUE,"general";"via3",#N/A,TRUE,"general"}</definedName>
    <definedName name="_______x3" localSheetId="8" hidden="1">{"via1",#N/A,TRUE,"general";"via2",#N/A,TRUE,"general";"via3",#N/A,TRUE,"general"}</definedName>
    <definedName name="_______x3" localSheetId="4" hidden="1">{"via1",#N/A,TRUE,"general";"via2",#N/A,TRUE,"general";"via3",#N/A,TRUE,"general"}</definedName>
    <definedName name="_______x3" localSheetId="10" hidden="1">{"via1",#N/A,TRUE,"general";"via2",#N/A,TRUE,"general";"via3",#N/A,TRUE,"general"}</definedName>
    <definedName name="_______x3" hidden="1">{"via1",#N/A,TRUE,"general";"via2",#N/A,TRUE,"general";"via3",#N/A,TRUE,"general"}</definedName>
    <definedName name="_______x4" localSheetId="8" hidden="1">{"via1",#N/A,TRUE,"general";"via2",#N/A,TRUE,"general";"via3",#N/A,TRUE,"general"}</definedName>
    <definedName name="_______x4" localSheetId="4" hidden="1">{"via1",#N/A,TRUE,"general";"via2",#N/A,TRUE,"general";"via3",#N/A,TRUE,"general"}</definedName>
    <definedName name="_______x4" localSheetId="10" hidden="1">{"via1",#N/A,TRUE,"general";"via2",#N/A,TRUE,"general";"via3",#N/A,TRUE,"general"}</definedName>
    <definedName name="_______x4" hidden="1">{"via1",#N/A,TRUE,"general";"via2",#N/A,TRUE,"general";"via3",#N/A,TRUE,"general"}</definedName>
    <definedName name="_______x5" localSheetId="8" hidden="1">{"TAB1",#N/A,TRUE,"GENERAL";"TAB2",#N/A,TRUE,"GENERAL";"TAB3",#N/A,TRUE,"GENERAL";"TAB4",#N/A,TRUE,"GENERAL";"TAB5",#N/A,TRUE,"GENERAL"}</definedName>
    <definedName name="_______x5" localSheetId="4" hidden="1">{"TAB1",#N/A,TRUE,"GENERAL";"TAB2",#N/A,TRUE,"GENERAL";"TAB3",#N/A,TRUE,"GENERAL";"TAB4",#N/A,TRUE,"GENERAL";"TAB5",#N/A,TRUE,"GENERAL"}</definedName>
    <definedName name="_______x5" localSheetId="10" hidden="1">{"TAB1",#N/A,TRUE,"GENERAL";"TAB2",#N/A,TRUE,"GENERAL";"TAB3",#N/A,TRUE,"GENERAL";"TAB4",#N/A,TRUE,"GENERAL";"TAB5",#N/A,TRUE,"GENERAL"}</definedName>
    <definedName name="_______x5" hidden="1">{"TAB1",#N/A,TRUE,"GENERAL";"TAB2",#N/A,TRUE,"GENERAL";"TAB3",#N/A,TRUE,"GENERAL";"TAB4",#N/A,TRUE,"GENERAL";"TAB5",#N/A,TRUE,"GENERAL"}</definedName>
    <definedName name="_______x6" localSheetId="8" hidden="1">{"TAB1",#N/A,TRUE,"GENERAL";"TAB2",#N/A,TRUE,"GENERAL";"TAB3",#N/A,TRUE,"GENERAL";"TAB4",#N/A,TRUE,"GENERAL";"TAB5",#N/A,TRUE,"GENERAL"}</definedName>
    <definedName name="_______x6" localSheetId="4" hidden="1">{"TAB1",#N/A,TRUE,"GENERAL";"TAB2",#N/A,TRUE,"GENERAL";"TAB3",#N/A,TRUE,"GENERAL";"TAB4",#N/A,TRUE,"GENERAL";"TAB5",#N/A,TRUE,"GENERAL"}</definedName>
    <definedName name="_______x6" localSheetId="10" hidden="1">{"TAB1",#N/A,TRUE,"GENERAL";"TAB2",#N/A,TRUE,"GENERAL";"TAB3",#N/A,TRUE,"GENERAL";"TAB4",#N/A,TRUE,"GENERAL";"TAB5",#N/A,TRUE,"GENERAL"}</definedName>
    <definedName name="_______x6" hidden="1">{"TAB1",#N/A,TRUE,"GENERAL";"TAB2",#N/A,TRUE,"GENERAL";"TAB3",#N/A,TRUE,"GENERAL";"TAB4",#N/A,TRUE,"GENERAL";"TAB5",#N/A,TRUE,"GENERAL"}</definedName>
    <definedName name="_______x7" localSheetId="8" hidden="1">{"TAB1",#N/A,TRUE,"GENERAL";"TAB2",#N/A,TRUE,"GENERAL";"TAB3",#N/A,TRUE,"GENERAL";"TAB4",#N/A,TRUE,"GENERAL";"TAB5",#N/A,TRUE,"GENERAL"}</definedName>
    <definedName name="_______x7" localSheetId="4" hidden="1">{"TAB1",#N/A,TRUE,"GENERAL";"TAB2",#N/A,TRUE,"GENERAL";"TAB3",#N/A,TRUE,"GENERAL";"TAB4",#N/A,TRUE,"GENERAL";"TAB5",#N/A,TRUE,"GENERAL"}</definedName>
    <definedName name="_______x7" localSheetId="10" hidden="1">{"TAB1",#N/A,TRUE,"GENERAL";"TAB2",#N/A,TRUE,"GENERAL";"TAB3",#N/A,TRUE,"GENERAL";"TAB4",#N/A,TRUE,"GENERAL";"TAB5",#N/A,TRUE,"GENERAL"}</definedName>
    <definedName name="_______x7" hidden="1">{"TAB1",#N/A,TRUE,"GENERAL";"TAB2",#N/A,TRUE,"GENERAL";"TAB3",#N/A,TRUE,"GENERAL";"TAB4",#N/A,TRUE,"GENERAL";"TAB5",#N/A,TRUE,"GENERAL"}</definedName>
    <definedName name="_______x8" localSheetId="8" hidden="1">{"via1",#N/A,TRUE,"general";"via2",#N/A,TRUE,"general";"via3",#N/A,TRUE,"general"}</definedName>
    <definedName name="_______x8" localSheetId="4" hidden="1">{"via1",#N/A,TRUE,"general";"via2",#N/A,TRUE,"general";"via3",#N/A,TRUE,"general"}</definedName>
    <definedName name="_______x8" localSheetId="10" hidden="1">{"via1",#N/A,TRUE,"general";"via2",#N/A,TRUE,"general";"via3",#N/A,TRUE,"general"}</definedName>
    <definedName name="_______x8" hidden="1">{"via1",#N/A,TRUE,"general";"via2",#N/A,TRUE,"general";"via3",#N/A,TRUE,"general"}</definedName>
    <definedName name="_______x9" localSheetId="8" hidden="1">{"TAB1",#N/A,TRUE,"GENERAL";"TAB2",#N/A,TRUE,"GENERAL";"TAB3",#N/A,TRUE,"GENERAL";"TAB4",#N/A,TRUE,"GENERAL";"TAB5",#N/A,TRUE,"GENERAL"}</definedName>
    <definedName name="_______x9" localSheetId="4" hidden="1">{"TAB1",#N/A,TRUE,"GENERAL";"TAB2",#N/A,TRUE,"GENERAL";"TAB3",#N/A,TRUE,"GENERAL";"TAB4",#N/A,TRUE,"GENERAL";"TAB5",#N/A,TRUE,"GENERAL"}</definedName>
    <definedName name="_______x9" localSheetId="10" hidden="1">{"TAB1",#N/A,TRUE,"GENERAL";"TAB2",#N/A,TRUE,"GENERAL";"TAB3",#N/A,TRUE,"GENERAL";"TAB4",#N/A,TRUE,"GENERAL";"TAB5",#N/A,TRUE,"GENERAL"}</definedName>
    <definedName name="_______x9" hidden="1">{"TAB1",#N/A,TRUE,"GENERAL";"TAB2",#N/A,TRUE,"GENERAL";"TAB3",#N/A,TRUE,"GENERAL";"TAB4",#N/A,TRUE,"GENERAL";"TAB5",#N/A,TRUE,"GENERAL"}</definedName>
    <definedName name="_______y2" localSheetId="8" hidden="1">{"TAB1",#N/A,TRUE,"GENERAL";"TAB2",#N/A,TRUE,"GENERAL";"TAB3",#N/A,TRUE,"GENERAL";"TAB4",#N/A,TRUE,"GENERAL";"TAB5",#N/A,TRUE,"GENERAL"}</definedName>
    <definedName name="_______y2" localSheetId="4" hidden="1">{"TAB1",#N/A,TRUE,"GENERAL";"TAB2",#N/A,TRUE,"GENERAL";"TAB3",#N/A,TRUE,"GENERAL";"TAB4",#N/A,TRUE,"GENERAL";"TAB5",#N/A,TRUE,"GENERAL"}</definedName>
    <definedName name="_______y2" localSheetId="10" hidden="1">{"TAB1",#N/A,TRUE,"GENERAL";"TAB2",#N/A,TRUE,"GENERAL";"TAB3",#N/A,TRUE,"GENERAL";"TAB4",#N/A,TRUE,"GENERAL";"TAB5",#N/A,TRUE,"GENERAL"}</definedName>
    <definedName name="_______y2" hidden="1">{"TAB1",#N/A,TRUE,"GENERAL";"TAB2",#N/A,TRUE,"GENERAL";"TAB3",#N/A,TRUE,"GENERAL";"TAB4",#N/A,TRUE,"GENERAL";"TAB5",#N/A,TRUE,"GENERAL"}</definedName>
    <definedName name="_______y3" localSheetId="8" hidden="1">{"via1",#N/A,TRUE,"general";"via2",#N/A,TRUE,"general";"via3",#N/A,TRUE,"general"}</definedName>
    <definedName name="_______y3" localSheetId="4" hidden="1">{"via1",#N/A,TRUE,"general";"via2",#N/A,TRUE,"general";"via3",#N/A,TRUE,"general"}</definedName>
    <definedName name="_______y3" localSheetId="10" hidden="1">{"via1",#N/A,TRUE,"general";"via2",#N/A,TRUE,"general";"via3",#N/A,TRUE,"general"}</definedName>
    <definedName name="_______y3" hidden="1">{"via1",#N/A,TRUE,"general";"via2",#N/A,TRUE,"general";"via3",#N/A,TRUE,"general"}</definedName>
    <definedName name="_______y4" localSheetId="8" hidden="1">{"via1",#N/A,TRUE,"general";"via2",#N/A,TRUE,"general";"via3",#N/A,TRUE,"general"}</definedName>
    <definedName name="_______y4" localSheetId="4" hidden="1">{"via1",#N/A,TRUE,"general";"via2",#N/A,TRUE,"general";"via3",#N/A,TRUE,"general"}</definedName>
    <definedName name="_______y4" localSheetId="10" hidden="1">{"via1",#N/A,TRUE,"general";"via2",#N/A,TRUE,"general";"via3",#N/A,TRUE,"general"}</definedName>
    <definedName name="_______y4" hidden="1">{"via1",#N/A,TRUE,"general";"via2",#N/A,TRUE,"general";"via3",#N/A,TRUE,"general"}</definedName>
    <definedName name="_______y5" localSheetId="8" hidden="1">{"TAB1",#N/A,TRUE,"GENERAL";"TAB2",#N/A,TRUE,"GENERAL";"TAB3",#N/A,TRUE,"GENERAL";"TAB4",#N/A,TRUE,"GENERAL";"TAB5",#N/A,TRUE,"GENERAL"}</definedName>
    <definedName name="_______y5" localSheetId="4" hidden="1">{"TAB1",#N/A,TRUE,"GENERAL";"TAB2",#N/A,TRUE,"GENERAL";"TAB3",#N/A,TRUE,"GENERAL";"TAB4",#N/A,TRUE,"GENERAL";"TAB5",#N/A,TRUE,"GENERAL"}</definedName>
    <definedName name="_______y5" localSheetId="10" hidden="1">{"TAB1",#N/A,TRUE,"GENERAL";"TAB2",#N/A,TRUE,"GENERAL";"TAB3",#N/A,TRUE,"GENERAL";"TAB4",#N/A,TRUE,"GENERAL";"TAB5",#N/A,TRUE,"GENERAL"}</definedName>
    <definedName name="_______y5" hidden="1">{"TAB1",#N/A,TRUE,"GENERAL";"TAB2",#N/A,TRUE,"GENERAL";"TAB3",#N/A,TRUE,"GENERAL";"TAB4",#N/A,TRUE,"GENERAL";"TAB5",#N/A,TRUE,"GENERAL"}</definedName>
    <definedName name="_______y6" localSheetId="8" hidden="1">{"via1",#N/A,TRUE,"general";"via2",#N/A,TRUE,"general";"via3",#N/A,TRUE,"general"}</definedName>
    <definedName name="_______y6" localSheetId="4" hidden="1">{"via1",#N/A,TRUE,"general";"via2",#N/A,TRUE,"general";"via3",#N/A,TRUE,"general"}</definedName>
    <definedName name="_______y6" localSheetId="10" hidden="1">{"via1",#N/A,TRUE,"general";"via2",#N/A,TRUE,"general";"via3",#N/A,TRUE,"general"}</definedName>
    <definedName name="_______y6" hidden="1">{"via1",#N/A,TRUE,"general";"via2",#N/A,TRUE,"general";"via3",#N/A,TRUE,"general"}</definedName>
    <definedName name="_______y7" localSheetId="8" hidden="1">{"via1",#N/A,TRUE,"general";"via2",#N/A,TRUE,"general";"via3",#N/A,TRUE,"general"}</definedName>
    <definedName name="_______y7" localSheetId="4" hidden="1">{"via1",#N/A,TRUE,"general";"via2",#N/A,TRUE,"general";"via3",#N/A,TRUE,"general"}</definedName>
    <definedName name="_______y7" localSheetId="10" hidden="1">{"via1",#N/A,TRUE,"general";"via2",#N/A,TRUE,"general";"via3",#N/A,TRUE,"general"}</definedName>
    <definedName name="_______y7" hidden="1">{"via1",#N/A,TRUE,"general";"via2",#N/A,TRUE,"general";"via3",#N/A,TRUE,"general"}</definedName>
    <definedName name="_______y8" localSheetId="8" hidden="1">{"via1",#N/A,TRUE,"general";"via2",#N/A,TRUE,"general";"via3",#N/A,TRUE,"general"}</definedName>
    <definedName name="_______y8" localSheetId="4" hidden="1">{"via1",#N/A,TRUE,"general";"via2",#N/A,TRUE,"general";"via3",#N/A,TRUE,"general"}</definedName>
    <definedName name="_______y8" localSheetId="10" hidden="1">{"via1",#N/A,TRUE,"general";"via2",#N/A,TRUE,"general";"via3",#N/A,TRUE,"general"}</definedName>
    <definedName name="_______y8" hidden="1">{"via1",#N/A,TRUE,"general";"via2",#N/A,TRUE,"general";"via3",#N/A,TRUE,"general"}</definedName>
    <definedName name="_______y9" localSheetId="8" hidden="1">{"TAB1",#N/A,TRUE,"GENERAL";"TAB2",#N/A,TRUE,"GENERAL";"TAB3",#N/A,TRUE,"GENERAL";"TAB4",#N/A,TRUE,"GENERAL";"TAB5",#N/A,TRUE,"GENERAL"}</definedName>
    <definedName name="_______y9" localSheetId="4" hidden="1">{"TAB1",#N/A,TRUE,"GENERAL";"TAB2",#N/A,TRUE,"GENERAL";"TAB3",#N/A,TRUE,"GENERAL";"TAB4",#N/A,TRUE,"GENERAL";"TAB5",#N/A,TRUE,"GENERAL"}</definedName>
    <definedName name="_______y9" localSheetId="10" hidden="1">{"TAB1",#N/A,TRUE,"GENERAL";"TAB2",#N/A,TRUE,"GENERAL";"TAB3",#N/A,TRUE,"GENERAL";"TAB4",#N/A,TRUE,"GENERAL";"TAB5",#N/A,TRUE,"GENERAL"}</definedName>
    <definedName name="_______y9" hidden="1">{"TAB1",#N/A,TRUE,"GENERAL";"TAB2",#N/A,TRUE,"GENERAL";"TAB3",#N/A,TRUE,"GENERAL";"TAB4",#N/A,TRUE,"GENERAL";"TAB5",#N/A,TRUE,"GENERAL"}</definedName>
    <definedName name="_______z1" localSheetId="8" hidden="1">{"TAB1",#N/A,TRUE,"GENERAL";"TAB2",#N/A,TRUE,"GENERAL";"TAB3",#N/A,TRUE,"GENERAL";"TAB4",#N/A,TRUE,"GENERAL";"TAB5",#N/A,TRUE,"GENERAL"}</definedName>
    <definedName name="_______z1" localSheetId="4" hidden="1">{"TAB1",#N/A,TRUE,"GENERAL";"TAB2",#N/A,TRUE,"GENERAL";"TAB3",#N/A,TRUE,"GENERAL";"TAB4",#N/A,TRUE,"GENERAL";"TAB5",#N/A,TRUE,"GENERAL"}</definedName>
    <definedName name="_______z1" localSheetId="10" hidden="1">{"TAB1",#N/A,TRUE,"GENERAL";"TAB2",#N/A,TRUE,"GENERAL";"TAB3",#N/A,TRUE,"GENERAL";"TAB4",#N/A,TRUE,"GENERAL";"TAB5",#N/A,TRUE,"GENERAL"}</definedName>
    <definedName name="_______z1" hidden="1">{"TAB1",#N/A,TRUE,"GENERAL";"TAB2",#N/A,TRUE,"GENERAL";"TAB3",#N/A,TRUE,"GENERAL";"TAB4",#N/A,TRUE,"GENERAL";"TAB5",#N/A,TRUE,"GENERAL"}</definedName>
    <definedName name="_______z2" localSheetId="8" hidden="1">{"via1",#N/A,TRUE,"general";"via2",#N/A,TRUE,"general";"via3",#N/A,TRUE,"general"}</definedName>
    <definedName name="_______z2" localSheetId="4" hidden="1">{"via1",#N/A,TRUE,"general";"via2",#N/A,TRUE,"general";"via3",#N/A,TRUE,"general"}</definedName>
    <definedName name="_______z2" localSheetId="10" hidden="1">{"via1",#N/A,TRUE,"general";"via2",#N/A,TRUE,"general";"via3",#N/A,TRUE,"general"}</definedName>
    <definedName name="_______z2" hidden="1">{"via1",#N/A,TRUE,"general";"via2",#N/A,TRUE,"general";"via3",#N/A,TRUE,"general"}</definedName>
    <definedName name="_______z3" localSheetId="8" hidden="1">{"via1",#N/A,TRUE,"general";"via2",#N/A,TRUE,"general";"via3",#N/A,TRUE,"general"}</definedName>
    <definedName name="_______z3" localSheetId="4" hidden="1">{"via1",#N/A,TRUE,"general";"via2",#N/A,TRUE,"general";"via3",#N/A,TRUE,"general"}</definedName>
    <definedName name="_______z3" localSheetId="10" hidden="1">{"via1",#N/A,TRUE,"general";"via2",#N/A,TRUE,"general";"via3",#N/A,TRUE,"general"}</definedName>
    <definedName name="_______z3" hidden="1">{"via1",#N/A,TRUE,"general";"via2",#N/A,TRUE,"general";"via3",#N/A,TRUE,"general"}</definedName>
    <definedName name="_______z4" localSheetId="8" hidden="1">{"TAB1",#N/A,TRUE,"GENERAL";"TAB2",#N/A,TRUE,"GENERAL";"TAB3",#N/A,TRUE,"GENERAL";"TAB4",#N/A,TRUE,"GENERAL";"TAB5",#N/A,TRUE,"GENERAL"}</definedName>
    <definedName name="_______z4" localSheetId="4" hidden="1">{"TAB1",#N/A,TRUE,"GENERAL";"TAB2",#N/A,TRUE,"GENERAL";"TAB3",#N/A,TRUE,"GENERAL";"TAB4",#N/A,TRUE,"GENERAL";"TAB5",#N/A,TRUE,"GENERAL"}</definedName>
    <definedName name="_______z4" localSheetId="10" hidden="1">{"TAB1",#N/A,TRUE,"GENERAL";"TAB2",#N/A,TRUE,"GENERAL";"TAB3",#N/A,TRUE,"GENERAL";"TAB4",#N/A,TRUE,"GENERAL";"TAB5",#N/A,TRUE,"GENERAL"}</definedName>
    <definedName name="_______z4" hidden="1">{"TAB1",#N/A,TRUE,"GENERAL";"TAB2",#N/A,TRUE,"GENERAL";"TAB3",#N/A,TRUE,"GENERAL";"TAB4",#N/A,TRUE,"GENERAL";"TAB5",#N/A,TRUE,"GENERAL"}</definedName>
    <definedName name="_______z5" localSheetId="8" hidden="1">{"via1",#N/A,TRUE,"general";"via2",#N/A,TRUE,"general";"via3",#N/A,TRUE,"general"}</definedName>
    <definedName name="_______z5" localSheetId="4" hidden="1">{"via1",#N/A,TRUE,"general";"via2",#N/A,TRUE,"general";"via3",#N/A,TRUE,"general"}</definedName>
    <definedName name="_______z5" localSheetId="10" hidden="1">{"via1",#N/A,TRUE,"general";"via2",#N/A,TRUE,"general";"via3",#N/A,TRUE,"general"}</definedName>
    <definedName name="_______z5" hidden="1">{"via1",#N/A,TRUE,"general";"via2",#N/A,TRUE,"general";"via3",#N/A,TRUE,"general"}</definedName>
    <definedName name="_______z6" localSheetId="8" hidden="1">{"TAB1",#N/A,TRUE,"GENERAL";"TAB2",#N/A,TRUE,"GENERAL";"TAB3",#N/A,TRUE,"GENERAL";"TAB4",#N/A,TRUE,"GENERAL";"TAB5",#N/A,TRUE,"GENERAL"}</definedName>
    <definedName name="_______z6" localSheetId="4" hidden="1">{"TAB1",#N/A,TRUE,"GENERAL";"TAB2",#N/A,TRUE,"GENERAL";"TAB3",#N/A,TRUE,"GENERAL";"TAB4",#N/A,TRUE,"GENERAL";"TAB5",#N/A,TRUE,"GENERAL"}</definedName>
    <definedName name="_______z6" localSheetId="10" hidden="1">{"TAB1",#N/A,TRUE,"GENERAL";"TAB2",#N/A,TRUE,"GENERAL";"TAB3",#N/A,TRUE,"GENERAL";"TAB4",#N/A,TRUE,"GENERAL";"TAB5",#N/A,TRUE,"GENERAL"}</definedName>
    <definedName name="_______z6" hidden="1">{"TAB1",#N/A,TRUE,"GENERAL";"TAB2",#N/A,TRUE,"GENERAL";"TAB3",#N/A,TRUE,"GENERAL";"TAB4",#N/A,TRUE,"GENERAL";"TAB5",#N/A,TRUE,"GENERAL"}</definedName>
    <definedName name="______a1" localSheetId="8" hidden="1">{"TAB1",#N/A,TRUE,"GENERAL";"TAB2",#N/A,TRUE,"GENERAL";"TAB3",#N/A,TRUE,"GENERAL";"TAB4",#N/A,TRUE,"GENERAL";"TAB5",#N/A,TRUE,"GENERAL"}</definedName>
    <definedName name="______A1" localSheetId="4">#REF!</definedName>
    <definedName name="______A1" localSheetId="10">#REF!</definedName>
    <definedName name="______a1" hidden="1">{"TAB1",#N/A,TRUE,"GENERAL";"TAB2",#N/A,TRUE,"GENERAL";"TAB3",#N/A,TRUE,"GENERAL";"TAB4",#N/A,TRUE,"GENERAL";"TAB5",#N/A,TRUE,"GENERAL"}</definedName>
    <definedName name="______A16400" localSheetId="8">#REF!</definedName>
    <definedName name="______A16400" localSheetId="4">#REF!</definedName>
    <definedName name="______A16400" localSheetId="10">#REF!</definedName>
    <definedName name="______A16400">#REF!</definedName>
    <definedName name="______A164003A" localSheetId="8">#REF!</definedName>
    <definedName name="______A164003A" localSheetId="4">#REF!</definedName>
    <definedName name="______A164003A" localSheetId="10">#REF!</definedName>
    <definedName name="______A164003A">#REF!</definedName>
    <definedName name="______A1640085" localSheetId="8">#REF!</definedName>
    <definedName name="______A1640085" localSheetId="4">#REF!</definedName>
    <definedName name="______A1640085" localSheetId="10">#REF!</definedName>
    <definedName name="______A1640085">#REF!</definedName>
    <definedName name="______a164010" localSheetId="8">#REF!</definedName>
    <definedName name="______a164010" localSheetId="4">#REF!</definedName>
    <definedName name="______a164010">#REF!</definedName>
    <definedName name="______A16409A" localSheetId="8">#REF!</definedName>
    <definedName name="______A16409A" localSheetId="4">#REF!</definedName>
    <definedName name="______A16409A">#REF!</definedName>
    <definedName name="______A16410" localSheetId="8">#REF!</definedName>
    <definedName name="______A16410" localSheetId="4">#REF!</definedName>
    <definedName name="______A16410">#REF!</definedName>
    <definedName name="______A16436" localSheetId="8">#REF!</definedName>
    <definedName name="______A16436" localSheetId="4">#REF!</definedName>
    <definedName name="______A16436">#REF!</definedName>
    <definedName name="______a3" localSheetId="8" hidden="1">{"TAB1",#N/A,TRUE,"GENERAL";"TAB2",#N/A,TRUE,"GENERAL";"TAB3",#N/A,TRUE,"GENERAL";"TAB4",#N/A,TRUE,"GENERAL";"TAB5",#N/A,TRUE,"GENERAL"}</definedName>
    <definedName name="______a3" localSheetId="4" hidden="1">{"TAB1",#N/A,TRUE,"GENERAL";"TAB2",#N/A,TRUE,"GENERAL";"TAB3",#N/A,TRUE,"GENERAL";"TAB4",#N/A,TRUE,"GENERAL";"TAB5",#N/A,TRUE,"GENERAL"}</definedName>
    <definedName name="______a3" localSheetId="10" hidden="1">{"TAB1",#N/A,TRUE,"GENERAL";"TAB2",#N/A,TRUE,"GENERAL";"TAB3",#N/A,TRUE,"GENERAL";"TAB4",#N/A,TRUE,"GENERAL";"TAB5",#N/A,TRUE,"GENERAL"}</definedName>
    <definedName name="______a3" hidden="1">{"TAB1",#N/A,TRUE,"GENERAL";"TAB2",#N/A,TRUE,"GENERAL";"TAB3",#N/A,TRUE,"GENERAL";"TAB4",#N/A,TRUE,"GENERAL";"TAB5",#N/A,TRUE,"GENERAL"}</definedName>
    <definedName name="______A30000" localSheetId="8">#REF!</definedName>
    <definedName name="______A30000" localSheetId="4">#REF!</definedName>
    <definedName name="______A30000" localSheetId="6">#REF!</definedName>
    <definedName name="______A30000">#REF!</definedName>
    <definedName name="______A300406" localSheetId="8">#REF!</definedName>
    <definedName name="______A300406" localSheetId="4">#REF!</definedName>
    <definedName name="______A300406" localSheetId="10">#REF!</definedName>
    <definedName name="______A300406">#REF!</definedName>
    <definedName name="______a4" localSheetId="8" hidden="1">{"via1",#N/A,TRUE,"general";"via2",#N/A,TRUE,"general";"via3",#N/A,TRUE,"general"}</definedName>
    <definedName name="______a4" localSheetId="4" hidden="1">{"via1",#N/A,TRUE,"general";"via2",#N/A,TRUE,"general";"via3",#N/A,TRUE,"general"}</definedName>
    <definedName name="______a4" localSheetId="10" hidden="1">{"via1",#N/A,TRUE,"general";"via2",#N/A,TRUE,"general";"via3",#N/A,TRUE,"general"}</definedName>
    <definedName name="______a4" hidden="1">{"via1",#N/A,TRUE,"general";"via2",#N/A,TRUE,"general";"via3",#N/A,TRUE,"general"}</definedName>
    <definedName name="______a5" localSheetId="8" hidden="1">{"TAB1",#N/A,TRUE,"GENERAL";"TAB2",#N/A,TRUE,"GENERAL";"TAB3",#N/A,TRUE,"GENERAL";"TAB4",#N/A,TRUE,"GENERAL";"TAB5",#N/A,TRUE,"GENERAL"}</definedName>
    <definedName name="______a5" localSheetId="4" hidden="1">{"TAB1",#N/A,TRUE,"GENERAL";"TAB2",#N/A,TRUE,"GENERAL";"TAB3",#N/A,TRUE,"GENERAL";"TAB4",#N/A,TRUE,"GENERAL";"TAB5",#N/A,TRUE,"GENERAL"}</definedName>
    <definedName name="______a5" localSheetId="10" hidden="1">{"TAB1",#N/A,TRUE,"GENERAL";"TAB2",#N/A,TRUE,"GENERAL";"TAB3",#N/A,TRUE,"GENERAL";"TAB4",#N/A,TRUE,"GENERAL";"TAB5",#N/A,TRUE,"GENERAL"}</definedName>
    <definedName name="______a5" hidden="1">{"TAB1",#N/A,TRUE,"GENERAL";"TAB2",#N/A,TRUE,"GENERAL";"TAB3",#N/A,TRUE,"GENERAL";"TAB4",#N/A,TRUE,"GENERAL";"TAB5",#N/A,TRUE,"GENERAL"}</definedName>
    <definedName name="______a6" localSheetId="8" hidden="1">{"TAB1",#N/A,TRUE,"GENERAL";"TAB2",#N/A,TRUE,"GENERAL";"TAB3",#N/A,TRUE,"GENERAL";"TAB4",#N/A,TRUE,"GENERAL";"TAB5",#N/A,TRUE,"GENERAL"}</definedName>
    <definedName name="______a6" localSheetId="4" hidden="1">{"TAB1",#N/A,TRUE,"GENERAL";"TAB2",#N/A,TRUE,"GENERAL";"TAB3",#N/A,TRUE,"GENERAL";"TAB4",#N/A,TRUE,"GENERAL";"TAB5",#N/A,TRUE,"GENERAL"}</definedName>
    <definedName name="______a6" localSheetId="10" hidden="1">{"TAB1",#N/A,TRUE,"GENERAL";"TAB2",#N/A,TRUE,"GENERAL";"TAB3",#N/A,TRUE,"GENERAL";"TAB4",#N/A,TRUE,"GENERAL";"TAB5",#N/A,TRUE,"GENERAL"}</definedName>
    <definedName name="______a6" hidden="1">{"TAB1",#N/A,TRUE,"GENERAL";"TAB2",#N/A,TRUE,"GENERAL";"TAB3",#N/A,TRUE,"GENERAL";"TAB4",#N/A,TRUE,"GENERAL";"TAB5",#N/A,TRUE,"GENERAL"}</definedName>
    <definedName name="______Abd2" localSheetId="4">#REF!</definedName>
    <definedName name="______Abd2">#REF!</definedName>
    <definedName name="______Abd4" localSheetId="4">#REF!</definedName>
    <definedName name="______Abd4">#REF!</definedName>
    <definedName name="______Abd6" localSheetId="4">#REF!</definedName>
    <definedName name="______Abd6">#REF!</definedName>
    <definedName name="______AcC1" localSheetId="4">#REF!</definedName>
    <definedName name="______AcC1">#REF!</definedName>
    <definedName name="______Act1" localSheetId="4">#REF!</definedName>
    <definedName name="______Act1">#REF!</definedName>
    <definedName name="______Adi2" localSheetId="8">#REF!</definedName>
    <definedName name="______Adi2" localSheetId="4">#REF!</definedName>
    <definedName name="______Adi2">#REF!</definedName>
    <definedName name="______Adi3" localSheetId="8">#REF!</definedName>
    <definedName name="______Adi3" localSheetId="4">#REF!</definedName>
    <definedName name="______Adi3">#REF!</definedName>
    <definedName name="______AFC1" localSheetId="8">#REF!</definedName>
    <definedName name="______AFC1" localSheetId="4">#REF!</definedName>
    <definedName name="______AFC1">#REF!</definedName>
    <definedName name="______AFC3" localSheetId="8">#REF!</definedName>
    <definedName name="______AFC3" localSheetId="4">#REF!</definedName>
    <definedName name="______AFC3">#REF!</definedName>
    <definedName name="______AFC5" localSheetId="8">#REF!</definedName>
    <definedName name="______AFC5" localSheetId="4">#REF!</definedName>
    <definedName name="______AFC5">#REF!</definedName>
    <definedName name="______Afo1" localSheetId="4">#REF!</definedName>
    <definedName name="______Afo1">#REF!</definedName>
    <definedName name="______AIU1" localSheetId="8">#REF!</definedName>
    <definedName name="______AIU1" localSheetId="4">#REF!</definedName>
    <definedName name="______AIU1">#REF!</definedName>
    <definedName name="______aiu2" localSheetId="8">#REF!</definedName>
    <definedName name="______aiu2" localSheetId="4">#REF!</definedName>
    <definedName name="______aiu2">#REF!</definedName>
    <definedName name="______Alt1" localSheetId="8">#REF!</definedName>
    <definedName name="______Alt1" localSheetId="4">#REF!</definedName>
    <definedName name="______Alt1">#REF!</definedName>
    <definedName name="______Alt2" localSheetId="8">#REF!</definedName>
    <definedName name="______Alt2" localSheetId="4">#REF!</definedName>
    <definedName name="______Alt2">#REF!</definedName>
    <definedName name="______Alt3" localSheetId="8">#REF!</definedName>
    <definedName name="______Alt3" localSheetId="4">#REF!</definedName>
    <definedName name="______Alt3">#REF!</definedName>
    <definedName name="______ApC1" localSheetId="4">#REF!</definedName>
    <definedName name="______ApC1">#REF!</definedName>
    <definedName name="______APR2" localSheetId="4">#REF!</definedName>
    <definedName name="______APR2">#REF!</definedName>
    <definedName name="______apu1" localSheetId="8">#REF!</definedName>
    <definedName name="______apu1" localSheetId="4">#REF!</definedName>
    <definedName name="______apu1">#REF!</definedName>
    <definedName name="______APU221" localSheetId="8">#REF!</definedName>
    <definedName name="______APU221" localSheetId="4">#REF!</definedName>
    <definedName name="______APU221" localSheetId="6">#REF!</definedName>
    <definedName name="______APU221">#REF!</definedName>
    <definedName name="______APU465" localSheetId="14">#REF!</definedName>
    <definedName name="______APU465" localSheetId="25">#REF!</definedName>
    <definedName name="______APU465" localSheetId="18">#REF!</definedName>
    <definedName name="______APU465" localSheetId="19">#REF!</definedName>
    <definedName name="______APU465" localSheetId="20">#REF!</definedName>
    <definedName name="______APU465" localSheetId="22">#REF!</definedName>
    <definedName name="______APU465" localSheetId="23">#REF!</definedName>
    <definedName name="______APU465" localSheetId="24">#REF!</definedName>
    <definedName name="______APU465" localSheetId="8">#REF!</definedName>
    <definedName name="______APU465" localSheetId="4">#REF!</definedName>
    <definedName name="______APU465" localSheetId="6">[0]!absc</definedName>
    <definedName name="______APU465">#REF!</definedName>
    <definedName name="______ATT2" localSheetId="4">#REF!</definedName>
    <definedName name="______ATT2">#REF!</definedName>
    <definedName name="______b2" localSheetId="8" hidden="1">{"TAB1",#N/A,TRUE,"GENERAL";"TAB2",#N/A,TRUE,"GENERAL";"TAB3",#N/A,TRUE,"GENERAL";"TAB4",#N/A,TRUE,"GENERAL";"TAB5",#N/A,TRUE,"GENERAL"}</definedName>
    <definedName name="______b2" localSheetId="4" hidden="1">{"TAB1",#N/A,TRUE,"GENERAL";"TAB2",#N/A,TRUE,"GENERAL";"TAB3",#N/A,TRUE,"GENERAL";"TAB4",#N/A,TRUE,"GENERAL";"TAB5",#N/A,TRUE,"GENERAL"}</definedName>
    <definedName name="______b2" localSheetId="10" hidden="1">{"TAB1",#N/A,TRUE,"GENERAL";"TAB2",#N/A,TRUE,"GENERAL";"TAB3",#N/A,TRUE,"GENERAL";"TAB4",#N/A,TRUE,"GENERAL";"TAB5",#N/A,TRUE,"GENERAL"}</definedName>
    <definedName name="______b2" hidden="1">{"TAB1",#N/A,TRUE,"GENERAL";"TAB2",#N/A,TRUE,"GENERAL";"TAB3",#N/A,TRUE,"GENERAL";"TAB4",#N/A,TRUE,"GENERAL";"TAB5",#N/A,TRUE,"GENERAL"}</definedName>
    <definedName name="______b3" localSheetId="8" hidden="1">{"TAB1",#N/A,TRUE,"GENERAL";"TAB2",#N/A,TRUE,"GENERAL";"TAB3",#N/A,TRUE,"GENERAL";"TAB4",#N/A,TRUE,"GENERAL";"TAB5",#N/A,TRUE,"GENERAL"}</definedName>
    <definedName name="______b3" localSheetId="4" hidden="1">{"TAB1",#N/A,TRUE,"GENERAL";"TAB2",#N/A,TRUE,"GENERAL";"TAB3",#N/A,TRUE,"GENERAL";"TAB4",#N/A,TRUE,"GENERAL";"TAB5",#N/A,TRUE,"GENERAL"}</definedName>
    <definedName name="______b3" localSheetId="10" hidden="1">{"TAB1",#N/A,TRUE,"GENERAL";"TAB2",#N/A,TRUE,"GENERAL";"TAB3",#N/A,TRUE,"GENERAL";"TAB4",#N/A,TRUE,"GENERAL";"TAB5",#N/A,TRUE,"GENERAL"}</definedName>
    <definedName name="______b3" hidden="1">{"TAB1",#N/A,TRUE,"GENERAL";"TAB2",#N/A,TRUE,"GENERAL";"TAB3",#N/A,TRUE,"GENERAL";"TAB4",#N/A,TRUE,"GENERAL";"TAB5",#N/A,TRUE,"GENERAL"}</definedName>
    <definedName name="______b4" localSheetId="8" hidden="1">{"TAB1",#N/A,TRUE,"GENERAL";"TAB2",#N/A,TRUE,"GENERAL";"TAB3",#N/A,TRUE,"GENERAL";"TAB4",#N/A,TRUE,"GENERAL";"TAB5",#N/A,TRUE,"GENERAL"}</definedName>
    <definedName name="______b4" localSheetId="4" hidden="1">{"TAB1",#N/A,TRUE,"GENERAL";"TAB2",#N/A,TRUE,"GENERAL";"TAB3",#N/A,TRUE,"GENERAL";"TAB4",#N/A,TRUE,"GENERAL";"TAB5",#N/A,TRUE,"GENERAL"}</definedName>
    <definedName name="______b4" localSheetId="10" hidden="1">{"TAB1",#N/A,TRUE,"GENERAL";"TAB2",#N/A,TRUE,"GENERAL";"TAB3",#N/A,TRUE,"GENERAL";"TAB4",#N/A,TRUE,"GENERAL";"TAB5",#N/A,TRUE,"GENERAL"}</definedName>
    <definedName name="______b4" hidden="1">{"TAB1",#N/A,TRUE,"GENERAL";"TAB2",#N/A,TRUE,"GENERAL";"TAB3",#N/A,TRUE,"GENERAL";"TAB4",#N/A,TRUE,"GENERAL";"TAB5",#N/A,TRUE,"GENERAL"}</definedName>
    <definedName name="______b5" localSheetId="8" hidden="1">{"TAB1",#N/A,TRUE,"GENERAL";"TAB2",#N/A,TRUE,"GENERAL";"TAB3",#N/A,TRUE,"GENERAL";"TAB4",#N/A,TRUE,"GENERAL";"TAB5",#N/A,TRUE,"GENERAL"}</definedName>
    <definedName name="______b5" localSheetId="4" hidden="1">{"TAB1",#N/A,TRUE,"GENERAL";"TAB2",#N/A,TRUE,"GENERAL";"TAB3",#N/A,TRUE,"GENERAL";"TAB4",#N/A,TRUE,"GENERAL";"TAB5",#N/A,TRUE,"GENERAL"}</definedName>
    <definedName name="______b5" localSheetId="10" hidden="1">{"TAB1",#N/A,TRUE,"GENERAL";"TAB2",#N/A,TRUE,"GENERAL";"TAB3",#N/A,TRUE,"GENERAL";"TAB4",#N/A,TRUE,"GENERAL";"TAB5",#N/A,TRUE,"GENERAL"}</definedName>
    <definedName name="______b5" hidden="1">{"TAB1",#N/A,TRUE,"GENERAL";"TAB2",#N/A,TRUE,"GENERAL";"TAB3",#N/A,TRUE,"GENERAL";"TAB4",#N/A,TRUE,"GENERAL";"TAB5",#N/A,TRUE,"GENERAL"}</definedName>
    <definedName name="______b6" localSheetId="8" hidden="1">{"TAB1",#N/A,TRUE,"GENERAL";"TAB2",#N/A,TRUE,"GENERAL";"TAB3",#N/A,TRUE,"GENERAL";"TAB4",#N/A,TRUE,"GENERAL";"TAB5",#N/A,TRUE,"GENERAL"}</definedName>
    <definedName name="______b6" localSheetId="4" hidden="1">{"TAB1",#N/A,TRUE,"GENERAL";"TAB2",#N/A,TRUE,"GENERAL";"TAB3",#N/A,TRUE,"GENERAL";"TAB4",#N/A,TRUE,"GENERAL";"TAB5",#N/A,TRUE,"GENERAL"}</definedName>
    <definedName name="______b6" localSheetId="10" hidden="1">{"TAB1",#N/A,TRUE,"GENERAL";"TAB2",#N/A,TRUE,"GENERAL";"TAB3",#N/A,TRUE,"GENERAL";"TAB4",#N/A,TRUE,"GENERAL";"TAB5",#N/A,TRUE,"GENERAL"}</definedName>
    <definedName name="______b6" hidden="1">{"TAB1",#N/A,TRUE,"GENERAL";"TAB2",#N/A,TRUE,"GENERAL";"TAB3",#N/A,TRUE,"GENERAL";"TAB4",#N/A,TRUE,"GENERAL";"TAB5",#N/A,TRUE,"GENERAL"}</definedName>
    <definedName name="______b7" localSheetId="8" hidden="1">{"via1",#N/A,TRUE,"general";"via2",#N/A,TRUE,"general";"via3",#N/A,TRUE,"general"}</definedName>
    <definedName name="______b7" localSheetId="4" hidden="1">{"via1",#N/A,TRUE,"general";"via2",#N/A,TRUE,"general";"via3",#N/A,TRUE,"general"}</definedName>
    <definedName name="______b7" localSheetId="10" hidden="1">{"via1",#N/A,TRUE,"general";"via2",#N/A,TRUE,"general";"via3",#N/A,TRUE,"general"}</definedName>
    <definedName name="______b7" hidden="1">{"via1",#N/A,TRUE,"general";"via2",#N/A,TRUE,"general";"via3",#N/A,TRUE,"general"}</definedName>
    <definedName name="______b8" localSheetId="8" hidden="1">{"via1",#N/A,TRUE,"general";"via2",#N/A,TRUE,"general";"via3",#N/A,TRUE,"general"}</definedName>
    <definedName name="______b8" localSheetId="4" hidden="1">{"via1",#N/A,TRUE,"general";"via2",#N/A,TRUE,"general";"via3",#N/A,TRUE,"general"}</definedName>
    <definedName name="______b8" localSheetId="10" hidden="1">{"via1",#N/A,TRUE,"general";"via2",#N/A,TRUE,"general";"via3",#N/A,TRUE,"general"}</definedName>
    <definedName name="______b8" hidden="1">{"via1",#N/A,TRUE,"general";"via2",#N/A,TRUE,"general";"via3",#N/A,TRUE,"general"}</definedName>
    <definedName name="______bb9" localSheetId="8" hidden="1">{"TAB1",#N/A,TRUE,"GENERAL";"TAB2",#N/A,TRUE,"GENERAL";"TAB3",#N/A,TRUE,"GENERAL";"TAB4",#N/A,TRUE,"GENERAL";"TAB5",#N/A,TRUE,"GENERAL"}</definedName>
    <definedName name="______bb9" localSheetId="4" hidden="1">{"TAB1",#N/A,TRUE,"GENERAL";"TAB2",#N/A,TRUE,"GENERAL";"TAB3",#N/A,TRUE,"GENERAL";"TAB4",#N/A,TRUE,"GENERAL";"TAB5",#N/A,TRUE,"GENERAL"}</definedName>
    <definedName name="______bb9" localSheetId="10" hidden="1">{"TAB1",#N/A,TRUE,"GENERAL";"TAB2",#N/A,TRUE,"GENERAL";"TAB3",#N/A,TRUE,"GENERAL";"TAB4",#N/A,TRUE,"GENERAL";"TAB5",#N/A,TRUE,"GENERAL"}</definedName>
    <definedName name="______bb9" hidden="1">{"TAB1",#N/A,TRUE,"GENERAL";"TAB2",#N/A,TRUE,"GENERAL";"TAB3",#N/A,TRUE,"GENERAL";"TAB4",#N/A,TRUE,"GENERAL";"TAB5",#N/A,TRUE,"GENERAL"}</definedName>
    <definedName name="______bgb5" localSheetId="8" hidden="1">{"TAB1",#N/A,TRUE,"GENERAL";"TAB2",#N/A,TRUE,"GENERAL";"TAB3",#N/A,TRUE,"GENERAL";"TAB4",#N/A,TRUE,"GENERAL";"TAB5",#N/A,TRUE,"GENERAL"}</definedName>
    <definedName name="______bgb5" localSheetId="4" hidden="1">{"TAB1",#N/A,TRUE,"GENERAL";"TAB2",#N/A,TRUE,"GENERAL";"TAB3",#N/A,TRUE,"GENERAL";"TAB4",#N/A,TRUE,"GENERAL";"TAB5",#N/A,TRUE,"GENERAL"}</definedName>
    <definedName name="______bgb5" localSheetId="10" hidden="1">{"TAB1",#N/A,TRUE,"GENERAL";"TAB2",#N/A,TRUE,"GENERAL";"TAB3",#N/A,TRUE,"GENERAL";"TAB4",#N/A,TRUE,"GENERAL";"TAB5",#N/A,TRUE,"GENERAL"}</definedName>
    <definedName name="______bgb5" hidden="1">{"TAB1",#N/A,TRUE,"GENERAL";"TAB2",#N/A,TRUE,"GENERAL";"TAB3",#N/A,TRUE,"GENERAL";"TAB4",#N/A,TRUE,"GENERAL";"TAB5",#N/A,TRUE,"GENERAL"}</definedName>
    <definedName name="______BGC1" localSheetId="8">#REF!</definedName>
    <definedName name="______BGC1" localSheetId="4">#REF!</definedName>
    <definedName name="______BGC1" localSheetId="10">#REF!</definedName>
    <definedName name="______BGC1">#REF!</definedName>
    <definedName name="______BGC3" localSheetId="8">#REF!</definedName>
    <definedName name="______BGC3" localSheetId="4">#REF!</definedName>
    <definedName name="______BGC3" localSheetId="10">#REF!</definedName>
    <definedName name="______BGC3">#REF!</definedName>
    <definedName name="______BGC5" localSheetId="8">#REF!</definedName>
    <definedName name="______BGC5" localSheetId="4">#REF!</definedName>
    <definedName name="______BGC5" localSheetId="10">#REF!</definedName>
    <definedName name="______BGC5">#REF!</definedName>
    <definedName name="______BPR2" localSheetId="4">#REF!</definedName>
    <definedName name="______BPR2">#REF!</definedName>
    <definedName name="______BTC60" localSheetId="8">#REF!</definedName>
    <definedName name="______BTC60" localSheetId="4">#REF!</definedName>
    <definedName name="______BTC60">#REF!</definedName>
    <definedName name="______BTT2" localSheetId="4">#REF!</definedName>
    <definedName name="______BTT2">#REF!</definedName>
    <definedName name="______CAC1" localSheetId="8">#REF!</definedName>
    <definedName name="______CAC1" localSheetId="5">#REF!</definedName>
    <definedName name="______CAC1" localSheetId="4">#REF!</definedName>
    <definedName name="______CAC1">#REF!</definedName>
    <definedName name="______CAC3" localSheetId="8">#REF!</definedName>
    <definedName name="______CAC3" localSheetId="4">#REF!</definedName>
    <definedName name="______CAC3">#REF!</definedName>
    <definedName name="______CAC5" localSheetId="8">#REF!</definedName>
    <definedName name="______CAC5" localSheetId="5">#REF!</definedName>
    <definedName name="______CAC5" localSheetId="4">#REF!</definedName>
    <definedName name="______CAC5">#REF!</definedName>
    <definedName name="______Cod1" localSheetId="8">#REF!</definedName>
    <definedName name="______Cod1" localSheetId="4">#REF!</definedName>
    <definedName name="______Cod1">#REF!</definedName>
    <definedName name="______cua1" localSheetId="8">#REF!</definedName>
    <definedName name="______cua1" localSheetId="4">#REF!</definedName>
    <definedName name="______cua1" localSheetId="6">#REF!</definedName>
    <definedName name="______cua1">#REF!</definedName>
    <definedName name="______DMD1" localSheetId="8">#REF!</definedName>
    <definedName name="______DMD1" localSheetId="4">#REF!</definedName>
    <definedName name="______DMD1" localSheetId="6">#REF!</definedName>
    <definedName name="______DMD1">#REF!</definedName>
    <definedName name="______DPR2" localSheetId="4">#REF!</definedName>
    <definedName name="______DPR2">#REF!</definedName>
    <definedName name="______DTT2" localSheetId="4">#REF!</definedName>
    <definedName name="______DTT2">#REF!</definedName>
    <definedName name="______Epm2" localSheetId="8">#REF!</definedName>
    <definedName name="______Epm2" localSheetId="4">#REF!</definedName>
    <definedName name="______Epm2">#REF!</definedName>
    <definedName name="______Epm3" localSheetId="8">#REF!</definedName>
    <definedName name="______Epm3" localSheetId="4">#REF!</definedName>
    <definedName name="______Epm3">#REF!</definedName>
    <definedName name="______EPR2" localSheetId="4">#REF!</definedName>
    <definedName name="______EPR2">#REF!</definedName>
    <definedName name="______EQP1" localSheetId="8">#REF!</definedName>
    <definedName name="______EQP1" localSheetId="4">#REF!</definedName>
    <definedName name="______EQP1">#REF!</definedName>
    <definedName name="______EQP10" localSheetId="8">#REF!</definedName>
    <definedName name="______EQP10" localSheetId="4">#REF!</definedName>
    <definedName name="______EQP10">#REF!</definedName>
    <definedName name="______EQP11" localSheetId="8">#REF!</definedName>
    <definedName name="______EQP11" localSheetId="4">#REF!</definedName>
    <definedName name="______EQP11">#REF!</definedName>
    <definedName name="______EQP12" localSheetId="8">#REF!</definedName>
    <definedName name="______EQP12" localSheetId="4">#REF!</definedName>
    <definedName name="______EQP12">#REF!</definedName>
    <definedName name="______EQP13" localSheetId="8">#REF!</definedName>
    <definedName name="______EQP13" localSheetId="4">#REF!</definedName>
    <definedName name="______EQP13">#REF!</definedName>
    <definedName name="______EQP14" localSheetId="8">#REF!</definedName>
    <definedName name="______EQP14" localSheetId="4">#REF!</definedName>
    <definedName name="______EQP14">#REF!</definedName>
    <definedName name="______EQP15" localSheetId="8">#REF!</definedName>
    <definedName name="______EQP15" localSheetId="4">#REF!</definedName>
    <definedName name="______EQP15">#REF!</definedName>
    <definedName name="______EQP16" localSheetId="8">#REF!</definedName>
    <definedName name="______EQP16" localSheetId="4">#REF!</definedName>
    <definedName name="______EQP16">#REF!</definedName>
    <definedName name="______EQP17" localSheetId="8">#REF!</definedName>
    <definedName name="______EQP17" localSheetId="4">#REF!</definedName>
    <definedName name="______EQP17">#REF!</definedName>
    <definedName name="______EQP18" localSheetId="8">#REF!</definedName>
    <definedName name="______EQP18" localSheetId="4">#REF!</definedName>
    <definedName name="______EQP18">#REF!</definedName>
    <definedName name="______EQP19" localSheetId="8">#REF!</definedName>
    <definedName name="______EQP19" localSheetId="4">#REF!</definedName>
    <definedName name="______EQP19">#REF!</definedName>
    <definedName name="______EQP2" localSheetId="8">#REF!</definedName>
    <definedName name="______EQP2" localSheetId="4">#REF!</definedName>
    <definedName name="______EQP2">#REF!</definedName>
    <definedName name="______EQP20" localSheetId="8">#REF!</definedName>
    <definedName name="______EQP20" localSheetId="4">#REF!</definedName>
    <definedName name="______EQP20">#REF!</definedName>
    <definedName name="______eqp27" localSheetId="8">#REF!</definedName>
    <definedName name="______eqp27" localSheetId="4">#REF!</definedName>
    <definedName name="______eqp27">#REF!</definedName>
    <definedName name="______EQP3" localSheetId="8">#REF!</definedName>
    <definedName name="______EQP3" localSheetId="4">#REF!</definedName>
    <definedName name="______EQP3">#REF!</definedName>
    <definedName name="______EQP4" localSheetId="8">#REF!</definedName>
    <definedName name="______EQP4" localSheetId="4">#REF!</definedName>
    <definedName name="______EQP4">#REF!</definedName>
    <definedName name="______EQP5" localSheetId="8">#REF!</definedName>
    <definedName name="______EQP5" localSheetId="4">#REF!</definedName>
    <definedName name="______EQP5">#REF!</definedName>
    <definedName name="______EQP6" localSheetId="8">#REF!</definedName>
    <definedName name="______EQP6" localSheetId="4">#REF!</definedName>
    <definedName name="______EQP6">#REF!</definedName>
    <definedName name="______EQP7" localSheetId="8">#REF!</definedName>
    <definedName name="______EQP7" localSheetId="4">#REF!</definedName>
    <definedName name="______EQP7">#REF!</definedName>
    <definedName name="______EQP8" localSheetId="8">#REF!</definedName>
    <definedName name="______EQP8" localSheetId="4">#REF!</definedName>
    <definedName name="______EQP8">#REF!</definedName>
    <definedName name="______EQP9" localSheetId="8">#REF!</definedName>
    <definedName name="______EQP9" localSheetId="4">#REF!</definedName>
    <definedName name="______EQP9">#REF!</definedName>
    <definedName name="______EST1" localSheetId="8">#REF!</definedName>
    <definedName name="______EST1" localSheetId="4">#REF!</definedName>
    <definedName name="______EST1" localSheetId="6">#REF!</definedName>
    <definedName name="______EST1">#REF!</definedName>
    <definedName name="______EST10" localSheetId="8">#REF!</definedName>
    <definedName name="______EST10" localSheetId="4">#REF!</definedName>
    <definedName name="______EST10" localSheetId="6">#REF!</definedName>
    <definedName name="______EST10">#REF!</definedName>
    <definedName name="______EST11" localSheetId="8">#REF!</definedName>
    <definedName name="______EST11" localSheetId="4">#REF!</definedName>
    <definedName name="______EST11" localSheetId="6">#REF!</definedName>
    <definedName name="______EST11">#REF!</definedName>
    <definedName name="______EST12" localSheetId="8">#REF!</definedName>
    <definedName name="______EST12" localSheetId="4">#REF!</definedName>
    <definedName name="______EST12" localSheetId="6">#REF!</definedName>
    <definedName name="______EST12">#REF!</definedName>
    <definedName name="______EST13" localSheetId="8">#REF!</definedName>
    <definedName name="______EST13" localSheetId="4">#REF!</definedName>
    <definedName name="______EST13" localSheetId="6">#REF!</definedName>
    <definedName name="______EST13">#REF!</definedName>
    <definedName name="______EST14" localSheetId="8">#REF!</definedName>
    <definedName name="______EST14" localSheetId="4">#REF!</definedName>
    <definedName name="______EST14" localSheetId="6">#REF!</definedName>
    <definedName name="______EST14">#REF!</definedName>
    <definedName name="______EST15" localSheetId="8">#REF!</definedName>
    <definedName name="______EST15" localSheetId="4">#REF!</definedName>
    <definedName name="______EST15" localSheetId="6">#REF!</definedName>
    <definedName name="______EST15">#REF!</definedName>
    <definedName name="______EST16" localSheetId="8">#REF!</definedName>
    <definedName name="______EST16" localSheetId="4">#REF!</definedName>
    <definedName name="______EST16" localSheetId="6">#REF!</definedName>
    <definedName name="______EST16">#REF!</definedName>
    <definedName name="______EST17" localSheetId="8">#REF!</definedName>
    <definedName name="______EST17" localSheetId="4">#REF!</definedName>
    <definedName name="______EST17" localSheetId="6">#REF!</definedName>
    <definedName name="______EST17">#REF!</definedName>
    <definedName name="______EST18" localSheetId="8">#REF!</definedName>
    <definedName name="______EST18" localSheetId="4">#REF!</definedName>
    <definedName name="______EST18" localSheetId="6">#REF!</definedName>
    <definedName name="______EST18">#REF!</definedName>
    <definedName name="______EST19" localSheetId="8">#REF!</definedName>
    <definedName name="______EST19" localSheetId="4">#REF!</definedName>
    <definedName name="______EST19" localSheetId="6">#REF!</definedName>
    <definedName name="______EST19">#REF!</definedName>
    <definedName name="______EST2" localSheetId="8">#REF!</definedName>
    <definedName name="______EST2" localSheetId="4">#REF!</definedName>
    <definedName name="______EST2" localSheetId="6">#REF!</definedName>
    <definedName name="______EST2">#REF!</definedName>
    <definedName name="______EST3" localSheetId="8">#REF!</definedName>
    <definedName name="______EST3" localSheetId="4">#REF!</definedName>
    <definedName name="______EST3" localSheetId="6">#REF!</definedName>
    <definedName name="______EST3">#REF!</definedName>
    <definedName name="______EST4" localSheetId="8">#REF!</definedName>
    <definedName name="______EST4" localSheetId="4">#REF!</definedName>
    <definedName name="______EST4" localSheetId="6">#REF!</definedName>
    <definedName name="______EST4">#REF!</definedName>
    <definedName name="______EST5" localSheetId="8">#REF!</definedName>
    <definedName name="______EST5" localSheetId="4">#REF!</definedName>
    <definedName name="______EST5" localSheetId="6">#REF!</definedName>
    <definedName name="______EST5">#REF!</definedName>
    <definedName name="______EST6" localSheetId="8">#REF!</definedName>
    <definedName name="______EST6" localSheetId="4">#REF!</definedName>
    <definedName name="______EST6" localSheetId="6">#REF!</definedName>
    <definedName name="______EST6">#REF!</definedName>
    <definedName name="______EST7" localSheetId="8">#REF!</definedName>
    <definedName name="______EST7" localSheetId="4">#REF!</definedName>
    <definedName name="______EST7" localSheetId="6">#REF!</definedName>
    <definedName name="______EST7">#REF!</definedName>
    <definedName name="______EST8" localSheetId="8">#REF!</definedName>
    <definedName name="______EST8" localSheetId="4">#REF!</definedName>
    <definedName name="______EST8" localSheetId="6">#REF!</definedName>
    <definedName name="______EST8">#REF!</definedName>
    <definedName name="______EST9" localSheetId="8">#REF!</definedName>
    <definedName name="______EST9" localSheetId="4">#REF!</definedName>
    <definedName name="______EST9" localSheetId="6">#REF!</definedName>
    <definedName name="______EST9">#REF!</definedName>
    <definedName name="______ETC60" localSheetId="8">#REF!</definedName>
    <definedName name="______ETC60" localSheetId="4">#REF!</definedName>
    <definedName name="______ETC60">#REF!</definedName>
    <definedName name="______ETT2" localSheetId="4">#REF!</definedName>
    <definedName name="______ETT2">#REF!</definedName>
    <definedName name="______EXC1" localSheetId="8">#REF!</definedName>
    <definedName name="______EXC1" localSheetId="4">#REF!</definedName>
    <definedName name="______EXC1" localSheetId="6">#REF!</definedName>
    <definedName name="______EXC1">#REF!</definedName>
    <definedName name="______EXC10" localSheetId="8">#REF!</definedName>
    <definedName name="______EXC10" localSheetId="4">#REF!</definedName>
    <definedName name="______EXC10" localSheetId="6">#REF!</definedName>
    <definedName name="______EXC10">#REF!</definedName>
    <definedName name="______EXC11" localSheetId="8">#REF!</definedName>
    <definedName name="______EXC11" localSheetId="4">#REF!</definedName>
    <definedName name="______EXC11" localSheetId="6">#REF!</definedName>
    <definedName name="______EXC11">#REF!</definedName>
    <definedName name="______EXC12" localSheetId="8">#REF!</definedName>
    <definedName name="______EXC12" localSheetId="4">#REF!</definedName>
    <definedName name="______EXC12" localSheetId="6">#REF!</definedName>
    <definedName name="______EXC12">#REF!</definedName>
    <definedName name="______EXC2" localSheetId="8">#REF!</definedName>
    <definedName name="______EXC2" localSheetId="4">#REF!</definedName>
    <definedName name="______EXC2" localSheetId="6">#REF!</definedName>
    <definedName name="______EXC2">#REF!</definedName>
    <definedName name="______EXC3" localSheetId="8">#REF!</definedName>
    <definedName name="______EXC3" localSheetId="4">#REF!</definedName>
    <definedName name="______EXC3" localSheetId="6">#REF!</definedName>
    <definedName name="______EXC3">#REF!</definedName>
    <definedName name="______EXC4" localSheetId="8">#REF!</definedName>
    <definedName name="______EXC4" localSheetId="4">#REF!</definedName>
    <definedName name="______EXC4" localSheetId="6">#REF!</definedName>
    <definedName name="______EXC4">#REF!</definedName>
    <definedName name="______EXC5" localSheetId="8">#REF!</definedName>
    <definedName name="______EXC5" localSheetId="4">#REF!</definedName>
    <definedName name="______EXC5" localSheetId="6">#REF!</definedName>
    <definedName name="______EXC5">#REF!</definedName>
    <definedName name="______EXC6" localSheetId="8">#REF!</definedName>
    <definedName name="______EXC6" localSheetId="4">#REF!</definedName>
    <definedName name="______EXC6" localSheetId="6">#REF!</definedName>
    <definedName name="______EXC6">#REF!</definedName>
    <definedName name="______EXC7" localSheetId="8">#REF!</definedName>
    <definedName name="______EXC7" localSheetId="4">#REF!</definedName>
    <definedName name="______EXC7" localSheetId="6">#REF!</definedName>
    <definedName name="______EXC7">#REF!</definedName>
    <definedName name="______EXC8" localSheetId="8">#REF!</definedName>
    <definedName name="______EXC8" localSheetId="4">#REF!</definedName>
    <definedName name="______EXC8" localSheetId="6">#REF!</definedName>
    <definedName name="______EXC8">#REF!</definedName>
    <definedName name="______EXC9" localSheetId="8">#REF!</definedName>
    <definedName name="______EXC9" localSheetId="4">#REF!</definedName>
    <definedName name="______EXC9" localSheetId="6">#REF!</definedName>
    <definedName name="______EXC9">#REF!</definedName>
    <definedName name="______F">#REF!</definedName>
    <definedName name="______g2" localSheetId="8" hidden="1">{"TAB1",#N/A,TRUE,"GENERAL";"TAB2",#N/A,TRUE,"GENERAL";"TAB3",#N/A,TRUE,"GENERAL";"TAB4",#N/A,TRUE,"GENERAL";"TAB5",#N/A,TRUE,"GENERAL"}</definedName>
    <definedName name="______g2" localSheetId="4" hidden="1">{"TAB1",#N/A,TRUE,"GENERAL";"TAB2",#N/A,TRUE,"GENERAL";"TAB3",#N/A,TRUE,"GENERAL";"TAB4",#N/A,TRUE,"GENERAL";"TAB5",#N/A,TRUE,"GENERAL"}</definedName>
    <definedName name="______g2" localSheetId="10" hidden="1">{"TAB1",#N/A,TRUE,"GENERAL";"TAB2",#N/A,TRUE,"GENERAL";"TAB3",#N/A,TRUE,"GENERAL";"TAB4",#N/A,TRUE,"GENERAL";"TAB5",#N/A,TRUE,"GENERAL"}</definedName>
    <definedName name="______g2" hidden="1">{"TAB1",#N/A,TRUE,"GENERAL";"TAB2",#N/A,TRUE,"GENERAL";"TAB3",#N/A,TRUE,"GENERAL";"TAB4",#N/A,TRUE,"GENERAL";"TAB5",#N/A,TRUE,"GENERAL"}</definedName>
    <definedName name="______g3" localSheetId="8" hidden="1">{"via1",#N/A,TRUE,"general";"via2",#N/A,TRUE,"general";"via3",#N/A,TRUE,"general"}</definedName>
    <definedName name="______g3" localSheetId="4" hidden="1">{"via1",#N/A,TRUE,"general";"via2",#N/A,TRUE,"general";"via3",#N/A,TRUE,"general"}</definedName>
    <definedName name="______g3" localSheetId="10" hidden="1">{"via1",#N/A,TRUE,"general";"via2",#N/A,TRUE,"general";"via3",#N/A,TRUE,"general"}</definedName>
    <definedName name="______g3" hidden="1">{"via1",#N/A,TRUE,"general";"via2",#N/A,TRUE,"general";"via3",#N/A,TRUE,"general"}</definedName>
    <definedName name="______g4" localSheetId="8" hidden="1">{"via1",#N/A,TRUE,"general";"via2",#N/A,TRUE,"general";"via3",#N/A,TRUE,"general"}</definedName>
    <definedName name="______g4" localSheetId="4" hidden="1">{"via1",#N/A,TRUE,"general";"via2",#N/A,TRUE,"general";"via3",#N/A,TRUE,"general"}</definedName>
    <definedName name="______g4" localSheetId="10" hidden="1">{"via1",#N/A,TRUE,"general";"via2",#N/A,TRUE,"general";"via3",#N/A,TRUE,"general"}</definedName>
    <definedName name="______g4" hidden="1">{"via1",#N/A,TRUE,"general";"via2",#N/A,TRUE,"general";"via3",#N/A,TRUE,"general"}</definedName>
    <definedName name="______g5" localSheetId="8" hidden="1">{"via1",#N/A,TRUE,"general";"via2",#N/A,TRUE,"general";"via3",#N/A,TRUE,"general"}</definedName>
    <definedName name="______g5" localSheetId="4" hidden="1">{"via1",#N/A,TRUE,"general";"via2",#N/A,TRUE,"general";"via3",#N/A,TRUE,"general"}</definedName>
    <definedName name="______g5" localSheetId="10" hidden="1">{"via1",#N/A,TRUE,"general";"via2",#N/A,TRUE,"general";"via3",#N/A,TRUE,"general"}</definedName>
    <definedName name="______g5" hidden="1">{"via1",#N/A,TRUE,"general";"via2",#N/A,TRUE,"general";"via3",#N/A,TRUE,"general"}</definedName>
    <definedName name="______g6" localSheetId="8" hidden="1">{"via1",#N/A,TRUE,"general";"via2",#N/A,TRUE,"general";"via3",#N/A,TRUE,"general"}</definedName>
    <definedName name="______g6" localSheetId="4" hidden="1">{"via1",#N/A,TRUE,"general";"via2",#N/A,TRUE,"general";"via3",#N/A,TRUE,"general"}</definedName>
    <definedName name="______g6" localSheetId="10" hidden="1">{"via1",#N/A,TRUE,"general";"via2",#N/A,TRUE,"general";"via3",#N/A,TRUE,"general"}</definedName>
    <definedName name="______g6" hidden="1">{"via1",#N/A,TRUE,"general";"via2",#N/A,TRUE,"general";"via3",#N/A,TRUE,"general"}</definedName>
    <definedName name="______g7" localSheetId="8" hidden="1">{"TAB1",#N/A,TRUE,"GENERAL";"TAB2",#N/A,TRUE,"GENERAL";"TAB3",#N/A,TRUE,"GENERAL";"TAB4",#N/A,TRUE,"GENERAL";"TAB5",#N/A,TRUE,"GENERAL"}</definedName>
    <definedName name="______g7" localSheetId="4" hidden="1">{"TAB1",#N/A,TRUE,"GENERAL";"TAB2",#N/A,TRUE,"GENERAL";"TAB3",#N/A,TRUE,"GENERAL";"TAB4",#N/A,TRUE,"GENERAL";"TAB5",#N/A,TRUE,"GENERAL"}</definedName>
    <definedName name="______g7" localSheetId="10" hidden="1">{"TAB1",#N/A,TRUE,"GENERAL";"TAB2",#N/A,TRUE,"GENERAL";"TAB3",#N/A,TRUE,"GENERAL";"TAB4",#N/A,TRUE,"GENERAL";"TAB5",#N/A,TRUE,"GENERAL"}</definedName>
    <definedName name="______g7" hidden="1">{"TAB1",#N/A,TRUE,"GENERAL";"TAB2",#N/A,TRUE,"GENERAL";"TAB3",#N/A,TRUE,"GENERAL";"TAB4",#N/A,TRUE,"GENERAL";"TAB5",#N/A,TRUE,"GENERAL"}</definedName>
    <definedName name="______GR1" localSheetId="8" hidden="1">{"TAB1",#N/A,TRUE,"GENERAL";"TAB2",#N/A,TRUE,"GENERAL";"TAB3",#N/A,TRUE,"GENERAL";"TAB4",#N/A,TRUE,"GENERAL";"TAB5",#N/A,TRUE,"GENERAL"}</definedName>
    <definedName name="______GR1" localSheetId="4" hidden="1">{"TAB1",#N/A,TRUE,"GENERAL";"TAB2",#N/A,TRUE,"GENERAL";"TAB3",#N/A,TRUE,"GENERAL";"TAB4",#N/A,TRUE,"GENERAL";"TAB5",#N/A,TRUE,"GENERAL"}</definedName>
    <definedName name="______GR1" localSheetId="10" hidden="1">{"TAB1",#N/A,TRUE,"GENERAL";"TAB2",#N/A,TRUE,"GENERAL";"TAB3",#N/A,TRUE,"GENERAL";"TAB4",#N/A,TRUE,"GENERAL";"TAB5",#N/A,TRUE,"GENERAL"}</definedName>
    <definedName name="______GR1" hidden="1">{"TAB1",#N/A,TRUE,"GENERAL";"TAB2",#N/A,TRUE,"GENERAL";"TAB3",#N/A,TRUE,"GENERAL";"TAB4",#N/A,TRUE,"GENERAL";"TAB5",#N/A,TRUE,"GENERAL"}</definedName>
    <definedName name="______gtr4" localSheetId="8" hidden="1">{"via1",#N/A,TRUE,"general";"via2",#N/A,TRUE,"general";"via3",#N/A,TRUE,"general"}</definedName>
    <definedName name="______gtr4" localSheetId="4" hidden="1">{"via1",#N/A,TRUE,"general";"via2",#N/A,TRUE,"general";"via3",#N/A,TRUE,"general"}</definedName>
    <definedName name="______gtr4" localSheetId="10" hidden="1">{"via1",#N/A,TRUE,"general";"via2",#N/A,TRUE,"general";"via3",#N/A,TRUE,"general"}</definedName>
    <definedName name="______gtr4" hidden="1">{"via1",#N/A,TRUE,"general";"via2",#N/A,TRUE,"general";"via3",#N/A,TRUE,"general"}</definedName>
    <definedName name="______h2" localSheetId="8" hidden="1">{"via1",#N/A,TRUE,"general";"via2",#N/A,TRUE,"general";"via3",#N/A,TRUE,"general"}</definedName>
    <definedName name="______h2" localSheetId="4" hidden="1">{"via1",#N/A,TRUE,"general";"via2",#N/A,TRUE,"general";"via3",#N/A,TRUE,"general"}</definedName>
    <definedName name="______h2" localSheetId="10" hidden="1">{"via1",#N/A,TRUE,"general";"via2",#N/A,TRUE,"general";"via3",#N/A,TRUE,"general"}</definedName>
    <definedName name="______h2" hidden="1">{"via1",#N/A,TRUE,"general";"via2",#N/A,TRUE,"general";"via3",#N/A,TRUE,"general"}</definedName>
    <definedName name="______h3" localSheetId="8" hidden="1">{"via1",#N/A,TRUE,"general";"via2",#N/A,TRUE,"general";"via3",#N/A,TRUE,"general"}</definedName>
    <definedName name="______h3" localSheetId="4" hidden="1">{"via1",#N/A,TRUE,"general";"via2",#N/A,TRUE,"general";"via3",#N/A,TRUE,"general"}</definedName>
    <definedName name="______h3" localSheetId="10" hidden="1">{"via1",#N/A,TRUE,"general";"via2",#N/A,TRUE,"general";"via3",#N/A,TRUE,"general"}</definedName>
    <definedName name="______h3" hidden="1">{"via1",#N/A,TRUE,"general";"via2",#N/A,TRUE,"general";"via3",#N/A,TRUE,"general"}</definedName>
    <definedName name="______h4" localSheetId="8" hidden="1">{"TAB1",#N/A,TRUE,"GENERAL";"TAB2",#N/A,TRUE,"GENERAL";"TAB3",#N/A,TRUE,"GENERAL";"TAB4",#N/A,TRUE,"GENERAL";"TAB5",#N/A,TRUE,"GENERAL"}</definedName>
    <definedName name="______h4" localSheetId="4" hidden="1">{"TAB1",#N/A,TRUE,"GENERAL";"TAB2",#N/A,TRUE,"GENERAL";"TAB3",#N/A,TRUE,"GENERAL";"TAB4",#N/A,TRUE,"GENERAL";"TAB5",#N/A,TRUE,"GENERAL"}</definedName>
    <definedName name="______h4" localSheetId="10" hidden="1">{"TAB1",#N/A,TRUE,"GENERAL";"TAB2",#N/A,TRUE,"GENERAL";"TAB3",#N/A,TRUE,"GENERAL";"TAB4",#N/A,TRUE,"GENERAL";"TAB5",#N/A,TRUE,"GENERAL"}</definedName>
    <definedName name="______h4" hidden="1">{"TAB1",#N/A,TRUE,"GENERAL";"TAB2",#N/A,TRUE,"GENERAL";"TAB3",#N/A,TRUE,"GENERAL";"TAB4",#N/A,TRUE,"GENERAL";"TAB5",#N/A,TRUE,"GENERAL"}</definedName>
    <definedName name="______h5" localSheetId="8" hidden="1">{"TAB1",#N/A,TRUE,"GENERAL";"TAB2",#N/A,TRUE,"GENERAL";"TAB3",#N/A,TRUE,"GENERAL";"TAB4",#N/A,TRUE,"GENERAL";"TAB5",#N/A,TRUE,"GENERAL"}</definedName>
    <definedName name="______h5" localSheetId="4" hidden="1">{"TAB1",#N/A,TRUE,"GENERAL";"TAB2",#N/A,TRUE,"GENERAL";"TAB3",#N/A,TRUE,"GENERAL";"TAB4",#N/A,TRUE,"GENERAL";"TAB5",#N/A,TRUE,"GENERAL"}</definedName>
    <definedName name="______h5" localSheetId="10" hidden="1">{"TAB1",#N/A,TRUE,"GENERAL";"TAB2",#N/A,TRUE,"GENERAL";"TAB3",#N/A,TRUE,"GENERAL";"TAB4",#N/A,TRUE,"GENERAL";"TAB5",#N/A,TRUE,"GENERAL"}</definedName>
    <definedName name="______h5" hidden="1">{"TAB1",#N/A,TRUE,"GENERAL";"TAB2",#N/A,TRUE,"GENERAL";"TAB3",#N/A,TRUE,"GENERAL";"TAB4",#N/A,TRUE,"GENERAL";"TAB5",#N/A,TRUE,"GENERAL"}</definedName>
    <definedName name="______h6" localSheetId="8" hidden="1">{"via1",#N/A,TRUE,"general";"via2",#N/A,TRUE,"general";"via3",#N/A,TRUE,"general"}</definedName>
    <definedName name="______h6" localSheetId="4" hidden="1">{"via1",#N/A,TRUE,"general";"via2",#N/A,TRUE,"general";"via3",#N/A,TRUE,"general"}</definedName>
    <definedName name="______h6" localSheetId="10" hidden="1">{"via1",#N/A,TRUE,"general";"via2",#N/A,TRUE,"general";"via3",#N/A,TRUE,"general"}</definedName>
    <definedName name="______h6" hidden="1">{"via1",#N/A,TRUE,"general";"via2",#N/A,TRUE,"general";"via3",#N/A,TRUE,"general"}</definedName>
    <definedName name="______h7" localSheetId="8" hidden="1">{"TAB1",#N/A,TRUE,"GENERAL";"TAB2",#N/A,TRUE,"GENERAL";"TAB3",#N/A,TRUE,"GENERAL";"TAB4",#N/A,TRUE,"GENERAL";"TAB5",#N/A,TRUE,"GENERAL"}</definedName>
    <definedName name="______h7" localSheetId="4" hidden="1">{"TAB1",#N/A,TRUE,"GENERAL";"TAB2",#N/A,TRUE,"GENERAL";"TAB3",#N/A,TRUE,"GENERAL";"TAB4",#N/A,TRUE,"GENERAL";"TAB5",#N/A,TRUE,"GENERAL"}</definedName>
    <definedName name="______h7" localSheetId="10" hidden="1">{"TAB1",#N/A,TRUE,"GENERAL";"TAB2",#N/A,TRUE,"GENERAL";"TAB3",#N/A,TRUE,"GENERAL";"TAB4",#N/A,TRUE,"GENERAL";"TAB5",#N/A,TRUE,"GENERAL"}</definedName>
    <definedName name="______h7" hidden="1">{"TAB1",#N/A,TRUE,"GENERAL";"TAB2",#N/A,TRUE,"GENERAL";"TAB3",#N/A,TRUE,"GENERAL";"TAB4",#N/A,TRUE,"GENERAL";"TAB5",#N/A,TRUE,"GENERAL"}</definedName>
    <definedName name="______h8" localSheetId="8" hidden="1">{"via1",#N/A,TRUE,"general";"via2",#N/A,TRUE,"general";"via3",#N/A,TRUE,"general"}</definedName>
    <definedName name="______h8" localSheetId="4" hidden="1">{"via1",#N/A,TRUE,"general";"via2",#N/A,TRUE,"general";"via3",#N/A,TRUE,"general"}</definedName>
    <definedName name="______h8" localSheetId="10" hidden="1">{"via1",#N/A,TRUE,"general";"via2",#N/A,TRUE,"general";"via3",#N/A,TRUE,"general"}</definedName>
    <definedName name="______h8" hidden="1">{"via1",#N/A,TRUE,"general";"via2",#N/A,TRUE,"general";"via3",#N/A,TRUE,"general"}</definedName>
    <definedName name="______hfh7" localSheetId="8" hidden="1">{"via1",#N/A,TRUE,"general";"via2",#N/A,TRUE,"general";"via3",#N/A,TRUE,"general"}</definedName>
    <definedName name="______hfh7" localSheetId="4" hidden="1">{"via1",#N/A,TRUE,"general";"via2",#N/A,TRUE,"general";"via3",#N/A,TRUE,"general"}</definedName>
    <definedName name="______hfh7" localSheetId="10" hidden="1">{"via1",#N/A,TRUE,"general";"via2",#N/A,TRUE,"general";"via3",#N/A,TRUE,"general"}</definedName>
    <definedName name="______hfh7" hidden="1">{"via1",#N/A,TRUE,"general";"via2",#N/A,TRUE,"general";"via3",#N/A,TRUE,"general"}</definedName>
    <definedName name="______hpc6" localSheetId="4">#REF!</definedName>
    <definedName name="______hpc6">#REF!</definedName>
    <definedName name="______htC1" localSheetId="4">#REF!</definedName>
    <definedName name="______htC1">#REF!</definedName>
    <definedName name="______i1" localSheetId="8">#REF!</definedName>
    <definedName name="______i1" localSheetId="4">#REF!</definedName>
    <definedName name="______i1">#REF!</definedName>
    <definedName name="______i4" localSheetId="8" hidden="1">{"via1",#N/A,TRUE,"general";"via2",#N/A,TRUE,"general";"via3",#N/A,TRUE,"general"}</definedName>
    <definedName name="______i4" localSheetId="4" hidden="1">{"via1",#N/A,TRUE,"general";"via2",#N/A,TRUE,"general";"via3",#N/A,TRUE,"general"}</definedName>
    <definedName name="______i4" localSheetId="10" hidden="1">{"via1",#N/A,TRUE,"general";"via2",#N/A,TRUE,"general";"via3",#N/A,TRUE,"general"}</definedName>
    <definedName name="______i4" hidden="1">{"via1",#N/A,TRUE,"general";"via2",#N/A,TRUE,"general";"via3",#N/A,TRUE,"general"}</definedName>
    <definedName name="______i5" localSheetId="8" hidden="1">{"TAB1",#N/A,TRUE,"GENERAL";"TAB2",#N/A,TRUE,"GENERAL";"TAB3",#N/A,TRUE,"GENERAL";"TAB4",#N/A,TRUE,"GENERAL";"TAB5",#N/A,TRUE,"GENERAL"}</definedName>
    <definedName name="______i5" localSheetId="4" hidden="1">{"TAB1",#N/A,TRUE,"GENERAL";"TAB2",#N/A,TRUE,"GENERAL";"TAB3",#N/A,TRUE,"GENERAL";"TAB4",#N/A,TRUE,"GENERAL";"TAB5",#N/A,TRUE,"GENERAL"}</definedName>
    <definedName name="______i5" localSheetId="10" hidden="1">{"TAB1",#N/A,TRUE,"GENERAL";"TAB2",#N/A,TRUE,"GENERAL";"TAB3",#N/A,TRUE,"GENERAL";"TAB4",#N/A,TRUE,"GENERAL";"TAB5",#N/A,TRUE,"GENERAL"}</definedName>
    <definedName name="______i5" hidden="1">{"TAB1",#N/A,TRUE,"GENERAL";"TAB2",#N/A,TRUE,"GENERAL";"TAB3",#N/A,TRUE,"GENERAL";"TAB4",#N/A,TRUE,"GENERAL";"TAB5",#N/A,TRUE,"GENERAL"}</definedName>
    <definedName name="______i6" localSheetId="8" hidden="1">{"TAB1",#N/A,TRUE,"GENERAL";"TAB2",#N/A,TRUE,"GENERAL";"TAB3",#N/A,TRUE,"GENERAL";"TAB4",#N/A,TRUE,"GENERAL";"TAB5",#N/A,TRUE,"GENERAL"}</definedName>
    <definedName name="______i6" localSheetId="4" hidden="1">{"TAB1",#N/A,TRUE,"GENERAL";"TAB2",#N/A,TRUE,"GENERAL";"TAB3",#N/A,TRUE,"GENERAL";"TAB4",#N/A,TRUE,"GENERAL";"TAB5",#N/A,TRUE,"GENERAL"}</definedName>
    <definedName name="______i6" localSheetId="10" hidden="1">{"TAB1",#N/A,TRUE,"GENERAL";"TAB2",#N/A,TRUE,"GENERAL";"TAB3",#N/A,TRUE,"GENERAL";"TAB4",#N/A,TRUE,"GENERAL";"TAB5",#N/A,TRUE,"GENERAL"}</definedName>
    <definedName name="______i6" hidden="1">{"TAB1",#N/A,TRUE,"GENERAL";"TAB2",#N/A,TRUE,"GENERAL";"TAB3",#N/A,TRUE,"GENERAL";"TAB4",#N/A,TRUE,"GENERAL";"TAB5",#N/A,TRUE,"GENERAL"}</definedName>
    <definedName name="______i7" localSheetId="8" hidden="1">{"via1",#N/A,TRUE,"general";"via2",#N/A,TRUE,"general";"via3",#N/A,TRUE,"general"}</definedName>
    <definedName name="______i7" localSheetId="4" hidden="1">{"via1",#N/A,TRUE,"general";"via2",#N/A,TRUE,"general";"via3",#N/A,TRUE,"general"}</definedName>
    <definedName name="______i7" localSheetId="10" hidden="1">{"via1",#N/A,TRUE,"general";"via2",#N/A,TRUE,"general";"via3",#N/A,TRUE,"general"}</definedName>
    <definedName name="______i7" hidden="1">{"via1",#N/A,TRUE,"general";"via2",#N/A,TRUE,"general";"via3",#N/A,TRUE,"general"}</definedName>
    <definedName name="______i77" localSheetId="8" hidden="1">{"TAB1",#N/A,TRUE,"GENERAL";"TAB2",#N/A,TRUE,"GENERAL";"TAB3",#N/A,TRUE,"GENERAL";"TAB4",#N/A,TRUE,"GENERAL";"TAB5",#N/A,TRUE,"GENERAL"}</definedName>
    <definedName name="______i77" localSheetId="4" hidden="1">{"TAB1",#N/A,TRUE,"GENERAL";"TAB2",#N/A,TRUE,"GENERAL";"TAB3",#N/A,TRUE,"GENERAL";"TAB4",#N/A,TRUE,"GENERAL";"TAB5",#N/A,TRUE,"GENERAL"}</definedName>
    <definedName name="______i77" localSheetId="10" hidden="1">{"TAB1",#N/A,TRUE,"GENERAL";"TAB2",#N/A,TRUE,"GENERAL";"TAB3",#N/A,TRUE,"GENERAL";"TAB4",#N/A,TRUE,"GENERAL";"TAB5",#N/A,TRUE,"GENERAL"}</definedName>
    <definedName name="______i77" hidden="1">{"TAB1",#N/A,TRUE,"GENERAL";"TAB2",#N/A,TRUE,"GENERAL";"TAB3",#N/A,TRUE,"GENERAL";"TAB4",#N/A,TRUE,"GENERAL";"TAB5",#N/A,TRUE,"GENERAL"}</definedName>
    <definedName name="______i8" localSheetId="8" hidden="1">{"via1",#N/A,TRUE,"general";"via2",#N/A,TRUE,"general";"via3",#N/A,TRUE,"general"}</definedName>
    <definedName name="______i8" localSheetId="4" hidden="1">{"via1",#N/A,TRUE,"general";"via2",#N/A,TRUE,"general";"via3",#N/A,TRUE,"general"}</definedName>
    <definedName name="______i8" localSheetId="10" hidden="1">{"via1",#N/A,TRUE,"general";"via2",#N/A,TRUE,"general";"via3",#N/A,TRUE,"general"}</definedName>
    <definedName name="______i8" hidden="1">{"via1",#N/A,TRUE,"general";"via2",#N/A,TRUE,"general";"via3",#N/A,TRUE,"general"}</definedName>
    <definedName name="______i9" localSheetId="8" hidden="1">{"TAB1",#N/A,TRUE,"GENERAL";"TAB2",#N/A,TRUE,"GENERAL";"TAB3",#N/A,TRUE,"GENERAL";"TAB4",#N/A,TRUE,"GENERAL";"TAB5",#N/A,TRUE,"GENERAL"}</definedName>
    <definedName name="______i9" localSheetId="4" hidden="1">{"TAB1",#N/A,TRUE,"GENERAL";"TAB2",#N/A,TRUE,"GENERAL";"TAB3",#N/A,TRUE,"GENERAL";"TAB4",#N/A,TRUE,"GENERAL";"TAB5",#N/A,TRUE,"GENERAL"}</definedName>
    <definedName name="______i9" localSheetId="10" hidden="1">{"TAB1",#N/A,TRUE,"GENERAL";"TAB2",#N/A,TRUE,"GENERAL";"TAB3",#N/A,TRUE,"GENERAL";"TAB4",#N/A,TRUE,"GENERAL";"TAB5",#N/A,TRUE,"GENERAL"}</definedName>
    <definedName name="______i9" hidden="1">{"TAB1",#N/A,TRUE,"GENERAL";"TAB2",#N/A,TRUE,"GENERAL";"TAB3",#N/A,TRUE,"GENERAL";"TAB4",#N/A,TRUE,"GENERAL";"TAB5",#N/A,TRUE,"GENERAL"}</definedName>
    <definedName name="______INF1" localSheetId="8">#REF!</definedName>
    <definedName name="______INF1" localSheetId="5">#REF!</definedName>
    <definedName name="______INF1" localSheetId="4">#REF!</definedName>
    <definedName name="______INF1" localSheetId="6">#REF!</definedName>
    <definedName name="______INF1">#REF!</definedName>
    <definedName name="______IyC1" localSheetId="8">#REF!</definedName>
    <definedName name="______IyC1" localSheetId="4">#REF!</definedName>
    <definedName name="______IyC1">#REF!</definedName>
    <definedName name="______jdC1" localSheetId="4">#REF!</definedName>
    <definedName name="______jdC1">#REF!</definedName>
    <definedName name="______k3" localSheetId="8" hidden="1">{"TAB1",#N/A,TRUE,"GENERAL";"TAB2",#N/A,TRUE,"GENERAL";"TAB3",#N/A,TRUE,"GENERAL";"TAB4",#N/A,TRUE,"GENERAL";"TAB5",#N/A,TRUE,"GENERAL"}</definedName>
    <definedName name="______k3" localSheetId="4" hidden="1">{"TAB1",#N/A,TRUE,"GENERAL";"TAB2",#N/A,TRUE,"GENERAL";"TAB3",#N/A,TRUE,"GENERAL";"TAB4",#N/A,TRUE,"GENERAL";"TAB5",#N/A,TRUE,"GENERAL"}</definedName>
    <definedName name="______k3" localSheetId="10" hidden="1">{"TAB1",#N/A,TRUE,"GENERAL";"TAB2",#N/A,TRUE,"GENERAL";"TAB3",#N/A,TRUE,"GENERAL";"TAB4",#N/A,TRUE,"GENERAL";"TAB5",#N/A,TRUE,"GENERAL"}</definedName>
    <definedName name="______k3" hidden="1">{"TAB1",#N/A,TRUE,"GENERAL";"TAB2",#N/A,TRUE,"GENERAL";"TAB3",#N/A,TRUE,"GENERAL";"TAB4",#N/A,TRUE,"GENERAL";"TAB5",#N/A,TRUE,"GENERAL"}</definedName>
    <definedName name="______k4" localSheetId="8" hidden="1">{"via1",#N/A,TRUE,"general";"via2",#N/A,TRUE,"general";"via3",#N/A,TRUE,"general"}</definedName>
    <definedName name="______k4" localSheetId="4" hidden="1">{"via1",#N/A,TRUE,"general";"via2",#N/A,TRUE,"general";"via3",#N/A,TRUE,"general"}</definedName>
    <definedName name="______k4" localSheetId="10" hidden="1">{"via1",#N/A,TRUE,"general";"via2",#N/A,TRUE,"general";"via3",#N/A,TRUE,"general"}</definedName>
    <definedName name="______k4" hidden="1">{"via1",#N/A,TRUE,"general";"via2",#N/A,TRUE,"general";"via3",#N/A,TRUE,"general"}</definedName>
    <definedName name="______k5" localSheetId="8" hidden="1">{"via1",#N/A,TRUE,"general";"via2",#N/A,TRUE,"general";"via3",#N/A,TRUE,"general"}</definedName>
    <definedName name="______k5" localSheetId="4" hidden="1">{"via1",#N/A,TRUE,"general";"via2",#N/A,TRUE,"general";"via3",#N/A,TRUE,"general"}</definedName>
    <definedName name="______k5" localSheetId="10" hidden="1">{"via1",#N/A,TRUE,"general";"via2",#N/A,TRUE,"general";"via3",#N/A,TRUE,"general"}</definedName>
    <definedName name="______k5" hidden="1">{"via1",#N/A,TRUE,"general";"via2",#N/A,TRUE,"general";"via3",#N/A,TRUE,"general"}</definedName>
    <definedName name="______k6" localSheetId="8" hidden="1">{"TAB1",#N/A,TRUE,"GENERAL";"TAB2",#N/A,TRUE,"GENERAL";"TAB3",#N/A,TRUE,"GENERAL";"TAB4",#N/A,TRUE,"GENERAL";"TAB5",#N/A,TRUE,"GENERAL"}</definedName>
    <definedName name="______k6" localSheetId="4" hidden="1">{"TAB1",#N/A,TRUE,"GENERAL";"TAB2",#N/A,TRUE,"GENERAL";"TAB3",#N/A,TRUE,"GENERAL";"TAB4",#N/A,TRUE,"GENERAL";"TAB5",#N/A,TRUE,"GENERAL"}</definedName>
    <definedName name="______k6" localSheetId="10" hidden="1">{"TAB1",#N/A,TRUE,"GENERAL";"TAB2",#N/A,TRUE,"GENERAL";"TAB3",#N/A,TRUE,"GENERAL";"TAB4",#N/A,TRUE,"GENERAL";"TAB5",#N/A,TRUE,"GENERAL"}</definedName>
    <definedName name="______k6" hidden="1">{"TAB1",#N/A,TRUE,"GENERAL";"TAB2",#N/A,TRUE,"GENERAL";"TAB3",#N/A,TRUE,"GENERAL";"TAB4",#N/A,TRUE,"GENERAL";"TAB5",#N/A,TRUE,"GENERAL"}</definedName>
    <definedName name="______k7" localSheetId="8" hidden="1">{"via1",#N/A,TRUE,"general";"via2",#N/A,TRUE,"general";"via3",#N/A,TRUE,"general"}</definedName>
    <definedName name="______k7" localSheetId="4" hidden="1">{"via1",#N/A,TRUE,"general";"via2",#N/A,TRUE,"general";"via3",#N/A,TRUE,"general"}</definedName>
    <definedName name="______k7" localSheetId="10" hidden="1">{"via1",#N/A,TRUE,"general";"via2",#N/A,TRUE,"general";"via3",#N/A,TRUE,"general"}</definedName>
    <definedName name="______k7" hidden="1">{"via1",#N/A,TRUE,"general";"via2",#N/A,TRUE,"general";"via3",#N/A,TRUE,"general"}</definedName>
    <definedName name="______k8" localSheetId="8" hidden="1">{"via1",#N/A,TRUE,"general";"via2",#N/A,TRUE,"general";"via3",#N/A,TRUE,"general"}</definedName>
    <definedName name="______k8" localSheetId="4" hidden="1">{"via1",#N/A,TRUE,"general";"via2",#N/A,TRUE,"general";"via3",#N/A,TRUE,"general"}</definedName>
    <definedName name="______k8" localSheetId="10" hidden="1">{"via1",#N/A,TRUE,"general";"via2",#N/A,TRUE,"general";"via3",#N/A,TRUE,"general"}</definedName>
    <definedName name="______k8" hidden="1">{"via1",#N/A,TRUE,"general";"via2",#N/A,TRUE,"general";"via3",#N/A,TRUE,"general"}</definedName>
    <definedName name="______k9" localSheetId="8" hidden="1">{"TAB1",#N/A,TRUE,"GENERAL";"TAB2",#N/A,TRUE,"GENERAL";"TAB3",#N/A,TRUE,"GENERAL";"TAB4",#N/A,TRUE,"GENERAL";"TAB5",#N/A,TRUE,"GENERAL"}</definedName>
    <definedName name="______k9" localSheetId="4" hidden="1">{"TAB1",#N/A,TRUE,"GENERAL";"TAB2",#N/A,TRUE,"GENERAL";"TAB3",#N/A,TRUE,"GENERAL";"TAB4",#N/A,TRUE,"GENERAL";"TAB5",#N/A,TRUE,"GENERAL"}</definedName>
    <definedName name="______k9" localSheetId="10" hidden="1">{"TAB1",#N/A,TRUE,"GENERAL";"TAB2",#N/A,TRUE,"GENERAL";"TAB3",#N/A,TRUE,"GENERAL";"TAB4",#N/A,TRUE,"GENERAL";"TAB5",#N/A,TRUE,"GENERAL"}</definedName>
    <definedName name="______k9" hidden="1">{"TAB1",#N/A,TRUE,"GENERAL";"TAB2",#N/A,TRUE,"GENERAL";"TAB3",#N/A,TRUE,"GENERAL";"TAB4",#N/A,TRUE,"GENERAL";"TAB5",#N/A,TRUE,"GENERAL"}</definedName>
    <definedName name="______kjk6" localSheetId="8" hidden="1">{"TAB1",#N/A,TRUE,"GENERAL";"TAB2",#N/A,TRUE,"GENERAL";"TAB3",#N/A,TRUE,"GENERAL";"TAB4",#N/A,TRUE,"GENERAL";"TAB5",#N/A,TRUE,"GENERAL"}</definedName>
    <definedName name="______kjk6" localSheetId="4" hidden="1">{"TAB1",#N/A,TRUE,"GENERAL";"TAB2",#N/A,TRUE,"GENERAL";"TAB3",#N/A,TRUE,"GENERAL";"TAB4",#N/A,TRUE,"GENERAL";"TAB5",#N/A,TRUE,"GENERAL"}</definedName>
    <definedName name="______kjk6" localSheetId="10" hidden="1">{"TAB1",#N/A,TRUE,"GENERAL";"TAB2",#N/A,TRUE,"GENERAL";"TAB3",#N/A,TRUE,"GENERAL";"TAB4",#N/A,TRUE,"GENERAL";"TAB5",#N/A,TRUE,"GENERAL"}</definedName>
    <definedName name="______kjk6" hidden="1">{"TAB1",#N/A,TRUE,"GENERAL";"TAB2",#N/A,TRUE,"GENERAL";"TAB3",#N/A,TRUE,"GENERAL";"TAB4",#N/A,TRUE,"GENERAL";"TAB5",#N/A,TRUE,"GENERAL"}</definedName>
    <definedName name="______l9001">#REF!</definedName>
    <definedName name="______Lbd2" localSheetId="4">#REF!</definedName>
    <definedName name="______Lbd2">#REF!</definedName>
    <definedName name="______Lbd4" localSheetId="4">#REF!</definedName>
    <definedName name="______Lbd4">#REF!</definedName>
    <definedName name="______Lbd6" localSheetId="4">#REF!</definedName>
    <definedName name="______Lbd6">#REF!</definedName>
    <definedName name="______LcC1" localSheetId="4">#REF!</definedName>
    <definedName name="______LcC1">#REF!</definedName>
    <definedName name="______Lct1" localSheetId="4">#REF!</definedName>
    <definedName name="______Lct1">#REF!</definedName>
    <definedName name="______lfo1" localSheetId="4">#REF!</definedName>
    <definedName name="______lfo1">#REF!</definedName>
    <definedName name="______LPR2" localSheetId="4">#REF!</definedName>
    <definedName name="______LPR2">#REF!</definedName>
    <definedName name="______LTC60" localSheetId="8">#REF!</definedName>
    <definedName name="______LTC60" localSheetId="4">#REF!</definedName>
    <definedName name="______LTC60">#REF!</definedName>
    <definedName name="______LTT2" localSheetId="4">#REF!</definedName>
    <definedName name="______LTT2">#REF!</definedName>
    <definedName name="______m3" localSheetId="8" hidden="1">{"via1",#N/A,TRUE,"general";"via2",#N/A,TRUE,"general";"via3",#N/A,TRUE,"general"}</definedName>
    <definedName name="______m3" localSheetId="4" hidden="1">{"via1",#N/A,TRUE,"general";"via2",#N/A,TRUE,"general";"via3",#N/A,TRUE,"general"}</definedName>
    <definedName name="______m3" localSheetId="10" hidden="1">{"via1",#N/A,TRUE,"general";"via2",#N/A,TRUE,"general";"via3",#N/A,TRUE,"general"}</definedName>
    <definedName name="______m3" hidden="1">{"via1",#N/A,TRUE,"general";"via2",#N/A,TRUE,"general";"via3",#N/A,TRUE,"general"}</definedName>
    <definedName name="______m4" localSheetId="8" hidden="1">{"TAB1",#N/A,TRUE,"GENERAL";"TAB2",#N/A,TRUE,"GENERAL";"TAB3",#N/A,TRUE,"GENERAL";"TAB4",#N/A,TRUE,"GENERAL";"TAB5",#N/A,TRUE,"GENERAL"}</definedName>
    <definedName name="______m4" localSheetId="4" hidden="1">{"TAB1",#N/A,TRUE,"GENERAL";"TAB2",#N/A,TRUE,"GENERAL";"TAB3",#N/A,TRUE,"GENERAL";"TAB4",#N/A,TRUE,"GENERAL";"TAB5",#N/A,TRUE,"GENERAL"}</definedName>
    <definedName name="______m4" localSheetId="10" hidden="1">{"TAB1",#N/A,TRUE,"GENERAL";"TAB2",#N/A,TRUE,"GENERAL";"TAB3",#N/A,TRUE,"GENERAL";"TAB4",#N/A,TRUE,"GENERAL";"TAB5",#N/A,TRUE,"GENERAL"}</definedName>
    <definedName name="______m4" hidden="1">{"TAB1",#N/A,TRUE,"GENERAL";"TAB2",#N/A,TRUE,"GENERAL";"TAB3",#N/A,TRUE,"GENERAL";"TAB4",#N/A,TRUE,"GENERAL";"TAB5",#N/A,TRUE,"GENERAL"}</definedName>
    <definedName name="______m5" localSheetId="8" hidden="1">{"via1",#N/A,TRUE,"general";"via2",#N/A,TRUE,"general";"via3",#N/A,TRUE,"general"}</definedName>
    <definedName name="______m5" localSheetId="4" hidden="1">{"via1",#N/A,TRUE,"general";"via2",#N/A,TRUE,"general";"via3",#N/A,TRUE,"general"}</definedName>
    <definedName name="______m5" localSheetId="10" hidden="1">{"via1",#N/A,TRUE,"general";"via2",#N/A,TRUE,"general";"via3",#N/A,TRUE,"general"}</definedName>
    <definedName name="______m5" hidden="1">{"via1",#N/A,TRUE,"general";"via2",#N/A,TRUE,"general";"via3",#N/A,TRUE,"general"}</definedName>
    <definedName name="______m6" localSheetId="8" hidden="1">{"TAB1",#N/A,TRUE,"GENERAL";"TAB2",#N/A,TRUE,"GENERAL";"TAB3",#N/A,TRUE,"GENERAL";"TAB4",#N/A,TRUE,"GENERAL";"TAB5",#N/A,TRUE,"GENERAL"}</definedName>
    <definedName name="______m6" localSheetId="4" hidden="1">{"TAB1",#N/A,TRUE,"GENERAL";"TAB2",#N/A,TRUE,"GENERAL";"TAB3",#N/A,TRUE,"GENERAL";"TAB4",#N/A,TRUE,"GENERAL";"TAB5",#N/A,TRUE,"GENERAL"}</definedName>
    <definedName name="______m6" localSheetId="10" hidden="1">{"TAB1",#N/A,TRUE,"GENERAL";"TAB2",#N/A,TRUE,"GENERAL";"TAB3",#N/A,TRUE,"GENERAL";"TAB4",#N/A,TRUE,"GENERAL";"TAB5",#N/A,TRUE,"GENERAL"}</definedName>
    <definedName name="______m6" hidden="1">{"TAB1",#N/A,TRUE,"GENERAL";"TAB2",#N/A,TRUE,"GENERAL";"TAB3",#N/A,TRUE,"GENERAL";"TAB4",#N/A,TRUE,"GENERAL";"TAB5",#N/A,TRUE,"GENERAL"}</definedName>
    <definedName name="______m7" localSheetId="8" hidden="1">{"TAB1",#N/A,TRUE,"GENERAL";"TAB2",#N/A,TRUE,"GENERAL";"TAB3",#N/A,TRUE,"GENERAL";"TAB4",#N/A,TRUE,"GENERAL";"TAB5",#N/A,TRUE,"GENERAL"}</definedName>
    <definedName name="______m7" localSheetId="4" hidden="1">{"TAB1",#N/A,TRUE,"GENERAL";"TAB2",#N/A,TRUE,"GENERAL";"TAB3",#N/A,TRUE,"GENERAL";"TAB4",#N/A,TRUE,"GENERAL";"TAB5",#N/A,TRUE,"GENERAL"}</definedName>
    <definedName name="______m7" localSheetId="10" hidden="1">{"TAB1",#N/A,TRUE,"GENERAL";"TAB2",#N/A,TRUE,"GENERAL";"TAB3",#N/A,TRUE,"GENERAL";"TAB4",#N/A,TRUE,"GENERAL";"TAB5",#N/A,TRUE,"GENERAL"}</definedName>
    <definedName name="______m7" hidden="1">{"TAB1",#N/A,TRUE,"GENERAL";"TAB2",#N/A,TRUE,"GENERAL";"TAB3",#N/A,TRUE,"GENERAL";"TAB4",#N/A,TRUE,"GENERAL";"TAB5",#N/A,TRUE,"GENERAL"}</definedName>
    <definedName name="______m8" localSheetId="8" hidden="1">{"via1",#N/A,TRUE,"general";"via2",#N/A,TRUE,"general";"via3",#N/A,TRUE,"general"}</definedName>
    <definedName name="______m8" localSheetId="4" hidden="1">{"via1",#N/A,TRUE,"general";"via2",#N/A,TRUE,"general";"via3",#N/A,TRUE,"general"}</definedName>
    <definedName name="______m8" localSheetId="10" hidden="1">{"via1",#N/A,TRUE,"general";"via2",#N/A,TRUE,"general";"via3",#N/A,TRUE,"general"}</definedName>
    <definedName name="______m8" hidden="1">{"via1",#N/A,TRUE,"general";"via2",#N/A,TRUE,"general";"via3",#N/A,TRUE,"general"}</definedName>
    <definedName name="______m9" localSheetId="8" hidden="1">{"via1",#N/A,TRUE,"general";"via2",#N/A,TRUE,"general";"via3",#N/A,TRUE,"general"}</definedName>
    <definedName name="______m9" localSheetId="4" hidden="1">{"via1",#N/A,TRUE,"general";"via2",#N/A,TRUE,"general";"via3",#N/A,TRUE,"general"}</definedName>
    <definedName name="______m9" localSheetId="10" hidden="1">{"via1",#N/A,TRUE,"general";"via2",#N/A,TRUE,"general";"via3",#N/A,TRUE,"general"}</definedName>
    <definedName name="______m9" hidden="1">{"via1",#N/A,TRUE,"general";"via2",#N/A,TRUE,"general";"via3",#N/A,TRUE,"general"}</definedName>
    <definedName name="______MA2" localSheetId="8">#REF!</definedName>
    <definedName name="______MA2" localSheetId="4">#REF!</definedName>
    <definedName name="______MA2" localSheetId="6">#REF!</definedName>
    <definedName name="______MA2" localSheetId="10">#REF!</definedName>
    <definedName name="______MA2">#REF!</definedName>
    <definedName name="______MAT1" localSheetId="8">#REF!</definedName>
    <definedName name="______MAT1" localSheetId="4">#REF!</definedName>
    <definedName name="______MAT1" localSheetId="10">#REF!</definedName>
    <definedName name="______MAT1">#REF!</definedName>
    <definedName name="______MAT10" localSheetId="8">#REF!</definedName>
    <definedName name="______MAT10" localSheetId="4">#REF!</definedName>
    <definedName name="______MAT10" localSheetId="10">#REF!</definedName>
    <definedName name="______MAT10">#REF!</definedName>
    <definedName name="______MAT100" localSheetId="8">#REF!</definedName>
    <definedName name="______MAT100" localSheetId="4">#REF!</definedName>
    <definedName name="______MAT100">#REF!</definedName>
    <definedName name="______MAT101" localSheetId="8">#REF!</definedName>
    <definedName name="______MAT101" localSheetId="4">#REF!</definedName>
    <definedName name="______MAT101">#REF!</definedName>
    <definedName name="______MAT102" localSheetId="8">#REF!</definedName>
    <definedName name="______MAT102" localSheetId="4">#REF!</definedName>
    <definedName name="______MAT102">#REF!</definedName>
    <definedName name="______MAT103" localSheetId="8">#REF!</definedName>
    <definedName name="______MAT103" localSheetId="4">#REF!</definedName>
    <definedName name="______MAT103">#REF!</definedName>
    <definedName name="______MAT104" localSheetId="8">#REF!</definedName>
    <definedName name="______MAT104" localSheetId="4">#REF!</definedName>
    <definedName name="______MAT104">#REF!</definedName>
    <definedName name="______MAT105" localSheetId="8">#REF!</definedName>
    <definedName name="______MAT105" localSheetId="4">#REF!</definedName>
    <definedName name="______MAT105">#REF!</definedName>
    <definedName name="______MAT106" localSheetId="8">#REF!</definedName>
    <definedName name="______MAT106" localSheetId="4">#REF!</definedName>
    <definedName name="______MAT106">#REF!</definedName>
    <definedName name="______MAT107" localSheetId="8">#REF!</definedName>
    <definedName name="______MAT107" localSheetId="4">#REF!</definedName>
    <definedName name="______MAT107">#REF!</definedName>
    <definedName name="______MAT108" localSheetId="8">#REF!</definedName>
    <definedName name="______MAT108" localSheetId="4">#REF!</definedName>
    <definedName name="______MAT108">#REF!</definedName>
    <definedName name="______MAT109" localSheetId="8">#REF!</definedName>
    <definedName name="______MAT109" localSheetId="4">#REF!</definedName>
    <definedName name="______MAT109">#REF!</definedName>
    <definedName name="______MAT11" localSheetId="8">#REF!</definedName>
    <definedName name="______MAT11" localSheetId="4">#REF!</definedName>
    <definedName name="______MAT11">#REF!</definedName>
    <definedName name="______MAT110" localSheetId="8">#REF!</definedName>
    <definedName name="______MAT110" localSheetId="4">#REF!</definedName>
    <definedName name="______MAT110">#REF!</definedName>
    <definedName name="______MAT111" localSheetId="8">#REF!</definedName>
    <definedName name="______MAT111" localSheetId="4">#REF!</definedName>
    <definedName name="______MAT111">#REF!</definedName>
    <definedName name="______MAT112" localSheetId="8">#REF!</definedName>
    <definedName name="______MAT112" localSheetId="4">#REF!</definedName>
    <definedName name="______MAT112">#REF!</definedName>
    <definedName name="______MAT113" localSheetId="8">#REF!</definedName>
    <definedName name="______MAT113" localSheetId="4">#REF!</definedName>
    <definedName name="______MAT113">#REF!</definedName>
    <definedName name="______MAT114" localSheetId="8">#REF!</definedName>
    <definedName name="______MAT114" localSheetId="4">#REF!</definedName>
    <definedName name="______MAT114">#REF!</definedName>
    <definedName name="______MAT115" localSheetId="8">#REF!</definedName>
    <definedName name="______MAT115" localSheetId="4">#REF!</definedName>
    <definedName name="______MAT115">#REF!</definedName>
    <definedName name="______MAT116" localSheetId="8">#REF!</definedName>
    <definedName name="______MAT116" localSheetId="4">#REF!</definedName>
    <definedName name="______MAT116">#REF!</definedName>
    <definedName name="______MAT117" localSheetId="8">#REF!</definedName>
    <definedName name="______MAT117" localSheetId="4">#REF!</definedName>
    <definedName name="______MAT117">#REF!</definedName>
    <definedName name="______MAT118" localSheetId="8">#REF!</definedName>
    <definedName name="______MAT118" localSheetId="4">#REF!</definedName>
    <definedName name="______MAT118">#REF!</definedName>
    <definedName name="______MAT119" localSheetId="8">#REF!</definedName>
    <definedName name="______MAT119" localSheetId="4">#REF!</definedName>
    <definedName name="______MAT119">#REF!</definedName>
    <definedName name="______MAT12" localSheetId="8">#REF!</definedName>
    <definedName name="______MAT12" localSheetId="4">#REF!</definedName>
    <definedName name="______MAT12">#REF!</definedName>
    <definedName name="______MAT120" localSheetId="8">#REF!</definedName>
    <definedName name="______MAT120" localSheetId="4">#REF!</definedName>
    <definedName name="______MAT120">#REF!</definedName>
    <definedName name="______MAT121" localSheetId="8">#REF!</definedName>
    <definedName name="______MAT121" localSheetId="4">#REF!</definedName>
    <definedName name="______MAT121">#REF!</definedName>
    <definedName name="______MAT122" localSheetId="8">#REF!</definedName>
    <definedName name="______MAT122" localSheetId="4">#REF!</definedName>
    <definedName name="______MAT122">#REF!</definedName>
    <definedName name="______MAT123" localSheetId="8">#REF!</definedName>
    <definedName name="______MAT123" localSheetId="4">#REF!</definedName>
    <definedName name="______MAT123">#REF!</definedName>
    <definedName name="______MAT124" localSheetId="8">#REF!</definedName>
    <definedName name="______MAT124" localSheetId="4">#REF!</definedName>
    <definedName name="______MAT124">#REF!</definedName>
    <definedName name="______MAT125" localSheetId="8">#REF!</definedName>
    <definedName name="______MAT125" localSheetId="4">#REF!</definedName>
    <definedName name="______MAT125">#REF!</definedName>
    <definedName name="______MAT126" localSheetId="8">#REF!</definedName>
    <definedName name="______MAT126" localSheetId="4">#REF!</definedName>
    <definedName name="______MAT126">#REF!</definedName>
    <definedName name="______MAT127" localSheetId="8">#REF!</definedName>
    <definedName name="______MAT127" localSheetId="4">#REF!</definedName>
    <definedName name="______MAT127">#REF!</definedName>
    <definedName name="______MAT128" localSheetId="8">#REF!</definedName>
    <definedName name="______MAT128" localSheetId="4">#REF!</definedName>
    <definedName name="______MAT128">#REF!</definedName>
    <definedName name="______MAT129" localSheetId="8">#REF!</definedName>
    <definedName name="______MAT129" localSheetId="4">#REF!</definedName>
    <definedName name="______MAT129">#REF!</definedName>
    <definedName name="______MAT13" localSheetId="8">#REF!</definedName>
    <definedName name="______MAT13" localSheetId="4">#REF!</definedName>
    <definedName name="______MAT13">#REF!</definedName>
    <definedName name="______MAT130" localSheetId="8">#REF!</definedName>
    <definedName name="______MAT130" localSheetId="4">#REF!</definedName>
    <definedName name="______MAT130">#REF!</definedName>
    <definedName name="______MAT131" localSheetId="8">#REF!</definedName>
    <definedName name="______MAT131" localSheetId="4">#REF!</definedName>
    <definedName name="______MAT131">#REF!</definedName>
    <definedName name="______MAT132" localSheetId="8">#REF!</definedName>
    <definedName name="______MAT132" localSheetId="4">#REF!</definedName>
    <definedName name="______MAT132">#REF!</definedName>
    <definedName name="______MAT133" localSheetId="8">#REF!</definedName>
    <definedName name="______MAT133" localSheetId="4">#REF!</definedName>
    <definedName name="______MAT133">#REF!</definedName>
    <definedName name="______MAT134" localSheetId="8">#REF!</definedName>
    <definedName name="______MAT134" localSheetId="4">#REF!</definedName>
    <definedName name="______MAT134">#REF!</definedName>
    <definedName name="______MAT135" localSheetId="8">#REF!</definedName>
    <definedName name="______MAT135" localSheetId="4">#REF!</definedName>
    <definedName name="______MAT135">#REF!</definedName>
    <definedName name="______MAT136" localSheetId="8">#REF!</definedName>
    <definedName name="______MAT136" localSheetId="4">#REF!</definedName>
    <definedName name="______MAT136">#REF!</definedName>
    <definedName name="______MAT137" localSheetId="8">#REF!</definedName>
    <definedName name="______MAT137" localSheetId="4">#REF!</definedName>
    <definedName name="______MAT137">#REF!</definedName>
    <definedName name="______MAT138" localSheetId="8">#REF!</definedName>
    <definedName name="______MAT138" localSheetId="4">#REF!</definedName>
    <definedName name="______MAT138">#REF!</definedName>
    <definedName name="______MAT139" localSheetId="8">#REF!</definedName>
    <definedName name="______MAT139" localSheetId="4">#REF!</definedName>
    <definedName name="______MAT139">#REF!</definedName>
    <definedName name="______MAT14" localSheetId="8">#REF!</definedName>
    <definedName name="______MAT14" localSheetId="4">#REF!</definedName>
    <definedName name="______MAT14">#REF!</definedName>
    <definedName name="______MAT140" localSheetId="8">#REF!</definedName>
    <definedName name="______MAT140" localSheetId="4">#REF!</definedName>
    <definedName name="______MAT140">#REF!</definedName>
    <definedName name="______MAT141" localSheetId="8">#REF!</definedName>
    <definedName name="______MAT141" localSheetId="4">#REF!</definedName>
    <definedName name="______MAT141">#REF!</definedName>
    <definedName name="______MAT142" localSheetId="8">#REF!</definedName>
    <definedName name="______MAT142" localSheetId="4">#REF!</definedName>
    <definedName name="______MAT142">#REF!</definedName>
    <definedName name="______MAT143" localSheetId="8">#REF!</definedName>
    <definedName name="______MAT143" localSheetId="4">#REF!</definedName>
    <definedName name="______MAT143">#REF!</definedName>
    <definedName name="______MAT144" localSheetId="8">#REF!</definedName>
    <definedName name="______MAT144" localSheetId="4">#REF!</definedName>
    <definedName name="______MAT144">#REF!</definedName>
    <definedName name="______MAT145" localSheetId="8">#REF!</definedName>
    <definedName name="______MAT145" localSheetId="4">#REF!</definedName>
    <definedName name="______MAT145">#REF!</definedName>
    <definedName name="______MAT146" localSheetId="8">#REF!</definedName>
    <definedName name="______MAT146" localSheetId="4">#REF!</definedName>
    <definedName name="______MAT146">#REF!</definedName>
    <definedName name="______MAT147" localSheetId="8">#REF!</definedName>
    <definedName name="______MAT147" localSheetId="4">#REF!</definedName>
    <definedName name="______MAT147">#REF!</definedName>
    <definedName name="______MAT148" localSheetId="8">#REF!</definedName>
    <definedName name="______MAT148" localSheetId="4">#REF!</definedName>
    <definedName name="______MAT148">#REF!</definedName>
    <definedName name="______MAT149" localSheetId="8">#REF!</definedName>
    <definedName name="______MAT149" localSheetId="4">#REF!</definedName>
    <definedName name="______MAT149">#REF!</definedName>
    <definedName name="______MAT15" localSheetId="8">#REF!</definedName>
    <definedName name="______MAT15" localSheetId="4">#REF!</definedName>
    <definedName name="______MAT15">#REF!</definedName>
    <definedName name="______MAT150" localSheetId="8">#REF!</definedName>
    <definedName name="______MAT150" localSheetId="4">#REF!</definedName>
    <definedName name="______MAT150">#REF!</definedName>
    <definedName name="______MAT151" localSheetId="8">#REF!</definedName>
    <definedName name="______MAT151" localSheetId="4">#REF!</definedName>
    <definedName name="______MAT151">#REF!</definedName>
    <definedName name="______MAT152" localSheetId="8">#REF!</definedName>
    <definedName name="______MAT152" localSheetId="4">#REF!</definedName>
    <definedName name="______MAT152">#REF!</definedName>
    <definedName name="______MAT153" localSheetId="8">#REF!</definedName>
    <definedName name="______MAT153" localSheetId="4">#REF!</definedName>
    <definedName name="______MAT153">#REF!</definedName>
    <definedName name="______MAT154" localSheetId="8">#REF!</definedName>
    <definedName name="______MAT154" localSheetId="4">#REF!</definedName>
    <definedName name="______MAT154">#REF!</definedName>
    <definedName name="______MAT155" localSheetId="8">#REF!</definedName>
    <definedName name="______MAT155" localSheetId="4">#REF!</definedName>
    <definedName name="______MAT155">#REF!</definedName>
    <definedName name="______MAT156" localSheetId="8">#REF!</definedName>
    <definedName name="______MAT156" localSheetId="4">#REF!</definedName>
    <definedName name="______MAT156">#REF!</definedName>
    <definedName name="______MAT157" localSheetId="8">#REF!</definedName>
    <definedName name="______MAT157" localSheetId="4">#REF!</definedName>
    <definedName name="______MAT157">#REF!</definedName>
    <definedName name="______MAT158" localSheetId="8">#REF!</definedName>
    <definedName name="______MAT158" localSheetId="4">#REF!</definedName>
    <definedName name="______MAT158">#REF!</definedName>
    <definedName name="______MAT159" localSheetId="8">#REF!</definedName>
    <definedName name="______MAT159" localSheetId="4">#REF!</definedName>
    <definedName name="______MAT159">#REF!</definedName>
    <definedName name="______MAT16" localSheetId="8">#REF!</definedName>
    <definedName name="______MAT16" localSheetId="4">#REF!</definedName>
    <definedName name="______MAT16">#REF!</definedName>
    <definedName name="______MAT160" localSheetId="8">#REF!</definedName>
    <definedName name="______MAT160" localSheetId="4">#REF!</definedName>
    <definedName name="______MAT160">#REF!</definedName>
    <definedName name="______MAT161" localSheetId="8">#REF!</definedName>
    <definedName name="______MAT161" localSheetId="4">#REF!</definedName>
    <definedName name="______MAT161">#REF!</definedName>
    <definedName name="______MAT162" localSheetId="8">#REF!</definedName>
    <definedName name="______MAT162" localSheetId="4">#REF!</definedName>
    <definedName name="______MAT162">#REF!</definedName>
    <definedName name="______MAT163" localSheetId="8">#REF!</definedName>
    <definedName name="______MAT163" localSheetId="4">#REF!</definedName>
    <definedName name="______MAT163">#REF!</definedName>
    <definedName name="______MAT164" localSheetId="8">#REF!</definedName>
    <definedName name="______MAT164" localSheetId="4">#REF!</definedName>
    <definedName name="______MAT164">#REF!</definedName>
    <definedName name="______MAT165" localSheetId="8">#REF!</definedName>
    <definedName name="______MAT165" localSheetId="4">#REF!</definedName>
    <definedName name="______MAT165">#REF!</definedName>
    <definedName name="______MAT166" localSheetId="8">#REF!</definedName>
    <definedName name="______MAT166" localSheetId="4">#REF!</definedName>
    <definedName name="______MAT166">#REF!</definedName>
    <definedName name="______MAT17" localSheetId="8">#REF!</definedName>
    <definedName name="______MAT17" localSheetId="4">#REF!</definedName>
    <definedName name="______MAT17">#REF!</definedName>
    <definedName name="______MAT18" localSheetId="8">#REF!</definedName>
    <definedName name="______MAT18" localSheetId="4">#REF!</definedName>
    <definedName name="______MAT18">#REF!</definedName>
    <definedName name="______MAT19" localSheetId="8">#REF!</definedName>
    <definedName name="______MAT19" localSheetId="4">#REF!</definedName>
    <definedName name="______MAT19">#REF!</definedName>
    <definedName name="______MAT2" localSheetId="8">#REF!</definedName>
    <definedName name="______MAT2" localSheetId="4">#REF!</definedName>
    <definedName name="______MAT2">#REF!</definedName>
    <definedName name="______MAT20" localSheetId="8">#REF!</definedName>
    <definedName name="______MAT20" localSheetId="4">#REF!</definedName>
    <definedName name="______MAT20">#REF!</definedName>
    <definedName name="______MAT21" localSheetId="8">#REF!</definedName>
    <definedName name="______MAT21" localSheetId="4">#REF!</definedName>
    <definedName name="______MAT21">#REF!</definedName>
    <definedName name="______MAT22" localSheetId="8">#REF!</definedName>
    <definedName name="______MAT22" localSheetId="4">#REF!</definedName>
    <definedName name="______MAT22">#REF!</definedName>
    <definedName name="______MAT23" localSheetId="8">#REF!</definedName>
    <definedName name="______MAT23" localSheetId="4">#REF!</definedName>
    <definedName name="______MAT23">#REF!</definedName>
    <definedName name="______MAT24" localSheetId="8">#REF!</definedName>
    <definedName name="______MAT24" localSheetId="4">#REF!</definedName>
    <definedName name="______MAT24">#REF!</definedName>
    <definedName name="______MAT25" localSheetId="8">#REF!</definedName>
    <definedName name="______MAT25" localSheetId="4">#REF!</definedName>
    <definedName name="______MAT25">#REF!</definedName>
    <definedName name="______MAT26" localSheetId="8">#REF!</definedName>
    <definedName name="______MAT26" localSheetId="4">#REF!</definedName>
    <definedName name="______MAT26">#REF!</definedName>
    <definedName name="______MAT27" localSheetId="8">#REF!</definedName>
    <definedName name="______MAT27" localSheetId="4">#REF!</definedName>
    <definedName name="______MAT27">#REF!</definedName>
    <definedName name="______MAT28" localSheetId="8">#REF!</definedName>
    <definedName name="______MAT28" localSheetId="4">#REF!</definedName>
    <definedName name="______MAT28">#REF!</definedName>
    <definedName name="______MAT29" localSheetId="8">#REF!</definedName>
    <definedName name="______MAT29" localSheetId="4">#REF!</definedName>
    <definedName name="______MAT29">#REF!</definedName>
    <definedName name="______MAT3" localSheetId="8">#REF!</definedName>
    <definedName name="______MAT3" localSheetId="4">#REF!</definedName>
    <definedName name="______MAT3">#REF!</definedName>
    <definedName name="______MAT30" localSheetId="8">#REF!</definedName>
    <definedName name="______MAT30" localSheetId="4">#REF!</definedName>
    <definedName name="______MAT30">#REF!</definedName>
    <definedName name="______MAT31" localSheetId="8">#REF!</definedName>
    <definedName name="______MAT31" localSheetId="4">#REF!</definedName>
    <definedName name="______MAT31">#REF!</definedName>
    <definedName name="______MAT32" localSheetId="8">#REF!</definedName>
    <definedName name="______MAT32" localSheetId="4">#REF!</definedName>
    <definedName name="______MAT32">#REF!</definedName>
    <definedName name="______MAT33" localSheetId="8">#REF!</definedName>
    <definedName name="______MAT33" localSheetId="4">#REF!</definedName>
    <definedName name="______MAT33">#REF!</definedName>
    <definedName name="______MAT34" localSheetId="8">#REF!</definedName>
    <definedName name="______MAT34" localSheetId="4">#REF!</definedName>
    <definedName name="______MAT34">#REF!</definedName>
    <definedName name="______MAT35" localSheetId="8">#REF!</definedName>
    <definedName name="______MAT35" localSheetId="4">#REF!</definedName>
    <definedName name="______MAT35">#REF!</definedName>
    <definedName name="______MAT36" localSheetId="8">#REF!</definedName>
    <definedName name="______MAT36" localSheetId="4">#REF!</definedName>
    <definedName name="______MAT36">#REF!</definedName>
    <definedName name="______MAT37" localSheetId="8">#REF!</definedName>
    <definedName name="______MAT37" localSheetId="4">#REF!</definedName>
    <definedName name="______MAT37">#REF!</definedName>
    <definedName name="______MAT38" localSheetId="8">#REF!</definedName>
    <definedName name="______MAT38" localSheetId="4">#REF!</definedName>
    <definedName name="______MAT38">#REF!</definedName>
    <definedName name="______MAT39" localSheetId="8">#REF!</definedName>
    <definedName name="______MAT39" localSheetId="4">#REF!</definedName>
    <definedName name="______MAT39">#REF!</definedName>
    <definedName name="______MAT4" localSheetId="8">#REF!</definedName>
    <definedName name="______MAT4" localSheetId="4">#REF!</definedName>
    <definedName name="______MAT4">#REF!</definedName>
    <definedName name="______MAT40" localSheetId="8">#REF!</definedName>
    <definedName name="______MAT40" localSheetId="4">#REF!</definedName>
    <definedName name="______MAT40">#REF!</definedName>
    <definedName name="______MAT41" localSheetId="8">#REF!</definedName>
    <definedName name="______MAT41" localSheetId="4">#REF!</definedName>
    <definedName name="______MAT41">#REF!</definedName>
    <definedName name="______MAT42" localSheetId="8">#REF!</definedName>
    <definedName name="______MAT42" localSheetId="4">#REF!</definedName>
    <definedName name="______MAT42">#REF!</definedName>
    <definedName name="______MAT43" localSheetId="8">#REF!</definedName>
    <definedName name="______MAT43" localSheetId="4">#REF!</definedName>
    <definedName name="______MAT43">#REF!</definedName>
    <definedName name="______MAT44" localSheetId="8">#REF!</definedName>
    <definedName name="______MAT44" localSheetId="4">#REF!</definedName>
    <definedName name="______MAT44">#REF!</definedName>
    <definedName name="______MAT45" localSheetId="8">#REF!</definedName>
    <definedName name="______MAT45" localSheetId="4">#REF!</definedName>
    <definedName name="______MAT45">#REF!</definedName>
    <definedName name="______MAT46" localSheetId="8">#REF!</definedName>
    <definedName name="______MAT46" localSheetId="4">#REF!</definedName>
    <definedName name="______MAT46">#REF!</definedName>
    <definedName name="______MAT47" localSheetId="8">#REF!</definedName>
    <definedName name="______MAT47" localSheetId="4">#REF!</definedName>
    <definedName name="______MAT47">#REF!</definedName>
    <definedName name="______MAT48" localSheetId="8">#REF!</definedName>
    <definedName name="______MAT48" localSheetId="4">#REF!</definedName>
    <definedName name="______MAT48">#REF!</definedName>
    <definedName name="______MAT49" localSheetId="8">#REF!</definedName>
    <definedName name="______MAT49" localSheetId="4">#REF!</definedName>
    <definedName name="______MAT49">#REF!</definedName>
    <definedName name="______MAT5" localSheetId="8">#REF!</definedName>
    <definedName name="______MAT5" localSheetId="4">#REF!</definedName>
    <definedName name="______MAT5">#REF!</definedName>
    <definedName name="______MAT50" localSheetId="8">#REF!</definedName>
    <definedName name="______MAT50" localSheetId="4">#REF!</definedName>
    <definedName name="______MAT50">#REF!</definedName>
    <definedName name="______MAT51" localSheetId="8">#REF!</definedName>
    <definedName name="______MAT51" localSheetId="4">#REF!</definedName>
    <definedName name="______MAT51">#REF!</definedName>
    <definedName name="______MAT52" localSheetId="8">#REF!</definedName>
    <definedName name="______MAT52" localSheetId="4">#REF!</definedName>
    <definedName name="______MAT52">#REF!</definedName>
    <definedName name="______MAT53" localSheetId="8">#REF!</definedName>
    <definedName name="______MAT53" localSheetId="4">#REF!</definedName>
    <definedName name="______MAT53">#REF!</definedName>
    <definedName name="______MAT54" localSheetId="8">#REF!</definedName>
    <definedName name="______MAT54" localSheetId="4">#REF!</definedName>
    <definedName name="______MAT54">#REF!</definedName>
    <definedName name="______MAT55" localSheetId="8">#REF!</definedName>
    <definedName name="______MAT55" localSheetId="4">#REF!</definedName>
    <definedName name="______MAT55">#REF!</definedName>
    <definedName name="______MAT56" localSheetId="8">#REF!</definedName>
    <definedName name="______MAT56" localSheetId="4">#REF!</definedName>
    <definedName name="______MAT56">#REF!</definedName>
    <definedName name="______MAT57" localSheetId="8">#REF!</definedName>
    <definedName name="______MAT57" localSheetId="4">#REF!</definedName>
    <definedName name="______MAT57">#REF!</definedName>
    <definedName name="______MAT58" localSheetId="8">#REF!</definedName>
    <definedName name="______MAT58" localSheetId="4">#REF!</definedName>
    <definedName name="______MAT58">#REF!</definedName>
    <definedName name="______MAT59" localSheetId="8">#REF!</definedName>
    <definedName name="______MAT59" localSheetId="4">#REF!</definedName>
    <definedName name="______MAT59">#REF!</definedName>
    <definedName name="______MAT6" localSheetId="8">#REF!</definedName>
    <definedName name="______MAT6" localSheetId="4">#REF!</definedName>
    <definedName name="______MAT6">#REF!</definedName>
    <definedName name="______MAT60" localSheetId="8">#REF!</definedName>
    <definedName name="______MAT60" localSheetId="4">#REF!</definedName>
    <definedName name="______MAT60">#REF!</definedName>
    <definedName name="______MAT61" localSheetId="8">#REF!</definedName>
    <definedName name="______MAT61" localSheetId="4">#REF!</definedName>
    <definedName name="______MAT61">#REF!</definedName>
    <definedName name="______MAT62" localSheetId="8">#REF!</definedName>
    <definedName name="______MAT62" localSheetId="4">#REF!</definedName>
    <definedName name="______MAT62">#REF!</definedName>
    <definedName name="______MAT63" localSheetId="8">#REF!</definedName>
    <definedName name="______MAT63" localSheetId="4">#REF!</definedName>
    <definedName name="______MAT63">#REF!</definedName>
    <definedName name="______MAT64" localSheetId="8">#REF!</definedName>
    <definedName name="______MAT64" localSheetId="4">#REF!</definedName>
    <definedName name="______MAT64">#REF!</definedName>
    <definedName name="______MAT65" localSheetId="8">#REF!</definedName>
    <definedName name="______MAT65" localSheetId="4">#REF!</definedName>
    <definedName name="______MAT65">#REF!</definedName>
    <definedName name="______MAT66" localSheetId="8">#REF!</definedName>
    <definedName name="______MAT66" localSheetId="4">#REF!</definedName>
    <definedName name="______MAT66">#REF!</definedName>
    <definedName name="______MAT67" localSheetId="8">#REF!</definedName>
    <definedName name="______MAT67" localSheetId="4">#REF!</definedName>
    <definedName name="______MAT67">#REF!</definedName>
    <definedName name="______MAT68" localSheetId="8">#REF!</definedName>
    <definedName name="______MAT68" localSheetId="4">#REF!</definedName>
    <definedName name="______MAT68">#REF!</definedName>
    <definedName name="______MAT69" localSheetId="8">#REF!</definedName>
    <definedName name="______MAT69" localSheetId="4">#REF!</definedName>
    <definedName name="______MAT69">#REF!</definedName>
    <definedName name="______MAT7" localSheetId="8">#REF!</definedName>
    <definedName name="______MAT7" localSheetId="4">#REF!</definedName>
    <definedName name="______MAT7">#REF!</definedName>
    <definedName name="______MAT70" localSheetId="8">#REF!</definedName>
    <definedName name="______MAT70" localSheetId="4">#REF!</definedName>
    <definedName name="______MAT70">#REF!</definedName>
    <definedName name="______MAT71" localSheetId="8">#REF!</definedName>
    <definedName name="______MAT71" localSheetId="4">#REF!</definedName>
    <definedName name="______MAT71">#REF!</definedName>
    <definedName name="______MAT72" localSheetId="8">#REF!</definedName>
    <definedName name="______MAT72" localSheetId="4">#REF!</definedName>
    <definedName name="______MAT72">#REF!</definedName>
    <definedName name="______MAT73" localSheetId="8">#REF!</definedName>
    <definedName name="______MAT73" localSheetId="4">#REF!</definedName>
    <definedName name="______MAT73">#REF!</definedName>
    <definedName name="______MAT74" localSheetId="8">#REF!</definedName>
    <definedName name="______MAT74" localSheetId="4">#REF!</definedName>
    <definedName name="______MAT74">#REF!</definedName>
    <definedName name="______MAT75" localSheetId="8">#REF!</definedName>
    <definedName name="______MAT75" localSheetId="4">#REF!</definedName>
    <definedName name="______MAT75">#REF!</definedName>
    <definedName name="______MAT76" localSheetId="8">#REF!</definedName>
    <definedName name="______MAT76" localSheetId="4">#REF!</definedName>
    <definedName name="______MAT76">#REF!</definedName>
    <definedName name="______MAT77" localSheetId="8">#REF!</definedName>
    <definedName name="______MAT77" localSheetId="4">#REF!</definedName>
    <definedName name="______MAT77">#REF!</definedName>
    <definedName name="______MAT78" localSheetId="8">#REF!</definedName>
    <definedName name="______MAT78" localSheetId="4">#REF!</definedName>
    <definedName name="______MAT78">#REF!</definedName>
    <definedName name="______MAT79" localSheetId="8">#REF!</definedName>
    <definedName name="______MAT79" localSheetId="4">#REF!</definedName>
    <definedName name="______MAT79">#REF!</definedName>
    <definedName name="______MAT8" localSheetId="8">#REF!</definedName>
    <definedName name="______MAT8" localSheetId="4">#REF!</definedName>
    <definedName name="______MAT8">#REF!</definedName>
    <definedName name="______MAT80" localSheetId="8">#REF!</definedName>
    <definedName name="______MAT80" localSheetId="4">#REF!</definedName>
    <definedName name="______MAT80">#REF!</definedName>
    <definedName name="______MAT81" localSheetId="8">#REF!</definedName>
    <definedName name="______MAT81" localSheetId="4">#REF!</definedName>
    <definedName name="______MAT81">#REF!</definedName>
    <definedName name="______MAT82" localSheetId="8">#REF!</definedName>
    <definedName name="______MAT82" localSheetId="4">#REF!</definedName>
    <definedName name="______MAT82">#REF!</definedName>
    <definedName name="______MAT83" localSheetId="8">#REF!</definedName>
    <definedName name="______MAT83" localSheetId="4">#REF!</definedName>
    <definedName name="______MAT83">#REF!</definedName>
    <definedName name="______MAT84" localSheetId="8">#REF!</definedName>
    <definedName name="______MAT84" localSheetId="4">#REF!</definedName>
    <definedName name="______MAT84">#REF!</definedName>
    <definedName name="______MAT85" localSheetId="8">#REF!</definedName>
    <definedName name="______MAT85" localSheetId="4">#REF!</definedName>
    <definedName name="______MAT85">#REF!</definedName>
    <definedName name="______MAT86" localSheetId="8">#REF!</definedName>
    <definedName name="______MAT86" localSheetId="4">#REF!</definedName>
    <definedName name="______MAT86">#REF!</definedName>
    <definedName name="______MAT87" localSheetId="8">#REF!</definedName>
    <definedName name="______MAT87" localSheetId="4">#REF!</definedName>
    <definedName name="______MAT87">#REF!</definedName>
    <definedName name="______MAT88" localSheetId="8">#REF!</definedName>
    <definedName name="______MAT88" localSheetId="4">#REF!</definedName>
    <definedName name="______MAT88">#REF!</definedName>
    <definedName name="______MAT89" localSheetId="8">#REF!</definedName>
    <definedName name="______MAT89" localSheetId="4">#REF!</definedName>
    <definedName name="______MAT89">#REF!</definedName>
    <definedName name="______MAT9" localSheetId="8">#REF!</definedName>
    <definedName name="______MAT9" localSheetId="4">#REF!</definedName>
    <definedName name="______MAT9">#REF!</definedName>
    <definedName name="______MAT90" localSheetId="8">#REF!</definedName>
    <definedName name="______MAT90" localSheetId="4">#REF!</definedName>
    <definedName name="______MAT90">#REF!</definedName>
    <definedName name="______MAT91" localSheetId="8">#REF!</definedName>
    <definedName name="______MAT91" localSheetId="4">#REF!</definedName>
    <definedName name="______MAT91">#REF!</definedName>
    <definedName name="______MAT92" localSheetId="8">#REF!</definedName>
    <definedName name="______MAT92" localSheetId="4">#REF!</definedName>
    <definedName name="______MAT92">#REF!</definedName>
    <definedName name="______MAT93" localSheetId="8">#REF!</definedName>
    <definedName name="______MAT93" localSheetId="4">#REF!</definedName>
    <definedName name="______MAT93">#REF!</definedName>
    <definedName name="______MAT94" localSheetId="8">#REF!</definedName>
    <definedName name="______MAT94" localSheetId="4">#REF!</definedName>
    <definedName name="______MAT94">#REF!</definedName>
    <definedName name="______MAT95" localSheetId="8">#REF!</definedName>
    <definedName name="______MAT95" localSheetId="4">#REF!</definedName>
    <definedName name="______MAT95">#REF!</definedName>
    <definedName name="______MAT96" localSheetId="8">#REF!</definedName>
    <definedName name="______MAT96" localSheetId="4">#REF!</definedName>
    <definedName name="______MAT96">#REF!</definedName>
    <definedName name="______MAT97" localSheetId="8">#REF!</definedName>
    <definedName name="______MAT97" localSheetId="4">#REF!</definedName>
    <definedName name="______MAT97">#REF!</definedName>
    <definedName name="______MAT98" localSheetId="8">#REF!</definedName>
    <definedName name="______MAT98" localSheetId="4">#REF!</definedName>
    <definedName name="______MAT98">#REF!</definedName>
    <definedName name="______MAT99" localSheetId="8">#REF!</definedName>
    <definedName name="______MAT99" localSheetId="4">#REF!</definedName>
    <definedName name="______MAT99">#REF!</definedName>
    <definedName name="______MB1" localSheetId="8">#REF!</definedName>
    <definedName name="______MB1" localSheetId="4">#REF!</definedName>
    <definedName name="______MB1">#REF!</definedName>
    <definedName name="______MB2" localSheetId="8">#REF!</definedName>
    <definedName name="______MB2" localSheetId="4">#REF!</definedName>
    <definedName name="______MB2">#REF!</definedName>
    <definedName name="______MB3" localSheetId="8">#REF!</definedName>
    <definedName name="______MB3" localSheetId="4">#REF!</definedName>
    <definedName name="______MB3">#REF!</definedName>
    <definedName name="______MO1" localSheetId="8">#REF!</definedName>
    <definedName name="______MO1" localSheetId="4">#REF!</definedName>
    <definedName name="______MO1">#REF!</definedName>
    <definedName name="______MO10" localSheetId="8">#REF!</definedName>
    <definedName name="______MO10" localSheetId="4">#REF!</definedName>
    <definedName name="______MO10">#REF!</definedName>
    <definedName name="______MO2" localSheetId="8">#REF!</definedName>
    <definedName name="______MO2" localSheetId="4">#REF!</definedName>
    <definedName name="______MO2">#REF!</definedName>
    <definedName name="______MO3" localSheetId="8">#REF!</definedName>
    <definedName name="______MO3" localSheetId="4">#REF!</definedName>
    <definedName name="______MO3">#REF!</definedName>
    <definedName name="______MO4" localSheetId="8">#REF!</definedName>
    <definedName name="______MO4" localSheetId="4">#REF!</definedName>
    <definedName name="______MO4">#REF!</definedName>
    <definedName name="______MO5" localSheetId="8">#REF!</definedName>
    <definedName name="______MO5" localSheetId="4">#REF!</definedName>
    <definedName name="______MO5">#REF!</definedName>
    <definedName name="______MO6" localSheetId="8">#REF!</definedName>
    <definedName name="______MO6" localSheetId="4">#REF!</definedName>
    <definedName name="______MO6">#REF!</definedName>
    <definedName name="______MO7" localSheetId="8">#REF!</definedName>
    <definedName name="______MO7" localSheetId="4">#REF!</definedName>
    <definedName name="______MO7">#REF!</definedName>
    <definedName name="______MO8" localSheetId="8">#REF!</definedName>
    <definedName name="______MO8" localSheetId="4">#REF!</definedName>
    <definedName name="______MO8">#REF!</definedName>
    <definedName name="______MO9" localSheetId="8">#REF!</definedName>
    <definedName name="______MO9" localSheetId="4">#REF!</definedName>
    <definedName name="______MO9">#REF!</definedName>
    <definedName name="______MV1" localSheetId="8">#REF!</definedName>
    <definedName name="______MV1" localSheetId="4">#REF!</definedName>
    <definedName name="______MV1">#REF!</definedName>
    <definedName name="______MV10" localSheetId="8">#REF!</definedName>
    <definedName name="______MV10" localSheetId="4">#REF!</definedName>
    <definedName name="______MV10">#REF!</definedName>
    <definedName name="______MV11" localSheetId="8">#REF!</definedName>
    <definedName name="______MV11" localSheetId="4">#REF!</definedName>
    <definedName name="______MV11">#REF!</definedName>
    <definedName name="______MV12" localSheetId="8">#REF!</definedName>
    <definedName name="______MV12" localSheetId="4">#REF!</definedName>
    <definedName name="______MV12">#REF!</definedName>
    <definedName name="______MV13" localSheetId="8">#REF!</definedName>
    <definedName name="______MV13" localSheetId="4">#REF!</definedName>
    <definedName name="______MV13">#REF!</definedName>
    <definedName name="______MV14" localSheetId="8">#REF!</definedName>
    <definedName name="______MV14" localSheetId="4">#REF!</definedName>
    <definedName name="______MV14">#REF!</definedName>
    <definedName name="______MV15" localSheetId="8">#REF!</definedName>
    <definedName name="______MV15" localSheetId="4">#REF!</definedName>
    <definedName name="______MV15">#REF!</definedName>
    <definedName name="______MV16" localSheetId="8">#REF!</definedName>
    <definedName name="______MV16" localSheetId="4">#REF!</definedName>
    <definedName name="______MV16">#REF!</definedName>
    <definedName name="______MV17" localSheetId="8">#REF!</definedName>
    <definedName name="______MV17" localSheetId="4">#REF!</definedName>
    <definedName name="______MV17">#REF!</definedName>
    <definedName name="______MV18" localSheetId="8">#REF!</definedName>
    <definedName name="______MV18" localSheetId="4">#REF!</definedName>
    <definedName name="______MV18">#REF!</definedName>
    <definedName name="______MV19" localSheetId="8">#REF!</definedName>
    <definedName name="______MV19" localSheetId="4">#REF!</definedName>
    <definedName name="______MV19">#REF!</definedName>
    <definedName name="______MV2" localSheetId="8">#REF!</definedName>
    <definedName name="______MV2" localSheetId="4">#REF!</definedName>
    <definedName name="______MV2">#REF!</definedName>
    <definedName name="______MV20" localSheetId="8">#REF!</definedName>
    <definedName name="______MV20" localSheetId="4">#REF!</definedName>
    <definedName name="______MV20">#REF!</definedName>
    <definedName name="______MV3" localSheetId="8">#REF!</definedName>
    <definedName name="______MV3" localSheetId="4">#REF!</definedName>
    <definedName name="______MV3">#REF!</definedName>
    <definedName name="______MV4" localSheetId="8">#REF!</definedName>
    <definedName name="______MV4" localSheetId="4">#REF!</definedName>
    <definedName name="______MV4">#REF!</definedName>
    <definedName name="______MV5" localSheetId="8">#REF!</definedName>
    <definedName name="______MV5" localSheetId="4">#REF!</definedName>
    <definedName name="______MV5">#REF!</definedName>
    <definedName name="______MV6" localSheetId="8">#REF!</definedName>
    <definedName name="______MV6" localSheetId="4">#REF!</definedName>
    <definedName name="______MV6">#REF!</definedName>
    <definedName name="______MV7" localSheetId="8">#REF!</definedName>
    <definedName name="______MV7" localSheetId="4">#REF!</definedName>
    <definedName name="______MV7">#REF!</definedName>
    <definedName name="______MV8" localSheetId="8">#REF!</definedName>
    <definedName name="______MV8" localSheetId="4">#REF!</definedName>
    <definedName name="______MV8">#REF!</definedName>
    <definedName name="______MV9" localSheetId="8">#REF!</definedName>
    <definedName name="______MV9" localSheetId="4">#REF!</definedName>
    <definedName name="______MV9">#REF!</definedName>
    <definedName name="______n3" localSheetId="8" hidden="1">{"TAB1",#N/A,TRUE,"GENERAL";"TAB2",#N/A,TRUE,"GENERAL";"TAB3",#N/A,TRUE,"GENERAL";"TAB4",#N/A,TRUE,"GENERAL";"TAB5",#N/A,TRUE,"GENERAL"}</definedName>
    <definedName name="______n3" localSheetId="4" hidden="1">{"TAB1",#N/A,TRUE,"GENERAL";"TAB2",#N/A,TRUE,"GENERAL";"TAB3",#N/A,TRUE,"GENERAL";"TAB4",#N/A,TRUE,"GENERAL";"TAB5",#N/A,TRUE,"GENERAL"}</definedName>
    <definedName name="______n3" localSheetId="10" hidden="1">{"TAB1",#N/A,TRUE,"GENERAL";"TAB2",#N/A,TRUE,"GENERAL";"TAB3",#N/A,TRUE,"GENERAL";"TAB4",#N/A,TRUE,"GENERAL";"TAB5",#N/A,TRUE,"GENERAL"}</definedName>
    <definedName name="______n3" hidden="1">{"TAB1",#N/A,TRUE,"GENERAL";"TAB2",#N/A,TRUE,"GENERAL";"TAB3",#N/A,TRUE,"GENERAL";"TAB4",#N/A,TRUE,"GENERAL";"TAB5",#N/A,TRUE,"GENERAL"}</definedName>
    <definedName name="______n4" localSheetId="8" hidden="1">{"via1",#N/A,TRUE,"general";"via2",#N/A,TRUE,"general";"via3",#N/A,TRUE,"general"}</definedName>
    <definedName name="______n4" localSheetId="4" hidden="1">{"via1",#N/A,TRUE,"general";"via2",#N/A,TRUE,"general";"via3",#N/A,TRUE,"general"}</definedName>
    <definedName name="______n4" localSheetId="10" hidden="1">{"via1",#N/A,TRUE,"general";"via2",#N/A,TRUE,"general";"via3",#N/A,TRUE,"general"}</definedName>
    <definedName name="______n4" hidden="1">{"via1",#N/A,TRUE,"general";"via2",#N/A,TRUE,"general";"via3",#N/A,TRUE,"general"}</definedName>
    <definedName name="______n5" localSheetId="8" hidden="1">{"TAB1",#N/A,TRUE,"GENERAL";"TAB2",#N/A,TRUE,"GENERAL";"TAB3",#N/A,TRUE,"GENERAL";"TAB4",#N/A,TRUE,"GENERAL";"TAB5",#N/A,TRUE,"GENERAL"}</definedName>
    <definedName name="______n5" localSheetId="4" hidden="1">{"TAB1",#N/A,TRUE,"GENERAL";"TAB2",#N/A,TRUE,"GENERAL";"TAB3",#N/A,TRUE,"GENERAL";"TAB4",#N/A,TRUE,"GENERAL";"TAB5",#N/A,TRUE,"GENERAL"}</definedName>
    <definedName name="______n5" localSheetId="10" hidden="1">{"TAB1",#N/A,TRUE,"GENERAL";"TAB2",#N/A,TRUE,"GENERAL";"TAB3",#N/A,TRUE,"GENERAL";"TAB4",#N/A,TRUE,"GENERAL";"TAB5",#N/A,TRUE,"GENERAL"}</definedName>
    <definedName name="______n5" hidden="1">{"TAB1",#N/A,TRUE,"GENERAL";"TAB2",#N/A,TRUE,"GENERAL";"TAB3",#N/A,TRUE,"GENERAL";"TAB4",#N/A,TRUE,"GENERAL";"TAB5",#N/A,TRUE,"GENERAL"}</definedName>
    <definedName name="______nyn7" localSheetId="8" hidden="1">{"via1",#N/A,TRUE,"general";"via2",#N/A,TRUE,"general";"via3",#N/A,TRUE,"general"}</definedName>
    <definedName name="______nyn7" localSheetId="4" hidden="1">{"via1",#N/A,TRUE,"general";"via2",#N/A,TRUE,"general";"via3",#N/A,TRUE,"general"}</definedName>
    <definedName name="______nyn7" localSheetId="10" hidden="1">{"via1",#N/A,TRUE,"general";"via2",#N/A,TRUE,"general";"via3",#N/A,TRUE,"general"}</definedName>
    <definedName name="______nyn7" hidden="1">{"via1",#N/A,TRUE,"general";"via2",#N/A,TRUE,"general";"via3",#N/A,TRUE,"general"}</definedName>
    <definedName name="______o4" localSheetId="8" hidden="1">{"via1",#N/A,TRUE,"general";"via2",#N/A,TRUE,"general";"via3",#N/A,TRUE,"general"}</definedName>
    <definedName name="______o4" localSheetId="4" hidden="1">{"via1",#N/A,TRUE,"general";"via2",#N/A,TRUE,"general";"via3",#N/A,TRUE,"general"}</definedName>
    <definedName name="______o4" localSheetId="10" hidden="1">{"via1",#N/A,TRUE,"general";"via2",#N/A,TRUE,"general";"via3",#N/A,TRUE,"general"}</definedName>
    <definedName name="______o4" hidden="1">{"via1",#N/A,TRUE,"general";"via2",#N/A,TRUE,"general";"via3",#N/A,TRUE,"general"}</definedName>
    <definedName name="______o5" localSheetId="8" hidden="1">{"TAB1",#N/A,TRUE,"GENERAL";"TAB2",#N/A,TRUE,"GENERAL";"TAB3",#N/A,TRUE,"GENERAL";"TAB4",#N/A,TRUE,"GENERAL";"TAB5",#N/A,TRUE,"GENERAL"}</definedName>
    <definedName name="______o5" localSheetId="4" hidden="1">{"TAB1",#N/A,TRUE,"GENERAL";"TAB2",#N/A,TRUE,"GENERAL";"TAB3",#N/A,TRUE,"GENERAL";"TAB4",#N/A,TRUE,"GENERAL";"TAB5",#N/A,TRUE,"GENERAL"}</definedName>
    <definedName name="______o5" localSheetId="10" hidden="1">{"TAB1",#N/A,TRUE,"GENERAL";"TAB2",#N/A,TRUE,"GENERAL";"TAB3",#N/A,TRUE,"GENERAL";"TAB4",#N/A,TRUE,"GENERAL";"TAB5",#N/A,TRUE,"GENERAL"}</definedName>
    <definedName name="______o5" hidden="1">{"TAB1",#N/A,TRUE,"GENERAL";"TAB2",#N/A,TRUE,"GENERAL";"TAB3",#N/A,TRUE,"GENERAL";"TAB4",#N/A,TRUE,"GENERAL";"TAB5",#N/A,TRUE,"GENERAL"}</definedName>
    <definedName name="______o6" localSheetId="8" hidden="1">{"TAB1",#N/A,TRUE,"GENERAL";"TAB2",#N/A,TRUE,"GENERAL";"TAB3",#N/A,TRUE,"GENERAL";"TAB4",#N/A,TRUE,"GENERAL";"TAB5",#N/A,TRUE,"GENERAL"}</definedName>
    <definedName name="______o6" localSheetId="4" hidden="1">{"TAB1",#N/A,TRUE,"GENERAL";"TAB2",#N/A,TRUE,"GENERAL";"TAB3",#N/A,TRUE,"GENERAL";"TAB4",#N/A,TRUE,"GENERAL";"TAB5",#N/A,TRUE,"GENERAL"}</definedName>
    <definedName name="______o6" localSheetId="10" hidden="1">{"TAB1",#N/A,TRUE,"GENERAL";"TAB2",#N/A,TRUE,"GENERAL";"TAB3",#N/A,TRUE,"GENERAL";"TAB4",#N/A,TRUE,"GENERAL";"TAB5",#N/A,TRUE,"GENERAL"}</definedName>
    <definedName name="______o6" hidden="1">{"TAB1",#N/A,TRUE,"GENERAL";"TAB2",#N/A,TRUE,"GENERAL";"TAB3",#N/A,TRUE,"GENERAL";"TAB4",#N/A,TRUE,"GENERAL";"TAB5",#N/A,TRUE,"GENERAL"}</definedName>
    <definedName name="______o7" localSheetId="8" hidden="1">{"TAB1",#N/A,TRUE,"GENERAL";"TAB2",#N/A,TRUE,"GENERAL";"TAB3",#N/A,TRUE,"GENERAL";"TAB4",#N/A,TRUE,"GENERAL";"TAB5",#N/A,TRUE,"GENERAL"}</definedName>
    <definedName name="______o7" localSheetId="4" hidden="1">{"TAB1",#N/A,TRUE,"GENERAL";"TAB2",#N/A,TRUE,"GENERAL";"TAB3",#N/A,TRUE,"GENERAL";"TAB4",#N/A,TRUE,"GENERAL";"TAB5",#N/A,TRUE,"GENERAL"}</definedName>
    <definedName name="______o7" localSheetId="10" hidden="1">{"TAB1",#N/A,TRUE,"GENERAL";"TAB2",#N/A,TRUE,"GENERAL";"TAB3",#N/A,TRUE,"GENERAL";"TAB4",#N/A,TRUE,"GENERAL";"TAB5",#N/A,TRUE,"GENERAL"}</definedName>
    <definedName name="______o7" hidden="1">{"TAB1",#N/A,TRUE,"GENERAL";"TAB2",#N/A,TRUE,"GENERAL";"TAB3",#N/A,TRUE,"GENERAL";"TAB4",#N/A,TRUE,"GENERAL";"TAB5",#N/A,TRUE,"GENERAL"}</definedName>
    <definedName name="______o8" localSheetId="8" hidden="1">{"via1",#N/A,TRUE,"general";"via2",#N/A,TRUE,"general";"via3",#N/A,TRUE,"general"}</definedName>
    <definedName name="______o8" localSheetId="4" hidden="1">{"via1",#N/A,TRUE,"general";"via2",#N/A,TRUE,"general";"via3",#N/A,TRUE,"general"}</definedName>
    <definedName name="______o8" localSheetId="10" hidden="1">{"via1",#N/A,TRUE,"general";"via2",#N/A,TRUE,"general";"via3",#N/A,TRUE,"general"}</definedName>
    <definedName name="______o8" hidden="1">{"via1",#N/A,TRUE,"general";"via2",#N/A,TRUE,"general";"via3",#N/A,TRUE,"general"}</definedName>
    <definedName name="______o9" localSheetId="8" hidden="1">{"TAB1",#N/A,TRUE,"GENERAL";"TAB2",#N/A,TRUE,"GENERAL";"TAB3",#N/A,TRUE,"GENERAL";"TAB4",#N/A,TRUE,"GENERAL";"TAB5",#N/A,TRUE,"GENERAL"}</definedName>
    <definedName name="______o9" localSheetId="4" hidden="1">{"TAB1",#N/A,TRUE,"GENERAL";"TAB2",#N/A,TRUE,"GENERAL";"TAB3",#N/A,TRUE,"GENERAL";"TAB4",#N/A,TRUE,"GENERAL";"TAB5",#N/A,TRUE,"GENERAL"}</definedName>
    <definedName name="______o9" localSheetId="1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oj1">#REF!</definedName>
    <definedName name="______ORO10" localSheetId="8">#REF!</definedName>
    <definedName name="______ORO10" localSheetId="4">#REF!</definedName>
    <definedName name="______ORO10" localSheetId="10">#REF!</definedName>
    <definedName name="______ORO10">#REF!</definedName>
    <definedName name="______ORO11" localSheetId="8">#REF!</definedName>
    <definedName name="______ORO11" localSheetId="4">#REF!</definedName>
    <definedName name="______ORO11">#REF!</definedName>
    <definedName name="______ORO12" localSheetId="8">#REF!</definedName>
    <definedName name="______ORO12" localSheetId="4">#REF!</definedName>
    <definedName name="______ORO12">#REF!</definedName>
    <definedName name="______ORO13" localSheetId="8">#REF!</definedName>
    <definedName name="______ORO13" localSheetId="4">#REF!</definedName>
    <definedName name="______ORO13">#REF!</definedName>
    <definedName name="______ORO14" localSheetId="8">#REF!</definedName>
    <definedName name="______ORO14" localSheetId="4">#REF!</definedName>
    <definedName name="______ORO14">#REF!</definedName>
    <definedName name="______ORO15" localSheetId="8">#REF!</definedName>
    <definedName name="______ORO15" localSheetId="4">#REF!</definedName>
    <definedName name="______ORO15">#REF!</definedName>
    <definedName name="______ORO16" localSheetId="8">#REF!</definedName>
    <definedName name="______ORO16" localSheetId="4">#REF!</definedName>
    <definedName name="______ORO16">#REF!</definedName>
    <definedName name="______ORO17" localSheetId="8">#REF!</definedName>
    <definedName name="______ORO17" localSheetId="4">#REF!</definedName>
    <definedName name="______ORO17">#REF!</definedName>
    <definedName name="______ORO18" localSheetId="8">#REF!</definedName>
    <definedName name="______ORO18" localSheetId="4">#REF!</definedName>
    <definedName name="______ORO18">#REF!</definedName>
    <definedName name="______ORO19" localSheetId="8">#REF!</definedName>
    <definedName name="______ORO19" localSheetId="4">#REF!</definedName>
    <definedName name="______ORO19">#REF!</definedName>
    <definedName name="______p6" localSheetId="8" hidden="1">{"via1",#N/A,TRUE,"general";"via2",#N/A,TRUE,"general";"via3",#N/A,TRUE,"general"}</definedName>
    <definedName name="______p6" localSheetId="4" hidden="1">{"via1",#N/A,TRUE,"general";"via2",#N/A,TRUE,"general";"via3",#N/A,TRUE,"general"}</definedName>
    <definedName name="______p6" localSheetId="10" hidden="1">{"via1",#N/A,TRUE,"general";"via2",#N/A,TRUE,"general";"via3",#N/A,TRUE,"general"}</definedName>
    <definedName name="______p6" hidden="1">{"via1",#N/A,TRUE,"general";"via2",#N/A,TRUE,"general";"via3",#N/A,TRUE,"general"}</definedName>
    <definedName name="______p7" localSheetId="8" hidden="1">{"via1",#N/A,TRUE,"general";"via2",#N/A,TRUE,"general";"via3",#N/A,TRUE,"general"}</definedName>
    <definedName name="______p7" localSheetId="4" hidden="1">{"via1",#N/A,TRUE,"general";"via2",#N/A,TRUE,"general";"via3",#N/A,TRUE,"general"}</definedName>
    <definedName name="______p7" localSheetId="10" hidden="1">{"via1",#N/A,TRUE,"general";"via2",#N/A,TRUE,"general";"via3",#N/A,TRUE,"general"}</definedName>
    <definedName name="______p7" hidden="1">{"via1",#N/A,TRUE,"general";"via2",#N/A,TRUE,"general";"via3",#N/A,TRUE,"general"}</definedName>
    <definedName name="______p8" localSheetId="8" hidden="1">{"TAB1",#N/A,TRUE,"GENERAL";"TAB2",#N/A,TRUE,"GENERAL";"TAB3",#N/A,TRUE,"GENERAL";"TAB4",#N/A,TRUE,"GENERAL";"TAB5",#N/A,TRUE,"GENERAL"}</definedName>
    <definedName name="______p8" localSheetId="4" hidden="1">{"TAB1",#N/A,TRUE,"GENERAL";"TAB2",#N/A,TRUE,"GENERAL";"TAB3",#N/A,TRUE,"GENERAL";"TAB4",#N/A,TRUE,"GENERAL";"TAB5",#N/A,TRUE,"GENERAL"}</definedName>
    <definedName name="______p8" localSheetId="10" hidden="1">{"TAB1",#N/A,TRUE,"GENERAL";"TAB2",#N/A,TRUE,"GENERAL";"TAB3",#N/A,TRUE,"GENERAL";"TAB4",#N/A,TRUE,"GENERAL";"TAB5",#N/A,TRUE,"GENERAL"}</definedName>
    <definedName name="______p8" hidden="1">{"TAB1",#N/A,TRUE,"GENERAL";"TAB2",#N/A,TRUE,"GENERAL";"TAB3",#N/A,TRUE,"GENERAL";"TAB4",#N/A,TRUE,"GENERAL";"TAB5",#N/A,TRUE,"GENERAL"}</definedName>
    <definedName name="______Pa1" localSheetId="4">#REF!</definedName>
    <definedName name="______Pa1">#REF!</definedName>
    <definedName name="______Pa2" localSheetId="4">#REF!</definedName>
    <definedName name="______Pa2">#REF!</definedName>
    <definedName name="______Pa3" localSheetId="4">#REF!</definedName>
    <definedName name="______Pa3">#REF!</definedName>
    <definedName name="______Pa4" localSheetId="4">#REF!</definedName>
    <definedName name="______Pa4">#REF!</definedName>
    <definedName name="______PJ50" localSheetId="8">#REF!</definedName>
    <definedName name="______PJ50" localSheetId="5">#REF!</definedName>
    <definedName name="______PJ50" localSheetId="4">#REF!</definedName>
    <definedName name="______PJ50" localSheetId="6">#REF!</definedName>
    <definedName name="______PJ50">#REF!</definedName>
    <definedName name="______pj51" localSheetId="8">#REF!</definedName>
    <definedName name="______pj51" localSheetId="4">#REF!</definedName>
    <definedName name="______pj51" localSheetId="6">#REF!</definedName>
    <definedName name="______pj51">#REF!</definedName>
    <definedName name="______pl1" localSheetId="8">#REF!</definedName>
    <definedName name="______pl1" localSheetId="4">#REF!</definedName>
    <definedName name="______pl1">#REF!</definedName>
    <definedName name="______pl2" localSheetId="8">#REF!</definedName>
    <definedName name="______pl2" localSheetId="4">#REF!</definedName>
    <definedName name="______pl2">#REF!</definedName>
    <definedName name="______PLC1" localSheetId="4">#REF!</definedName>
    <definedName name="______PLC1">#REF!</definedName>
    <definedName name="______PMT5671" localSheetId="8">#REF!</definedName>
    <definedName name="______PMT5671" localSheetId="4">#REF!</definedName>
    <definedName name="______PMT5671">#REF!</definedName>
    <definedName name="______PMT5805" localSheetId="8">#REF!</definedName>
    <definedName name="______PMT5805" localSheetId="4">#REF!</definedName>
    <definedName name="______PMT5805">#REF!</definedName>
    <definedName name="______PMT5806" localSheetId="8">#REF!</definedName>
    <definedName name="______PMT5806" localSheetId="4">#REF!</definedName>
    <definedName name="______PMT5806">#REF!</definedName>
    <definedName name="______PMT5815" localSheetId="8">#REF!</definedName>
    <definedName name="______PMT5815" localSheetId="4">#REF!</definedName>
    <definedName name="______PMT5815">#REF!</definedName>
    <definedName name="______PMT5820" localSheetId="8">#REF!</definedName>
    <definedName name="______PMT5820" localSheetId="4">#REF!</definedName>
    <definedName name="______PMT5820">#REF!</definedName>
    <definedName name="______Po2" localSheetId="8">#REF!</definedName>
    <definedName name="______Po2" localSheetId="4">#REF!</definedName>
    <definedName name="______Po2">#REF!</definedName>
    <definedName name="______POR1" localSheetId="8">#REF!</definedName>
    <definedName name="______POR1" localSheetId="4">#REF!</definedName>
    <definedName name="______POR1">#REF!</definedName>
    <definedName name="______POR2" localSheetId="8">#REF!</definedName>
    <definedName name="______POR2" localSheetId="4">#REF!</definedName>
    <definedName name="______POR2">#REF!</definedName>
    <definedName name="______POR3" localSheetId="8">#REF!</definedName>
    <definedName name="______POR3" localSheetId="4">#REF!</definedName>
    <definedName name="______POR3">#REF!</definedName>
    <definedName name="______POR4" localSheetId="8">#REF!</definedName>
    <definedName name="______POR4" localSheetId="4">#REF!</definedName>
    <definedName name="______POR4">#REF!</definedName>
    <definedName name="______POR5" localSheetId="8">#REF!</definedName>
    <definedName name="______POR5" localSheetId="4">#REF!</definedName>
    <definedName name="______POR5">#REF!</definedName>
    <definedName name="______pr01" localSheetId="8">#REF!</definedName>
    <definedName name="______pr01" localSheetId="4">#REF!</definedName>
    <definedName name="______pr01">#REF!</definedName>
    <definedName name="______pr02" localSheetId="8">#REF!</definedName>
    <definedName name="______pr02" localSheetId="4">#REF!</definedName>
    <definedName name="______pr02">#REF!</definedName>
    <definedName name="______pr03" localSheetId="8">#REF!</definedName>
    <definedName name="______pr03" localSheetId="4">#REF!</definedName>
    <definedName name="______pr03">#REF!</definedName>
    <definedName name="______pr04" localSheetId="8">#REF!</definedName>
    <definedName name="______pr04" localSheetId="4">#REF!</definedName>
    <definedName name="______pr04">#REF!</definedName>
    <definedName name="______pr05" localSheetId="8">#REF!</definedName>
    <definedName name="______pr05" localSheetId="4">#REF!</definedName>
    <definedName name="______pr05">#REF!</definedName>
    <definedName name="______pr06" localSheetId="8">#REF!</definedName>
    <definedName name="______pr06" localSheetId="4">#REF!</definedName>
    <definedName name="______pr06">#REF!</definedName>
    <definedName name="______pr07" localSheetId="8">#REF!</definedName>
    <definedName name="______pr07" localSheetId="4">#REF!</definedName>
    <definedName name="______pr07">#REF!</definedName>
    <definedName name="______pr08" localSheetId="8">#REF!</definedName>
    <definedName name="______pr08" localSheetId="4">#REF!</definedName>
    <definedName name="______pr08">#REF!</definedName>
    <definedName name="______pr09" localSheetId="8">#REF!</definedName>
    <definedName name="______pr09" localSheetId="4">#REF!</definedName>
    <definedName name="______pr09">#REF!</definedName>
    <definedName name="______PR1" localSheetId="8">#REF!</definedName>
    <definedName name="______PR1" localSheetId="4">#REF!</definedName>
    <definedName name="______PR1">#REF!</definedName>
    <definedName name="______pr10" localSheetId="8">#REF!</definedName>
    <definedName name="______pr10" localSheetId="4">#REF!</definedName>
    <definedName name="______pr10">#REF!</definedName>
    <definedName name="______pr11" localSheetId="8">#REF!</definedName>
    <definedName name="______pr11" localSheetId="4">#REF!</definedName>
    <definedName name="______pr11">#REF!</definedName>
    <definedName name="______pr12" localSheetId="8">#REF!</definedName>
    <definedName name="______pr12" localSheetId="4">#REF!</definedName>
    <definedName name="______pr12">#REF!</definedName>
    <definedName name="______pr13" localSheetId="8">#REF!</definedName>
    <definedName name="______pr13" localSheetId="4">#REF!</definedName>
    <definedName name="______pr13">#REF!</definedName>
    <definedName name="______pr14" localSheetId="8">#REF!</definedName>
    <definedName name="______pr14" localSheetId="4">#REF!</definedName>
    <definedName name="______pr14">#REF!</definedName>
    <definedName name="______pr15" localSheetId="8">#REF!</definedName>
    <definedName name="______pr15" localSheetId="4">#REF!</definedName>
    <definedName name="______pr15">#REF!</definedName>
    <definedName name="______pr16" localSheetId="8">#REF!</definedName>
    <definedName name="______pr16" localSheetId="4">#REF!</definedName>
    <definedName name="______pr16">#REF!</definedName>
    <definedName name="______pr17" localSheetId="8">#REF!</definedName>
    <definedName name="______pr17" localSheetId="4">#REF!</definedName>
    <definedName name="______pr17">#REF!</definedName>
    <definedName name="______pr18" localSheetId="8">#REF!</definedName>
    <definedName name="______pr18" localSheetId="4">#REF!</definedName>
    <definedName name="______pr18">#REF!</definedName>
    <definedName name="______pr19" localSheetId="8">#REF!</definedName>
    <definedName name="______pr19" localSheetId="4">#REF!</definedName>
    <definedName name="______pr19">#REF!</definedName>
    <definedName name="______pr20" localSheetId="8">#REF!</definedName>
    <definedName name="______pr20" localSheetId="4">#REF!</definedName>
    <definedName name="______pr20">#REF!</definedName>
    <definedName name="______pr21" localSheetId="8">#REF!</definedName>
    <definedName name="______pr21" localSheetId="4">#REF!</definedName>
    <definedName name="______pr21">#REF!</definedName>
    <definedName name="______pr22" localSheetId="8">#REF!</definedName>
    <definedName name="______pr22" localSheetId="4">#REF!</definedName>
    <definedName name="______pr22">#REF!</definedName>
    <definedName name="______pr23" localSheetId="8">#REF!</definedName>
    <definedName name="______pr23" localSheetId="4">#REF!</definedName>
    <definedName name="______pr23">#REF!</definedName>
    <definedName name="______pr24" localSheetId="8">#REF!</definedName>
    <definedName name="______pr24" localSheetId="4">#REF!</definedName>
    <definedName name="______pr24">#REF!</definedName>
    <definedName name="______pr25" localSheetId="8">#REF!</definedName>
    <definedName name="______pr25" localSheetId="4">#REF!</definedName>
    <definedName name="______pr25">#REF!</definedName>
    <definedName name="______pr26" localSheetId="8">#REF!</definedName>
    <definedName name="______pr26" localSheetId="4">#REF!</definedName>
    <definedName name="______pr26">#REF!</definedName>
    <definedName name="______pr27" localSheetId="8">#REF!</definedName>
    <definedName name="______pr27" localSheetId="4">#REF!</definedName>
    <definedName name="______pr27">#REF!</definedName>
    <definedName name="______pr28" localSheetId="8">#REF!</definedName>
    <definedName name="______pr28" localSheetId="4">#REF!</definedName>
    <definedName name="______pr28">#REF!</definedName>
    <definedName name="______pr29" localSheetId="8">#REF!</definedName>
    <definedName name="______pr29" localSheetId="4">#REF!</definedName>
    <definedName name="______pr29">#REF!</definedName>
    <definedName name="______pr30" localSheetId="8">#REF!</definedName>
    <definedName name="______pr30" localSheetId="4">#REF!</definedName>
    <definedName name="______pr30">#REF!</definedName>
    <definedName name="______pr31" localSheetId="8">#REF!</definedName>
    <definedName name="______pr31" localSheetId="4">#REF!</definedName>
    <definedName name="______pr31">#REF!</definedName>
    <definedName name="______pr32" localSheetId="8">#REF!</definedName>
    <definedName name="______pr32" localSheetId="4">#REF!</definedName>
    <definedName name="______pr32">#REF!</definedName>
    <definedName name="______pr33" localSheetId="8">#REF!</definedName>
    <definedName name="______pr33" localSheetId="4">#REF!</definedName>
    <definedName name="______pr33">#REF!</definedName>
    <definedName name="______pr34" localSheetId="8">#REF!</definedName>
    <definedName name="______pr34" localSheetId="4">#REF!</definedName>
    <definedName name="______pr34">#REF!</definedName>
    <definedName name="______pr35" localSheetId="8">#REF!</definedName>
    <definedName name="______pr35" localSheetId="4">#REF!</definedName>
    <definedName name="______pr35">#REF!</definedName>
    <definedName name="______pr36" localSheetId="8">#REF!</definedName>
    <definedName name="______pr36" localSheetId="4">#REF!</definedName>
    <definedName name="______pr36">#REF!</definedName>
    <definedName name="______pr37" localSheetId="8">#REF!</definedName>
    <definedName name="______pr37" localSheetId="4">#REF!</definedName>
    <definedName name="______pr37">#REF!</definedName>
    <definedName name="______pr38" localSheetId="8">#REF!</definedName>
    <definedName name="______pr38" localSheetId="4">#REF!</definedName>
    <definedName name="______pr38">#REF!</definedName>
    <definedName name="______pr39" localSheetId="8">#REF!</definedName>
    <definedName name="______pr39" localSheetId="4">#REF!</definedName>
    <definedName name="______pr39">#REF!</definedName>
    <definedName name="______pr40" localSheetId="8">#REF!</definedName>
    <definedName name="______pr40" localSheetId="4">#REF!</definedName>
    <definedName name="______pr40">#REF!</definedName>
    <definedName name="______pr41" localSheetId="8">#REF!</definedName>
    <definedName name="______pr41" localSheetId="4">#REF!</definedName>
    <definedName name="______pr41">#REF!</definedName>
    <definedName name="______pr42" localSheetId="8">#REF!</definedName>
    <definedName name="______pr42" localSheetId="4">#REF!</definedName>
    <definedName name="______pr42">#REF!</definedName>
    <definedName name="______pr43" localSheetId="8">#REF!</definedName>
    <definedName name="______pr43" localSheetId="4">#REF!</definedName>
    <definedName name="______pr43">#REF!</definedName>
    <definedName name="______pr44" localSheetId="8">#REF!</definedName>
    <definedName name="______pr44" localSheetId="4">#REF!</definedName>
    <definedName name="______pr44">#REF!</definedName>
    <definedName name="______pr45" localSheetId="8">#REF!</definedName>
    <definedName name="______pr45" localSheetId="4">#REF!</definedName>
    <definedName name="______pr45">#REF!</definedName>
    <definedName name="______pr46" localSheetId="8">#REF!</definedName>
    <definedName name="______pr46" localSheetId="4">#REF!</definedName>
    <definedName name="______pr46">#REF!</definedName>
    <definedName name="______pr47" localSheetId="8">#REF!</definedName>
    <definedName name="______pr47" localSheetId="4">#REF!</definedName>
    <definedName name="______pr47">#REF!</definedName>
    <definedName name="______pr48" localSheetId="8">#REF!</definedName>
    <definedName name="______pr48" localSheetId="4">#REF!</definedName>
    <definedName name="______pr48">#REF!</definedName>
    <definedName name="______pr49" localSheetId="8">#REF!</definedName>
    <definedName name="______pr49" localSheetId="4">#REF!</definedName>
    <definedName name="______pr49">#REF!</definedName>
    <definedName name="______pr50" localSheetId="8">#REF!</definedName>
    <definedName name="______pr50" localSheetId="4">#REF!</definedName>
    <definedName name="______pr50">#REF!</definedName>
    <definedName name="______pr51" localSheetId="8">#REF!</definedName>
    <definedName name="______pr51" localSheetId="4">#REF!</definedName>
    <definedName name="______pr51">#REF!</definedName>
    <definedName name="______pr52" localSheetId="8">#REF!</definedName>
    <definedName name="______pr52" localSheetId="4">#REF!</definedName>
    <definedName name="______pr52">#REF!</definedName>
    <definedName name="______pr53" localSheetId="8">#REF!</definedName>
    <definedName name="______pr53" localSheetId="4">#REF!</definedName>
    <definedName name="______pr53">#REF!</definedName>
    <definedName name="______pr54" localSheetId="8">#REF!</definedName>
    <definedName name="______pr54" localSheetId="4">#REF!</definedName>
    <definedName name="______pr54">#REF!</definedName>
    <definedName name="______pr55" localSheetId="8">#REF!</definedName>
    <definedName name="______pr55" localSheetId="4">#REF!</definedName>
    <definedName name="______pr55">#REF!</definedName>
    <definedName name="______pr56" localSheetId="8">#REF!</definedName>
    <definedName name="______pr56" localSheetId="4">#REF!</definedName>
    <definedName name="______pr56">#REF!</definedName>
    <definedName name="______pr57" localSheetId="8">#REF!</definedName>
    <definedName name="______pr57" localSheetId="4">#REF!</definedName>
    <definedName name="______pr57">#REF!</definedName>
    <definedName name="______pr58" localSheetId="8">#REF!</definedName>
    <definedName name="______pr58" localSheetId="4">#REF!</definedName>
    <definedName name="______pr58">#REF!</definedName>
    <definedName name="______pr59" localSheetId="8">#REF!</definedName>
    <definedName name="______pr59" localSheetId="4">#REF!</definedName>
    <definedName name="______pr59">#REF!</definedName>
    <definedName name="______pr60" localSheetId="8">#REF!</definedName>
    <definedName name="______pr60" localSheetId="4">#REF!</definedName>
    <definedName name="______pr60">#REF!</definedName>
    <definedName name="______pr61" localSheetId="8">#REF!</definedName>
    <definedName name="______pr61" localSheetId="4">#REF!</definedName>
    <definedName name="______pr61">#REF!</definedName>
    <definedName name="______pr62" localSheetId="8">#REF!</definedName>
    <definedName name="______pr62" localSheetId="4">#REF!</definedName>
    <definedName name="______pr62">#REF!</definedName>
    <definedName name="______pr63" localSheetId="8">#REF!</definedName>
    <definedName name="______pr63" localSheetId="4">#REF!</definedName>
    <definedName name="______pr63">#REF!</definedName>
    <definedName name="______pr64" localSheetId="8">#REF!</definedName>
    <definedName name="______pr64" localSheetId="4">#REF!</definedName>
    <definedName name="______pr64">#REF!</definedName>
    <definedName name="______pr65" localSheetId="8">#REF!</definedName>
    <definedName name="______pr65" localSheetId="4">#REF!</definedName>
    <definedName name="______pr65">#REF!</definedName>
    <definedName name="______pr66" localSheetId="8">#REF!</definedName>
    <definedName name="______pr66" localSheetId="4">#REF!</definedName>
    <definedName name="______pr66">#REF!</definedName>
    <definedName name="______pr67" localSheetId="8">#REF!</definedName>
    <definedName name="______pr67" localSheetId="4">#REF!</definedName>
    <definedName name="______pr67">#REF!</definedName>
    <definedName name="______pr68" localSheetId="8">#REF!</definedName>
    <definedName name="______pr68" localSheetId="4">#REF!</definedName>
    <definedName name="______pr68">#REF!</definedName>
    <definedName name="______pr69" localSheetId="8">#REF!</definedName>
    <definedName name="______pr69" localSheetId="4">#REF!</definedName>
    <definedName name="______pr69">#REF!</definedName>
    <definedName name="______pr70" localSheetId="8">#REF!</definedName>
    <definedName name="______pr70" localSheetId="4">#REF!</definedName>
    <definedName name="______pr70">#REF!</definedName>
    <definedName name="______pr71" localSheetId="8">#REF!</definedName>
    <definedName name="______pr71" localSheetId="4">#REF!</definedName>
    <definedName name="______pr71">#REF!</definedName>
    <definedName name="______pr72" localSheetId="8">#REF!</definedName>
    <definedName name="______pr72" localSheetId="4">#REF!</definedName>
    <definedName name="______pr72">#REF!</definedName>
    <definedName name="______pvC1" localSheetId="4">#REF!</definedName>
    <definedName name="______pvC1">#REF!</definedName>
    <definedName name="______r" localSheetId="8" hidden="1">{"TAB1",#N/A,TRUE,"GENERAL";"TAB2",#N/A,TRUE,"GENERAL";"TAB3",#N/A,TRUE,"GENERAL";"TAB4",#N/A,TRUE,"GENERAL";"TAB5",#N/A,TRUE,"GENERAL"}</definedName>
    <definedName name="______r" localSheetId="4">#REF!</definedName>
    <definedName name="______r" localSheetId="10">#REF!</definedName>
    <definedName name="______r" hidden="1">{"TAB1",#N/A,TRUE,"GENERAL";"TAB2",#N/A,TRUE,"GENERAL";"TAB3",#N/A,TRUE,"GENERAL";"TAB4",#N/A,TRUE,"GENERAL";"TAB5",#N/A,TRUE,"GENERAL"}</definedName>
    <definedName name="______r4r" localSheetId="8" hidden="1">{"via1",#N/A,TRUE,"general";"via2",#N/A,TRUE,"general";"via3",#N/A,TRUE,"general"}</definedName>
    <definedName name="______r4r" localSheetId="4" hidden="1">{"via1",#N/A,TRUE,"general";"via2",#N/A,TRUE,"general";"via3",#N/A,TRUE,"general"}</definedName>
    <definedName name="______r4r" localSheetId="10" hidden="1">{"via1",#N/A,TRUE,"general";"via2",#N/A,TRUE,"general";"via3",#N/A,TRUE,"general"}</definedName>
    <definedName name="______r4r" hidden="1">{"via1",#N/A,TRUE,"general";"via2",#N/A,TRUE,"general";"via3",#N/A,TRUE,"general"}</definedName>
    <definedName name="______rc" localSheetId="8">#REF!</definedName>
    <definedName name="______rc" localSheetId="4">#REF!</definedName>
    <definedName name="______rc" localSheetId="6">#REF!</definedName>
    <definedName name="______rc">#REF!</definedName>
    <definedName name="______Red1" localSheetId="8">#REF!</definedName>
    <definedName name="______Red1" localSheetId="4">#REF!</definedName>
    <definedName name="______Red1">#REF!</definedName>
    <definedName name="______Red2" localSheetId="8">#REF!</definedName>
    <definedName name="______Red2" localSheetId="4">#REF!</definedName>
    <definedName name="______Red2">#REF!</definedName>
    <definedName name="______Red3" localSheetId="8">#REF!</definedName>
    <definedName name="______Red3" localSheetId="4">#REF!</definedName>
    <definedName name="______Red3">#REF!</definedName>
    <definedName name="______rtu6" localSheetId="8" hidden="1">{"via1",#N/A,TRUE,"general";"via2",#N/A,TRUE,"general";"via3",#N/A,TRUE,"general"}</definedName>
    <definedName name="______rtu6" localSheetId="4" hidden="1">{"via1",#N/A,TRUE,"general";"via2",#N/A,TRUE,"general";"via3",#N/A,TRUE,"general"}</definedName>
    <definedName name="______rtu6" localSheetId="10" hidden="1">{"via1",#N/A,TRUE,"general";"via2",#N/A,TRUE,"general";"via3",#N/A,TRUE,"general"}</definedName>
    <definedName name="______rtu6" hidden="1">{"via1",#N/A,TRUE,"general";"via2",#N/A,TRUE,"general";"via3",#N/A,TRUE,"general"}</definedName>
    <definedName name="______s1" localSheetId="8" hidden="1">{"via1",#N/A,TRUE,"general";"via2",#N/A,TRUE,"general";"via3",#N/A,TRUE,"general"}</definedName>
    <definedName name="______s1" localSheetId="4" hidden="1">{"via1",#N/A,TRUE,"general";"via2",#N/A,TRUE,"general";"via3",#N/A,TRUE,"general"}</definedName>
    <definedName name="______s1" localSheetId="10" hidden="1">{"via1",#N/A,TRUE,"general";"via2",#N/A,TRUE,"general";"via3",#N/A,TRUE,"general"}</definedName>
    <definedName name="______s1" hidden="1">{"via1",#N/A,TRUE,"general";"via2",#N/A,TRUE,"general";"via3",#N/A,TRUE,"general"}</definedName>
    <definedName name="______s2" localSheetId="8" hidden="1">{"TAB1",#N/A,TRUE,"GENERAL";"TAB2",#N/A,TRUE,"GENERAL";"TAB3",#N/A,TRUE,"GENERAL";"TAB4",#N/A,TRUE,"GENERAL";"TAB5",#N/A,TRUE,"GENERAL"}</definedName>
    <definedName name="______s2" localSheetId="4" hidden="1">{"TAB1",#N/A,TRUE,"GENERAL";"TAB2",#N/A,TRUE,"GENERAL";"TAB3",#N/A,TRUE,"GENERAL";"TAB4",#N/A,TRUE,"GENERAL";"TAB5",#N/A,TRUE,"GENERAL"}</definedName>
    <definedName name="______s2" localSheetId="10" hidden="1">{"TAB1",#N/A,TRUE,"GENERAL";"TAB2",#N/A,TRUE,"GENERAL";"TAB3",#N/A,TRUE,"GENERAL";"TAB4",#N/A,TRUE,"GENERAL";"TAB5",#N/A,TRUE,"GENERAL"}</definedName>
    <definedName name="______s2" hidden="1">{"TAB1",#N/A,TRUE,"GENERAL";"TAB2",#N/A,TRUE,"GENERAL";"TAB3",#N/A,TRUE,"GENERAL";"TAB4",#N/A,TRUE,"GENERAL";"TAB5",#N/A,TRUE,"GENERAL"}</definedName>
    <definedName name="______s3" localSheetId="8" hidden="1">{"TAB1",#N/A,TRUE,"GENERAL";"TAB2",#N/A,TRUE,"GENERAL";"TAB3",#N/A,TRUE,"GENERAL";"TAB4",#N/A,TRUE,"GENERAL";"TAB5",#N/A,TRUE,"GENERAL"}</definedName>
    <definedName name="______s3" localSheetId="4" hidden="1">{"TAB1",#N/A,TRUE,"GENERAL";"TAB2",#N/A,TRUE,"GENERAL";"TAB3",#N/A,TRUE,"GENERAL";"TAB4",#N/A,TRUE,"GENERAL";"TAB5",#N/A,TRUE,"GENERAL"}</definedName>
    <definedName name="______s3" localSheetId="10" hidden="1">{"TAB1",#N/A,TRUE,"GENERAL";"TAB2",#N/A,TRUE,"GENERAL";"TAB3",#N/A,TRUE,"GENERAL";"TAB4",#N/A,TRUE,"GENERAL";"TAB5",#N/A,TRUE,"GENERAL"}</definedName>
    <definedName name="______s3" hidden="1">{"TAB1",#N/A,TRUE,"GENERAL";"TAB2",#N/A,TRUE,"GENERAL";"TAB3",#N/A,TRUE,"GENERAL";"TAB4",#N/A,TRUE,"GENERAL";"TAB5",#N/A,TRUE,"GENERAL"}</definedName>
    <definedName name="______s4" localSheetId="8" hidden="1">{"via1",#N/A,TRUE,"general";"via2",#N/A,TRUE,"general";"via3",#N/A,TRUE,"general"}</definedName>
    <definedName name="______s4" localSheetId="4" hidden="1">{"via1",#N/A,TRUE,"general";"via2",#N/A,TRUE,"general";"via3",#N/A,TRUE,"general"}</definedName>
    <definedName name="______s4" localSheetId="10" hidden="1">{"via1",#N/A,TRUE,"general";"via2",#N/A,TRUE,"general";"via3",#N/A,TRUE,"general"}</definedName>
    <definedName name="______s4" hidden="1">{"via1",#N/A,TRUE,"general";"via2",#N/A,TRUE,"general";"via3",#N/A,TRUE,"general"}</definedName>
    <definedName name="______s5" localSheetId="8" hidden="1">{"via1",#N/A,TRUE,"general";"via2",#N/A,TRUE,"general";"via3",#N/A,TRUE,"general"}</definedName>
    <definedName name="______s5" localSheetId="4" hidden="1">{"via1",#N/A,TRUE,"general";"via2",#N/A,TRUE,"general";"via3",#N/A,TRUE,"general"}</definedName>
    <definedName name="______s5" localSheetId="10" hidden="1">{"via1",#N/A,TRUE,"general";"via2",#N/A,TRUE,"general";"via3",#N/A,TRUE,"general"}</definedName>
    <definedName name="______s5" hidden="1">{"via1",#N/A,TRUE,"general";"via2",#N/A,TRUE,"general";"via3",#N/A,TRUE,"general"}</definedName>
    <definedName name="______s6" localSheetId="8" hidden="1">{"TAB1",#N/A,TRUE,"GENERAL";"TAB2",#N/A,TRUE,"GENERAL";"TAB3",#N/A,TRUE,"GENERAL";"TAB4",#N/A,TRUE,"GENERAL";"TAB5",#N/A,TRUE,"GENERAL"}</definedName>
    <definedName name="______s6" localSheetId="4" hidden="1">{"TAB1",#N/A,TRUE,"GENERAL";"TAB2",#N/A,TRUE,"GENERAL";"TAB3",#N/A,TRUE,"GENERAL";"TAB4",#N/A,TRUE,"GENERAL";"TAB5",#N/A,TRUE,"GENERAL"}</definedName>
    <definedName name="______s6" localSheetId="10" hidden="1">{"TAB1",#N/A,TRUE,"GENERAL";"TAB2",#N/A,TRUE,"GENERAL";"TAB3",#N/A,TRUE,"GENERAL";"TAB4",#N/A,TRUE,"GENERAL";"TAB5",#N/A,TRUE,"GENERAL"}</definedName>
    <definedName name="______s6" hidden="1">{"TAB1",#N/A,TRUE,"GENERAL";"TAB2",#N/A,TRUE,"GENERAL";"TAB3",#N/A,TRUE,"GENERAL";"TAB4",#N/A,TRUE,"GENERAL";"TAB5",#N/A,TRUE,"GENERAL"}</definedName>
    <definedName name="______s7" localSheetId="8" hidden="1">{"via1",#N/A,TRUE,"general";"via2",#N/A,TRUE,"general";"via3",#N/A,TRUE,"general"}</definedName>
    <definedName name="______s7" localSheetId="4" hidden="1">{"via1",#N/A,TRUE,"general";"via2",#N/A,TRUE,"general";"via3",#N/A,TRUE,"general"}</definedName>
    <definedName name="______s7" localSheetId="10" hidden="1">{"via1",#N/A,TRUE,"general";"via2",#N/A,TRUE,"general";"via3",#N/A,TRUE,"general"}</definedName>
    <definedName name="______s7" hidden="1">{"via1",#N/A,TRUE,"general";"via2",#N/A,TRUE,"general";"via3",#N/A,TRUE,"general"}</definedName>
    <definedName name="______SAL1" localSheetId="8">#REF!</definedName>
    <definedName name="______SAL1" localSheetId="4">#REF!</definedName>
    <definedName name="______SAL1" localSheetId="10">#REF!</definedName>
    <definedName name="______SAL1">#REF!</definedName>
    <definedName name="______SBC1" localSheetId="8">#REF!</definedName>
    <definedName name="______SBC1" localSheetId="4">#REF!</definedName>
    <definedName name="______SBC1" localSheetId="10">#REF!</definedName>
    <definedName name="______SBC1">#REF!</definedName>
    <definedName name="______SBC3" localSheetId="8">#REF!</definedName>
    <definedName name="______SBC3" localSheetId="4">#REF!</definedName>
    <definedName name="______SBC3" localSheetId="10">#REF!</definedName>
    <definedName name="______SBC3">#REF!</definedName>
    <definedName name="______SBC5" localSheetId="8">#REF!</definedName>
    <definedName name="______SBC5" localSheetId="5">#REF!</definedName>
    <definedName name="______SBC5" localSheetId="4">#REF!</definedName>
    <definedName name="______SBC5">#REF!</definedName>
    <definedName name="______sPR2" localSheetId="4">#REF!</definedName>
    <definedName name="______sPR2">#REF!</definedName>
    <definedName name="______ST166" localSheetId="4">#REF!</definedName>
    <definedName name="______ST166">#REF!</definedName>
    <definedName name="______STC60" localSheetId="8">#REF!</definedName>
    <definedName name="______STC60" localSheetId="4">#REF!</definedName>
    <definedName name="______STC60">#REF!</definedName>
    <definedName name="______sTT2" localSheetId="4">#REF!</definedName>
    <definedName name="______sTT2">#REF!</definedName>
    <definedName name="______Sum3" localSheetId="8">#REF!</definedName>
    <definedName name="______Sum3" localSheetId="4">#REF!</definedName>
    <definedName name="______Sum3">#REF!</definedName>
    <definedName name="______t3" localSheetId="8" hidden="1">{"TAB1",#N/A,TRUE,"GENERAL";"TAB2",#N/A,TRUE,"GENERAL";"TAB3",#N/A,TRUE,"GENERAL";"TAB4",#N/A,TRUE,"GENERAL";"TAB5",#N/A,TRUE,"GENERAL"}</definedName>
    <definedName name="______t3" localSheetId="4" hidden="1">{"TAB1",#N/A,TRUE,"GENERAL";"TAB2",#N/A,TRUE,"GENERAL";"TAB3",#N/A,TRUE,"GENERAL";"TAB4",#N/A,TRUE,"GENERAL";"TAB5",#N/A,TRUE,"GENERAL"}</definedName>
    <definedName name="______t3" localSheetId="10" hidden="1">{"TAB1",#N/A,TRUE,"GENERAL";"TAB2",#N/A,TRUE,"GENERAL";"TAB3",#N/A,TRUE,"GENERAL";"TAB4",#N/A,TRUE,"GENERAL";"TAB5",#N/A,TRUE,"GENERAL"}</definedName>
    <definedName name="______t3" hidden="1">{"TAB1",#N/A,TRUE,"GENERAL";"TAB2",#N/A,TRUE,"GENERAL";"TAB3",#N/A,TRUE,"GENERAL";"TAB4",#N/A,TRUE,"GENERAL";"TAB5",#N/A,TRUE,"GENERAL"}</definedName>
    <definedName name="______t4" localSheetId="8" hidden="1">{"via1",#N/A,TRUE,"general";"via2",#N/A,TRUE,"general";"via3",#N/A,TRUE,"general"}</definedName>
    <definedName name="______t4" localSheetId="4" hidden="1">{"via1",#N/A,TRUE,"general";"via2",#N/A,TRUE,"general";"via3",#N/A,TRUE,"general"}</definedName>
    <definedName name="______t4" localSheetId="10" hidden="1">{"via1",#N/A,TRUE,"general";"via2",#N/A,TRUE,"general";"via3",#N/A,TRUE,"general"}</definedName>
    <definedName name="______t4" hidden="1">{"via1",#N/A,TRUE,"general";"via2",#N/A,TRUE,"general";"via3",#N/A,TRUE,"general"}</definedName>
    <definedName name="______t5" localSheetId="8" hidden="1">{"TAB1",#N/A,TRUE,"GENERAL";"TAB2",#N/A,TRUE,"GENERAL";"TAB3",#N/A,TRUE,"GENERAL";"TAB4",#N/A,TRUE,"GENERAL";"TAB5",#N/A,TRUE,"GENERAL"}</definedName>
    <definedName name="______t5" localSheetId="4" hidden="1">{"TAB1",#N/A,TRUE,"GENERAL";"TAB2",#N/A,TRUE,"GENERAL";"TAB3",#N/A,TRUE,"GENERAL";"TAB4",#N/A,TRUE,"GENERAL";"TAB5",#N/A,TRUE,"GENERAL"}</definedName>
    <definedName name="______t5" localSheetId="10" hidden="1">{"TAB1",#N/A,TRUE,"GENERAL";"TAB2",#N/A,TRUE,"GENERAL";"TAB3",#N/A,TRUE,"GENERAL";"TAB4",#N/A,TRUE,"GENERAL";"TAB5",#N/A,TRUE,"GENERAL"}</definedName>
    <definedName name="______t5" hidden="1">{"TAB1",#N/A,TRUE,"GENERAL";"TAB2",#N/A,TRUE,"GENERAL";"TAB3",#N/A,TRUE,"GENERAL";"TAB4",#N/A,TRUE,"GENERAL";"TAB5",#N/A,TRUE,"GENERAL"}</definedName>
    <definedName name="______t6" localSheetId="8" hidden="1">{"via1",#N/A,TRUE,"general";"via2",#N/A,TRUE,"general";"via3",#N/A,TRUE,"general"}</definedName>
    <definedName name="______t6" localSheetId="4" hidden="1">{"via1",#N/A,TRUE,"general";"via2",#N/A,TRUE,"general";"via3",#N/A,TRUE,"general"}</definedName>
    <definedName name="______t6" localSheetId="10" hidden="1">{"via1",#N/A,TRUE,"general";"via2",#N/A,TRUE,"general";"via3",#N/A,TRUE,"general"}</definedName>
    <definedName name="______t6" hidden="1">{"via1",#N/A,TRUE,"general";"via2",#N/A,TRUE,"general";"via3",#N/A,TRUE,"general"}</definedName>
    <definedName name="______t66" localSheetId="8" hidden="1">{"TAB1",#N/A,TRUE,"GENERAL";"TAB2",#N/A,TRUE,"GENERAL";"TAB3",#N/A,TRUE,"GENERAL";"TAB4",#N/A,TRUE,"GENERAL";"TAB5",#N/A,TRUE,"GENERAL"}</definedName>
    <definedName name="______t66" localSheetId="4" hidden="1">{"TAB1",#N/A,TRUE,"GENERAL";"TAB2",#N/A,TRUE,"GENERAL";"TAB3",#N/A,TRUE,"GENERAL";"TAB4",#N/A,TRUE,"GENERAL";"TAB5",#N/A,TRUE,"GENERAL"}</definedName>
    <definedName name="______t66" localSheetId="10" hidden="1">{"TAB1",#N/A,TRUE,"GENERAL";"TAB2",#N/A,TRUE,"GENERAL";"TAB3",#N/A,TRUE,"GENERAL";"TAB4",#N/A,TRUE,"GENERAL";"TAB5",#N/A,TRUE,"GENERAL"}</definedName>
    <definedName name="______t66" hidden="1">{"TAB1",#N/A,TRUE,"GENERAL";"TAB2",#N/A,TRUE,"GENERAL";"TAB3",#N/A,TRUE,"GENERAL";"TAB4",#N/A,TRUE,"GENERAL";"TAB5",#N/A,TRUE,"GENERAL"}</definedName>
    <definedName name="______t7" localSheetId="8" hidden="1">{"via1",#N/A,TRUE,"general";"via2",#N/A,TRUE,"general";"via3",#N/A,TRUE,"general"}</definedName>
    <definedName name="______t7" localSheetId="4" hidden="1">{"via1",#N/A,TRUE,"general";"via2",#N/A,TRUE,"general";"via3",#N/A,TRUE,"general"}</definedName>
    <definedName name="______t7" localSheetId="10" hidden="1">{"via1",#N/A,TRUE,"general";"via2",#N/A,TRUE,"general";"via3",#N/A,TRUE,"general"}</definedName>
    <definedName name="______t7" hidden="1">{"via1",#N/A,TRUE,"general";"via2",#N/A,TRUE,"general";"via3",#N/A,TRUE,"general"}</definedName>
    <definedName name="______t77" localSheetId="8" hidden="1">{"TAB1",#N/A,TRUE,"GENERAL";"TAB2",#N/A,TRUE,"GENERAL";"TAB3",#N/A,TRUE,"GENERAL";"TAB4",#N/A,TRUE,"GENERAL";"TAB5",#N/A,TRUE,"GENERAL"}</definedName>
    <definedName name="______t77" localSheetId="4" hidden="1">{"TAB1",#N/A,TRUE,"GENERAL";"TAB2",#N/A,TRUE,"GENERAL";"TAB3",#N/A,TRUE,"GENERAL";"TAB4",#N/A,TRUE,"GENERAL";"TAB5",#N/A,TRUE,"GENERAL"}</definedName>
    <definedName name="______t77" localSheetId="10" hidden="1">{"TAB1",#N/A,TRUE,"GENERAL";"TAB2",#N/A,TRUE,"GENERAL";"TAB3",#N/A,TRUE,"GENERAL";"TAB4",#N/A,TRUE,"GENERAL";"TAB5",#N/A,TRUE,"GENERAL"}</definedName>
    <definedName name="______t77" hidden="1">{"TAB1",#N/A,TRUE,"GENERAL";"TAB2",#N/A,TRUE,"GENERAL";"TAB3",#N/A,TRUE,"GENERAL";"TAB4",#N/A,TRUE,"GENERAL";"TAB5",#N/A,TRUE,"GENERAL"}</definedName>
    <definedName name="______t8" localSheetId="8" hidden="1">{"TAB1",#N/A,TRUE,"GENERAL";"TAB2",#N/A,TRUE,"GENERAL";"TAB3",#N/A,TRUE,"GENERAL";"TAB4",#N/A,TRUE,"GENERAL";"TAB5",#N/A,TRUE,"GENERAL"}</definedName>
    <definedName name="______t8" localSheetId="4" hidden="1">{"TAB1",#N/A,TRUE,"GENERAL";"TAB2",#N/A,TRUE,"GENERAL";"TAB3",#N/A,TRUE,"GENERAL";"TAB4",#N/A,TRUE,"GENERAL";"TAB5",#N/A,TRUE,"GENERAL"}</definedName>
    <definedName name="______t8" localSheetId="10" hidden="1">{"TAB1",#N/A,TRUE,"GENERAL";"TAB2",#N/A,TRUE,"GENERAL";"TAB3",#N/A,TRUE,"GENERAL";"TAB4",#N/A,TRUE,"GENERAL";"TAB5",#N/A,TRUE,"GENERAL"}</definedName>
    <definedName name="______t8" hidden="1">{"TAB1",#N/A,TRUE,"GENERAL";"TAB2",#N/A,TRUE,"GENERAL";"TAB3",#N/A,TRUE,"GENERAL";"TAB4",#N/A,TRUE,"GENERAL";"TAB5",#N/A,TRUE,"GENERAL"}</definedName>
    <definedName name="______t88" localSheetId="8" hidden="1">{"via1",#N/A,TRUE,"general";"via2",#N/A,TRUE,"general";"via3",#N/A,TRUE,"general"}</definedName>
    <definedName name="______t88" localSheetId="4" hidden="1">{"via1",#N/A,TRUE,"general";"via2",#N/A,TRUE,"general";"via3",#N/A,TRUE,"general"}</definedName>
    <definedName name="______t88" localSheetId="10" hidden="1">{"via1",#N/A,TRUE,"general";"via2",#N/A,TRUE,"general";"via3",#N/A,TRUE,"general"}</definedName>
    <definedName name="______t88" hidden="1">{"via1",#N/A,TRUE,"general";"via2",#N/A,TRUE,"general";"via3",#N/A,TRUE,"general"}</definedName>
    <definedName name="______t9" localSheetId="8" hidden="1">{"TAB1",#N/A,TRUE,"GENERAL";"TAB2",#N/A,TRUE,"GENERAL";"TAB3",#N/A,TRUE,"GENERAL";"TAB4",#N/A,TRUE,"GENERAL";"TAB5",#N/A,TRUE,"GENERAL"}</definedName>
    <definedName name="______t9" localSheetId="4" hidden="1">{"TAB1",#N/A,TRUE,"GENERAL";"TAB2",#N/A,TRUE,"GENERAL";"TAB3",#N/A,TRUE,"GENERAL";"TAB4",#N/A,TRUE,"GENERAL";"TAB5",#N/A,TRUE,"GENERAL"}</definedName>
    <definedName name="______t9" localSheetId="10" hidden="1">{"TAB1",#N/A,TRUE,"GENERAL";"TAB2",#N/A,TRUE,"GENERAL";"TAB3",#N/A,TRUE,"GENERAL";"TAB4",#N/A,TRUE,"GENERAL";"TAB5",#N/A,TRUE,"GENERAL"}</definedName>
    <definedName name="______t9" hidden="1">{"TAB1",#N/A,TRUE,"GENERAL";"TAB2",#N/A,TRUE,"GENERAL";"TAB3",#N/A,TRUE,"GENERAL";"TAB4",#N/A,TRUE,"GENERAL";"TAB5",#N/A,TRUE,"GENERAL"}</definedName>
    <definedName name="______t99" localSheetId="8" hidden="1">{"via1",#N/A,TRUE,"general";"via2",#N/A,TRUE,"general";"via3",#N/A,TRUE,"general"}</definedName>
    <definedName name="______t99" localSheetId="4" hidden="1">{"via1",#N/A,TRUE,"general";"via2",#N/A,TRUE,"general";"via3",#N/A,TRUE,"general"}</definedName>
    <definedName name="______t99" localSheetId="10" hidden="1">{"via1",#N/A,TRUE,"general";"via2",#N/A,TRUE,"general";"via3",#N/A,TRUE,"general"}</definedName>
    <definedName name="______t99" hidden="1">{"via1",#N/A,TRUE,"general";"via2",#N/A,TRUE,"general";"via3",#N/A,TRUE,"general"}</definedName>
    <definedName name="______tab1" localSheetId="8">#REF!</definedName>
    <definedName name="______tab1" localSheetId="4">#REF!</definedName>
    <definedName name="______tab1" localSheetId="10">#REF!</definedName>
    <definedName name="______tab1">#REF!</definedName>
    <definedName name="______tab2" localSheetId="8">#REF!</definedName>
    <definedName name="______tab2" localSheetId="4">#REF!</definedName>
    <definedName name="______tab2" localSheetId="10">#REF!</definedName>
    <definedName name="______tab2">#REF!</definedName>
    <definedName name="______tab3" localSheetId="8">#REF!</definedName>
    <definedName name="______tab3" localSheetId="4">#REF!</definedName>
    <definedName name="______tab3" localSheetId="10">#REF!</definedName>
    <definedName name="______tab3">#REF!</definedName>
    <definedName name="______TAB4" localSheetId="8">#REF!</definedName>
    <definedName name="______TAB4" localSheetId="4">#REF!</definedName>
    <definedName name="______TAB4">#REF!</definedName>
    <definedName name="______TPE8016" localSheetId="4">#REF!</definedName>
    <definedName name="______TPE8016">#REF!</definedName>
    <definedName name="______TPE8020" localSheetId="4">#REF!</definedName>
    <definedName name="______TPE8020">#REF!</definedName>
    <definedName name="______TPE8025" localSheetId="4">#REF!</definedName>
    <definedName name="______TPE8025">#REF!</definedName>
    <definedName name="______TPN1002" localSheetId="4">#REF!</definedName>
    <definedName name="______TPN1002">#REF!</definedName>
    <definedName name="______TPN1003" localSheetId="4">#REF!</definedName>
    <definedName name="______TPN1003">#REF!</definedName>
    <definedName name="______TPN1004" localSheetId="4">#REF!</definedName>
    <definedName name="______TPN1004">#REF!</definedName>
    <definedName name="______TPN1006" localSheetId="4">#REF!</definedName>
    <definedName name="______TPN1006">#REF!</definedName>
    <definedName name="______TPN1008" localSheetId="4">#REF!</definedName>
    <definedName name="______TPN1008">#REF!</definedName>
    <definedName name="______TPN1202" localSheetId="4">#REF!</definedName>
    <definedName name="______TPN1202">#REF!</definedName>
    <definedName name="______TPN1203" localSheetId="4">#REF!</definedName>
    <definedName name="______TPN1203">#REF!</definedName>
    <definedName name="______TPN1204" localSheetId="4">#REF!</definedName>
    <definedName name="______TPN1204">#REF!</definedName>
    <definedName name="______TPN1206" localSheetId="4">#REF!</definedName>
    <definedName name="______TPN1206">#REF!</definedName>
    <definedName name="______TPN1208" localSheetId="4">#REF!</definedName>
    <definedName name="______TPN1208">#REF!</definedName>
    <definedName name="______TPN16012" localSheetId="4">#REF!</definedName>
    <definedName name="______TPN16012">#REF!</definedName>
    <definedName name="______TPN1602" localSheetId="4">#REF!</definedName>
    <definedName name="______TPN1602">#REF!</definedName>
    <definedName name="______TPN1603" localSheetId="4">#REF!</definedName>
    <definedName name="______TPN1603">#REF!</definedName>
    <definedName name="______TPN1604" localSheetId="4">#REF!</definedName>
    <definedName name="______TPN1604">#REF!</definedName>
    <definedName name="______TPN1606" localSheetId="4">#REF!</definedName>
    <definedName name="______TPN1606">#REF!</definedName>
    <definedName name="______TPN1608" localSheetId="4">#REF!</definedName>
    <definedName name="______TPN1608">#REF!</definedName>
    <definedName name="______TPR2" localSheetId="4">#REF!</definedName>
    <definedName name="______TPR2">#REF!</definedName>
    <definedName name="______Tra1" localSheetId="8">#REF!</definedName>
    <definedName name="______Tra1" localSheetId="4">#REF!</definedName>
    <definedName name="______Tra1">#REF!</definedName>
    <definedName name="______Tra2" localSheetId="8">#REF!</definedName>
    <definedName name="______Tra2" localSheetId="4">#REF!</definedName>
    <definedName name="______Tra2">#REF!</definedName>
    <definedName name="______Tra3" localSheetId="8">#REF!</definedName>
    <definedName name="______Tra3" localSheetId="4">#REF!</definedName>
    <definedName name="______Tra3">#REF!</definedName>
    <definedName name="______TTT2" localSheetId="4">#REF!</definedName>
    <definedName name="______TTT2">#REF!</definedName>
    <definedName name="______TUZ22" localSheetId="8">#REF!</definedName>
    <definedName name="______TUZ22" localSheetId="4">#REF!</definedName>
    <definedName name="______TUZ22">#REF!</definedName>
    <definedName name="______TUZ36" localSheetId="8">#REF!</definedName>
    <definedName name="______TUZ36" localSheetId="4">#REF!</definedName>
    <definedName name="______TUZ36">#REF!</definedName>
    <definedName name="______TZ323" localSheetId="8">#REF!</definedName>
    <definedName name="______TZ323" localSheetId="4">#REF!</definedName>
    <definedName name="______TZ323">#REF!</definedName>
    <definedName name="______TZ324" localSheetId="8">#REF!</definedName>
    <definedName name="______TZ324" localSheetId="4">#REF!</definedName>
    <definedName name="______TZ324">#REF!</definedName>
    <definedName name="______u4" localSheetId="8" hidden="1">{"TAB1",#N/A,TRUE,"GENERAL";"TAB2",#N/A,TRUE,"GENERAL";"TAB3",#N/A,TRUE,"GENERAL";"TAB4",#N/A,TRUE,"GENERAL";"TAB5",#N/A,TRUE,"GENERAL"}</definedName>
    <definedName name="______u4" localSheetId="4" hidden="1">{"TAB1",#N/A,TRUE,"GENERAL";"TAB2",#N/A,TRUE,"GENERAL";"TAB3",#N/A,TRUE,"GENERAL";"TAB4",#N/A,TRUE,"GENERAL";"TAB5",#N/A,TRUE,"GENERAL"}</definedName>
    <definedName name="______u4" localSheetId="10" hidden="1">{"TAB1",#N/A,TRUE,"GENERAL";"TAB2",#N/A,TRUE,"GENERAL";"TAB3",#N/A,TRUE,"GENERAL";"TAB4",#N/A,TRUE,"GENERAL";"TAB5",#N/A,TRUE,"GENERAL"}</definedName>
    <definedName name="______u4" hidden="1">{"TAB1",#N/A,TRUE,"GENERAL";"TAB2",#N/A,TRUE,"GENERAL";"TAB3",#N/A,TRUE,"GENERAL";"TAB4",#N/A,TRUE,"GENERAL";"TAB5",#N/A,TRUE,"GENERAL"}</definedName>
    <definedName name="______u5" localSheetId="8" hidden="1">{"TAB1",#N/A,TRUE,"GENERAL";"TAB2",#N/A,TRUE,"GENERAL";"TAB3",#N/A,TRUE,"GENERAL";"TAB4",#N/A,TRUE,"GENERAL";"TAB5",#N/A,TRUE,"GENERAL"}</definedName>
    <definedName name="______u5" localSheetId="4" hidden="1">{"TAB1",#N/A,TRUE,"GENERAL";"TAB2",#N/A,TRUE,"GENERAL";"TAB3",#N/A,TRUE,"GENERAL";"TAB4",#N/A,TRUE,"GENERAL";"TAB5",#N/A,TRUE,"GENERAL"}</definedName>
    <definedName name="______u5" localSheetId="10" hidden="1">{"TAB1",#N/A,TRUE,"GENERAL";"TAB2",#N/A,TRUE,"GENERAL";"TAB3",#N/A,TRUE,"GENERAL";"TAB4",#N/A,TRUE,"GENERAL";"TAB5",#N/A,TRUE,"GENERAL"}</definedName>
    <definedName name="______u5" hidden="1">{"TAB1",#N/A,TRUE,"GENERAL";"TAB2",#N/A,TRUE,"GENERAL";"TAB3",#N/A,TRUE,"GENERAL";"TAB4",#N/A,TRUE,"GENERAL";"TAB5",#N/A,TRUE,"GENERAL"}</definedName>
    <definedName name="______u6" localSheetId="8" hidden="1">{"TAB1",#N/A,TRUE,"GENERAL";"TAB2",#N/A,TRUE,"GENERAL";"TAB3",#N/A,TRUE,"GENERAL";"TAB4",#N/A,TRUE,"GENERAL";"TAB5",#N/A,TRUE,"GENERAL"}</definedName>
    <definedName name="______u6" localSheetId="4" hidden="1">{"TAB1",#N/A,TRUE,"GENERAL";"TAB2",#N/A,TRUE,"GENERAL";"TAB3",#N/A,TRUE,"GENERAL";"TAB4",#N/A,TRUE,"GENERAL";"TAB5",#N/A,TRUE,"GENERAL"}</definedName>
    <definedName name="______u6" localSheetId="10" hidden="1">{"TAB1",#N/A,TRUE,"GENERAL";"TAB2",#N/A,TRUE,"GENERAL";"TAB3",#N/A,TRUE,"GENERAL";"TAB4",#N/A,TRUE,"GENERAL";"TAB5",#N/A,TRUE,"GENERAL"}</definedName>
    <definedName name="______u6" hidden="1">{"TAB1",#N/A,TRUE,"GENERAL";"TAB2",#N/A,TRUE,"GENERAL";"TAB3",#N/A,TRUE,"GENERAL";"TAB4",#N/A,TRUE,"GENERAL";"TAB5",#N/A,TRUE,"GENERAL"}</definedName>
    <definedName name="______u7" localSheetId="8" hidden="1">{"via1",#N/A,TRUE,"general";"via2",#N/A,TRUE,"general";"via3",#N/A,TRUE,"general"}</definedName>
    <definedName name="______u7" localSheetId="4" hidden="1">{"via1",#N/A,TRUE,"general";"via2",#N/A,TRUE,"general";"via3",#N/A,TRUE,"general"}</definedName>
    <definedName name="______u7" localSheetId="10" hidden="1">{"via1",#N/A,TRUE,"general";"via2",#N/A,TRUE,"general";"via3",#N/A,TRUE,"general"}</definedName>
    <definedName name="______u7" hidden="1">{"via1",#N/A,TRUE,"general";"via2",#N/A,TRUE,"general";"via3",#N/A,TRUE,"general"}</definedName>
    <definedName name="______u8" localSheetId="8" hidden="1">{"TAB1",#N/A,TRUE,"GENERAL";"TAB2",#N/A,TRUE,"GENERAL";"TAB3",#N/A,TRUE,"GENERAL";"TAB4",#N/A,TRUE,"GENERAL";"TAB5",#N/A,TRUE,"GENERAL"}</definedName>
    <definedName name="______u8" localSheetId="4" hidden="1">{"TAB1",#N/A,TRUE,"GENERAL";"TAB2",#N/A,TRUE,"GENERAL";"TAB3",#N/A,TRUE,"GENERAL";"TAB4",#N/A,TRUE,"GENERAL";"TAB5",#N/A,TRUE,"GENERAL"}</definedName>
    <definedName name="______u8" localSheetId="10" hidden="1">{"TAB1",#N/A,TRUE,"GENERAL";"TAB2",#N/A,TRUE,"GENERAL";"TAB3",#N/A,TRUE,"GENERAL";"TAB4",#N/A,TRUE,"GENERAL";"TAB5",#N/A,TRUE,"GENERAL"}</definedName>
    <definedName name="______u8" hidden="1">{"TAB1",#N/A,TRUE,"GENERAL";"TAB2",#N/A,TRUE,"GENERAL";"TAB3",#N/A,TRUE,"GENERAL";"TAB4",#N/A,TRUE,"GENERAL";"TAB5",#N/A,TRUE,"GENERAL"}</definedName>
    <definedName name="______u9" localSheetId="8" hidden="1">{"TAB1",#N/A,TRUE,"GENERAL";"TAB2",#N/A,TRUE,"GENERAL";"TAB3",#N/A,TRUE,"GENERAL";"TAB4",#N/A,TRUE,"GENERAL";"TAB5",#N/A,TRUE,"GENERAL"}</definedName>
    <definedName name="______u9" localSheetId="4" hidden="1">{"TAB1",#N/A,TRUE,"GENERAL";"TAB2",#N/A,TRUE,"GENERAL";"TAB3",#N/A,TRUE,"GENERAL";"TAB4",#N/A,TRUE,"GENERAL";"TAB5",#N/A,TRUE,"GENERAL"}</definedName>
    <definedName name="______u9" localSheetId="10" hidden="1">{"TAB1",#N/A,TRUE,"GENERAL";"TAB2",#N/A,TRUE,"GENERAL";"TAB3",#N/A,TRUE,"GENERAL";"TAB4",#N/A,TRUE,"GENERAL";"TAB5",#N/A,TRUE,"GENERAL"}</definedName>
    <definedName name="______u9" hidden="1">{"TAB1",#N/A,TRUE,"GENERAL";"TAB2",#N/A,TRUE,"GENERAL";"TAB3",#N/A,TRUE,"GENERAL";"TAB4",#N/A,TRUE,"GENERAL";"TAB5",#N/A,TRUE,"GENERAL"}</definedName>
    <definedName name="______ur7" localSheetId="8" hidden="1">{"TAB1",#N/A,TRUE,"GENERAL";"TAB2",#N/A,TRUE,"GENERAL";"TAB3",#N/A,TRUE,"GENERAL";"TAB4",#N/A,TRUE,"GENERAL";"TAB5",#N/A,TRUE,"GENERAL"}</definedName>
    <definedName name="______ur7" localSheetId="4" hidden="1">{"TAB1",#N/A,TRUE,"GENERAL";"TAB2",#N/A,TRUE,"GENERAL";"TAB3",#N/A,TRUE,"GENERAL";"TAB4",#N/A,TRUE,"GENERAL";"TAB5",#N/A,TRUE,"GENERAL"}</definedName>
    <definedName name="______ur7" localSheetId="10" hidden="1">{"TAB1",#N/A,TRUE,"GENERAL";"TAB2",#N/A,TRUE,"GENERAL";"TAB3",#N/A,TRUE,"GENERAL";"TAB4",#N/A,TRUE,"GENERAL";"TAB5",#N/A,TRUE,"GENERAL"}</definedName>
    <definedName name="______ur7" hidden="1">{"TAB1",#N/A,TRUE,"GENERAL";"TAB2",#N/A,TRUE,"GENERAL";"TAB3",#N/A,TRUE,"GENERAL";"TAB4",#N/A,TRUE,"GENERAL";"TAB5",#N/A,TRUE,"GENERAL"}</definedName>
    <definedName name="______v2" localSheetId="8" hidden="1">{"via1",#N/A,TRUE,"general";"via2",#N/A,TRUE,"general";"via3",#N/A,TRUE,"general"}</definedName>
    <definedName name="______v2" localSheetId="4" hidden="1">{"via1",#N/A,TRUE,"general";"via2",#N/A,TRUE,"general";"via3",#N/A,TRUE,"general"}</definedName>
    <definedName name="______v2" localSheetId="10" hidden="1">{"via1",#N/A,TRUE,"general";"via2",#N/A,TRUE,"general";"via3",#N/A,TRUE,"general"}</definedName>
    <definedName name="______v2" hidden="1">{"via1",#N/A,TRUE,"general";"via2",#N/A,TRUE,"general";"via3",#N/A,TRUE,"general"}</definedName>
    <definedName name="______v3" localSheetId="8" hidden="1">{"TAB1",#N/A,TRUE,"GENERAL";"TAB2",#N/A,TRUE,"GENERAL";"TAB3",#N/A,TRUE,"GENERAL";"TAB4",#N/A,TRUE,"GENERAL";"TAB5",#N/A,TRUE,"GENERAL"}</definedName>
    <definedName name="______v3" localSheetId="4" hidden="1">{"TAB1",#N/A,TRUE,"GENERAL";"TAB2",#N/A,TRUE,"GENERAL";"TAB3",#N/A,TRUE,"GENERAL";"TAB4",#N/A,TRUE,"GENERAL";"TAB5",#N/A,TRUE,"GENERAL"}</definedName>
    <definedName name="______v3" localSheetId="10" hidden="1">{"TAB1",#N/A,TRUE,"GENERAL";"TAB2",#N/A,TRUE,"GENERAL";"TAB3",#N/A,TRUE,"GENERAL";"TAB4",#N/A,TRUE,"GENERAL";"TAB5",#N/A,TRUE,"GENERAL"}</definedName>
    <definedName name="______v3" hidden="1">{"TAB1",#N/A,TRUE,"GENERAL";"TAB2",#N/A,TRUE,"GENERAL";"TAB3",#N/A,TRUE,"GENERAL";"TAB4",#N/A,TRUE,"GENERAL";"TAB5",#N/A,TRUE,"GENERAL"}</definedName>
    <definedName name="______v4" localSheetId="8" hidden="1">{"TAB1",#N/A,TRUE,"GENERAL";"TAB2",#N/A,TRUE,"GENERAL";"TAB3",#N/A,TRUE,"GENERAL";"TAB4",#N/A,TRUE,"GENERAL";"TAB5",#N/A,TRUE,"GENERAL"}</definedName>
    <definedName name="______v4" localSheetId="4" hidden="1">{"TAB1",#N/A,TRUE,"GENERAL";"TAB2",#N/A,TRUE,"GENERAL";"TAB3",#N/A,TRUE,"GENERAL";"TAB4",#N/A,TRUE,"GENERAL";"TAB5",#N/A,TRUE,"GENERAL"}</definedName>
    <definedName name="______v4" localSheetId="10" hidden="1">{"TAB1",#N/A,TRUE,"GENERAL";"TAB2",#N/A,TRUE,"GENERAL";"TAB3",#N/A,TRUE,"GENERAL";"TAB4",#N/A,TRUE,"GENERAL";"TAB5",#N/A,TRUE,"GENERAL"}</definedName>
    <definedName name="______v4" hidden="1">{"TAB1",#N/A,TRUE,"GENERAL";"TAB2",#N/A,TRUE,"GENERAL";"TAB3",#N/A,TRUE,"GENERAL";"TAB4",#N/A,TRUE,"GENERAL";"TAB5",#N/A,TRUE,"GENERAL"}</definedName>
    <definedName name="______v5" localSheetId="8" hidden="1">{"TAB1",#N/A,TRUE,"GENERAL";"TAB2",#N/A,TRUE,"GENERAL";"TAB3",#N/A,TRUE,"GENERAL";"TAB4",#N/A,TRUE,"GENERAL";"TAB5",#N/A,TRUE,"GENERAL"}</definedName>
    <definedName name="______v5" localSheetId="4" hidden="1">{"TAB1",#N/A,TRUE,"GENERAL";"TAB2",#N/A,TRUE,"GENERAL";"TAB3",#N/A,TRUE,"GENERAL";"TAB4",#N/A,TRUE,"GENERAL";"TAB5",#N/A,TRUE,"GENERAL"}</definedName>
    <definedName name="______v5" localSheetId="10" hidden="1">{"TAB1",#N/A,TRUE,"GENERAL";"TAB2",#N/A,TRUE,"GENERAL";"TAB3",#N/A,TRUE,"GENERAL";"TAB4",#N/A,TRUE,"GENERAL";"TAB5",#N/A,TRUE,"GENERAL"}</definedName>
    <definedName name="______v5" hidden="1">{"TAB1",#N/A,TRUE,"GENERAL";"TAB2",#N/A,TRUE,"GENERAL";"TAB3",#N/A,TRUE,"GENERAL";"TAB4",#N/A,TRUE,"GENERAL";"TAB5",#N/A,TRUE,"GENERAL"}</definedName>
    <definedName name="______v6" localSheetId="8" hidden="1">{"TAB1",#N/A,TRUE,"GENERAL";"TAB2",#N/A,TRUE,"GENERAL";"TAB3",#N/A,TRUE,"GENERAL";"TAB4",#N/A,TRUE,"GENERAL";"TAB5",#N/A,TRUE,"GENERAL"}</definedName>
    <definedName name="______v6" localSheetId="4" hidden="1">{"TAB1",#N/A,TRUE,"GENERAL";"TAB2",#N/A,TRUE,"GENERAL";"TAB3",#N/A,TRUE,"GENERAL";"TAB4",#N/A,TRUE,"GENERAL";"TAB5",#N/A,TRUE,"GENERAL"}</definedName>
    <definedName name="______v6" localSheetId="10" hidden="1">{"TAB1",#N/A,TRUE,"GENERAL";"TAB2",#N/A,TRUE,"GENERAL";"TAB3",#N/A,TRUE,"GENERAL";"TAB4",#N/A,TRUE,"GENERAL";"TAB5",#N/A,TRUE,"GENERAL"}</definedName>
    <definedName name="______v6" hidden="1">{"TAB1",#N/A,TRUE,"GENERAL";"TAB2",#N/A,TRUE,"GENERAL";"TAB3",#N/A,TRUE,"GENERAL";"TAB4",#N/A,TRUE,"GENERAL";"TAB5",#N/A,TRUE,"GENERAL"}</definedName>
    <definedName name="______v7" localSheetId="8" hidden="1">{"via1",#N/A,TRUE,"general";"via2",#N/A,TRUE,"general";"via3",#N/A,TRUE,"general"}</definedName>
    <definedName name="______v7" localSheetId="4" hidden="1">{"via1",#N/A,TRUE,"general";"via2",#N/A,TRUE,"general";"via3",#N/A,TRUE,"general"}</definedName>
    <definedName name="______v7" localSheetId="10" hidden="1">{"via1",#N/A,TRUE,"general";"via2",#N/A,TRUE,"general";"via3",#N/A,TRUE,"general"}</definedName>
    <definedName name="______v7" hidden="1">{"via1",#N/A,TRUE,"general";"via2",#N/A,TRUE,"general";"via3",#N/A,TRUE,"general"}</definedName>
    <definedName name="______v8" localSheetId="8" hidden="1">{"TAB1",#N/A,TRUE,"GENERAL";"TAB2",#N/A,TRUE,"GENERAL";"TAB3",#N/A,TRUE,"GENERAL";"TAB4",#N/A,TRUE,"GENERAL";"TAB5",#N/A,TRUE,"GENERAL"}</definedName>
    <definedName name="______v8" localSheetId="4" hidden="1">{"TAB1",#N/A,TRUE,"GENERAL";"TAB2",#N/A,TRUE,"GENERAL";"TAB3",#N/A,TRUE,"GENERAL";"TAB4",#N/A,TRUE,"GENERAL";"TAB5",#N/A,TRUE,"GENERAL"}</definedName>
    <definedName name="______v8" localSheetId="10" hidden="1">{"TAB1",#N/A,TRUE,"GENERAL";"TAB2",#N/A,TRUE,"GENERAL";"TAB3",#N/A,TRUE,"GENERAL";"TAB4",#N/A,TRUE,"GENERAL";"TAB5",#N/A,TRUE,"GENERAL"}</definedName>
    <definedName name="______v8" hidden="1">{"TAB1",#N/A,TRUE,"GENERAL";"TAB2",#N/A,TRUE,"GENERAL";"TAB3",#N/A,TRUE,"GENERAL";"TAB4",#N/A,TRUE,"GENERAL";"TAB5",#N/A,TRUE,"GENERAL"}</definedName>
    <definedName name="______v9" localSheetId="8" hidden="1">{"TAB1",#N/A,TRUE,"GENERAL";"TAB2",#N/A,TRUE,"GENERAL";"TAB3",#N/A,TRUE,"GENERAL";"TAB4",#N/A,TRUE,"GENERAL";"TAB5",#N/A,TRUE,"GENERAL"}</definedName>
    <definedName name="______v9" localSheetId="4" hidden="1">{"TAB1",#N/A,TRUE,"GENERAL";"TAB2",#N/A,TRUE,"GENERAL";"TAB3",#N/A,TRUE,"GENERAL";"TAB4",#N/A,TRUE,"GENERAL";"TAB5",#N/A,TRUE,"GENERAL"}</definedName>
    <definedName name="______v9" localSheetId="10" hidden="1">{"TAB1",#N/A,TRUE,"GENERAL";"TAB2",#N/A,TRUE,"GENERAL";"TAB3",#N/A,TRUE,"GENERAL";"TAB4",#N/A,TRUE,"GENERAL";"TAB5",#N/A,TRUE,"GENERAL"}</definedName>
    <definedName name="______v9" hidden="1">{"TAB1",#N/A,TRUE,"GENERAL";"TAB2",#N/A,TRUE,"GENERAL";"TAB3",#N/A,TRUE,"GENERAL";"TAB4",#N/A,TRUE,"GENERAL";"TAB5",#N/A,TRUE,"GENERAL"}</definedName>
    <definedName name="______vfv4" localSheetId="8" hidden="1">{"via1",#N/A,TRUE,"general";"via2",#N/A,TRUE,"general";"via3",#N/A,TRUE,"general"}</definedName>
    <definedName name="______vfv4" localSheetId="4" hidden="1">{"via1",#N/A,TRUE,"general";"via2",#N/A,TRUE,"general";"via3",#N/A,TRUE,"general"}</definedName>
    <definedName name="______vfv4" localSheetId="10" hidden="1">{"via1",#N/A,TRUE,"general";"via2",#N/A,TRUE,"general";"via3",#N/A,TRUE,"general"}</definedName>
    <definedName name="______vfv4" hidden="1">{"via1",#N/A,TRUE,"general";"via2",#N/A,TRUE,"general";"via3",#N/A,TRUE,"general"}</definedName>
    <definedName name="______VPD1" localSheetId="8">#REF!</definedName>
    <definedName name="______VPD1" localSheetId="4">#REF!</definedName>
    <definedName name="______VPD1" localSheetId="6">#REF!</definedName>
    <definedName name="______VPD1">#REF!</definedName>
    <definedName name="______VPI1" localSheetId="8">#REF!</definedName>
    <definedName name="______VPI1" localSheetId="4">#REF!</definedName>
    <definedName name="______VPI1" localSheetId="6">#REF!</definedName>
    <definedName name="______VPI1">#REF!</definedName>
    <definedName name="______VRA1" localSheetId="8">#REF!</definedName>
    <definedName name="______VRA1" localSheetId="4">#REF!</definedName>
    <definedName name="______VRA1" localSheetId="6">#REF!</definedName>
    <definedName name="______VRA1">#REF!</definedName>
    <definedName name="______x1" localSheetId="8" hidden="1">{"TAB1",#N/A,TRUE,"GENERAL";"TAB2",#N/A,TRUE,"GENERAL";"TAB3",#N/A,TRUE,"GENERAL";"TAB4",#N/A,TRUE,"GENERAL";"TAB5",#N/A,TRUE,"GENERAL"}</definedName>
    <definedName name="______x1" localSheetId="4" hidden="1">{"TAB1",#N/A,TRUE,"GENERAL";"TAB2",#N/A,TRUE,"GENERAL";"TAB3",#N/A,TRUE,"GENERAL";"TAB4",#N/A,TRUE,"GENERAL";"TAB5",#N/A,TRUE,"GENERAL"}</definedName>
    <definedName name="______x1" localSheetId="10" hidden="1">{"TAB1",#N/A,TRUE,"GENERAL";"TAB2",#N/A,TRUE,"GENERAL";"TAB3",#N/A,TRUE,"GENERAL";"TAB4",#N/A,TRUE,"GENERAL";"TAB5",#N/A,TRUE,"GENERAL"}</definedName>
    <definedName name="______x1" hidden="1">{"TAB1",#N/A,TRUE,"GENERAL";"TAB2",#N/A,TRUE,"GENERAL";"TAB3",#N/A,TRUE,"GENERAL";"TAB4",#N/A,TRUE,"GENERAL";"TAB5",#N/A,TRUE,"GENERAL"}</definedName>
    <definedName name="______x2" localSheetId="8" hidden="1">{"via1",#N/A,TRUE,"general";"via2",#N/A,TRUE,"general";"via3",#N/A,TRUE,"general"}</definedName>
    <definedName name="______x2" localSheetId="4" hidden="1">{"via1",#N/A,TRUE,"general";"via2",#N/A,TRUE,"general";"via3",#N/A,TRUE,"general"}</definedName>
    <definedName name="______x2" localSheetId="10" hidden="1">{"via1",#N/A,TRUE,"general";"via2",#N/A,TRUE,"general";"via3",#N/A,TRUE,"general"}</definedName>
    <definedName name="______x2" hidden="1">{"via1",#N/A,TRUE,"general";"via2",#N/A,TRUE,"general";"via3",#N/A,TRUE,"general"}</definedName>
    <definedName name="______x3" localSheetId="8" hidden="1">{"via1",#N/A,TRUE,"general";"via2",#N/A,TRUE,"general";"via3",#N/A,TRUE,"general"}</definedName>
    <definedName name="______x3" localSheetId="4" hidden="1">{"via1",#N/A,TRUE,"general";"via2",#N/A,TRUE,"general";"via3",#N/A,TRUE,"general"}</definedName>
    <definedName name="______x3" localSheetId="10" hidden="1">{"via1",#N/A,TRUE,"general";"via2",#N/A,TRUE,"general";"via3",#N/A,TRUE,"general"}</definedName>
    <definedName name="______x3" hidden="1">{"via1",#N/A,TRUE,"general";"via2",#N/A,TRUE,"general";"via3",#N/A,TRUE,"general"}</definedName>
    <definedName name="______x4" localSheetId="8" hidden="1">{"via1",#N/A,TRUE,"general";"via2",#N/A,TRUE,"general";"via3",#N/A,TRUE,"general"}</definedName>
    <definedName name="______x4" localSheetId="4" hidden="1">{"via1",#N/A,TRUE,"general";"via2",#N/A,TRUE,"general";"via3",#N/A,TRUE,"general"}</definedName>
    <definedName name="______x4" localSheetId="10" hidden="1">{"via1",#N/A,TRUE,"general";"via2",#N/A,TRUE,"general";"via3",#N/A,TRUE,"general"}</definedName>
    <definedName name="______x4" hidden="1">{"via1",#N/A,TRUE,"general";"via2",#N/A,TRUE,"general";"via3",#N/A,TRUE,"general"}</definedName>
    <definedName name="______x5" localSheetId="8" hidden="1">{"TAB1",#N/A,TRUE,"GENERAL";"TAB2",#N/A,TRUE,"GENERAL";"TAB3",#N/A,TRUE,"GENERAL";"TAB4",#N/A,TRUE,"GENERAL";"TAB5",#N/A,TRUE,"GENERAL"}</definedName>
    <definedName name="______x5" localSheetId="4" hidden="1">{"TAB1",#N/A,TRUE,"GENERAL";"TAB2",#N/A,TRUE,"GENERAL";"TAB3",#N/A,TRUE,"GENERAL";"TAB4",#N/A,TRUE,"GENERAL";"TAB5",#N/A,TRUE,"GENERAL"}</definedName>
    <definedName name="______x5" localSheetId="10" hidden="1">{"TAB1",#N/A,TRUE,"GENERAL";"TAB2",#N/A,TRUE,"GENERAL";"TAB3",#N/A,TRUE,"GENERAL";"TAB4",#N/A,TRUE,"GENERAL";"TAB5",#N/A,TRUE,"GENERAL"}</definedName>
    <definedName name="______x5" hidden="1">{"TAB1",#N/A,TRUE,"GENERAL";"TAB2",#N/A,TRUE,"GENERAL";"TAB3",#N/A,TRUE,"GENERAL";"TAB4",#N/A,TRUE,"GENERAL";"TAB5",#N/A,TRUE,"GENERAL"}</definedName>
    <definedName name="______x6" localSheetId="8" hidden="1">{"TAB1",#N/A,TRUE,"GENERAL";"TAB2",#N/A,TRUE,"GENERAL";"TAB3",#N/A,TRUE,"GENERAL";"TAB4",#N/A,TRUE,"GENERAL";"TAB5",#N/A,TRUE,"GENERAL"}</definedName>
    <definedName name="______x6" localSheetId="4" hidden="1">{"TAB1",#N/A,TRUE,"GENERAL";"TAB2",#N/A,TRUE,"GENERAL";"TAB3",#N/A,TRUE,"GENERAL";"TAB4",#N/A,TRUE,"GENERAL";"TAB5",#N/A,TRUE,"GENERAL"}</definedName>
    <definedName name="______x6" localSheetId="10" hidden="1">{"TAB1",#N/A,TRUE,"GENERAL";"TAB2",#N/A,TRUE,"GENERAL";"TAB3",#N/A,TRUE,"GENERAL";"TAB4",#N/A,TRUE,"GENERAL";"TAB5",#N/A,TRUE,"GENERAL"}</definedName>
    <definedName name="______x6" hidden="1">{"TAB1",#N/A,TRUE,"GENERAL";"TAB2",#N/A,TRUE,"GENERAL";"TAB3",#N/A,TRUE,"GENERAL";"TAB4",#N/A,TRUE,"GENERAL";"TAB5",#N/A,TRUE,"GENERAL"}</definedName>
    <definedName name="______x7" localSheetId="8" hidden="1">{"TAB1",#N/A,TRUE,"GENERAL";"TAB2",#N/A,TRUE,"GENERAL";"TAB3",#N/A,TRUE,"GENERAL";"TAB4",#N/A,TRUE,"GENERAL";"TAB5",#N/A,TRUE,"GENERAL"}</definedName>
    <definedName name="______x7" localSheetId="4" hidden="1">{"TAB1",#N/A,TRUE,"GENERAL";"TAB2",#N/A,TRUE,"GENERAL";"TAB3",#N/A,TRUE,"GENERAL";"TAB4",#N/A,TRUE,"GENERAL";"TAB5",#N/A,TRUE,"GENERAL"}</definedName>
    <definedName name="______x7" localSheetId="10" hidden="1">{"TAB1",#N/A,TRUE,"GENERAL";"TAB2",#N/A,TRUE,"GENERAL";"TAB3",#N/A,TRUE,"GENERAL";"TAB4",#N/A,TRUE,"GENERAL";"TAB5",#N/A,TRUE,"GENERAL"}</definedName>
    <definedName name="______x7" hidden="1">{"TAB1",#N/A,TRUE,"GENERAL";"TAB2",#N/A,TRUE,"GENERAL";"TAB3",#N/A,TRUE,"GENERAL";"TAB4",#N/A,TRUE,"GENERAL";"TAB5",#N/A,TRUE,"GENERAL"}</definedName>
    <definedName name="______x8" localSheetId="8" hidden="1">{"via1",#N/A,TRUE,"general";"via2",#N/A,TRUE,"general";"via3",#N/A,TRUE,"general"}</definedName>
    <definedName name="______x8" localSheetId="4" hidden="1">{"via1",#N/A,TRUE,"general";"via2",#N/A,TRUE,"general";"via3",#N/A,TRUE,"general"}</definedName>
    <definedName name="______x8" localSheetId="10" hidden="1">{"via1",#N/A,TRUE,"general";"via2",#N/A,TRUE,"general";"via3",#N/A,TRUE,"general"}</definedName>
    <definedName name="______x8" hidden="1">{"via1",#N/A,TRUE,"general";"via2",#N/A,TRUE,"general";"via3",#N/A,TRUE,"general"}</definedName>
    <definedName name="______x9" localSheetId="8" hidden="1">{"TAB1",#N/A,TRUE,"GENERAL";"TAB2",#N/A,TRUE,"GENERAL";"TAB3",#N/A,TRUE,"GENERAL";"TAB4",#N/A,TRUE,"GENERAL";"TAB5",#N/A,TRUE,"GENERAL"}</definedName>
    <definedName name="______x9" localSheetId="4" hidden="1">{"TAB1",#N/A,TRUE,"GENERAL";"TAB2",#N/A,TRUE,"GENERAL";"TAB3",#N/A,TRUE,"GENERAL";"TAB4",#N/A,TRUE,"GENERAL";"TAB5",#N/A,TRUE,"GENERAL"}</definedName>
    <definedName name="______x9" localSheetId="10" hidden="1">{"TAB1",#N/A,TRUE,"GENERAL";"TAB2",#N/A,TRUE,"GENERAL";"TAB3",#N/A,TRUE,"GENERAL";"TAB4",#N/A,TRUE,"GENERAL";"TAB5",#N/A,TRUE,"GENERAL"}</definedName>
    <definedName name="______x9" hidden="1">{"TAB1",#N/A,TRUE,"GENERAL";"TAB2",#N/A,TRUE,"GENERAL";"TAB3",#N/A,TRUE,"GENERAL";"TAB4",#N/A,TRUE,"GENERAL";"TAB5",#N/A,TRUE,"GENERAL"}</definedName>
    <definedName name="______y2" localSheetId="8" hidden="1">{"TAB1",#N/A,TRUE,"GENERAL";"TAB2",#N/A,TRUE,"GENERAL";"TAB3",#N/A,TRUE,"GENERAL";"TAB4",#N/A,TRUE,"GENERAL";"TAB5",#N/A,TRUE,"GENERAL"}</definedName>
    <definedName name="______y2" localSheetId="4" hidden="1">{"TAB1",#N/A,TRUE,"GENERAL";"TAB2",#N/A,TRUE,"GENERAL";"TAB3",#N/A,TRUE,"GENERAL";"TAB4",#N/A,TRUE,"GENERAL";"TAB5",#N/A,TRUE,"GENERAL"}</definedName>
    <definedName name="______y2" localSheetId="10" hidden="1">{"TAB1",#N/A,TRUE,"GENERAL";"TAB2",#N/A,TRUE,"GENERAL";"TAB3",#N/A,TRUE,"GENERAL";"TAB4",#N/A,TRUE,"GENERAL";"TAB5",#N/A,TRUE,"GENERAL"}</definedName>
    <definedName name="______y2" hidden="1">{"TAB1",#N/A,TRUE,"GENERAL";"TAB2",#N/A,TRUE,"GENERAL";"TAB3",#N/A,TRUE,"GENERAL";"TAB4",#N/A,TRUE,"GENERAL";"TAB5",#N/A,TRUE,"GENERAL"}</definedName>
    <definedName name="______y3" localSheetId="8" hidden="1">{"via1",#N/A,TRUE,"general";"via2",#N/A,TRUE,"general";"via3",#N/A,TRUE,"general"}</definedName>
    <definedName name="______y3" localSheetId="4" hidden="1">{"via1",#N/A,TRUE,"general";"via2",#N/A,TRUE,"general";"via3",#N/A,TRUE,"general"}</definedName>
    <definedName name="______y3" localSheetId="10" hidden="1">{"via1",#N/A,TRUE,"general";"via2",#N/A,TRUE,"general";"via3",#N/A,TRUE,"general"}</definedName>
    <definedName name="______y3" hidden="1">{"via1",#N/A,TRUE,"general";"via2",#N/A,TRUE,"general";"via3",#N/A,TRUE,"general"}</definedName>
    <definedName name="______y4" localSheetId="8" hidden="1">{"via1",#N/A,TRUE,"general";"via2",#N/A,TRUE,"general";"via3",#N/A,TRUE,"general"}</definedName>
    <definedName name="______y4" localSheetId="4" hidden="1">{"via1",#N/A,TRUE,"general";"via2",#N/A,TRUE,"general";"via3",#N/A,TRUE,"general"}</definedName>
    <definedName name="______y4" localSheetId="10" hidden="1">{"via1",#N/A,TRUE,"general";"via2",#N/A,TRUE,"general";"via3",#N/A,TRUE,"general"}</definedName>
    <definedName name="______y4" hidden="1">{"via1",#N/A,TRUE,"general";"via2",#N/A,TRUE,"general";"via3",#N/A,TRUE,"general"}</definedName>
    <definedName name="______y5" localSheetId="8" hidden="1">{"TAB1",#N/A,TRUE,"GENERAL";"TAB2",#N/A,TRUE,"GENERAL";"TAB3",#N/A,TRUE,"GENERAL";"TAB4",#N/A,TRUE,"GENERAL";"TAB5",#N/A,TRUE,"GENERAL"}</definedName>
    <definedName name="______y5" localSheetId="4" hidden="1">{"TAB1",#N/A,TRUE,"GENERAL";"TAB2",#N/A,TRUE,"GENERAL";"TAB3",#N/A,TRUE,"GENERAL";"TAB4",#N/A,TRUE,"GENERAL";"TAB5",#N/A,TRUE,"GENERAL"}</definedName>
    <definedName name="______y5" localSheetId="10" hidden="1">{"TAB1",#N/A,TRUE,"GENERAL";"TAB2",#N/A,TRUE,"GENERAL";"TAB3",#N/A,TRUE,"GENERAL";"TAB4",#N/A,TRUE,"GENERAL";"TAB5",#N/A,TRUE,"GENERAL"}</definedName>
    <definedName name="______y5" hidden="1">{"TAB1",#N/A,TRUE,"GENERAL";"TAB2",#N/A,TRUE,"GENERAL";"TAB3",#N/A,TRUE,"GENERAL";"TAB4",#N/A,TRUE,"GENERAL";"TAB5",#N/A,TRUE,"GENERAL"}</definedName>
    <definedName name="______y6" localSheetId="8" hidden="1">{"via1",#N/A,TRUE,"general";"via2",#N/A,TRUE,"general";"via3",#N/A,TRUE,"general"}</definedName>
    <definedName name="______y6" localSheetId="4" hidden="1">{"via1",#N/A,TRUE,"general";"via2",#N/A,TRUE,"general";"via3",#N/A,TRUE,"general"}</definedName>
    <definedName name="______y6" localSheetId="10" hidden="1">{"via1",#N/A,TRUE,"general";"via2",#N/A,TRUE,"general";"via3",#N/A,TRUE,"general"}</definedName>
    <definedName name="______y6" hidden="1">{"via1",#N/A,TRUE,"general";"via2",#N/A,TRUE,"general";"via3",#N/A,TRUE,"general"}</definedName>
    <definedName name="______y7" localSheetId="8" hidden="1">{"via1",#N/A,TRUE,"general";"via2",#N/A,TRUE,"general";"via3",#N/A,TRUE,"general"}</definedName>
    <definedName name="______y7" localSheetId="4" hidden="1">{"via1",#N/A,TRUE,"general";"via2",#N/A,TRUE,"general";"via3",#N/A,TRUE,"general"}</definedName>
    <definedName name="______y7" localSheetId="10" hidden="1">{"via1",#N/A,TRUE,"general";"via2",#N/A,TRUE,"general";"via3",#N/A,TRUE,"general"}</definedName>
    <definedName name="______y7" hidden="1">{"via1",#N/A,TRUE,"general";"via2",#N/A,TRUE,"general";"via3",#N/A,TRUE,"general"}</definedName>
    <definedName name="______y8" localSheetId="8" hidden="1">{"via1",#N/A,TRUE,"general";"via2",#N/A,TRUE,"general";"via3",#N/A,TRUE,"general"}</definedName>
    <definedName name="______y8" localSheetId="4" hidden="1">{"via1",#N/A,TRUE,"general";"via2",#N/A,TRUE,"general";"via3",#N/A,TRUE,"general"}</definedName>
    <definedName name="______y8" localSheetId="10" hidden="1">{"via1",#N/A,TRUE,"general";"via2",#N/A,TRUE,"general";"via3",#N/A,TRUE,"general"}</definedName>
    <definedName name="______y8" hidden="1">{"via1",#N/A,TRUE,"general";"via2",#N/A,TRUE,"general";"via3",#N/A,TRUE,"general"}</definedName>
    <definedName name="______y9" localSheetId="8" hidden="1">{"TAB1",#N/A,TRUE,"GENERAL";"TAB2",#N/A,TRUE,"GENERAL";"TAB3",#N/A,TRUE,"GENERAL";"TAB4",#N/A,TRUE,"GENERAL";"TAB5",#N/A,TRUE,"GENERAL"}</definedName>
    <definedName name="______y9" localSheetId="4" hidden="1">{"TAB1",#N/A,TRUE,"GENERAL";"TAB2",#N/A,TRUE,"GENERAL";"TAB3",#N/A,TRUE,"GENERAL";"TAB4",#N/A,TRUE,"GENERAL";"TAB5",#N/A,TRUE,"GENERAL"}</definedName>
    <definedName name="______y9" localSheetId="10" hidden="1">{"TAB1",#N/A,TRUE,"GENERAL";"TAB2",#N/A,TRUE,"GENERAL";"TAB3",#N/A,TRUE,"GENERAL";"TAB4",#N/A,TRUE,"GENERAL";"TAB5",#N/A,TRUE,"GENERAL"}</definedName>
    <definedName name="______y9" hidden="1">{"TAB1",#N/A,TRUE,"GENERAL";"TAB2",#N/A,TRUE,"GENERAL";"TAB3",#N/A,TRUE,"GENERAL";"TAB4",#N/A,TRUE,"GENERAL";"TAB5",#N/A,TRUE,"GENERAL"}</definedName>
    <definedName name="______z1" localSheetId="8" hidden="1">{"TAB1",#N/A,TRUE,"GENERAL";"TAB2",#N/A,TRUE,"GENERAL";"TAB3",#N/A,TRUE,"GENERAL";"TAB4",#N/A,TRUE,"GENERAL";"TAB5",#N/A,TRUE,"GENERAL"}</definedName>
    <definedName name="______z1" localSheetId="4" hidden="1">{"TAB1",#N/A,TRUE,"GENERAL";"TAB2",#N/A,TRUE,"GENERAL";"TAB3",#N/A,TRUE,"GENERAL";"TAB4",#N/A,TRUE,"GENERAL";"TAB5",#N/A,TRUE,"GENERAL"}</definedName>
    <definedName name="______z1" localSheetId="10" hidden="1">{"TAB1",#N/A,TRUE,"GENERAL";"TAB2",#N/A,TRUE,"GENERAL";"TAB3",#N/A,TRUE,"GENERAL";"TAB4",#N/A,TRUE,"GENERAL";"TAB5",#N/A,TRUE,"GENERAL"}</definedName>
    <definedName name="______z1" hidden="1">{"TAB1",#N/A,TRUE,"GENERAL";"TAB2",#N/A,TRUE,"GENERAL";"TAB3",#N/A,TRUE,"GENERAL";"TAB4",#N/A,TRUE,"GENERAL";"TAB5",#N/A,TRUE,"GENERAL"}</definedName>
    <definedName name="______z2" localSheetId="8" hidden="1">{"via1",#N/A,TRUE,"general";"via2",#N/A,TRUE,"general";"via3",#N/A,TRUE,"general"}</definedName>
    <definedName name="______z2" localSheetId="4" hidden="1">{"via1",#N/A,TRUE,"general";"via2",#N/A,TRUE,"general";"via3",#N/A,TRUE,"general"}</definedName>
    <definedName name="______z2" localSheetId="10" hidden="1">{"via1",#N/A,TRUE,"general";"via2",#N/A,TRUE,"general";"via3",#N/A,TRUE,"general"}</definedName>
    <definedName name="______z2" hidden="1">{"via1",#N/A,TRUE,"general";"via2",#N/A,TRUE,"general";"via3",#N/A,TRUE,"general"}</definedName>
    <definedName name="______z3" localSheetId="8" hidden="1">{"via1",#N/A,TRUE,"general";"via2",#N/A,TRUE,"general";"via3",#N/A,TRUE,"general"}</definedName>
    <definedName name="______z3" localSheetId="4" hidden="1">{"via1",#N/A,TRUE,"general";"via2",#N/A,TRUE,"general";"via3",#N/A,TRUE,"general"}</definedName>
    <definedName name="______z3" localSheetId="10" hidden="1">{"via1",#N/A,TRUE,"general";"via2",#N/A,TRUE,"general";"via3",#N/A,TRUE,"general"}</definedName>
    <definedName name="______z3" hidden="1">{"via1",#N/A,TRUE,"general";"via2",#N/A,TRUE,"general";"via3",#N/A,TRUE,"general"}</definedName>
    <definedName name="______z4" localSheetId="8" hidden="1">{"TAB1",#N/A,TRUE,"GENERAL";"TAB2",#N/A,TRUE,"GENERAL";"TAB3",#N/A,TRUE,"GENERAL";"TAB4",#N/A,TRUE,"GENERAL";"TAB5",#N/A,TRUE,"GENERAL"}</definedName>
    <definedName name="______z4" localSheetId="4" hidden="1">{"TAB1",#N/A,TRUE,"GENERAL";"TAB2",#N/A,TRUE,"GENERAL";"TAB3",#N/A,TRUE,"GENERAL";"TAB4",#N/A,TRUE,"GENERAL";"TAB5",#N/A,TRUE,"GENERAL"}</definedName>
    <definedName name="______z4" localSheetId="10" hidden="1">{"TAB1",#N/A,TRUE,"GENERAL";"TAB2",#N/A,TRUE,"GENERAL";"TAB3",#N/A,TRUE,"GENERAL";"TAB4",#N/A,TRUE,"GENERAL";"TAB5",#N/A,TRUE,"GENERAL"}</definedName>
    <definedName name="______z4" hidden="1">{"TAB1",#N/A,TRUE,"GENERAL";"TAB2",#N/A,TRUE,"GENERAL";"TAB3",#N/A,TRUE,"GENERAL";"TAB4",#N/A,TRUE,"GENERAL";"TAB5",#N/A,TRUE,"GENERAL"}</definedName>
    <definedName name="______z5" localSheetId="8" hidden="1">{"via1",#N/A,TRUE,"general";"via2",#N/A,TRUE,"general";"via3",#N/A,TRUE,"general"}</definedName>
    <definedName name="______z5" localSheetId="4" hidden="1">{"via1",#N/A,TRUE,"general";"via2",#N/A,TRUE,"general";"via3",#N/A,TRUE,"general"}</definedName>
    <definedName name="______z5" localSheetId="10" hidden="1">{"via1",#N/A,TRUE,"general";"via2",#N/A,TRUE,"general";"via3",#N/A,TRUE,"general"}</definedName>
    <definedName name="______z5" hidden="1">{"via1",#N/A,TRUE,"general";"via2",#N/A,TRUE,"general";"via3",#N/A,TRUE,"general"}</definedName>
    <definedName name="______z6" localSheetId="8" hidden="1">{"TAB1",#N/A,TRUE,"GENERAL";"TAB2",#N/A,TRUE,"GENERAL";"TAB3",#N/A,TRUE,"GENERAL";"TAB4",#N/A,TRUE,"GENERAL";"TAB5",#N/A,TRUE,"GENERAL"}</definedName>
    <definedName name="______z6" localSheetId="4" hidden="1">{"TAB1",#N/A,TRUE,"GENERAL";"TAB2",#N/A,TRUE,"GENERAL";"TAB3",#N/A,TRUE,"GENERAL";"TAB4",#N/A,TRUE,"GENERAL";"TAB5",#N/A,TRUE,"GENERAL"}</definedName>
    <definedName name="______z6" localSheetId="10" hidden="1">{"TAB1",#N/A,TRUE,"GENERAL";"TAB2",#N/A,TRUE,"GENERAL";"TAB3",#N/A,TRUE,"GENERAL";"TAB4",#N/A,TRUE,"GENERAL";"TAB5",#N/A,TRUE,"GENERAL"}</definedName>
    <definedName name="______z6" hidden="1">{"TAB1",#N/A,TRUE,"GENERAL";"TAB2",#N/A,TRUE,"GENERAL";"TAB3",#N/A,TRUE,"GENERAL";"TAB4",#N/A,TRUE,"GENERAL";"TAB5",#N/A,TRUE,"GENERAL"}</definedName>
    <definedName name="_____a1" localSheetId="8" hidden="1">{"TAB1",#N/A,TRUE,"GENERAL";"TAB2",#N/A,TRUE,"GENERAL";"TAB3",#N/A,TRUE,"GENERAL";"TAB4",#N/A,TRUE,"GENERAL";"TAB5",#N/A,TRUE,"GENERAL"}</definedName>
    <definedName name="_____A1" localSheetId="4">#REF!</definedName>
    <definedName name="_____A1" localSheetId="10">#REF!</definedName>
    <definedName name="_____a1" hidden="1">{"TAB1",#N/A,TRUE,"GENERAL";"TAB2",#N/A,TRUE,"GENERAL";"TAB3",#N/A,TRUE,"GENERAL";"TAB4",#N/A,TRUE,"GENERAL";"TAB5",#N/A,TRUE,"GENERAL"}</definedName>
    <definedName name="_____A16400" localSheetId="8">#REF!</definedName>
    <definedName name="_____A16400" localSheetId="4">#REF!</definedName>
    <definedName name="_____A16400" localSheetId="10">#REF!</definedName>
    <definedName name="_____A16400">#REF!</definedName>
    <definedName name="_____A164006" localSheetId="8">#REF!</definedName>
    <definedName name="_____A164006" localSheetId="4">#REF!</definedName>
    <definedName name="_____A164006" localSheetId="10">#REF!</definedName>
    <definedName name="_____A164006">#REF!</definedName>
    <definedName name="_____A164009A" localSheetId="8">#REF!</definedName>
    <definedName name="_____A164009A" localSheetId="4">#REF!</definedName>
    <definedName name="_____A164009A" localSheetId="10">#REF!</definedName>
    <definedName name="_____A164009A">#REF!</definedName>
    <definedName name="_____A1649946A" localSheetId="8">#REF!</definedName>
    <definedName name="_____A1649946A" localSheetId="4">#REF!</definedName>
    <definedName name="_____A1649946A">#REF!</definedName>
    <definedName name="_____A17000" localSheetId="8">#REF!</definedName>
    <definedName name="_____A17000" localSheetId="4">#REF!</definedName>
    <definedName name="_____A17000" localSheetId="6">#REF!</definedName>
    <definedName name="_____A17000">#REF!</definedName>
    <definedName name="_____A2" localSheetId="8" hidden="1">{#N/A,#N/A,FALSE,"Costos Productos 6A";#N/A,#N/A,FALSE,"Costo Unitario Total H-94-12"}</definedName>
    <definedName name="_____A2" localSheetId="4" hidden="1">{#N/A,#N/A,FALSE,"Costos Productos 6A";#N/A,#N/A,FALSE,"Costo Unitario Total H-94-12"}</definedName>
    <definedName name="_____A2" localSheetId="10" hidden="1">{#N/A,#N/A,FALSE,"Costos Productos 6A";#N/A,#N/A,FALSE,"Costo Unitario Total H-94-12"}</definedName>
    <definedName name="_____A2" hidden="1">{#N/A,#N/A,FALSE,"Costos Productos 6A";#N/A,#N/A,FALSE,"Costo Unitario Total H-94-12"}</definedName>
    <definedName name="_____A20000" localSheetId="8">#REF!</definedName>
    <definedName name="_____A20000" localSheetId="5">#REF!</definedName>
    <definedName name="_____A20000" localSheetId="4">#REF!</definedName>
    <definedName name="_____A20000" localSheetId="6">#REF!</definedName>
    <definedName name="_____A20000">#REF!</definedName>
    <definedName name="_____a3" localSheetId="8" hidden="1">{"TAB1",#N/A,TRUE,"GENERAL";"TAB2",#N/A,TRUE,"GENERAL";"TAB3",#N/A,TRUE,"GENERAL";"TAB4",#N/A,TRUE,"GENERAL";"TAB5",#N/A,TRUE,"GENERAL"}</definedName>
    <definedName name="_____a3" localSheetId="4" hidden="1">{"TAB1",#N/A,TRUE,"GENERAL";"TAB2",#N/A,TRUE,"GENERAL";"TAB3",#N/A,TRUE,"GENERAL";"TAB4",#N/A,TRUE,"GENERAL";"TAB5",#N/A,TRUE,"GENERAL"}</definedName>
    <definedName name="_____a3" localSheetId="10" hidden="1">{"TAB1",#N/A,TRUE,"GENERAL";"TAB2",#N/A,TRUE,"GENERAL";"TAB3",#N/A,TRUE,"GENERAL";"TAB4",#N/A,TRUE,"GENERAL";"TAB5",#N/A,TRUE,"GENERAL"}</definedName>
    <definedName name="_____a3" hidden="1">{"TAB1",#N/A,TRUE,"GENERAL";"TAB2",#N/A,TRUE,"GENERAL";"TAB3",#N/A,TRUE,"GENERAL";"TAB4",#N/A,TRUE,"GENERAL";"TAB5",#N/A,TRUE,"GENERAL"}</definedName>
    <definedName name="_____A30000" localSheetId="8">#REF!</definedName>
    <definedName name="_____A30000" localSheetId="5">#REF!</definedName>
    <definedName name="_____A30000" localSheetId="4">#REF!</definedName>
    <definedName name="_____A30000" localSheetId="6">#REF!</definedName>
    <definedName name="_____A30000" localSheetId="10">#REF!</definedName>
    <definedName name="_____A30000">#REF!</definedName>
    <definedName name="_____a4" localSheetId="8" hidden="1">{"via1",#N/A,TRUE,"general";"via2",#N/A,TRUE,"general";"via3",#N/A,TRUE,"general"}</definedName>
    <definedName name="_____a4" localSheetId="4" hidden="1">{"via1",#N/A,TRUE,"general";"via2",#N/A,TRUE,"general";"via3",#N/A,TRUE,"general"}</definedName>
    <definedName name="_____a4" localSheetId="10" hidden="1">{"via1",#N/A,TRUE,"general";"via2",#N/A,TRUE,"general";"via3",#N/A,TRUE,"general"}</definedName>
    <definedName name="_____a4" hidden="1">{"via1",#N/A,TRUE,"general";"via2",#N/A,TRUE,"general";"via3",#N/A,TRUE,"general"}</definedName>
    <definedName name="_____a5" localSheetId="8" hidden="1">{"TAB1",#N/A,TRUE,"GENERAL";"TAB2",#N/A,TRUE,"GENERAL";"TAB3",#N/A,TRUE,"GENERAL";"TAB4",#N/A,TRUE,"GENERAL";"TAB5",#N/A,TRUE,"GENERAL"}</definedName>
    <definedName name="_____a5" localSheetId="4" hidden="1">{"TAB1",#N/A,TRUE,"GENERAL";"TAB2",#N/A,TRUE,"GENERAL";"TAB3",#N/A,TRUE,"GENERAL";"TAB4",#N/A,TRUE,"GENERAL";"TAB5",#N/A,TRUE,"GENERAL"}</definedName>
    <definedName name="_____a5" localSheetId="10" hidden="1">{"TAB1",#N/A,TRUE,"GENERAL";"TAB2",#N/A,TRUE,"GENERAL";"TAB3",#N/A,TRUE,"GENERAL";"TAB4",#N/A,TRUE,"GENERAL";"TAB5",#N/A,TRUE,"GENERAL"}</definedName>
    <definedName name="_____a5" hidden="1">{"TAB1",#N/A,TRUE,"GENERAL";"TAB2",#N/A,TRUE,"GENERAL";"TAB3",#N/A,TRUE,"GENERAL";"TAB4",#N/A,TRUE,"GENERAL";"TAB5",#N/A,TRUE,"GENERAL"}</definedName>
    <definedName name="_____a6" localSheetId="8" hidden="1">{"TAB1",#N/A,TRUE,"GENERAL";"TAB2",#N/A,TRUE,"GENERAL";"TAB3",#N/A,TRUE,"GENERAL";"TAB4",#N/A,TRUE,"GENERAL";"TAB5",#N/A,TRUE,"GENERAL"}</definedName>
    <definedName name="_____a6" localSheetId="4" hidden="1">{"TAB1",#N/A,TRUE,"GENERAL";"TAB2",#N/A,TRUE,"GENERAL";"TAB3",#N/A,TRUE,"GENERAL";"TAB4",#N/A,TRUE,"GENERAL";"TAB5",#N/A,TRUE,"GENERAL"}</definedName>
    <definedName name="_____a6" localSheetId="10" hidden="1">{"TAB1",#N/A,TRUE,"GENERAL";"TAB2",#N/A,TRUE,"GENERAL";"TAB3",#N/A,TRUE,"GENERAL";"TAB4",#N/A,TRUE,"GENERAL";"TAB5",#N/A,TRUE,"GENERAL"}</definedName>
    <definedName name="_____a6" hidden="1">{"TAB1",#N/A,TRUE,"GENERAL";"TAB2",#N/A,TRUE,"GENERAL";"TAB3",#N/A,TRUE,"GENERAL";"TAB4",#N/A,TRUE,"GENERAL";"TAB5",#N/A,TRUE,"GENERAL"}</definedName>
    <definedName name="_____Abd2" localSheetId="4">#REF!</definedName>
    <definedName name="_____Abd2">#REF!</definedName>
    <definedName name="_____Abd4" localSheetId="4">#REF!</definedName>
    <definedName name="_____Abd4">#REF!</definedName>
    <definedName name="_____Abd6" localSheetId="4">#REF!</definedName>
    <definedName name="_____Abd6">#REF!</definedName>
    <definedName name="_____AcC1" localSheetId="4">#REF!</definedName>
    <definedName name="_____AcC1">#REF!</definedName>
    <definedName name="_____Act1" localSheetId="4">#REF!</definedName>
    <definedName name="_____Act1">#REF!</definedName>
    <definedName name="_____ADM4" localSheetId="8">#REF!</definedName>
    <definedName name="_____ADM4" localSheetId="4">#REF!</definedName>
    <definedName name="_____ADM4">#REF!</definedName>
    <definedName name="_____ADP1" localSheetId="8">#REF!</definedName>
    <definedName name="_____ADP1" localSheetId="4">#REF!</definedName>
    <definedName name="_____ADP1">#REF!</definedName>
    <definedName name="_____AFC1" localSheetId="8">#REF!</definedName>
    <definedName name="_____AFC1" localSheetId="5">#REF!</definedName>
    <definedName name="_____AFC1" localSheetId="4">#REF!</definedName>
    <definedName name="_____AFC1">#REF!</definedName>
    <definedName name="_____AFC3" localSheetId="8">#REF!</definedName>
    <definedName name="_____AFC3" localSheetId="5">#REF!</definedName>
    <definedName name="_____AFC3" localSheetId="4">#REF!</definedName>
    <definedName name="_____AFC3">#REF!</definedName>
    <definedName name="_____AFC5" localSheetId="8">#REF!</definedName>
    <definedName name="_____AFC5" localSheetId="5">#REF!</definedName>
    <definedName name="_____AFC5" localSheetId="4">#REF!</definedName>
    <definedName name="_____AFC5">#REF!</definedName>
    <definedName name="_____Afo1" localSheetId="4">#REF!</definedName>
    <definedName name="_____Afo1">#REF!</definedName>
    <definedName name="_____AIU1" localSheetId="8">#REF!</definedName>
    <definedName name="_____AIU1" localSheetId="4">#REF!</definedName>
    <definedName name="_____AIU1">#REF!</definedName>
    <definedName name="_____aiu2" localSheetId="8">#REF!</definedName>
    <definedName name="_____aiu2" localSheetId="4">#REF!</definedName>
    <definedName name="_____aiu2">#REF!</definedName>
    <definedName name="_____ane7" localSheetId="8">#REF!</definedName>
    <definedName name="_____ane7" localSheetId="4">#REF!</definedName>
    <definedName name="_____ane7">#REF!</definedName>
    <definedName name="_____ane8" localSheetId="8">#REF!</definedName>
    <definedName name="_____ane8" localSheetId="4">#REF!</definedName>
    <definedName name="_____ane8">#REF!</definedName>
    <definedName name="_____ApC1" localSheetId="4">#REF!</definedName>
    <definedName name="_____ApC1">#REF!</definedName>
    <definedName name="_____API93" localSheetId="8">#REF!</definedName>
    <definedName name="_____API93" localSheetId="4">#REF!</definedName>
    <definedName name="_____API93">#REF!</definedName>
    <definedName name="_____API98" localSheetId="8">#REF!</definedName>
    <definedName name="_____API98" localSheetId="4">#REF!</definedName>
    <definedName name="_____API98">#REF!</definedName>
    <definedName name="_____APR2" localSheetId="4">#REF!</definedName>
    <definedName name="_____APR2">#REF!</definedName>
    <definedName name="_____apu1" localSheetId="8">#REF!</definedName>
    <definedName name="_____apu1" localSheetId="4">#REF!</definedName>
    <definedName name="_____apu1">#REF!</definedName>
    <definedName name="_____APU221" localSheetId="8">#REF!</definedName>
    <definedName name="_____APU221" localSheetId="4">#REF!</definedName>
    <definedName name="_____APU221" localSheetId="6">#REF!</definedName>
    <definedName name="_____APU221">#REF!</definedName>
    <definedName name="_____APU465" localSheetId="14">#REF!</definedName>
    <definedName name="_____APU465" localSheetId="25">#REF!</definedName>
    <definedName name="_____APU465" localSheetId="18">#REF!</definedName>
    <definedName name="_____APU465" localSheetId="19">#REF!</definedName>
    <definedName name="_____APU465" localSheetId="20">#REF!</definedName>
    <definedName name="_____APU465" localSheetId="22">#REF!</definedName>
    <definedName name="_____APU465" localSheetId="23">#REF!</definedName>
    <definedName name="_____APU465" localSheetId="24">#REF!</definedName>
    <definedName name="_____APU465" localSheetId="8">#REF!</definedName>
    <definedName name="_____APU465" localSheetId="4">#REF!</definedName>
    <definedName name="_____APU465" localSheetId="6">[0]!absc</definedName>
    <definedName name="_____APU465">#REF!</definedName>
    <definedName name="_____Atp2" localSheetId="8">#REF!</definedName>
    <definedName name="_____Atp2" localSheetId="4">#REF!</definedName>
    <definedName name="_____Atp2">#REF!</definedName>
    <definedName name="_____ATT2" localSheetId="4">#REF!</definedName>
    <definedName name="_____ATT2">#REF!</definedName>
    <definedName name="_____b2" localSheetId="8" hidden="1">{"TAB1",#N/A,TRUE,"GENERAL";"TAB2",#N/A,TRUE,"GENERAL";"TAB3",#N/A,TRUE,"GENERAL";"TAB4",#N/A,TRUE,"GENERAL";"TAB5",#N/A,TRUE,"GENERAL"}</definedName>
    <definedName name="_____b2" localSheetId="4" hidden="1">{"TAB1",#N/A,TRUE,"GENERAL";"TAB2",#N/A,TRUE,"GENERAL";"TAB3",#N/A,TRUE,"GENERAL";"TAB4",#N/A,TRUE,"GENERAL";"TAB5",#N/A,TRUE,"GENERAL"}</definedName>
    <definedName name="_____b2" localSheetId="10" hidden="1">{"TAB1",#N/A,TRUE,"GENERAL";"TAB2",#N/A,TRUE,"GENERAL";"TAB3",#N/A,TRUE,"GENERAL";"TAB4",#N/A,TRUE,"GENERAL";"TAB5",#N/A,TRUE,"GENERAL"}</definedName>
    <definedName name="_____b2" hidden="1">{"TAB1",#N/A,TRUE,"GENERAL";"TAB2",#N/A,TRUE,"GENERAL";"TAB3",#N/A,TRUE,"GENERAL";"TAB4",#N/A,TRUE,"GENERAL";"TAB5",#N/A,TRUE,"GENERAL"}</definedName>
    <definedName name="_____b3" localSheetId="8" hidden="1">{"TAB1",#N/A,TRUE,"GENERAL";"TAB2",#N/A,TRUE,"GENERAL";"TAB3",#N/A,TRUE,"GENERAL";"TAB4",#N/A,TRUE,"GENERAL";"TAB5",#N/A,TRUE,"GENERAL"}</definedName>
    <definedName name="_____b3" localSheetId="4" hidden="1">{"TAB1",#N/A,TRUE,"GENERAL";"TAB2",#N/A,TRUE,"GENERAL";"TAB3",#N/A,TRUE,"GENERAL";"TAB4",#N/A,TRUE,"GENERAL";"TAB5",#N/A,TRUE,"GENERAL"}</definedName>
    <definedName name="_____b3" localSheetId="10" hidden="1">{"TAB1",#N/A,TRUE,"GENERAL";"TAB2",#N/A,TRUE,"GENERAL";"TAB3",#N/A,TRUE,"GENERAL";"TAB4",#N/A,TRUE,"GENERAL";"TAB5",#N/A,TRUE,"GENERAL"}</definedName>
    <definedName name="_____b3" hidden="1">{"TAB1",#N/A,TRUE,"GENERAL";"TAB2",#N/A,TRUE,"GENERAL";"TAB3",#N/A,TRUE,"GENERAL";"TAB4",#N/A,TRUE,"GENERAL";"TAB5",#N/A,TRUE,"GENERAL"}</definedName>
    <definedName name="_____b4" localSheetId="8" hidden="1">{"TAB1",#N/A,TRUE,"GENERAL";"TAB2",#N/A,TRUE,"GENERAL";"TAB3",#N/A,TRUE,"GENERAL";"TAB4",#N/A,TRUE,"GENERAL";"TAB5",#N/A,TRUE,"GENERAL"}</definedName>
    <definedName name="_____b4" localSheetId="4" hidden="1">{"TAB1",#N/A,TRUE,"GENERAL";"TAB2",#N/A,TRUE,"GENERAL";"TAB3",#N/A,TRUE,"GENERAL";"TAB4",#N/A,TRUE,"GENERAL";"TAB5",#N/A,TRUE,"GENERAL"}</definedName>
    <definedName name="_____b4" localSheetId="10" hidden="1">{"TAB1",#N/A,TRUE,"GENERAL";"TAB2",#N/A,TRUE,"GENERAL";"TAB3",#N/A,TRUE,"GENERAL";"TAB4",#N/A,TRUE,"GENERAL";"TAB5",#N/A,TRUE,"GENERAL"}</definedName>
    <definedName name="_____b4" hidden="1">{"TAB1",#N/A,TRUE,"GENERAL";"TAB2",#N/A,TRUE,"GENERAL";"TAB3",#N/A,TRUE,"GENERAL";"TAB4",#N/A,TRUE,"GENERAL";"TAB5",#N/A,TRUE,"GENERAL"}</definedName>
    <definedName name="_____b5" localSheetId="8" hidden="1">{"TAB1",#N/A,TRUE,"GENERAL";"TAB2",#N/A,TRUE,"GENERAL";"TAB3",#N/A,TRUE,"GENERAL";"TAB4",#N/A,TRUE,"GENERAL";"TAB5",#N/A,TRUE,"GENERAL"}</definedName>
    <definedName name="_____b5" localSheetId="4" hidden="1">{"TAB1",#N/A,TRUE,"GENERAL";"TAB2",#N/A,TRUE,"GENERAL";"TAB3",#N/A,TRUE,"GENERAL";"TAB4",#N/A,TRUE,"GENERAL";"TAB5",#N/A,TRUE,"GENERAL"}</definedName>
    <definedName name="_____b5" localSheetId="10" hidden="1">{"TAB1",#N/A,TRUE,"GENERAL";"TAB2",#N/A,TRUE,"GENERAL";"TAB3",#N/A,TRUE,"GENERAL";"TAB4",#N/A,TRUE,"GENERAL";"TAB5",#N/A,TRUE,"GENERAL"}</definedName>
    <definedName name="_____b5" hidden="1">{"TAB1",#N/A,TRUE,"GENERAL";"TAB2",#N/A,TRUE,"GENERAL";"TAB3",#N/A,TRUE,"GENERAL";"TAB4",#N/A,TRUE,"GENERAL";"TAB5",#N/A,TRUE,"GENERAL"}</definedName>
    <definedName name="_____b6" localSheetId="8" hidden="1">{"TAB1",#N/A,TRUE,"GENERAL";"TAB2",#N/A,TRUE,"GENERAL";"TAB3",#N/A,TRUE,"GENERAL";"TAB4",#N/A,TRUE,"GENERAL";"TAB5",#N/A,TRUE,"GENERAL"}</definedName>
    <definedName name="_____b6" localSheetId="4" hidden="1">{"TAB1",#N/A,TRUE,"GENERAL";"TAB2",#N/A,TRUE,"GENERAL";"TAB3",#N/A,TRUE,"GENERAL";"TAB4",#N/A,TRUE,"GENERAL";"TAB5",#N/A,TRUE,"GENERAL"}</definedName>
    <definedName name="_____b6" localSheetId="10" hidden="1">{"TAB1",#N/A,TRUE,"GENERAL";"TAB2",#N/A,TRUE,"GENERAL";"TAB3",#N/A,TRUE,"GENERAL";"TAB4",#N/A,TRUE,"GENERAL";"TAB5",#N/A,TRUE,"GENERAL"}</definedName>
    <definedName name="_____b6" hidden="1">{"TAB1",#N/A,TRUE,"GENERAL";"TAB2",#N/A,TRUE,"GENERAL";"TAB3",#N/A,TRUE,"GENERAL";"TAB4",#N/A,TRUE,"GENERAL";"TAB5",#N/A,TRUE,"GENERAL"}</definedName>
    <definedName name="_____b7" localSheetId="8" hidden="1">{"via1",#N/A,TRUE,"general";"via2",#N/A,TRUE,"general";"via3",#N/A,TRUE,"general"}</definedName>
    <definedName name="_____b7" localSheetId="4" hidden="1">{"via1",#N/A,TRUE,"general";"via2",#N/A,TRUE,"general";"via3",#N/A,TRUE,"general"}</definedName>
    <definedName name="_____b7" localSheetId="10" hidden="1">{"via1",#N/A,TRUE,"general";"via2",#N/A,TRUE,"general";"via3",#N/A,TRUE,"general"}</definedName>
    <definedName name="_____b7" hidden="1">{"via1",#N/A,TRUE,"general";"via2",#N/A,TRUE,"general";"via3",#N/A,TRUE,"general"}</definedName>
    <definedName name="_____b8" localSheetId="8" hidden="1">{"via1",#N/A,TRUE,"general";"via2",#N/A,TRUE,"general";"via3",#N/A,TRUE,"general"}</definedName>
    <definedName name="_____b8" localSheetId="4" hidden="1">{"via1",#N/A,TRUE,"general";"via2",#N/A,TRUE,"general";"via3",#N/A,TRUE,"general"}</definedName>
    <definedName name="_____b8" localSheetId="10" hidden="1">{"via1",#N/A,TRUE,"general";"via2",#N/A,TRUE,"general";"via3",#N/A,TRUE,"general"}</definedName>
    <definedName name="_____b8" hidden="1">{"via1",#N/A,TRUE,"general";"via2",#N/A,TRUE,"general";"via3",#N/A,TRUE,"general"}</definedName>
    <definedName name="_____BAZ10">#REF!</definedName>
    <definedName name="_____bb9" localSheetId="8" hidden="1">{"TAB1",#N/A,TRUE,"GENERAL";"TAB2",#N/A,TRUE,"GENERAL";"TAB3",#N/A,TRUE,"GENERAL";"TAB4",#N/A,TRUE,"GENERAL";"TAB5",#N/A,TRUE,"GENERAL"}</definedName>
    <definedName name="_____bb9" localSheetId="4" hidden="1">{"TAB1",#N/A,TRUE,"GENERAL";"TAB2",#N/A,TRUE,"GENERAL";"TAB3",#N/A,TRUE,"GENERAL";"TAB4",#N/A,TRUE,"GENERAL";"TAB5",#N/A,TRUE,"GENERAL"}</definedName>
    <definedName name="_____bb9" localSheetId="10" hidden="1">{"TAB1",#N/A,TRUE,"GENERAL";"TAB2",#N/A,TRUE,"GENERAL";"TAB3",#N/A,TRUE,"GENERAL";"TAB4",#N/A,TRUE,"GENERAL";"TAB5",#N/A,TRUE,"GENERAL"}</definedName>
    <definedName name="_____bb9" hidden="1">{"TAB1",#N/A,TRUE,"GENERAL";"TAB2",#N/A,TRUE,"GENERAL";"TAB3",#N/A,TRUE,"GENERAL";"TAB4",#N/A,TRUE,"GENERAL";"TAB5",#N/A,TRUE,"GENERAL"}</definedName>
    <definedName name="_____bgb5" localSheetId="8" hidden="1">{"TAB1",#N/A,TRUE,"GENERAL";"TAB2",#N/A,TRUE,"GENERAL";"TAB3",#N/A,TRUE,"GENERAL";"TAB4",#N/A,TRUE,"GENERAL";"TAB5",#N/A,TRUE,"GENERAL"}</definedName>
    <definedName name="_____bgb5" localSheetId="4" hidden="1">{"TAB1",#N/A,TRUE,"GENERAL";"TAB2",#N/A,TRUE,"GENERAL";"TAB3",#N/A,TRUE,"GENERAL";"TAB4",#N/A,TRUE,"GENERAL";"TAB5",#N/A,TRUE,"GENERAL"}</definedName>
    <definedName name="_____bgb5" localSheetId="10" hidden="1">{"TAB1",#N/A,TRUE,"GENERAL";"TAB2",#N/A,TRUE,"GENERAL";"TAB3",#N/A,TRUE,"GENERAL";"TAB4",#N/A,TRUE,"GENERAL";"TAB5",#N/A,TRUE,"GENERAL"}</definedName>
    <definedName name="_____bgb5" hidden="1">{"TAB1",#N/A,TRUE,"GENERAL";"TAB2",#N/A,TRUE,"GENERAL";"TAB3",#N/A,TRUE,"GENERAL";"TAB4",#N/A,TRUE,"GENERAL";"TAB5",#N/A,TRUE,"GENERAL"}</definedName>
    <definedName name="_____BGC1" localSheetId="8">#REF!</definedName>
    <definedName name="_____BGC1" localSheetId="5">#REF!</definedName>
    <definedName name="_____BGC1" localSheetId="4">#REF!</definedName>
    <definedName name="_____BGC1" localSheetId="10">#REF!</definedName>
    <definedName name="_____BGC1">#REF!</definedName>
    <definedName name="_____BGC3" localSheetId="8">#REF!</definedName>
    <definedName name="_____BGC3" localSheetId="5">#REF!</definedName>
    <definedName name="_____BGC3" localSheetId="4">#REF!</definedName>
    <definedName name="_____BGC3" localSheetId="10">#REF!</definedName>
    <definedName name="_____BGC3">#REF!</definedName>
    <definedName name="_____BGC5" localSheetId="8">#REF!</definedName>
    <definedName name="_____BGC5" localSheetId="4">#REF!</definedName>
    <definedName name="_____BGC5" localSheetId="10">#REF!</definedName>
    <definedName name="_____BGC5">#REF!</definedName>
    <definedName name="_____BLO20" localSheetId="8">#REF!</definedName>
    <definedName name="_____BLO20" localSheetId="4">#REF!</definedName>
    <definedName name="_____BLO20">#REF!</definedName>
    <definedName name="_____BPR2" localSheetId="4">#REF!</definedName>
    <definedName name="_____BPR2">#REF!</definedName>
    <definedName name="_____BTC60" localSheetId="8">#REF!</definedName>
    <definedName name="_____BTC60" localSheetId="4">#REF!</definedName>
    <definedName name="_____BTC60">#REF!</definedName>
    <definedName name="_____BTT2" localSheetId="4">#REF!</definedName>
    <definedName name="_____BTT2">#REF!</definedName>
    <definedName name="_____C2254JH" localSheetId="8">#REF!</definedName>
    <definedName name="_____C2254JH" localSheetId="4">#REF!</definedName>
    <definedName name="_____C2254JH">#REF!</definedName>
    <definedName name="_____C2256JH" localSheetId="8">#REF!</definedName>
    <definedName name="_____C2256JH" localSheetId="4">#REF!</definedName>
    <definedName name="_____C2256JH">#REF!</definedName>
    <definedName name="_____C452JH" localSheetId="8">#REF!</definedName>
    <definedName name="_____C452JH" localSheetId="4">#REF!</definedName>
    <definedName name="_____C452JH">#REF!</definedName>
    <definedName name="_____C903L" localSheetId="8">#REF!</definedName>
    <definedName name="_____C903L" localSheetId="4">#REF!</definedName>
    <definedName name="_____C903L">#REF!</definedName>
    <definedName name="_____CAC1" localSheetId="8">#REF!</definedName>
    <definedName name="_____CAC1" localSheetId="5">#REF!</definedName>
    <definedName name="_____CAC1" localSheetId="4">#REF!</definedName>
    <definedName name="_____CAC1">#REF!</definedName>
    <definedName name="_____CAC3" localSheetId="8">#REF!</definedName>
    <definedName name="_____CAC3" localSheetId="5">#REF!</definedName>
    <definedName name="_____CAC3" localSheetId="4">#REF!</definedName>
    <definedName name="_____CAC3">#REF!</definedName>
    <definedName name="_____CAC5" localSheetId="8">#REF!</definedName>
    <definedName name="_____CAC5" localSheetId="5">#REF!</definedName>
    <definedName name="_____CAC5" localSheetId="4">#REF!</definedName>
    <definedName name="_____CAC5">#REF!</definedName>
    <definedName name="_____CAN28" localSheetId="8">#REF!</definedName>
    <definedName name="_____CAN28" localSheetId="4">#REF!</definedName>
    <definedName name="_____CAN28">#REF!</definedName>
    <definedName name="_____CAR1" localSheetId="8">#REF!</definedName>
    <definedName name="_____CAR1" localSheetId="4">#REF!</definedName>
    <definedName name="_____CAR1">#REF!</definedName>
    <definedName name="_____CAR2" localSheetId="8">#REF!</definedName>
    <definedName name="_____CAR2" localSheetId="4">#REF!</definedName>
    <definedName name="_____CAR2">#REF!</definedName>
    <definedName name="_____CAR3" localSheetId="8">#REF!</definedName>
    <definedName name="_____CAR3" localSheetId="4">#REF!</definedName>
    <definedName name="_____CAR3">#REF!</definedName>
    <definedName name="_____Cod1" localSheetId="8">#REF!</definedName>
    <definedName name="_____Cod1" localSheetId="4">#REF!</definedName>
    <definedName name="_____Cod1">#REF!</definedName>
    <definedName name="_____CON123" localSheetId="8">#REF!</definedName>
    <definedName name="_____CON123" localSheetId="4">#REF!</definedName>
    <definedName name="_____CON123" localSheetId="6">#REF!</definedName>
    <definedName name="_____CON123">#REF!</definedName>
    <definedName name="_____CRT25" localSheetId="8">#REF!</definedName>
    <definedName name="_____CRT25" localSheetId="4">#REF!</definedName>
    <definedName name="_____CRT25">#REF!</definedName>
    <definedName name="_____CRT3" localSheetId="8">#REF!</definedName>
    <definedName name="_____CRT3" localSheetId="4">#REF!</definedName>
    <definedName name="_____CRT3">#REF!</definedName>
    <definedName name="_____CRT35" localSheetId="8">#REF!</definedName>
    <definedName name="_____CRT35" localSheetId="4">#REF!</definedName>
    <definedName name="_____CRT35">#REF!</definedName>
    <definedName name="_____cua1" localSheetId="8">#REF!</definedName>
    <definedName name="_____cua1" localSheetId="4">#REF!</definedName>
    <definedName name="_____cua1" localSheetId="6">#REF!</definedName>
    <definedName name="_____cua1">#REF!</definedName>
    <definedName name="_____CUA44" localSheetId="8">#REF!</definedName>
    <definedName name="_____CUA44" localSheetId="4">#REF!</definedName>
    <definedName name="_____CUA44">#REF!</definedName>
    <definedName name="_____DCI1" localSheetId="8">#REF!</definedName>
    <definedName name="_____DCI1" localSheetId="4">#REF!</definedName>
    <definedName name="_____DCI1">#REF!</definedName>
    <definedName name="_____DDS1" localSheetId="8">#REF!</definedName>
    <definedName name="_____DDS1" localSheetId="4">#REF!</definedName>
    <definedName name="_____DDS1">#REF!</definedName>
    <definedName name="_____DES1" localSheetId="8">#REF!</definedName>
    <definedName name="_____DES1" localSheetId="4">#REF!</definedName>
    <definedName name="_____DES1">#REF!</definedName>
    <definedName name="_____DES2" localSheetId="8">#REF!</definedName>
    <definedName name="_____DES2" localSheetId="4">#REF!</definedName>
    <definedName name="_____DES2">#REF!</definedName>
    <definedName name="_____DGO1" localSheetId="8">#REF!</definedName>
    <definedName name="_____DGO1" localSheetId="4">#REF!</definedName>
    <definedName name="_____DGO1">#REF!</definedName>
    <definedName name="_____DGP1" localSheetId="8">#REF!</definedName>
    <definedName name="_____DGP1" localSheetId="4">#REF!</definedName>
    <definedName name="_____DGP1">#REF!</definedName>
    <definedName name="_____DIJ1" localSheetId="8">#REF!</definedName>
    <definedName name="_____DIJ1" localSheetId="4">#REF!</definedName>
    <definedName name="_____DIJ1">#REF!</definedName>
    <definedName name="_____DMD1" localSheetId="8">#REF!</definedName>
    <definedName name="_____DMD1" localSheetId="4">#REF!</definedName>
    <definedName name="_____DMD1" localSheetId="6">#REF!</definedName>
    <definedName name="_____DMD1">#REF!</definedName>
    <definedName name="_____DPI1" localSheetId="8">#REF!</definedName>
    <definedName name="_____DPI1" localSheetId="4">#REF!</definedName>
    <definedName name="_____DPI1">#REF!</definedName>
    <definedName name="_____DPR2" localSheetId="4">#REF!</definedName>
    <definedName name="_____DPR2">#REF!</definedName>
    <definedName name="_____DPY1" localSheetId="8">#REF!</definedName>
    <definedName name="_____DPY1" localSheetId="4">#REF!</definedName>
    <definedName name="_____DPY1">#REF!</definedName>
    <definedName name="_____DRI1" localSheetId="8">#REF!</definedName>
    <definedName name="_____DRI1" localSheetId="4">#REF!</definedName>
    <definedName name="_____DRI1">#REF!</definedName>
    <definedName name="_____DRL1" localSheetId="8">#REF!</definedName>
    <definedName name="_____DRL1" localSheetId="4">#REF!</definedName>
    <definedName name="_____DRL1">#REF!</definedName>
    <definedName name="_____DSP1" localSheetId="8">#REF!</definedName>
    <definedName name="_____DSP1" localSheetId="4">#REF!</definedName>
    <definedName name="_____DSP1">#REF!</definedName>
    <definedName name="_____DTT2" localSheetId="4">#REF!</definedName>
    <definedName name="_____DTT2">#REF!</definedName>
    <definedName name="_____ECP1" localSheetId="8">#REF!</definedName>
    <definedName name="_____ECP1" localSheetId="4">#REF!</definedName>
    <definedName name="_____ECP1">#REF!</definedName>
    <definedName name="_____EEF110" localSheetId="8">#REF!</definedName>
    <definedName name="_____EEF110" localSheetId="4">#REF!</definedName>
    <definedName name="_____EEF110">#REF!</definedName>
    <definedName name="_____EPR2" localSheetId="4">#REF!</definedName>
    <definedName name="_____EPR2">#REF!</definedName>
    <definedName name="_____EQP1" localSheetId="8">#REF!</definedName>
    <definedName name="_____EQP1" localSheetId="4">#REF!</definedName>
    <definedName name="_____EQP1" localSheetId="6">#REF!</definedName>
    <definedName name="_____EQP1">#REF!</definedName>
    <definedName name="_____EQP10" localSheetId="8">#REF!</definedName>
    <definedName name="_____EQP10" localSheetId="4">#REF!</definedName>
    <definedName name="_____EQP10" localSheetId="6">#REF!</definedName>
    <definedName name="_____EQP10">#REF!</definedName>
    <definedName name="_____EQP11" localSheetId="8">#REF!</definedName>
    <definedName name="_____EQP11" localSheetId="4">#REF!</definedName>
    <definedName name="_____EQP11" localSheetId="6">#REF!</definedName>
    <definedName name="_____EQP11">#REF!</definedName>
    <definedName name="_____EQP12" localSheetId="8">#REF!</definedName>
    <definedName name="_____EQP12" localSheetId="4">#REF!</definedName>
    <definedName name="_____EQP12" localSheetId="6">#REF!</definedName>
    <definedName name="_____EQP12">#REF!</definedName>
    <definedName name="_____EQP13" localSheetId="8">#REF!</definedName>
    <definedName name="_____EQP13" localSheetId="4">#REF!</definedName>
    <definedName name="_____EQP13" localSheetId="6">#REF!</definedName>
    <definedName name="_____EQP13">#REF!</definedName>
    <definedName name="_____EQP14" localSheetId="8">#REF!</definedName>
    <definedName name="_____EQP14" localSheetId="4">#REF!</definedName>
    <definedName name="_____EQP14" localSheetId="6">#REF!</definedName>
    <definedName name="_____EQP14">#REF!</definedName>
    <definedName name="_____EQP15" localSheetId="8">#REF!</definedName>
    <definedName name="_____EQP15" localSheetId="4">#REF!</definedName>
    <definedName name="_____EQP15" localSheetId="6">#REF!</definedName>
    <definedName name="_____EQP15">#REF!</definedName>
    <definedName name="_____EQP16" localSheetId="8">#REF!</definedName>
    <definedName name="_____EQP16" localSheetId="4">#REF!</definedName>
    <definedName name="_____EQP16" localSheetId="6">#REF!</definedName>
    <definedName name="_____EQP16">#REF!</definedName>
    <definedName name="_____EQP17" localSheetId="8">#REF!</definedName>
    <definedName name="_____EQP17" localSheetId="4">#REF!</definedName>
    <definedName name="_____EQP17" localSheetId="6">#REF!</definedName>
    <definedName name="_____EQP17">#REF!</definedName>
    <definedName name="_____EQP18" localSheetId="8">#REF!</definedName>
    <definedName name="_____EQP18" localSheetId="4">#REF!</definedName>
    <definedName name="_____EQP18" localSheetId="6">#REF!</definedName>
    <definedName name="_____EQP18">#REF!</definedName>
    <definedName name="_____EQP19" localSheetId="8">#REF!</definedName>
    <definedName name="_____EQP19" localSheetId="4">#REF!</definedName>
    <definedName name="_____EQP19" localSheetId="6">#REF!</definedName>
    <definedName name="_____EQP19">#REF!</definedName>
    <definedName name="_____EQP2" localSheetId="8">#REF!</definedName>
    <definedName name="_____EQP2" localSheetId="4">#REF!</definedName>
    <definedName name="_____EQP2" localSheetId="6">#REF!</definedName>
    <definedName name="_____EQP2">#REF!</definedName>
    <definedName name="_____EQP20" localSheetId="8">#REF!</definedName>
    <definedName name="_____EQP20" localSheetId="4">#REF!</definedName>
    <definedName name="_____EQP20" localSheetId="6">#REF!</definedName>
    <definedName name="_____EQP20">#REF!</definedName>
    <definedName name="_____eqp27" localSheetId="8">#REF!</definedName>
    <definedName name="_____eqp27" localSheetId="4">#REF!</definedName>
    <definedName name="_____eqp27">#REF!</definedName>
    <definedName name="_____EQP3" localSheetId="8">#REF!</definedName>
    <definedName name="_____EQP3" localSheetId="4">#REF!</definedName>
    <definedName name="_____EQP3" localSheetId="6">#REF!</definedName>
    <definedName name="_____EQP3">#REF!</definedName>
    <definedName name="_____EQP4" localSheetId="8">#REF!</definedName>
    <definedName name="_____EQP4" localSheetId="4">#REF!</definedName>
    <definedName name="_____EQP4" localSheetId="6">#REF!</definedName>
    <definedName name="_____EQP4">#REF!</definedName>
    <definedName name="_____EQP5" localSheetId="8">#REF!</definedName>
    <definedName name="_____EQP5" localSheetId="4">#REF!</definedName>
    <definedName name="_____EQP5" localSheetId="6">#REF!</definedName>
    <definedName name="_____EQP5">#REF!</definedName>
    <definedName name="_____EQP6" localSheetId="8">#REF!</definedName>
    <definedName name="_____EQP6" localSheetId="4">#REF!</definedName>
    <definedName name="_____EQP6" localSheetId="6">#REF!</definedName>
    <definedName name="_____EQP6">#REF!</definedName>
    <definedName name="_____EQP7" localSheetId="8">#REF!</definedName>
    <definedName name="_____EQP7" localSheetId="4">#REF!</definedName>
    <definedName name="_____EQP7" localSheetId="6">#REF!</definedName>
    <definedName name="_____EQP7">#REF!</definedName>
    <definedName name="_____EQP8" localSheetId="8">#REF!</definedName>
    <definedName name="_____EQP8" localSheetId="4">#REF!</definedName>
    <definedName name="_____EQP8" localSheetId="6">#REF!</definedName>
    <definedName name="_____EQP8">#REF!</definedName>
    <definedName name="_____EQP9" localSheetId="8">#REF!</definedName>
    <definedName name="_____EQP9" localSheetId="4">#REF!</definedName>
    <definedName name="_____EQP9" localSheetId="6">#REF!</definedName>
    <definedName name="_____EQP9">#REF!</definedName>
    <definedName name="_____EST1" localSheetId="8">#REF!</definedName>
    <definedName name="_____EST1" localSheetId="4">#REF!</definedName>
    <definedName name="_____EST1" localSheetId="6">#REF!</definedName>
    <definedName name="_____EST1">#REF!</definedName>
    <definedName name="_____EST10" localSheetId="8">#REF!</definedName>
    <definedName name="_____EST10" localSheetId="4">#REF!</definedName>
    <definedName name="_____EST10" localSheetId="6">#REF!</definedName>
    <definedName name="_____EST10">#REF!</definedName>
    <definedName name="_____EST11" localSheetId="8">#REF!</definedName>
    <definedName name="_____EST11" localSheetId="4">#REF!</definedName>
    <definedName name="_____EST11" localSheetId="6">#REF!</definedName>
    <definedName name="_____EST11">#REF!</definedName>
    <definedName name="_____EST12" localSheetId="8">#REF!</definedName>
    <definedName name="_____EST12" localSheetId="4">#REF!</definedName>
    <definedName name="_____EST12" localSheetId="6">#REF!</definedName>
    <definedName name="_____EST12">#REF!</definedName>
    <definedName name="_____EST13" localSheetId="8">#REF!</definedName>
    <definedName name="_____EST13" localSheetId="4">#REF!</definedName>
    <definedName name="_____EST13" localSheetId="6">#REF!</definedName>
    <definedName name="_____EST13">#REF!</definedName>
    <definedName name="_____EST14" localSheetId="8">#REF!</definedName>
    <definedName name="_____EST14" localSheetId="4">#REF!</definedName>
    <definedName name="_____EST14" localSheetId="6">#REF!</definedName>
    <definedName name="_____EST14">#REF!</definedName>
    <definedName name="_____EST15" localSheetId="8">#REF!</definedName>
    <definedName name="_____EST15" localSheetId="4">#REF!</definedName>
    <definedName name="_____EST15" localSheetId="6">#REF!</definedName>
    <definedName name="_____EST15">#REF!</definedName>
    <definedName name="_____EST16" localSheetId="8">#REF!</definedName>
    <definedName name="_____EST16" localSheetId="4">#REF!</definedName>
    <definedName name="_____EST16" localSheetId="6">#REF!</definedName>
    <definedName name="_____EST16">#REF!</definedName>
    <definedName name="_____EST17" localSheetId="8">#REF!</definedName>
    <definedName name="_____EST17" localSheetId="4">#REF!</definedName>
    <definedName name="_____EST17" localSheetId="6">#REF!</definedName>
    <definedName name="_____EST17">#REF!</definedName>
    <definedName name="_____EST18" localSheetId="8">#REF!</definedName>
    <definedName name="_____EST18" localSheetId="4">#REF!</definedName>
    <definedName name="_____EST18" localSheetId="6">#REF!</definedName>
    <definedName name="_____EST18">#REF!</definedName>
    <definedName name="_____EST19" localSheetId="8">#REF!</definedName>
    <definedName name="_____EST19" localSheetId="4">#REF!</definedName>
    <definedName name="_____EST19" localSheetId="6">#REF!</definedName>
    <definedName name="_____EST19">#REF!</definedName>
    <definedName name="_____EST2" localSheetId="8">#REF!</definedName>
    <definedName name="_____EST2" localSheetId="4">#REF!</definedName>
    <definedName name="_____EST2" localSheetId="6">#REF!</definedName>
    <definedName name="_____EST2">#REF!</definedName>
    <definedName name="_____EST3" localSheetId="8">#REF!</definedName>
    <definedName name="_____EST3" localSheetId="4">#REF!</definedName>
    <definedName name="_____EST3" localSheetId="6">#REF!</definedName>
    <definedName name="_____EST3">#REF!</definedName>
    <definedName name="_____EST4" localSheetId="8">#REF!</definedName>
    <definedName name="_____EST4" localSheetId="4">#REF!</definedName>
    <definedName name="_____EST4" localSheetId="6">#REF!</definedName>
    <definedName name="_____EST4">#REF!</definedName>
    <definedName name="_____EST5" localSheetId="8">#REF!</definedName>
    <definedName name="_____EST5" localSheetId="4">#REF!</definedName>
    <definedName name="_____EST5" localSheetId="6">#REF!</definedName>
    <definedName name="_____EST5">#REF!</definedName>
    <definedName name="_____EST6" localSheetId="8">#REF!</definedName>
    <definedName name="_____EST6" localSheetId="4">#REF!</definedName>
    <definedName name="_____EST6" localSheetId="6">#REF!</definedName>
    <definedName name="_____EST6">#REF!</definedName>
    <definedName name="_____EST7" localSheetId="8">#REF!</definedName>
    <definedName name="_____EST7" localSheetId="4">#REF!</definedName>
    <definedName name="_____EST7" localSheetId="6">#REF!</definedName>
    <definedName name="_____EST7">#REF!</definedName>
    <definedName name="_____EST8" localSheetId="8">#REF!</definedName>
    <definedName name="_____EST8" localSheetId="4">#REF!</definedName>
    <definedName name="_____EST8" localSheetId="6">#REF!</definedName>
    <definedName name="_____EST8">#REF!</definedName>
    <definedName name="_____EST9" localSheetId="8">#REF!</definedName>
    <definedName name="_____EST9" localSheetId="4">#REF!</definedName>
    <definedName name="_____EST9" localSheetId="6">#REF!</definedName>
    <definedName name="_____EST9">#REF!</definedName>
    <definedName name="_____ETC60" localSheetId="8">#REF!</definedName>
    <definedName name="_____ETC60" localSheetId="4">#REF!</definedName>
    <definedName name="_____ETC60">#REF!</definedName>
    <definedName name="_____ETF315" localSheetId="8">#REF!</definedName>
    <definedName name="_____ETF315" localSheetId="4">#REF!</definedName>
    <definedName name="_____ETF315">#REF!</definedName>
    <definedName name="_____ETT2" localSheetId="4">#REF!</definedName>
    <definedName name="_____ETT2">#REF!</definedName>
    <definedName name="_____EXC1" localSheetId="8">#REF!</definedName>
    <definedName name="_____EXC1" localSheetId="4">#REF!</definedName>
    <definedName name="_____EXC1" localSheetId="6">#REF!</definedName>
    <definedName name="_____EXC1">#REF!</definedName>
    <definedName name="_____EXC10" localSheetId="8">#REF!</definedName>
    <definedName name="_____EXC10" localSheetId="4">#REF!</definedName>
    <definedName name="_____EXC10" localSheetId="6">#REF!</definedName>
    <definedName name="_____EXC10">#REF!</definedName>
    <definedName name="_____EXC11" localSheetId="8">#REF!</definedName>
    <definedName name="_____EXC11" localSheetId="4">#REF!</definedName>
    <definedName name="_____EXC11" localSheetId="6">#REF!</definedName>
    <definedName name="_____EXC11">#REF!</definedName>
    <definedName name="_____EXC12" localSheetId="8">#REF!</definedName>
    <definedName name="_____EXC12" localSheetId="4">#REF!</definedName>
    <definedName name="_____EXC12" localSheetId="6">#REF!</definedName>
    <definedName name="_____EXC12">#REF!</definedName>
    <definedName name="_____EXC2" localSheetId="8">#REF!</definedName>
    <definedName name="_____EXC2" localSheetId="4">#REF!</definedName>
    <definedName name="_____EXC2" localSheetId="6">#REF!</definedName>
    <definedName name="_____EXC2">#REF!</definedName>
    <definedName name="_____EXC3" localSheetId="8">#REF!</definedName>
    <definedName name="_____EXC3" localSheetId="4">#REF!</definedName>
    <definedName name="_____EXC3" localSheetId="6">#REF!</definedName>
    <definedName name="_____EXC3">#REF!</definedName>
    <definedName name="_____EXC4" localSheetId="8">#REF!</definedName>
    <definedName name="_____EXC4" localSheetId="4">#REF!</definedName>
    <definedName name="_____EXC4" localSheetId="6">#REF!</definedName>
    <definedName name="_____EXC4">#REF!</definedName>
    <definedName name="_____EXC5" localSheetId="8">#REF!</definedName>
    <definedName name="_____EXC5" localSheetId="4">#REF!</definedName>
    <definedName name="_____EXC5" localSheetId="6">#REF!</definedName>
    <definedName name="_____EXC5">#REF!</definedName>
    <definedName name="_____EXC6" localSheetId="8">#REF!</definedName>
    <definedName name="_____EXC6" localSheetId="4">#REF!</definedName>
    <definedName name="_____EXC6" localSheetId="6">#REF!</definedName>
    <definedName name="_____EXC6">#REF!</definedName>
    <definedName name="_____EXC7" localSheetId="8">#REF!</definedName>
    <definedName name="_____EXC7" localSheetId="4">#REF!</definedName>
    <definedName name="_____EXC7" localSheetId="6">#REF!</definedName>
    <definedName name="_____EXC7">#REF!</definedName>
    <definedName name="_____EXC8" localSheetId="8">#REF!</definedName>
    <definedName name="_____EXC8" localSheetId="4">#REF!</definedName>
    <definedName name="_____EXC8" localSheetId="6">#REF!</definedName>
    <definedName name="_____EXC8">#REF!</definedName>
    <definedName name="_____EXC9" localSheetId="8">#REF!</definedName>
    <definedName name="_____EXC9" localSheetId="4">#REF!</definedName>
    <definedName name="_____EXC9" localSheetId="6">#REF!</definedName>
    <definedName name="_____EXC9">#REF!</definedName>
    <definedName name="_____F" localSheetId="8">#REF!</definedName>
    <definedName name="_____F" localSheetId="4">#REF!</definedName>
    <definedName name="_____F" localSheetId="6">#REF!</definedName>
    <definedName name="_____F">#REF!</definedName>
    <definedName name="_____fei1" localSheetId="8">#REF!</definedName>
    <definedName name="_____fei1" localSheetId="4">#REF!</definedName>
    <definedName name="_____fei1">#REF!</definedName>
    <definedName name="_____fei10" localSheetId="8">#REF!</definedName>
    <definedName name="_____fei10" localSheetId="4">#REF!</definedName>
    <definedName name="_____fei10">#REF!</definedName>
    <definedName name="_____fei11" localSheetId="8">#REF!</definedName>
    <definedName name="_____fei11" localSheetId="4">#REF!</definedName>
    <definedName name="_____fei11">#REF!</definedName>
    <definedName name="_____fei12" localSheetId="8">#REF!</definedName>
    <definedName name="_____fei12" localSheetId="4">#REF!</definedName>
    <definedName name="_____fei12">#REF!</definedName>
    <definedName name="_____fei13" localSheetId="8">#REF!</definedName>
    <definedName name="_____fei13" localSheetId="4">#REF!</definedName>
    <definedName name="_____fei13">#REF!</definedName>
    <definedName name="_____fei14" localSheetId="8">#REF!</definedName>
    <definedName name="_____fei14" localSheetId="4">#REF!</definedName>
    <definedName name="_____fei14">#REF!</definedName>
    <definedName name="_____fei15" localSheetId="8">#REF!</definedName>
    <definedName name="_____fei15" localSheetId="4">#REF!</definedName>
    <definedName name="_____fei15">#REF!</definedName>
    <definedName name="_____fei16" localSheetId="8">#REF!</definedName>
    <definedName name="_____fei16" localSheetId="4">#REF!</definedName>
    <definedName name="_____fei16">#REF!</definedName>
    <definedName name="_____fei17" localSheetId="8">#REF!</definedName>
    <definedName name="_____fei17" localSheetId="4">#REF!</definedName>
    <definedName name="_____fei17">#REF!</definedName>
    <definedName name="_____fei18" localSheetId="8">#REF!</definedName>
    <definedName name="_____fei18" localSheetId="4">#REF!</definedName>
    <definedName name="_____fei18">#REF!</definedName>
    <definedName name="_____fei19" localSheetId="8">#REF!</definedName>
    <definedName name="_____fei19" localSheetId="4">#REF!</definedName>
    <definedName name="_____fei19">#REF!</definedName>
    <definedName name="_____fei2" localSheetId="8">#REF!</definedName>
    <definedName name="_____fei2" localSheetId="4">#REF!</definedName>
    <definedName name="_____fei2">#REF!</definedName>
    <definedName name="_____fei3" localSheetId="8">#REF!</definedName>
    <definedName name="_____fei3" localSheetId="4">#REF!</definedName>
    <definedName name="_____fei3">#REF!</definedName>
    <definedName name="_____fei4" localSheetId="8">#REF!</definedName>
    <definedName name="_____fei4" localSheetId="4">#REF!</definedName>
    <definedName name="_____fei4">#REF!</definedName>
    <definedName name="_____fei5" localSheetId="8">#REF!</definedName>
    <definedName name="_____fei5" localSheetId="4">#REF!</definedName>
    <definedName name="_____fei5">#REF!</definedName>
    <definedName name="_____fei6" localSheetId="8">#REF!</definedName>
    <definedName name="_____fei6" localSheetId="4">#REF!</definedName>
    <definedName name="_____fei6">#REF!</definedName>
    <definedName name="_____fei7" localSheetId="8">#REF!</definedName>
    <definedName name="_____fei7" localSheetId="4">#REF!</definedName>
    <definedName name="_____fei7">#REF!</definedName>
    <definedName name="_____fei8" localSheetId="8">#REF!</definedName>
    <definedName name="_____fei8" localSheetId="4">#REF!</definedName>
    <definedName name="_____fei8">#REF!</definedName>
    <definedName name="_____fei9" localSheetId="8">#REF!</definedName>
    <definedName name="_____fei9" localSheetId="4">#REF!</definedName>
    <definedName name="_____fei9">#REF!</definedName>
    <definedName name="_____FYB02" localSheetId="8">#REF!</definedName>
    <definedName name="_____FYB02" localSheetId="4">#REF!</definedName>
    <definedName name="_____FYB02">#REF!</definedName>
    <definedName name="_____FYB03" localSheetId="8">#REF!</definedName>
    <definedName name="_____FYB03" localSheetId="4">#REF!</definedName>
    <definedName name="_____FYB03">#REF!</definedName>
    <definedName name="_____FYB10" localSheetId="8">#REF!</definedName>
    <definedName name="_____FYB10" localSheetId="4">#REF!</definedName>
    <definedName name="_____FYB10">#REF!</definedName>
    <definedName name="_____g2" localSheetId="8" hidden="1">{"TAB1",#N/A,TRUE,"GENERAL";"TAB2",#N/A,TRUE,"GENERAL";"TAB3",#N/A,TRUE,"GENERAL";"TAB4",#N/A,TRUE,"GENERAL";"TAB5",#N/A,TRUE,"GENERAL"}</definedName>
    <definedName name="_____g2" localSheetId="4" hidden="1">{"TAB1",#N/A,TRUE,"GENERAL";"TAB2",#N/A,TRUE,"GENERAL";"TAB3",#N/A,TRUE,"GENERAL";"TAB4",#N/A,TRUE,"GENERAL";"TAB5",#N/A,TRUE,"GENERAL"}</definedName>
    <definedName name="_____g2" localSheetId="10" hidden="1">{"TAB1",#N/A,TRUE,"GENERAL";"TAB2",#N/A,TRUE,"GENERAL";"TAB3",#N/A,TRUE,"GENERAL";"TAB4",#N/A,TRUE,"GENERAL";"TAB5",#N/A,TRUE,"GENERAL"}</definedName>
    <definedName name="_____g2" hidden="1">{"TAB1",#N/A,TRUE,"GENERAL";"TAB2",#N/A,TRUE,"GENERAL";"TAB3",#N/A,TRUE,"GENERAL";"TAB4",#N/A,TRUE,"GENERAL";"TAB5",#N/A,TRUE,"GENERAL"}</definedName>
    <definedName name="_____g3" localSheetId="8" hidden="1">{"via1",#N/A,TRUE,"general";"via2",#N/A,TRUE,"general";"via3",#N/A,TRUE,"general"}</definedName>
    <definedName name="_____g3" localSheetId="4" hidden="1">{"via1",#N/A,TRUE,"general";"via2",#N/A,TRUE,"general";"via3",#N/A,TRUE,"general"}</definedName>
    <definedName name="_____g3" localSheetId="10" hidden="1">{"via1",#N/A,TRUE,"general";"via2",#N/A,TRUE,"general";"via3",#N/A,TRUE,"general"}</definedName>
    <definedName name="_____g3" hidden="1">{"via1",#N/A,TRUE,"general";"via2",#N/A,TRUE,"general";"via3",#N/A,TRUE,"general"}</definedName>
    <definedName name="_____g4" localSheetId="8" hidden="1">{"via1",#N/A,TRUE,"general";"via2",#N/A,TRUE,"general";"via3",#N/A,TRUE,"general"}</definedName>
    <definedName name="_____g4" localSheetId="4" hidden="1">{"via1",#N/A,TRUE,"general";"via2",#N/A,TRUE,"general";"via3",#N/A,TRUE,"general"}</definedName>
    <definedName name="_____g4" localSheetId="10" hidden="1">{"via1",#N/A,TRUE,"general";"via2",#N/A,TRUE,"general";"via3",#N/A,TRUE,"general"}</definedName>
    <definedName name="_____g4" hidden="1">{"via1",#N/A,TRUE,"general";"via2",#N/A,TRUE,"general";"via3",#N/A,TRUE,"general"}</definedName>
    <definedName name="_____g5" localSheetId="8" hidden="1">{"via1",#N/A,TRUE,"general";"via2",#N/A,TRUE,"general";"via3",#N/A,TRUE,"general"}</definedName>
    <definedName name="_____g5" localSheetId="4" hidden="1">{"via1",#N/A,TRUE,"general";"via2",#N/A,TRUE,"general";"via3",#N/A,TRUE,"general"}</definedName>
    <definedName name="_____g5" localSheetId="10" hidden="1">{"via1",#N/A,TRUE,"general";"via2",#N/A,TRUE,"general";"via3",#N/A,TRUE,"general"}</definedName>
    <definedName name="_____g5" hidden="1">{"via1",#N/A,TRUE,"general";"via2",#N/A,TRUE,"general";"via3",#N/A,TRUE,"general"}</definedName>
    <definedName name="_____g6" localSheetId="8" hidden="1">{"via1",#N/A,TRUE,"general";"via2",#N/A,TRUE,"general";"via3",#N/A,TRUE,"general"}</definedName>
    <definedName name="_____g6" localSheetId="4" hidden="1">{"via1",#N/A,TRUE,"general";"via2",#N/A,TRUE,"general";"via3",#N/A,TRUE,"general"}</definedName>
    <definedName name="_____g6" localSheetId="10" hidden="1">{"via1",#N/A,TRUE,"general";"via2",#N/A,TRUE,"general";"via3",#N/A,TRUE,"general"}</definedName>
    <definedName name="_____g6" hidden="1">{"via1",#N/A,TRUE,"general";"via2",#N/A,TRUE,"general";"via3",#N/A,TRUE,"general"}</definedName>
    <definedName name="_____g7" localSheetId="8" hidden="1">{"TAB1",#N/A,TRUE,"GENERAL";"TAB2",#N/A,TRUE,"GENERAL";"TAB3",#N/A,TRUE,"GENERAL";"TAB4",#N/A,TRUE,"GENERAL";"TAB5",#N/A,TRUE,"GENERAL"}</definedName>
    <definedName name="_____g7" localSheetId="4" hidden="1">{"TAB1",#N/A,TRUE,"GENERAL";"TAB2",#N/A,TRUE,"GENERAL";"TAB3",#N/A,TRUE,"GENERAL";"TAB4",#N/A,TRUE,"GENERAL";"TAB5",#N/A,TRUE,"GENERAL"}</definedName>
    <definedName name="_____g7" localSheetId="10" hidden="1">{"TAB1",#N/A,TRUE,"GENERAL";"TAB2",#N/A,TRUE,"GENERAL";"TAB3",#N/A,TRUE,"GENERAL";"TAB4",#N/A,TRUE,"GENERAL";"TAB5",#N/A,TRUE,"GENERAL"}</definedName>
    <definedName name="_____g7" hidden="1">{"TAB1",#N/A,TRUE,"GENERAL";"TAB2",#N/A,TRUE,"GENERAL";"TAB3",#N/A,TRUE,"GENERAL";"TAB4",#N/A,TRUE,"GENERAL";"TAB5",#N/A,TRUE,"GENERAL"}</definedName>
    <definedName name="_____GR1" localSheetId="8" hidden="1">{"TAB1",#N/A,TRUE,"GENERAL";"TAB2",#N/A,TRUE,"GENERAL";"TAB3",#N/A,TRUE,"GENERAL";"TAB4",#N/A,TRUE,"GENERAL";"TAB5",#N/A,TRUE,"GENERAL"}</definedName>
    <definedName name="_____GR1" localSheetId="4" hidden="1">{"TAB1",#N/A,TRUE,"GENERAL";"TAB2",#N/A,TRUE,"GENERAL";"TAB3",#N/A,TRUE,"GENERAL";"TAB4",#N/A,TRUE,"GENERAL";"TAB5",#N/A,TRUE,"GENERAL"}</definedName>
    <definedName name="_____GR1" localSheetId="10" hidden="1">{"TAB1",#N/A,TRUE,"GENERAL";"TAB2",#N/A,TRUE,"GENERAL";"TAB3",#N/A,TRUE,"GENERAL";"TAB4",#N/A,TRUE,"GENERAL";"TAB5",#N/A,TRUE,"GENERAL"}</definedName>
    <definedName name="_____GR1" hidden="1">{"TAB1",#N/A,TRUE,"GENERAL";"TAB2",#N/A,TRUE,"GENERAL";"TAB3",#N/A,TRUE,"GENERAL";"TAB4",#N/A,TRUE,"GENERAL";"TAB5",#N/A,TRUE,"GENERAL"}</definedName>
    <definedName name="_____gtr4" localSheetId="8" hidden="1">{"via1",#N/A,TRUE,"general";"via2",#N/A,TRUE,"general";"via3",#N/A,TRUE,"general"}</definedName>
    <definedName name="_____gtr4" localSheetId="4" hidden="1">{"via1",#N/A,TRUE,"general";"via2",#N/A,TRUE,"general";"via3",#N/A,TRUE,"general"}</definedName>
    <definedName name="_____gtr4" localSheetId="10" hidden="1">{"via1",#N/A,TRUE,"general";"via2",#N/A,TRUE,"general";"via3",#N/A,TRUE,"general"}</definedName>
    <definedName name="_____gtr4" hidden="1">{"via1",#N/A,TRUE,"general";"via2",#N/A,TRUE,"general";"via3",#N/A,TRUE,"general"}</definedName>
    <definedName name="_____h2" localSheetId="8" hidden="1">{"via1",#N/A,TRUE,"general";"via2",#N/A,TRUE,"general";"via3",#N/A,TRUE,"general"}</definedName>
    <definedName name="_____h2" localSheetId="4" hidden="1">{"via1",#N/A,TRUE,"general";"via2",#N/A,TRUE,"general";"via3",#N/A,TRUE,"general"}</definedName>
    <definedName name="_____h2" localSheetId="10" hidden="1">{"via1",#N/A,TRUE,"general";"via2",#N/A,TRUE,"general";"via3",#N/A,TRUE,"general"}</definedName>
    <definedName name="_____h2" hidden="1">{"via1",#N/A,TRUE,"general";"via2",#N/A,TRUE,"general";"via3",#N/A,TRUE,"general"}</definedName>
    <definedName name="_____h3" localSheetId="8" hidden="1">{"via1",#N/A,TRUE,"general";"via2",#N/A,TRUE,"general";"via3",#N/A,TRUE,"general"}</definedName>
    <definedName name="_____h3" localSheetId="4" hidden="1">{"via1",#N/A,TRUE,"general";"via2",#N/A,TRUE,"general";"via3",#N/A,TRUE,"general"}</definedName>
    <definedName name="_____h3" localSheetId="10" hidden="1">{"via1",#N/A,TRUE,"general";"via2",#N/A,TRUE,"general";"via3",#N/A,TRUE,"general"}</definedName>
    <definedName name="_____h3" hidden="1">{"via1",#N/A,TRUE,"general";"via2",#N/A,TRUE,"general";"via3",#N/A,TRUE,"general"}</definedName>
    <definedName name="_____h4" localSheetId="8" hidden="1">{"TAB1",#N/A,TRUE,"GENERAL";"TAB2",#N/A,TRUE,"GENERAL";"TAB3",#N/A,TRUE,"GENERAL";"TAB4",#N/A,TRUE,"GENERAL";"TAB5",#N/A,TRUE,"GENERAL"}</definedName>
    <definedName name="_____h4" localSheetId="4" hidden="1">{"TAB1",#N/A,TRUE,"GENERAL";"TAB2",#N/A,TRUE,"GENERAL";"TAB3",#N/A,TRUE,"GENERAL";"TAB4",#N/A,TRUE,"GENERAL";"TAB5",#N/A,TRUE,"GENERAL"}</definedName>
    <definedName name="_____h4" localSheetId="10" hidden="1">{"TAB1",#N/A,TRUE,"GENERAL";"TAB2",#N/A,TRUE,"GENERAL";"TAB3",#N/A,TRUE,"GENERAL";"TAB4",#N/A,TRUE,"GENERAL";"TAB5",#N/A,TRUE,"GENERAL"}</definedName>
    <definedName name="_____h4" hidden="1">{"TAB1",#N/A,TRUE,"GENERAL";"TAB2",#N/A,TRUE,"GENERAL";"TAB3",#N/A,TRUE,"GENERAL";"TAB4",#N/A,TRUE,"GENERAL";"TAB5",#N/A,TRUE,"GENERAL"}</definedName>
    <definedName name="_____h5" localSheetId="8" hidden="1">{"TAB1",#N/A,TRUE,"GENERAL";"TAB2",#N/A,TRUE,"GENERAL";"TAB3",#N/A,TRUE,"GENERAL";"TAB4",#N/A,TRUE,"GENERAL";"TAB5",#N/A,TRUE,"GENERAL"}</definedName>
    <definedName name="_____h5" localSheetId="4" hidden="1">{"TAB1",#N/A,TRUE,"GENERAL";"TAB2",#N/A,TRUE,"GENERAL";"TAB3",#N/A,TRUE,"GENERAL";"TAB4",#N/A,TRUE,"GENERAL";"TAB5",#N/A,TRUE,"GENERAL"}</definedName>
    <definedName name="_____h5" localSheetId="10" hidden="1">{"TAB1",#N/A,TRUE,"GENERAL";"TAB2",#N/A,TRUE,"GENERAL";"TAB3",#N/A,TRUE,"GENERAL";"TAB4",#N/A,TRUE,"GENERAL";"TAB5",#N/A,TRUE,"GENERAL"}</definedName>
    <definedName name="_____h5" hidden="1">{"TAB1",#N/A,TRUE,"GENERAL";"TAB2",#N/A,TRUE,"GENERAL";"TAB3",#N/A,TRUE,"GENERAL";"TAB4",#N/A,TRUE,"GENERAL";"TAB5",#N/A,TRUE,"GENERAL"}</definedName>
    <definedName name="_____h6" localSheetId="8" hidden="1">{"via1",#N/A,TRUE,"general";"via2",#N/A,TRUE,"general";"via3",#N/A,TRUE,"general"}</definedName>
    <definedName name="_____h6" localSheetId="4" hidden="1">{"via1",#N/A,TRUE,"general";"via2",#N/A,TRUE,"general";"via3",#N/A,TRUE,"general"}</definedName>
    <definedName name="_____h6" localSheetId="10" hidden="1">{"via1",#N/A,TRUE,"general";"via2",#N/A,TRUE,"general";"via3",#N/A,TRUE,"general"}</definedName>
    <definedName name="_____h6" hidden="1">{"via1",#N/A,TRUE,"general";"via2",#N/A,TRUE,"general";"via3",#N/A,TRUE,"general"}</definedName>
    <definedName name="_____h7" localSheetId="8" hidden="1">{"TAB1",#N/A,TRUE,"GENERAL";"TAB2",#N/A,TRUE,"GENERAL";"TAB3",#N/A,TRUE,"GENERAL";"TAB4",#N/A,TRUE,"GENERAL";"TAB5",#N/A,TRUE,"GENERAL"}</definedName>
    <definedName name="_____h7" localSheetId="4" hidden="1">{"TAB1",#N/A,TRUE,"GENERAL";"TAB2",#N/A,TRUE,"GENERAL";"TAB3",#N/A,TRUE,"GENERAL";"TAB4",#N/A,TRUE,"GENERAL";"TAB5",#N/A,TRUE,"GENERAL"}</definedName>
    <definedName name="_____h7" localSheetId="10" hidden="1">{"TAB1",#N/A,TRUE,"GENERAL";"TAB2",#N/A,TRUE,"GENERAL";"TAB3",#N/A,TRUE,"GENERAL";"TAB4",#N/A,TRUE,"GENERAL";"TAB5",#N/A,TRUE,"GENERAL"}</definedName>
    <definedName name="_____h7" hidden="1">{"TAB1",#N/A,TRUE,"GENERAL";"TAB2",#N/A,TRUE,"GENERAL";"TAB3",#N/A,TRUE,"GENERAL";"TAB4",#N/A,TRUE,"GENERAL";"TAB5",#N/A,TRUE,"GENERAL"}</definedName>
    <definedName name="_____h8" localSheetId="8" hidden="1">{"via1",#N/A,TRUE,"general";"via2",#N/A,TRUE,"general";"via3",#N/A,TRUE,"general"}</definedName>
    <definedName name="_____h8" localSheetId="4" hidden="1">{"via1",#N/A,TRUE,"general";"via2",#N/A,TRUE,"general";"via3",#N/A,TRUE,"general"}</definedName>
    <definedName name="_____h8" localSheetId="10" hidden="1">{"via1",#N/A,TRUE,"general";"via2",#N/A,TRUE,"general";"via3",#N/A,TRUE,"general"}</definedName>
    <definedName name="_____h8" hidden="1">{"via1",#N/A,TRUE,"general";"via2",#N/A,TRUE,"general";"via3",#N/A,TRUE,"general"}</definedName>
    <definedName name="_____hfh7" localSheetId="8" hidden="1">{"via1",#N/A,TRUE,"general";"via2",#N/A,TRUE,"general";"via3",#N/A,TRUE,"general"}</definedName>
    <definedName name="_____hfh7" localSheetId="4" hidden="1">{"via1",#N/A,TRUE,"general";"via2",#N/A,TRUE,"general";"via3",#N/A,TRUE,"general"}</definedName>
    <definedName name="_____hfh7" localSheetId="10" hidden="1">{"via1",#N/A,TRUE,"general";"via2",#N/A,TRUE,"general";"via3",#N/A,TRUE,"general"}</definedName>
    <definedName name="_____hfh7" hidden="1">{"via1",#N/A,TRUE,"general";"via2",#N/A,TRUE,"general";"via3",#N/A,TRUE,"general"}</definedName>
    <definedName name="_____hpc6" localSheetId="4">#REF!</definedName>
    <definedName name="_____hpc6">#REF!</definedName>
    <definedName name="_____htC1" localSheetId="4">#REF!</definedName>
    <definedName name="_____htC1">#REF!</definedName>
    <definedName name="_____i1" localSheetId="8">#REF!</definedName>
    <definedName name="_____i1" localSheetId="4">#REF!</definedName>
    <definedName name="_____i1">#REF!</definedName>
    <definedName name="_____i4" localSheetId="8" hidden="1">{"via1",#N/A,TRUE,"general";"via2",#N/A,TRUE,"general";"via3",#N/A,TRUE,"general"}</definedName>
    <definedName name="_____i4" localSheetId="4" hidden="1">{"via1",#N/A,TRUE,"general";"via2",#N/A,TRUE,"general";"via3",#N/A,TRUE,"general"}</definedName>
    <definedName name="_____i4" localSheetId="10" hidden="1">{"via1",#N/A,TRUE,"general";"via2",#N/A,TRUE,"general";"via3",#N/A,TRUE,"general"}</definedName>
    <definedName name="_____i4" hidden="1">{"via1",#N/A,TRUE,"general";"via2",#N/A,TRUE,"general";"via3",#N/A,TRUE,"general"}</definedName>
    <definedName name="_____i5" localSheetId="8" hidden="1">{"TAB1",#N/A,TRUE,"GENERAL";"TAB2",#N/A,TRUE,"GENERAL";"TAB3",#N/A,TRUE,"GENERAL";"TAB4",#N/A,TRUE,"GENERAL";"TAB5",#N/A,TRUE,"GENERAL"}</definedName>
    <definedName name="_____i5" localSheetId="4" hidden="1">{"TAB1",#N/A,TRUE,"GENERAL";"TAB2",#N/A,TRUE,"GENERAL";"TAB3",#N/A,TRUE,"GENERAL";"TAB4",#N/A,TRUE,"GENERAL";"TAB5",#N/A,TRUE,"GENERAL"}</definedName>
    <definedName name="_____i5" localSheetId="10" hidden="1">{"TAB1",#N/A,TRUE,"GENERAL";"TAB2",#N/A,TRUE,"GENERAL";"TAB3",#N/A,TRUE,"GENERAL";"TAB4",#N/A,TRUE,"GENERAL";"TAB5",#N/A,TRUE,"GENERAL"}</definedName>
    <definedName name="_____i5" hidden="1">{"TAB1",#N/A,TRUE,"GENERAL";"TAB2",#N/A,TRUE,"GENERAL";"TAB3",#N/A,TRUE,"GENERAL";"TAB4",#N/A,TRUE,"GENERAL";"TAB5",#N/A,TRUE,"GENERAL"}</definedName>
    <definedName name="_____i6" localSheetId="8" hidden="1">{"TAB1",#N/A,TRUE,"GENERAL";"TAB2",#N/A,TRUE,"GENERAL";"TAB3",#N/A,TRUE,"GENERAL";"TAB4",#N/A,TRUE,"GENERAL";"TAB5",#N/A,TRUE,"GENERAL"}</definedName>
    <definedName name="_____i6" localSheetId="4" hidden="1">{"TAB1",#N/A,TRUE,"GENERAL";"TAB2",#N/A,TRUE,"GENERAL";"TAB3",#N/A,TRUE,"GENERAL";"TAB4",#N/A,TRUE,"GENERAL";"TAB5",#N/A,TRUE,"GENERAL"}</definedName>
    <definedName name="_____i6" localSheetId="10" hidden="1">{"TAB1",#N/A,TRUE,"GENERAL";"TAB2",#N/A,TRUE,"GENERAL";"TAB3",#N/A,TRUE,"GENERAL";"TAB4",#N/A,TRUE,"GENERAL";"TAB5",#N/A,TRUE,"GENERAL"}</definedName>
    <definedName name="_____i6" hidden="1">{"TAB1",#N/A,TRUE,"GENERAL";"TAB2",#N/A,TRUE,"GENERAL";"TAB3",#N/A,TRUE,"GENERAL";"TAB4",#N/A,TRUE,"GENERAL";"TAB5",#N/A,TRUE,"GENERAL"}</definedName>
    <definedName name="_____i7" localSheetId="8" hidden="1">{"via1",#N/A,TRUE,"general";"via2",#N/A,TRUE,"general";"via3",#N/A,TRUE,"general"}</definedName>
    <definedName name="_____i7" localSheetId="4" hidden="1">{"via1",#N/A,TRUE,"general";"via2",#N/A,TRUE,"general";"via3",#N/A,TRUE,"general"}</definedName>
    <definedName name="_____i7" localSheetId="10" hidden="1">{"via1",#N/A,TRUE,"general";"via2",#N/A,TRUE,"general";"via3",#N/A,TRUE,"general"}</definedName>
    <definedName name="_____i7" hidden="1">{"via1",#N/A,TRUE,"general";"via2",#N/A,TRUE,"general";"via3",#N/A,TRUE,"general"}</definedName>
    <definedName name="_____i77" localSheetId="8" hidden="1">{"TAB1",#N/A,TRUE,"GENERAL";"TAB2",#N/A,TRUE,"GENERAL";"TAB3",#N/A,TRUE,"GENERAL";"TAB4",#N/A,TRUE,"GENERAL";"TAB5",#N/A,TRUE,"GENERAL"}</definedName>
    <definedName name="_____i77" localSheetId="4" hidden="1">{"TAB1",#N/A,TRUE,"GENERAL";"TAB2",#N/A,TRUE,"GENERAL";"TAB3",#N/A,TRUE,"GENERAL";"TAB4",#N/A,TRUE,"GENERAL";"TAB5",#N/A,TRUE,"GENERAL"}</definedName>
    <definedName name="_____i77" localSheetId="10" hidden="1">{"TAB1",#N/A,TRUE,"GENERAL";"TAB2",#N/A,TRUE,"GENERAL";"TAB3",#N/A,TRUE,"GENERAL";"TAB4",#N/A,TRUE,"GENERAL";"TAB5",#N/A,TRUE,"GENERAL"}</definedName>
    <definedName name="_____i77" hidden="1">{"TAB1",#N/A,TRUE,"GENERAL";"TAB2",#N/A,TRUE,"GENERAL";"TAB3",#N/A,TRUE,"GENERAL";"TAB4",#N/A,TRUE,"GENERAL";"TAB5",#N/A,TRUE,"GENERAL"}</definedName>
    <definedName name="_____i8" localSheetId="8" hidden="1">{"via1",#N/A,TRUE,"general";"via2",#N/A,TRUE,"general";"via3",#N/A,TRUE,"general"}</definedName>
    <definedName name="_____i8" localSheetId="4" hidden="1">{"via1",#N/A,TRUE,"general";"via2",#N/A,TRUE,"general";"via3",#N/A,TRUE,"general"}</definedName>
    <definedName name="_____i8" localSheetId="10" hidden="1">{"via1",#N/A,TRUE,"general";"via2",#N/A,TRUE,"general";"via3",#N/A,TRUE,"general"}</definedName>
    <definedName name="_____i8" hidden="1">{"via1",#N/A,TRUE,"general";"via2",#N/A,TRUE,"general";"via3",#N/A,TRUE,"general"}</definedName>
    <definedName name="_____i9" localSheetId="8" hidden="1">{"TAB1",#N/A,TRUE,"GENERAL";"TAB2",#N/A,TRUE,"GENERAL";"TAB3",#N/A,TRUE,"GENERAL";"TAB4",#N/A,TRUE,"GENERAL";"TAB5",#N/A,TRUE,"GENERAL"}</definedName>
    <definedName name="_____i9" localSheetId="4" hidden="1">{"TAB1",#N/A,TRUE,"GENERAL";"TAB2",#N/A,TRUE,"GENERAL";"TAB3",#N/A,TRUE,"GENERAL";"TAB4",#N/A,TRUE,"GENERAL";"TAB5",#N/A,TRUE,"GENERAL"}</definedName>
    <definedName name="_____i9" localSheetId="10" hidden="1">{"TAB1",#N/A,TRUE,"GENERAL";"TAB2",#N/A,TRUE,"GENERAL";"TAB3",#N/A,TRUE,"GENERAL";"TAB4",#N/A,TRUE,"GENERAL";"TAB5",#N/A,TRUE,"GENERAL"}</definedName>
    <definedName name="_____i9" hidden="1">{"TAB1",#N/A,TRUE,"GENERAL";"TAB2",#N/A,TRUE,"GENERAL";"TAB3",#N/A,TRUE,"GENERAL";"TAB4",#N/A,TRUE,"GENERAL";"TAB5",#N/A,TRUE,"GENERAL"}</definedName>
    <definedName name="_____ICP1" localSheetId="8">#REF!</definedName>
    <definedName name="_____ICP1" localSheetId="4">#REF!</definedName>
    <definedName name="_____ICP1" localSheetId="10">#REF!</definedName>
    <definedName name="_____ICP1">#REF!</definedName>
    <definedName name="_____INF1" localSheetId="8">#REF!</definedName>
    <definedName name="_____INF1" localSheetId="4">#REF!</definedName>
    <definedName name="_____INF1" localSheetId="6">#REF!</definedName>
    <definedName name="_____INF1" localSheetId="10">#REF!</definedName>
    <definedName name="_____INF1">#REF!</definedName>
    <definedName name="_____IPE1" localSheetId="8">#REF!</definedName>
    <definedName name="_____IPE1" localSheetId="4">#REF!</definedName>
    <definedName name="_____IPE1" localSheetId="10">#REF!</definedName>
    <definedName name="_____IPE1">#REF!</definedName>
    <definedName name="_____IPE2" localSheetId="8">#REF!</definedName>
    <definedName name="_____IPE2" localSheetId="4">#REF!</definedName>
    <definedName name="_____IPE2">#REF!</definedName>
    <definedName name="_____jdC1" localSheetId="4">#REF!</definedName>
    <definedName name="_____jdC1">#REF!</definedName>
    <definedName name="_____k3" localSheetId="8" hidden="1">{"TAB1",#N/A,TRUE,"GENERAL";"TAB2",#N/A,TRUE,"GENERAL";"TAB3",#N/A,TRUE,"GENERAL";"TAB4",#N/A,TRUE,"GENERAL";"TAB5",#N/A,TRUE,"GENERAL"}</definedName>
    <definedName name="_____k3" localSheetId="4" hidden="1">{"TAB1",#N/A,TRUE,"GENERAL";"TAB2",#N/A,TRUE,"GENERAL";"TAB3",#N/A,TRUE,"GENERAL";"TAB4",#N/A,TRUE,"GENERAL";"TAB5",#N/A,TRUE,"GENERAL"}</definedName>
    <definedName name="_____k3" localSheetId="10" hidden="1">{"TAB1",#N/A,TRUE,"GENERAL";"TAB2",#N/A,TRUE,"GENERAL";"TAB3",#N/A,TRUE,"GENERAL";"TAB4",#N/A,TRUE,"GENERAL";"TAB5",#N/A,TRUE,"GENERAL"}</definedName>
    <definedName name="_____k3" hidden="1">{"TAB1",#N/A,TRUE,"GENERAL";"TAB2",#N/A,TRUE,"GENERAL";"TAB3",#N/A,TRUE,"GENERAL";"TAB4",#N/A,TRUE,"GENERAL";"TAB5",#N/A,TRUE,"GENERAL"}</definedName>
    <definedName name="_____k4" localSheetId="8" hidden="1">{"via1",#N/A,TRUE,"general";"via2",#N/A,TRUE,"general";"via3",#N/A,TRUE,"general"}</definedName>
    <definedName name="_____k4" localSheetId="4" hidden="1">{"via1",#N/A,TRUE,"general";"via2",#N/A,TRUE,"general";"via3",#N/A,TRUE,"general"}</definedName>
    <definedName name="_____k4" localSheetId="10" hidden="1">{"via1",#N/A,TRUE,"general";"via2",#N/A,TRUE,"general";"via3",#N/A,TRUE,"general"}</definedName>
    <definedName name="_____k4" hidden="1">{"via1",#N/A,TRUE,"general";"via2",#N/A,TRUE,"general";"via3",#N/A,TRUE,"general"}</definedName>
    <definedName name="_____k5" localSheetId="8" hidden="1">{"via1",#N/A,TRUE,"general";"via2",#N/A,TRUE,"general";"via3",#N/A,TRUE,"general"}</definedName>
    <definedName name="_____k5" localSheetId="4" hidden="1">{"via1",#N/A,TRUE,"general";"via2",#N/A,TRUE,"general";"via3",#N/A,TRUE,"general"}</definedName>
    <definedName name="_____k5" localSheetId="10" hidden="1">{"via1",#N/A,TRUE,"general";"via2",#N/A,TRUE,"general";"via3",#N/A,TRUE,"general"}</definedName>
    <definedName name="_____k5" hidden="1">{"via1",#N/A,TRUE,"general";"via2",#N/A,TRUE,"general";"via3",#N/A,TRUE,"general"}</definedName>
    <definedName name="_____k6" localSheetId="8" hidden="1">{"TAB1",#N/A,TRUE,"GENERAL";"TAB2",#N/A,TRUE,"GENERAL";"TAB3",#N/A,TRUE,"GENERAL";"TAB4",#N/A,TRUE,"GENERAL";"TAB5",#N/A,TRUE,"GENERAL"}</definedName>
    <definedName name="_____k6" localSheetId="4" hidden="1">{"TAB1",#N/A,TRUE,"GENERAL";"TAB2",#N/A,TRUE,"GENERAL";"TAB3",#N/A,TRUE,"GENERAL";"TAB4",#N/A,TRUE,"GENERAL";"TAB5",#N/A,TRUE,"GENERAL"}</definedName>
    <definedName name="_____k6" localSheetId="10" hidden="1">{"TAB1",#N/A,TRUE,"GENERAL";"TAB2",#N/A,TRUE,"GENERAL";"TAB3",#N/A,TRUE,"GENERAL";"TAB4",#N/A,TRUE,"GENERAL";"TAB5",#N/A,TRUE,"GENERAL"}</definedName>
    <definedName name="_____k6" hidden="1">{"TAB1",#N/A,TRUE,"GENERAL";"TAB2",#N/A,TRUE,"GENERAL";"TAB3",#N/A,TRUE,"GENERAL";"TAB4",#N/A,TRUE,"GENERAL";"TAB5",#N/A,TRUE,"GENERAL"}</definedName>
    <definedName name="_____k7" localSheetId="8" hidden="1">{"via1",#N/A,TRUE,"general";"via2",#N/A,TRUE,"general";"via3",#N/A,TRUE,"general"}</definedName>
    <definedName name="_____k7" localSheetId="4" hidden="1">{"via1",#N/A,TRUE,"general";"via2",#N/A,TRUE,"general";"via3",#N/A,TRUE,"general"}</definedName>
    <definedName name="_____k7" localSheetId="10" hidden="1">{"via1",#N/A,TRUE,"general";"via2",#N/A,TRUE,"general";"via3",#N/A,TRUE,"general"}</definedName>
    <definedName name="_____k7" hidden="1">{"via1",#N/A,TRUE,"general";"via2",#N/A,TRUE,"general";"via3",#N/A,TRUE,"general"}</definedName>
    <definedName name="_____k8" localSheetId="8" hidden="1">{"via1",#N/A,TRUE,"general";"via2",#N/A,TRUE,"general";"via3",#N/A,TRUE,"general"}</definedName>
    <definedName name="_____k8" localSheetId="4" hidden="1">{"via1",#N/A,TRUE,"general";"via2",#N/A,TRUE,"general";"via3",#N/A,TRUE,"general"}</definedName>
    <definedName name="_____k8" localSheetId="10" hidden="1">{"via1",#N/A,TRUE,"general";"via2",#N/A,TRUE,"general";"via3",#N/A,TRUE,"general"}</definedName>
    <definedName name="_____k8" hidden="1">{"via1",#N/A,TRUE,"general";"via2",#N/A,TRUE,"general";"via3",#N/A,TRUE,"general"}</definedName>
    <definedName name="_____k9" localSheetId="8" hidden="1">{"TAB1",#N/A,TRUE,"GENERAL";"TAB2",#N/A,TRUE,"GENERAL";"TAB3",#N/A,TRUE,"GENERAL";"TAB4",#N/A,TRUE,"GENERAL";"TAB5",#N/A,TRUE,"GENERAL"}</definedName>
    <definedName name="_____k9" localSheetId="4" hidden="1">{"TAB1",#N/A,TRUE,"GENERAL";"TAB2",#N/A,TRUE,"GENERAL";"TAB3",#N/A,TRUE,"GENERAL";"TAB4",#N/A,TRUE,"GENERAL";"TAB5",#N/A,TRUE,"GENERAL"}</definedName>
    <definedName name="_____k9" localSheetId="10" hidden="1">{"TAB1",#N/A,TRUE,"GENERAL";"TAB2",#N/A,TRUE,"GENERAL";"TAB3",#N/A,TRUE,"GENERAL";"TAB4",#N/A,TRUE,"GENERAL";"TAB5",#N/A,TRUE,"GENERAL"}</definedName>
    <definedName name="_____k9" hidden="1">{"TAB1",#N/A,TRUE,"GENERAL";"TAB2",#N/A,TRUE,"GENERAL";"TAB3",#N/A,TRUE,"GENERAL";"TAB4",#N/A,TRUE,"GENERAL";"TAB5",#N/A,TRUE,"GENERAL"}</definedName>
    <definedName name="_____kjk6" localSheetId="8" hidden="1">{"TAB1",#N/A,TRUE,"GENERAL";"TAB2",#N/A,TRUE,"GENERAL";"TAB3",#N/A,TRUE,"GENERAL";"TAB4",#N/A,TRUE,"GENERAL";"TAB5",#N/A,TRUE,"GENERAL"}</definedName>
    <definedName name="_____kjk6" localSheetId="4" hidden="1">{"TAB1",#N/A,TRUE,"GENERAL";"TAB2",#N/A,TRUE,"GENERAL";"TAB3",#N/A,TRUE,"GENERAL";"TAB4",#N/A,TRUE,"GENERAL";"TAB5",#N/A,TRUE,"GENERAL"}</definedName>
    <definedName name="_____kjk6" localSheetId="10" hidden="1">{"TAB1",#N/A,TRUE,"GENERAL";"TAB2",#N/A,TRUE,"GENERAL";"TAB3",#N/A,TRUE,"GENERAL";"TAB4",#N/A,TRUE,"GENERAL";"TAB5",#N/A,TRUE,"GENERAL"}</definedName>
    <definedName name="_____kjk6" hidden="1">{"TAB1",#N/A,TRUE,"GENERAL";"TAB2",#N/A,TRUE,"GENERAL";"TAB3",#N/A,TRUE,"GENERAL";"TAB4",#N/A,TRUE,"GENERAL";"TAB5",#N/A,TRUE,"GENERAL"}</definedName>
    <definedName name="_____l9001">#REF!</definedName>
    <definedName name="_____LA124" localSheetId="8">#REF!</definedName>
    <definedName name="_____LA124" localSheetId="4">#REF!</definedName>
    <definedName name="_____LA124">#REF!</definedName>
    <definedName name="_____LAC18" localSheetId="8">#REF!</definedName>
    <definedName name="_____LAC18" localSheetId="4">#REF!</definedName>
    <definedName name="_____LAC18">#REF!</definedName>
    <definedName name="_____Lbd2" localSheetId="4">#REF!</definedName>
    <definedName name="_____Lbd2">#REF!</definedName>
    <definedName name="_____Lbd4" localSheetId="4">#REF!</definedName>
    <definedName name="_____Lbd4">#REF!</definedName>
    <definedName name="_____Lbd6" localSheetId="4">#REF!</definedName>
    <definedName name="_____Lbd6">#REF!</definedName>
    <definedName name="_____LcC1" localSheetId="4">#REF!</definedName>
    <definedName name="_____LcC1">#REF!</definedName>
    <definedName name="_____Lct1" localSheetId="4">#REF!</definedName>
    <definedName name="_____Lct1">#REF!</definedName>
    <definedName name="_____lfo1" localSheetId="4">#REF!</definedName>
    <definedName name="_____lfo1">#REF!</definedName>
    <definedName name="_____LPR2" localSheetId="4">#REF!</definedName>
    <definedName name="_____LPR2">#REF!</definedName>
    <definedName name="_____LTC60" localSheetId="8">#REF!</definedName>
    <definedName name="_____LTC60" localSheetId="4">#REF!</definedName>
    <definedName name="_____LTC60">#REF!</definedName>
    <definedName name="_____LTT2" localSheetId="4">#REF!</definedName>
    <definedName name="_____LTT2">#REF!</definedName>
    <definedName name="_____M14" localSheetId="8">#REF!</definedName>
    <definedName name="_____M14" localSheetId="4">#REF!</definedName>
    <definedName name="_____M14" localSheetId="6">#REF!</definedName>
    <definedName name="_____M14">#REF!</definedName>
    <definedName name="_____m3" localSheetId="8" hidden="1">{"via1",#N/A,TRUE,"general";"via2",#N/A,TRUE,"general";"via3",#N/A,TRUE,"general"}</definedName>
    <definedName name="_____m3" localSheetId="4" hidden="1">{"via1",#N/A,TRUE,"general";"via2",#N/A,TRUE,"general";"via3",#N/A,TRUE,"general"}</definedName>
    <definedName name="_____m3" localSheetId="10" hidden="1">{"via1",#N/A,TRUE,"general";"via2",#N/A,TRUE,"general";"via3",#N/A,TRUE,"general"}</definedName>
    <definedName name="_____m3" hidden="1">{"via1",#N/A,TRUE,"general";"via2",#N/A,TRUE,"general";"via3",#N/A,TRUE,"general"}</definedName>
    <definedName name="_____m4" localSheetId="8" hidden="1">{"TAB1",#N/A,TRUE,"GENERAL";"TAB2",#N/A,TRUE,"GENERAL";"TAB3",#N/A,TRUE,"GENERAL";"TAB4",#N/A,TRUE,"GENERAL";"TAB5",#N/A,TRUE,"GENERAL"}</definedName>
    <definedName name="_____m4" localSheetId="4" hidden="1">{"TAB1",#N/A,TRUE,"GENERAL";"TAB2",#N/A,TRUE,"GENERAL";"TAB3",#N/A,TRUE,"GENERAL";"TAB4",#N/A,TRUE,"GENERAL";"TAB5",#N/A,TRUE,"GENERAL"}</definedName>
    <definedName name="_____m4" localSheetId="10" hidden="1">{"TAB1",#N/A,TRUE,"GENERAL";"TAB2",#N/A,TRUE,"GENERAL";"TAB3",#N/A,TRUE,"GENERAL";"TAB4",#N/A,TRUE,"GENERAL";"TAB5",#N/A,TRUE,"GENERAL"}</definedName>
    <definedName name="_____m4" hidden="1">{"TAB1",#N/A,TRUE,"GENERAL";"TAB2",#N/A,TRUE,"GENERAL";"TAB3",#N/A,TRUE,"GENERAL";"TAB4",#N/A,TRUE,"GENERAL";"TAB5",#N/A,TRUE,"GENERAL"}</definedName>
    <definedName name="_____m5" localSheetId="8" hidden="1">{"via1",#N/A,TRUE,"general";"via2",#N/A,TRUE,"general";"via3",#N/A,TRUE,"general"}</definedName>
    <definedName name="_____m5" localSheetId="4" hidden="1">{"via1",#N/A,TRUE,"general";"via2",#N/A,TRUE,"general";"via3",#N/A,TRUE,"general"}</definedName>
    <definedName name="_____m5" localSheetId="10" hidden="1">{"via1",#N/A,TRUE,"general";"via2",#N/A,TRUE,"general";"via3",#N/A,TRUE,"general"}</definedName>
    <definedName name="_____m5" hidden="1">{"via1",#N/A,TRUE,"general";"via2",#N/A,TRUE,"general";"via3",#N/A,TRUE,"general"}</definedName>
    <definedName name="_____m6" localSheetId="8" hidden="1">{"TAB1",#N/A,TRUE,"GENERAL";"TAB2",#N/A,TRUE,"GENERAL";"TAB3",#N/A,TRUE,"GENERAL";"TAB4",#N/A,TRUE,"GENERAL";"TAB5",#N/A,TRUE,"GENERAL"}</definedName>
    <definedName name="_____m6" localSheetId="4" hidden="1">{"TAB1",#N/A,TRUE,"GENERAL";"TAB2",#N/A,TRUE,"GENERAL";"TAB3",#N/A,TRUE,"GENERAL";"TAB4",#N/A,TRUE,"GENERAL";"TAB5",#N/A,TRUE,"GENERAL"}</definedName>
    <definedName name="_____m6" localSheetId="10" hidden="1">{"TAB1",#N/A,TRUE,"GENERAL";"TAB2",#N/A,TRUE,"GENERAL";"TAB3",#N/A,TRUE,"GENERAL";"TAB4",#N/A,TRUE,"GENERAL";"TAB5",#N/A,TRUE,"GENERAL"}</definedName>
    <definedName name="_____m6" hidden="1">{"TAB1",#N/A,TRUE,"GENERAL";"TAB2",#N/A,TRUE,"GENERAL";"TAB3",#N/A,TRUE,"GENERAL";"TAB4",#N/A,TRUE,"GENERAL";"TAB5",#N/A,TRUE,"GENERAL"}</definedName>
    <definedName name="_____m7" localSheetId="8" hidden="1">{"TAB1",#N/A,TRUE,"GENERAL";"TAB2",#N/A,TRUE,"GENERAL";"TAB3",#N/A,TRUE,"GENERAL";"TAB4",#N/A,TRUE,"GENERAL";"TAB5",#N/A,TRUE,"GENERAL"}</definedName>
    <definedName name="_____m7" localSheetId="4" hidden="1">{"TAB1",#N/A,TRUE,"GENERAL";"TAB2",#N/A,TRUE,"GENERAL";"TAB3",#N/A,TRUE,"GENERAL";"TAB4",#N/A,TRUE,"GENERAL";"TAB5",#N/A,TRUE,"GENERAL"}</definedName>
    <definedName name="_____m7" localSheetId="10" hidden="1">{"TAB1",#N/A,TRUE,"GENERAL";"TAB2",#N/A,TRUE,"GENERAL";"TAB3",#N/A,TRUE,"GENERAL";"TAB4",#N/A,TRUE,"GENERAL";"TAB5",#N/A,TRUE,"GENERAL"}</definedName>
    <definedName name="_____m7" hidden="1">{"TAB1",#N/A,TRUE,"GENERAL";"TAB2",#N/A,TRUE,"GENERAL";"TAB3",#N/A,TRUE,"GENERAL";"TAB4",#N/A,TRUE,"GENERAL";"TAB5",#N/A,TRUE,"GENERAL"}</definedName>
    <definedName name="_____m8" localSheetId="8" hidden="1">{"via1",#N/A,TRUE,"general";"via2",#N/A,TRUE,"general";"via3",#N/A,TRUE,"general"}</definedName>
    <definedName name="_____m8" localSheetId="4" hidden="1">{"via1",#N/A,TRUE,"general";"via2",#N/A,TRUE,"general";"via3",#N/A,TRUE,"general"}</definedName>
    <definedName name="_____m8" localSheetId="10" hidden="1">{"via1",#N/A,TRUE,"general";"via2",#N/A,TRUE,"general";"via3",#N/A,TRUE,"general"}</definedName>
    <definedName name="_____m8" hidden="1">{"via1",#N/A,TRUE,"general";"via2",#N/A,TRUE,"general";"via3",#N/A,TRUE,"general"}</definedName>
    <definedName name="_____m9" localSheetId="8" hidden="1">{"via1",#N/A,TRUE,"general";"via2",#N/A,TRUE,"general";"via3",#N/A,TRUE,"general"}</definedName>
    <definedName name="_____m9" localSheetId="4" hidden="1">{"via1",#N/A,TRUE,"general";"via2",#N/A,TRUE,"general";"via3",#N/A,TRUE,"general"}</definedName>
    <definedName name="_____m9" localSheetId="10" hidden="1">{"via1",#N/A,TRUE,"general";"via2",#N/A,TRUE,"general";"via3",#N/A,TRUE,"general"}</definedName>
    <definedName name="_____m9" hidden="1">{"via1",#N/A,TRUE,"general";"via2",#N/A,TRUE,"general";"via3",#N/A,TRUE,"general"}</definedName>
    <definedName name="_____MA2" localSheetId="8">#REF!</definedName>
    <definedName name="_____MA2" localSheetId="4">#REF!</definedName>
    <definedName name="_____MA2" localSheetId="6">#REF!</definedName>
    <definedName name="_____MA2" localSheetId="10">#REF!</definedName>
    <definedName name="_____MA2">#REF!</definedName>
    <definedName name="_____MAT1" localSheetId="8">#REF!</definedName>
    <definedName name="_____MAT1" localSheetId="4">#REF!</definedName>
    <definedName name="_____MAT1" localSheetId="6">#REF!</definedName>
    <definedName name="_____MAT1" localSheetId="10">#REF!</definedName>
    <definedName name="_____MAT1">#REF!</definedName>
    <definedName name="_____MAT10" localSheetId="8">#REF!</definedName>
    <definedName name="_____MAT10" localSheetId="4">#REF!</definedName>
    <definedName name="_____MAT10" localSheetId="6">#REF!</definedName>
    <definedName name="_____MAT10" localSheetId="10">#REF!</definedName>
    <definedName name="_____MAT10">#REF!</definedName>
    <definedName name="_____MAT100" localSheetId="8">#REF!</definedName>
    <definedName name="_____MAT100" localSheetId="4">#REF!</definedName>
    <definedName name="_____MAT100">#REF!</definedName>
    <definedName name="_____MAT101" localSheetId="8">#REF!</definedName>
    <definedName name="_____MAT101" localSheetId="4">#REF!</definedName>
    <definedName name="_____MAT101">#REF!</definedName>
    <definedName name="_____MAT102" localSheetId="8">#REF!</definedName>
    <definedName name="_____MAT102" localSheetId="4">#REF!</definedName>
    <definedName name="_____MAT102">#REF!</definedName>
    <definedName name="_____MAT103" localSheetId="8">#REF!</definedName>
    <definedName name="_____MAT103" localSheetId="4">#REF!</definedName>
    <definedName name="_____MAT103">#REF!</definedName>
    <definedName name="_____MAT104" localSheetId="8">#REF!</definedName>
    <definedName name="_____MAT104" localSheetId="4">#REF!</definedName>
    <definedName name="_____MAT104">#REF!</definedName>
    <definedName name="_____MAT105" localSheetId="8">#REF!</definedName>
    <definedName name="_____MAT105" localSheetId="4">#REF!</definedName>
    <definedName name="_____MAT105">#REF!</definedName>
    <definedName name="_____MAT106" localSheetId="8">#REF!</definedName>
    <definedName name="_____MAT106" localSheetId="4">#REF!</definedName>
    <definedName name="_____MAT106">#REF!</definedName>
    <definedName name="_____MAT107" localSheetId="8">#REF!</definedName>
    <definedName name="_____MAT107" localSheetId="4">#REF!</definedName>
    <definedName name="_____MAT107">#REF!</definedName>
    <definedName name="_____MAT108" localSheetId="8">#REF!</definedName>
    <definedName name="_____MAT108" localSheetId="4">#REF!</definedName>
    <definedName name="_____MAT108">#REF!</definedName>
    <definedName name="_____MAT109" localSheetId="8">#REF!</definedName>
    <definedName name="_____MAT109" localSheetId="4">#REF!</definedName>
    <definedName name="_____MAT109">#REF!</definedName>
    <definedName name="_____MAT11" localSheetId="8">#REF!</definedName>
    <definedName name="_____MAT11" localSheetId="4">#REF!</definedName>
    <definedName name="_____MAT11" localSheetId="6">#REF!</definedName>
    <definedName name="_____MAT11">#REF!</definedName>
    <definedName name="_____MAT110" localSheetId="8">#REF!</definedName>
    <definedName name="_____MAT110" localSheetId="4">#REF!</definedName>
    <definedName name="_____MAT110">#REF!</definedName>
    <definedName name="_____MAT111" localSheetId="8">#REF!</definedName>
    <definedName name="_____MAT111" localSheetId="4">#REF!</definedName>
    <definedName name="_____MAT111">#REF!</definedName>
    <definedName name="_____MAT1111" localSheetId="8">#REF!</definedName>
    <definedName name="_____MAT1111" localSheetId="4">#REF!</definedName>
    <definedName name="_____MAT1111" localSheetId="6">#REF!</definedName>
    <definedName name="_____MAT1111">#REF!</definedName>
    <definedName name="_____MAT112" localSheetId="8">#REF!</definedName>
    <definedName name="_____MAT112" localSheetId="4">#REF!</definedName>
    <definedName name="_____MAT112">#REF!</definedName>
    <definedName name="_____MAT113" localSheetId="8">#REF!</definedName>
    <definedName name="_____MAT113" localSheetId="4">#REF!</definedName>
    <definedName name="_____MAT113">#REF!</definedName>
    <definedName name="_____MAT114" localSheetId="8">#REF!</definedName>
    <definedName name="_____MAT114" localSheetId="4">#REF!</definedName>
    <definedName name="_____MAT114">#REF!</definedName>
    <definedName name="_____MAT115" localSheetId="8">#REF!</definedName>
    <definedName name="_____MAT115" localSheetId="4">#REF!</definedName>
    <definedName name="_____MAT115">#REF!</definedName>
    <definedName name="_____MAT116" localSheetId="8">#REF!</definedName>
    <definedName name="_____MAT116" localSheetId="4">#REF!</definedName>
    <definedName name="_____MAT116">#REF!</definedName>
    <definedName name="_____MAT117" localSheetId="8">#REF!</definedName>
    <definedName name="_____MAT117" localSheetId="4">#REF!</definedName>
    <definedName name="_____MAT117">#REF!</definedName>
    <definedName name="_____MAT118" localSheetId="8">#REF!</definedName>
    <definedName name="_____MAT118" localSheetId="4">#REF!</definedName>
    <definedName name="_____MAT118">#REF!</definedName>
    <definedName name="_____MAT119" localSheetId="8">#REF!</definedName>
    <definedName name="_____MAT119" localSheetId="4">#REF!</definedName>
    <definedName name="_____MAT119">#REF!</definedName>
    <definedName name="_____MAT12" localSheetId="8">#REF!</definedName>
    <definedName name="_____MAT12" localSheetId="4">#REF!</definedName>
    <definedName name="_____MAT12" localSheetId="6">#REF!</definedName>
    <definedName name="_____MAT12">#REF!</definedName>
    <definedName name="_____MAT120" localSheetId="8">#REF!</definedName>
    <definedName name="_____MAT120" localSheetId="4">#REF!</definedName>
    <definedName name="_____MAT120">#REF!</definedName>
    <definedName name="_____MAT121" localSheetId="8">#REF!</definedName>
    <definedName name="_____MAT121" localSheetId="4">#REF!</definedName>
    <definedName name="_____MAT121">#REF!</definedName>
    <definedName name="_____MAT122" localSheetId="8">#REF!</definedName>
    <definedName name="_____MAT122" localSheetId="4">#REF!</definedName>
    <definedName name="_____MAT122">#REF!</definedName>
    <definedName name="_____MAT123" localSheetId="8">#REF!</definedName>
    <definedName name="_____MAT123" localSheetId="4">#REF!</definedName>
    <definedName name="_____MAT123">#REF!</definedName>
    <definedName name="_____MAT124" localSheetId="8">#REF!</definedName>
    <definedName name="_____MAT124" localSheetId="4">#REF!</definedName>
    <definedName name="_____MAT124">#REF!</definedName>
    <definedName name="_____MAT125" localSheetId="8">#REF!</definedName>
    <definedName name="_____MAT125" localSheetId="4">#REF!</definedName>
    <definedName name="_____MAT125">#REF!</definedName>
    <definedName name="_____MAT126" localSheetId="8">#REF!</definedName>
    <definedName name="_____MAT126" localSheetId="4">#REF!</definedName>
    <definedName name="_____MAT126">#REF!</definedName>
    <definedName name="_____MAT127" localSheetId="8">#REF!</definedName>
    <definedName name="_____MAT127" localSheetId="4">#REF!</definedName>
    <definedName name="_____MAT127">#REF!</definedName>
    <definedName name="_____MAT128" localSheetId="8">#REF!</definedName>
    <definedName name="_____MAT128" localSheetId="4">#REF!</definedName>
    <definedName name="_____MAT128">#REF!</definedName>
    <definedName name="_____MAT129" localSheetId="8">#REF!</definedName>
    <definedName name="_____MAT129" localSheetId="4">#REF!</definedName>
    <definedName name="_____MAT129">#REF!</definedName>
    <definedName name="_____MAT13" localSheetId="8">#REF!</definedName>
    <definedName name="_____MAT13" localSheetId="4">#REF!</definedName>
    <definedName name="_____MAT13" localSheetId="6">#REF!</definedName>
    <definedName name="_____MAT13">#REF!</definedName>
    <definedName name="_____MAT130" localSheetId="8">#REF!</definedName>
    <definedName name="_____MAT130" localSheetId="4">#REF!</definedName>
    <definedName name="_____MAT130">#REF!</definedName>
    <definedName name="_____MAT131" localSheetId="8">#REF!</definedName>
    <definedName name="_____MAT131" localSheetId="4">#REF!</definedName>
    <definedName name="_____MAT131">#REF!</definedName>
    <definedName name="_____MAT132" localSheetId="8">#REF!</definedName>
    <definedName name="_____MAT132" localSheetId="4">#REF!</definedName>
    <definedName name="_____MAT132">#REF!</definedName>
    <definedName name="_____MAT133" localSheetId="8">#REF!</definedName>
    <definedName name="_____MAT133" localSheetId="4">#REF!</definedName>
    <definedName name="_____MAT133">#REF!</definedName>
    <definedName name="_____MAT134" localSheetId="8">#REF!</definedName>
    <definedName name="_____MAT134" localSheetId="4">#REF!</definedName>
    <definedName name="_____MAT134">#REF!</definedName>
    <definedName name="_____MAT135" localSheetId="8">#REF!</definedName>
    <definedName name="_____MAT135" localSheetId="4">#REF!</definedName>
    <definedName name="_____MAT135">#REF!</definedName>
    <definedName name="_____MAT136" localSheetId="8">#REF!</definedName>
    <definedName name="_____MAT136" localSheetId="4">#REF!</definedName>
    <definedName name="_____MAT136">#REF!</definedName>
    <definedName name="_____MAT137" localSheetId="8">#REF!</definedName>
    <definedName name="_____MAT137" localSheetId="4">#REF!</definedName>
    <definedName name="_____MAT137">#REF!</definedName>
    <definedName name="_____MAT138" localSheetId="8">#REF!</definedName>
    <definedName name="_____MAT138" localSheetId="4">#REF!</definedName>
    <definedName name="_____MAT138">#REF!</definedName>
    <definedName name="_____MAT139" localSheetId="8">#REF!</definedName>
    <definedName name="_____MAT139" localSheetId="4">#REF!</definedName>
    <definedName name="_____MAT139">#REF!</definedName>
    <definedName name="_____MAT14" localSheetId="8">#REF!</definedName>
    <definedName name="_____MAT14" localSheetId="4">#REF!</definedName>
    <definedName name="_____MAT14" localSheetId="6">#REF!</definedName>
    <definedName name="_____MAT14">#REF!</definedName>
    <definedName name="_____MAT140" localSheetId="8">#REF!</definedName>
    <definedName name="_____MAT140" localSheetId="4">#REF!</definedName>
    <definedName name="_____MAT140">#REF!</definedName>
    <definedName name="_____MAT141" localSheetId="8">#REF!</definedName>
    <definedName name="_____MAT141" localSheetId="4">#REF!</definedName>
    <definedName name="_____MAT141">#REF!</definedName>
    <definedName name="_____MAT142" localSheetId="8">#REF!</definedName>
    <definedName name="_____MAT142" localSheetId="4">#REF!</definedName>
    <definedName name="_____MAT142">#REF!</definedName>
    <definedName name="_____MAT143" localSheetId="8">#REF!</definedName>
    <definedName name="_____MAT143" localSheetId="4">#REF!</definedName>
    <definedName name="_____MAT143">#REF!</definedName>
    <definedName name="_____MAT144" localSheetId="8">#REF!</definedName>
    <definedName name="_____MAT144" localSheetId="4">#REF!</definedName>
    <definedName name="_____MAT144">#REF!</definedName>
    <definedName name="_____MAT145" localSheetId="8">#REF!</definedName>
    <definedName name="_____MAT145" localSheetId="4">#REF!</definedName>
    <definedName name="_____MAT145">#REF!</definedName>
    <definedName name="_____MAT146" localSheetId="8">#REF!</definedName>
    <definedName name="_____MAT146" localSheetId="4">#REF!</definedName>
    <definedName name="_____MAT146">#REF!</definedName>
    <definedName name="_____MAT147" localSheetId="8">#REF!</definedName>
    <definedName name="_____MAT147" localSheetId="4">#REF!</definedName>
    <definedName name="_____MAT147">#REF!</definedName>
    <definedName name="_____MAT148" localSheetId="8">#REF!</definedName>
    <definedName name="_____MAT148" localSheetId="4">#REF!</definedName>
    <definedName name="_____MAT148">#REF!</definedName>
    <definedName name="_____MAT149" localSheetId="8">#REF!</definedName>
    <definedName name="_____MAT149" localSheetId="4">#REF!</definedName>
    <definedName name="_____MAT149">#REF!</definedName>
    <definedName name="_____MAT15" localSheetId="8">#REF!</definedName>
    <definedName name="_____MAT15" localSheetId="4">#REF!</definedName>
    <definedName name="_____MAT15" localSheetId="6">#REF!</definedName>
    <definedName name="_____MAT15">#REF!</definedName>
    <definedName name="_____MAT150" localSheetId="8">#REF!</definedName>
    <definedName name="_____MAT150" localSheetId="4">#REF!</definedName>
    <definedName name="_____MAT150">#REF!</definedName>
    <definedName name="_____MAT151" localSheetId="8">#REF!</definedName>
    <definedName name="_____MAT151" localSheetId="4">#REF!</definedName>
    <definedName name="_____MAT151">#REF!</definedName>
    <definedName name="_____MAT152" localSheetId="8">#REF!</definedName>
    <definedName name="_____MAT152" localSheetId="4">#REF!</definedName>
    <definedName name="_____MAT152">#REF!</definedName>
    <definedName name="_____MAT153" localSheetId="8">#REF!</definedName>
    <definedName name="_____MAT153" localSheetId="4">#REF!</definedName>
    <definedName name="_____MAT153">#REF!</definedName>
    <definedName name="_____MAT154" localSheetId="8">#REF!</definedName>
    <definedName name="_____MAT154" localSheetId="4">#REF!</definedName>
    <definedName name="_____MAT154">#REF!</definedName>
    <definedName name="_____MAT155" localSheetId="8">#REF!</definedName>
    <definedName name="_____MAT155" localSheetId="4">#REF!</definedName>
    <definedName name="_____MAT155">#REF!</definedName>
    <definedName name="_____MAT156" localSheetId="8">#REF!</definedName>
    <definedName name="_____MAT156" localSheetId="4">#REF!</definedName>
    <definedName name="_____MAT156">#REF!</definedName>
    <definedName name="_____MAT157" localSheetId="8">#REF!</definedName>
    <definedName name="_____MAT157" localSheetId="4">#REF!</definedName>
    <definedName name="_____MAT157">#REF!</definedName>
    <definedName name="_____MAT158" localSheetId="8">#REF!</definedName>
    <definedName name="_____MAT158" localSheetId="4">#REF!</definedName>
    <definedName name="_____MAT158">#REF!</definedName>
    <definedName name="_____MAT159" localSheetId="8">#REF!</definedName>
    <definedName name="_____MAT159" localSheetId="4">#REF!</definedName>
    <definedName name="_____MAT159">#REF!</definedName>
    <definedName name="_____MAT16" localSheetId="8">#REF!</definedName>
    <definedName name="_____MAT16" localSheetId="4">#REF!</definedName>
    <definedName name="_____MAT16" localSheetId="6">#REF!</definedName>
    <definedName name="_____MAT16">#REF!</definedName>
    <definedName name="_____MAT160" localSheetId="8">#REF!</definedName>
    <definedName name="_____MAT160" localSheetId="4">#REF!</definedName>
    <definedName name="_____MAT160">#REF!</definedName>
    <definedName name="_____MAT161" localSheetId="8">#REF!</definedName>
    <definedName name="_____MAT161" localSheetId="4">#REF!</definedName>
    <definedName name="_____MAT161">#REF!</definedName>
    <definedName name="_____MAT162" localSheetId="8">#REF!</definedName>
    <definedName name="_____MAT162" localSheetId="4">#REF!</definedName>
    <definedName name="_____MAT162">#REF!</definedName>
    <definedName name="_____MAT163" localSheetId="8">#REF!</definedName>
    <definedName name="_____MAT163" localSheetId="4">#REF!</definedName>
    <definedName name="_____MAT163">#REF!</definedName>
    <definedName name="_____MAT164" localSheetId="8">#REF!</definedName>
    <definedName name="_____MAT164" localSheetId="4">#REF!</definedName>
    <definedName name="_____MAT164">#REF!</definedName>
    <definedName name="_____MAT165" localSheetId="8">#REF!</definedName>
    <definedName name="_____MAT165" localSheetId="4">#REF!</definedName>
    <definedName name="_____MAT165">#REF!</definedName>
    <definedName name="_____MAT166" localSheetId="8">#REF!</definedName>
    <definedName name="_____MAT166" localSheetId="4">#REF!</definedName>
    <definedName name="_____MAT166">#REF!</definedName>
    <definedName name="_____MAT17" localSheetId="8">#REF!</definedName>
    <definedName name="_____MAT17" localSheetId="4">#REF!</definedName>
    <definedName name="_____MAT17" localSheetId="6">#REF!</definedName>
    <definedName name="_____MAT17">#REF!</definedName>
    <definedName name="_____MAT170" localSheetId="8">#REF!</definedName>
    <definedName name="_____MAT170" localSheetId="4">#REF!</definedName>
    <definedName name="_____MAT170" localSheetId="6">#REF!</definedName>
    <definedName name="_____MAT170">#REF!</definedName>
    <definedName name="_____MAT171" localSheetId="8">#REF!</definedName>
    <definedName name="_____MAT171" localSheetId="4">#REF!</definedName>
    <definedName name="_____MAT171" localSheetId="6">#REF!</definedName>
    <definedName name="_____MAT171">#REF!</definedName>
    <definedName name="_____MAT18" localSheetId="8">#REF!</definedName>
    <definedName name="_____MAT18" localSheetId="4">#REF!</definedName>
    <definedName name="_____MAT18" localSheetId="6">#REF!</definedName>
    <definedName name="_____MAT18">#REF!</definedName>
    <definedName name="_____MAT19" localSheetId="8">#REF!</definedName>
    <definedName name="_____MAT19" localSheetId="4">#REF!</definedName>
    <definedName name="_____MAT19" localSheetId="6">#REF!</definedName>
    <definedName name="_____MAT19">#REF!</definedName>
    <definedName name="_____MAT2" localSheetId="8">#REF!</definedName>
    <definedName name="_____MAT2" localSheetId="4">#REF!</definedName>
    <definedName name="_____MAT2" localSheetId="6">#REF!</definedName>
    <definedName name="_____MAT2">#REF!</definedName>
    <definedName name="_____MAT20" localSheetId="8">#REF!</definedName>
    <definedName name="_____MAT20" localSheetId="4">#REF!</definedName>
    <definedName name="_____MAT20" localSheetId="6">#REF!</definedName>
    <definedName name="_____MAT20">#REF!</definedName>
    <definedName name="_____MAT21" localSheetId="8">#REF!</definedName>
    <definedName name="_____MAT21" localSheetId="4">#REF!</definedName>
    <definedName name="_____MAT21" localSheetId="6">#REF!</definedName>
    <definedName name="_____MAT21">#REF!</definedName>
    <definedName name="_____MAT22" localSheetId="8">#REF!</definedName>
    <definedName name="_____MAT22" localSheetId="4">#REF!</definedName>
    <definedName name="_____MAT22" localSheetId="6">#REF!</definedName>
    <definedName name="_____MAT22">#REF!</definedName>
    <definedName name="_____MAT23" localSheetId="8">#REF!</definedName>
    <definedName name="_____MAT23" localSheetId="4">#REF!</definedName>
    <definedName name="_____MAT23" localSheetId="6">#REF!</definedName>
    <definedName name="_____MAT23">#REF!</definedName>
    <definedName name="_____MAT24" localSheetId="8">#REF!</definedName>
    <definedName name="_____MAT24" localSheetId="4">#REF!</definedName>
    <definedName name="_____MAT24" localSheetId="6">#REF!</definedName>
    <definedName name="_____MAT24">#REF!</definedName>
    <definedName name="_____MAT25" localSheetId="8">#REF!</definedName>
    <definedName name="_____MAT25" localSheetId="4">#REF!</definedName>
    <definedName name="_____MAT25" localSheetId="6">#REF!</definedName>
    <definedName name="_____MAT25">#REF!</definedName>
    <definedName name="_____MAT26" localSheetId="8">#REF!</definedName>
    <definedName name="_____MAT26" localSheetId="4">#REF!</definedName>
    <definedName name="_____MAT26" localSheetId="6">#REF!</definedName>
    <definedName name="_____MAT26">#REF!</definedName>
    <definedName name="_____MAT27" localSheetId="8">#REF!</definedName>
    <definedName name="_____MAT27" localSheetId="4">#REF!</definedName>
    <definedName name="_____MAT27" localSheetId="6">#REF!</definedName>
    <definedName name="_____MAT27">#REF!</definedName>
    <definedName name="_____MAT28" localSheetId="8">#REF!</definedName>
    <definedName name="_____MAT28" localSheetId="4">#REF!</definedName>
    <definedName name="_____MAT28" localSheetId="6">#REF!</definedName>
    <definedName name="_____MAT28">#REF!</definedName>
    <definedName name="_____MAT29" localSheetId="8">#REF!</definedName>
    <definedName name="_____MAT29" localSheetId="4">#REF!</definedName>
    <definedName name="_____MAT29" localSheetId="6">#REF!</definedName>
    <definedName name="_____MAT29">#REF!</definedName>
    <definedName name="_____MAT3" localSheetId="8">#REF!</definedName>
    <definedName name="_____MAT3" localSheetId="4">#REF!</definedName>
    <definedName name="_____MAT3" localSheetId="6">#REF!</definedName>
    <definedName name="_____MAT3">#REF!</definedName>
    <definedName name="_____MAT30" localSheetId="8">#REF!</definedName>
    <definedName name="_____MAT30" localSheetId="4">#REF!</definedName>
    <definedName name="_____MAT30" localSheetId="6">#REF!</definedName>
    <definedName name="_____MAT30">#REF!</definedName>
    <definedName name="_____MAT31" localSheetId="8">#REF!</definedName>
    <definedName name="_____MAT31" localSheetId="4">#REF!</definedName>
    <definedName name="_____MAT31" localSheetId="6">#REF!</definedName>
    <definedName name="_____MAT31">#REF!</definedName>
    <definedName name="_____MAT32" localSheetId="8">#REF!</definedName>
    <definedName name="_____MAT32" localSheetId="4">#REF!</definedName>
    <definedName name="_____MAT32" localSheetId="6">#REF!</definedName>
    <definedName name="_____MAT32">#REF!</definedName>
    <definedName name="_____MAT33" localSheetId="8">#REF!</definedName>
    <definedName name="_____MAT33" localSheetId="4">#REF!</definedName>
    <definedName name="_____MAT33" localSheetId="6">#REF!</definedName>
    <definedName name="_____MAT33">#REF!</definedName>
    <definedName name="_____MAT34" localSheetId="8">#REF!</definedName>
    <definedName name="_____MAT34" localSheetId="4">#REF!</definedName>
    <definedName name="_____MAT34" localSheetId="6">#REF!</definedName>
    <definedName name="_____MAT34">#REF!</definedName>
    <definedName name="_____MAT35" localSheetId="8">#REF!</definedName>
    <definedName name="_____MAT35" localSheetId="4">#REF!</definedName>
    <definedName name="_____MAT35" localSheetId="6">#REF!</definedName>
    <definedName name="_____MAT35">#REF!</definedName>
    <definedName name="_____MAT36" localSheetId="8">#REF!</definedName>
    <definedName name="_____MAT36" localSheetId="4">#REF!</definedName>
    <definedName name="_____MAT36" localSheetId="6">#REF!</definedName>
    <definedName name="_____MAT36">#REF!</definedName>
    <definedName name="_____MAT37" localSheetId="8">#REF!</definedName>
    <definedName name="_____MAT37" localSheetId="4">#REF!</definedName>
    <definedName name="_____MAT37" localSheetId="6">#REF!</definedName>
    <definedName name="_____MAT37">#REF!</definedName>
    <definedName name="_____MAT38" localSheetId="8">#REF!</definedName>
    <definedName name="_____MAT38" localSheetId="4">#REF!</definedName>
    <definedName name="_____MAT38">#REF!</definedName>
    <definedName name="_____MAT39" localSheetId="8">#REF!</definedName>
    <definedName name="_____MAT39" localSheetId="4">#REF!</definedName>
    <definedName name="_____MAT39">#REF!</definedName>
    <definedName name="_____MAT4" localSheetId="8">#REF!</definedName>
    <definedName name="_____MAT4" localSheetId="4">#REF!</definedName>
    <definedName name="_____MAT4" localSheetId="6">#REF!</definedName>
    <definedName name="_____MAT4">#REF!</definedName>
    <definedName name="_____MAT40" localSheetId="8">#REF!</definedName>
    <definedName name="_____MAT40" localSheetId="4">#REF!</definedName>
    <definedName name="_____MAT40">#REF!</definedName>
    <definedName name="_____MAT41" localSheetId="8">#REF!</definedName>
    <definedName name="_____MAT41" localSheetId="4">#REF!</definedName>
    <definedName name="_____MAT41">#REF!</definedName>
    <definedName name="_____MAT42" localSheetId="8">#REF!</definedName>
    <definedName name="_____MAT42" localSheetId="4">#REF!</definedName>
    <definedName name="_____MAT42">#REF!</definedName>
    <definedName name="_____MAT43" localSheetId="8">#REF!</definedName>
    <definedName name="_____MAT43" localSheetId="4">#REF!</definedName>
    <definedName name="_____MAT43">#REF!</definedName>
    <definedName name="_____MAT44" localSheetId="8">#REF!</definedName>
    <definedName name="_____MAT44" localSheetId="4">#REF!</definedName>
    <definedName name="_____MAT44">#REF!</definedName>
    <definedName name="_____MAT45" localSheetId="8">#REF!</definedName>
    <definedName name="_____MAT45" localSheetId="4">#REF!</definedName>
    <definedName name="_____MAT45">#REF!</definedName>
    <definedName name="_____MAT46" localSheetId="8">#REF!</definedName>
    <definedName name="_____MAT46" localSheetId="4">#REF!</definedName>
    <definedName name="_____MAT46">#REF!</definedName>
    <definedName name="_____MAT47" localSheetId="8">#REF!</definedName>
    <definedName name="_____MAT47" localSheetId="4">#REF!</definedName>
    <definedName name="_____MAT47">#REF!</definedName>
    <definedName name="_____MAT48" localSheetId="8">#REF!</definedName>
    <definedName name="_____MAT48" localSheetId="4">#REF!</definedName>
    <definedName name="_____MAT48">#REF!</definedName>
    <definedName name="_____MAT49" localSheetId="8">#REF!</definedName>
    <definedName name="_____MAT49" localSheetId="4">#REF!</definedName>
    <definedName name="_____MAT49">#REF!</definedName>
    <definedName name="_____MAT5" localSheetId="8">#REF!</definedName>
    <definedName name="_____MAT5" localSheetId="4">#REF!</definedName>
    <definedName name="_____MAT5" localSheetId="6">#REF!</definedName>
    <definedName name="_____MAT5">#REF!</definedName>
    <definedName name="_____MAT50" localSheetId="8">#REF!</definedName>
    <definedName name="_____MAT50" localSheetId="4">#REF!</definedName>
    <definedName name="_____MAT50">#REF!</definedName>
    <definedName name="_____MAT51" localSheetId="8">#REF!</definedName>
    <definedName name="_____MAT51" localSheetId="4">#REF!</definedName>
    <definedName name="_____MAT51">#REF!</definedName>
    <definedName name="_____MAT52" localSheetId="8">#REF!</definedName>
    <definedName name="_____MAT52" localSheetId="4">#REF!</definedName>
    <definedName name="_____MAT52">#REF!</definedName>
    <definedName name="_____MAT53" localSheetId="8">#REF!</definedName>
    <definedName name="_____MAT53" localSheetId="4">#REF!</definedName>
    <definedName name="_____MAT53">#REF!</definedName>
    <definedName name="_____MAT54" localSheetId="8">#REF!</definedName>
    <definedName name="_____MAT54" localSheetId="4">#REF!</definedName>
    <definedName name="_____MAT54">#REF!</definedName>
    <definedName name="_____MAT55" localSheetId="8">#REF!</definedName>
    <definedName name="_____MAT55" localSheetId="4">#REF!</definedName>
    <definedName name="_____MAT55">#REF!</definedName>
    <definedName name="_____MAT56" localSheetId="8">#REF!</definedName>
    <definedName name="_____MAT56" localSheetId="4">#REF!</definedName>
    <definedName name="_____MAT56">#REF!</definedName>
    <definedName name="_____MAT57" localSheetId="8">#REF!</definedName>
    <definedName name="_____MAT57" localSheetId="4">#REF!</definedName>
    <definedName name="_____MAT57">#REF!</definedName>
    <definedName name="_____MAT58" localSheetId="8">#REF!</definedName>
    <definedName name="_____MAT58" localSheetId="4">#REF!</definedName>
    <definedName name="_____MAT58">#REF!</definedName>
    <definedName name="_____MAT59" localSheetId="8">#REF!</definedName>
    <definedName name="_____MAT59" localSheetId="4">#REF!</definedName>
    <definedName name="_____MAT59">#REF!</definedName>
    <definedName name="_____MAT6" localSheetId="8">#REF!</definedName>
    <definedName name="_____MAT6" localSheetId="4">#REF!</definedName>
    <definedName name="_____MAT6" localSheetId="6">#REF!</definedName>
    <definedName name="_____MAT6">#REF!</definedName>
    <definedName name="_____MAT60" localSheetId="8">#REF!</definedName>
    <definedName name="_____MAT60" localSheetId="4">#REF!</definedName>
    <definedName name="_____MAT60">#REF!</definedName>
    <definedName name="_____MAT61" localSheetId="8">#REF!</definedName>
    <definedName name="_____MAT61" localSheetId="4">#REF!</definedName>
    <definedName name="_____MAT61">#REF!</definedName>
    <definedName name="_____MAT62" localSheetId="8">#REF!</definedName>
    <definedName name="_____MAT62" localSheetId="4">#REF!</definedName>
    <definedName name="_____MAT62">#REF!</definedName>
    <definedName name="_____MAT63" localSheetId="8">#REF!</definedName>
    <definedName name="_____MAT63" localSheetId="4">#REF!</definedName>
    <definedName name="_____MAT63">#REF!</definedName>
    <definedName name="_____MAT64" localSheetId="8">#REF!</definedName>
    <definedName name="_____MAT64" localSheetId="4">#REF!</definedName>
    <definedName name="_____MAT64">#REF!</definedName>
    <definedName name="_____MAT65" localSheetId="8">#REF!</definedName>
    <definedName name="_____MAT65" localSheetId="4">#REF!</definedName>
    <definedName name="_____MAT65">#REF!</definedName>
    <definedName name="_____MAT66" localSheetId="8">#REF!</definedName>
    <definedName name="_____MAT66" localSheetId="4">#REF!</definedName>
    <definedName name="_____MAT66">#REF!</definedName>
    <definedName name="_____MAT67" localSheetId="8">#REF!</definedName>
    <definedName name="_____MAT67" localSheetId="4">#REF!</definedName>
    <definedName name="_____MAT67">#REF!</definedName>
    <definedName name="_____MAT68" localSheetId="8">#REF!</definedName>
    <definedName name="_____MAT68" localSheetId="4">#REF!</definedName>
    <definedName name="_____MAT68">#REF!</definedName>
    <definedName name="_____MAT69" localSheetId="8">#REF!</definedName>
    <definedName name="_____MAT69" localSheetId="4">#REF!</definedName>
    <definedName name="_____MAT69">#REF!</definedName>
    <definedName name="_____MAT7" localSheetId="8">#REF!</definedName>
    <definedName name="_____MAT7" localSheetId="4">#REF!</definedName>
    <definedName name="_____MAT7" localSheetId="6">#REF!</definedName>
    <definedName name="_____MAT7">#REF!</definedName>
    <definedName name="_____MAT70" localSheetId="8">#REF!</definedName>
    <definedName name="_____MAT70" localSheetId="4">#REF!</definedName>
    <definedName name="_____MAT70">#REF!</definedName>
    <definedName name="_____MAT71" localSheetId="8">#REF!</definedName>
    <definedName name="_____MAT71" localSheetId="4">#REF!</definedName>
    <definedName name="_____MAT71">#REF!</definedName>
    <definedName name="_____MAT72" localSheetId="8">#REF!</definedName>
    <definedName name="_____MAT72" localSheetId="4">#REF!</definedName>
    <definedName name="_____MAT72">#REF!</definedName>
    <definedName name="_____MAT73" localSheetId="8">#REF!</definedName>
    <definedName name="_____MAT73" localSheetId="4">#REF!</definedName>
    <definedName name="_____MAT73">#REF!</definedName>
    <definedName name="_____MAT74" localSheetId="8">#REF!</definedName>
    <definedName name="_____MAT74" localSheetId="4">#REF!</definedName>
    <definedName name="_____MAT74">#REF!</definedName>
    <definedName name="_____MAT75" localSheetId="8">#REF!</definedName>
    <definedName name="_____MAT75" localSheetId="4">#REF!</definedName>
    <definedName name="_____MAT75">#REF!</definedName>
    <definedName name="_____MAT76" localSheetId="8">#REF!</definedName>
    <definedName name="_____MAT76" localSheetId="4">#REF!</definedName>
    <definedName name="_____MAT76">#REF!</definedName>
    <definedName name="_____MAT77" localSheetId="8">#REF!</definedName>
    <definedName name="_____MAT77" localSheetId="4">#REF!</definedName>
    <definedName name="_____MAT77">#REF!</definedName>
    <definedName name="_____MAT78" localSheetId="8">#REF!</definedName>
    <definedName name="_____MAT78" localSheetId="4">#REF!</definedName>
    <definedName name="_____MAT78">#REF!</definedName>
    <definedName name="_____MAT79" localSheetId="8">#REF!</definedName>
    <definedName name="_____MAT79" localSheetId="4">#REF!</definedName>
    <definedName name="_____MAT79">#REF!</definedName>
    <definedName name="_____MAT8" localSheetId="8">#REF!</definedName>
    <definedName name="_____MAT8" localSheetId="4">#REF!</definedName>
    <definedName name="_____MAT8" localSheetId="6">#REF!</definedName>
    <definedName name="_____MAT8">#REF!</definedName>
    <definedName name="_____MAT80" localSheetId="8">#REF!</definedName>
    <definedName name="_____MAT80" localSheetId="4">#REF!</definedName>
    <definedName name="_____MAT80">#REF!</definedName>
    <definedName name="_____MAT81" localSheetId="8">#REF!</definedName>
    <definedName name="_____MAT81" localSheetId="4">#REF!</definedName>
    <definedName name="_____MAT81">#REF!</definedName>
    <definedName name="_____MAT82" localSheetId="8">#REF!</definedName>
    <definedName name="_____MAT82" localSheetId="4">#REF!</definedName>
    <definedName name="_____MAT82">#REF!</definedName>
    <definedName name="_____MAT83" localSheetId="8">#REF!</definedName>
    <definedName name="_____MAT83" localSheetId="4">#REF!</definedName>
    <definedName name="_____MAT83">#REF!</definedName>
    <definedName name="_____MAT832" localSheetId="8">#REF!</definedName>
    <definedName name="_____MAT832" localSheetId="4">#REF!</definedName>
    <definedName name="_____MAT832" localSheetId="6">#REF!</definedName>
    <definedName name="_____MAT832">#REF!</definedName>
    <definedName name="_____MAT84" localSheetId="8">#REF!</definedName>
    <definedName name="_____MAT84" localSheetId="4">#REF!</definedName>
    <definedName name="_____MAT84">#REF!</definedName>
    <definedName name="_____MAT85" localSheetId="8">#REF!</definedName>
    <definedName name="_____MAT85" localSheetId="4">#REF!</definedName>
    <definedName name="_____MAT85">#REF!</definedName>
    <definedName name="_____MAT86" localSheetId="8">#REF!</definedName>
    <definedName name="_____MAT86" localSheetId="4">#REF!</definedName>
    <definedName name="_____MAT86">#REF!</definedName>
    <definedName name="_____MAT87" localSheetId="8">#REF!</definedName>
    <definedName name="_____MAT87" localSheetId="4">#REF!</definedName>
    <definedName name="_____MAT87">#REF!</definedName>
    <definedName name="_____MAT88" localSheetId="8">#REF!</definedName>
    <definedName name="_____MAT88" localSheetId="4">#REF!</definedName>
    <definedName name="_____MAT88">#REF!</definedName>
    <definedName name="_____MAT89" localSheetId="8">#REF!</definedName>
    <definedName name="_____MAT89" localSheetId="4">#REF!</definedName>
    <definedName name="_____MAT89">#REF!</definedName>
    <definedName name="_____MAT9" localSheetId="8">#REF!</definedName>
    <definedName name="_____MAT9" localSheetId="4">#REF!</definedName>
    <definedName name="_____MAT9" localSheetId="6">#REF!</definedName>
    <definedName name="_____MAT9">#REF!</definedName>
    <definedName name="_____MAT90" localSheetId="8">#REF!</definedName>
    <definedName name="_____MAT90" localSheetId="4">#REF!</definedName>
    <definedName name="_____MAT90">#REF!</definedName>
    <definedName name="_____MAT91" localSheetId="8">#REF!</definedName>
    <definedName name="_____MAT91" localSheetId="4">#REF!</definedName>
    <definedName name="_____MAT91">#REF!</definedName>
    <definedName name="_____MAT92" localSheetId="8">#REF!</definedName>
    <definedName name="_____MAT92" localSheetId="4">#REF!</definedName>
    <definedName name="_____MAT92">#REF!</definedName>
    <definedName name="_____MAT93" localSheetId="8">#REF!</definedName>
    <definedName name="_____MAT93" localSheetId="4">#REF!</definedName>
    <definedName name="_____MAT93">#REF!</definedName>
    <definedName name="_____MAT94" localSheetId="8">#REF!</definedName>
    <definedName name="_____MAT94" localSheetId="4">#REF!</definedName>
    <definedName name="_____MAT94">#REF!</definedName>
    <definedName name="_____MAT95" localSheetId="8">#REF!</definedName>
    <definedName name="_____MAT95" localSheetId="4">#REF!</definedName>
    <definedName name="_____MAT95">#REF!</definedName>
    <definedName name="_____MAT96" localSheetId="8">#REF!</definedName>
    <definedName name="_____MAT96" localSheetId="4">#REF!</definedName>
    <definedName name="_____MAT96">#REF!</definedName>
    <definedName name="_____MAT97" localSheetId="8">#REF!</definedName>
    <definedName name="_____MAT97" localSheetId="4">#REF!</definedName>
    <definedName name="_____MAT97">#REF!</definedName>
    <definedName name="_____MAT98" localSheetId="8">#REF!</definedName>
    <definedName name="_____MAT98" localSheetId="4">#REF!</definedName>
    <definedName name="_____MAT98">#REF!</definedName>
    <definedName name="_____MAT99" localSheetId="8">#REF!</definedName>
    <definedName name="_____MAT99" localSheetId="4">#REF!</definedName>
    <definedName name="_____MAT99">#REF!</definedName>
    <definedName name="_____MAY88" localSheetId="8">#REF!</definedName>
    <definedName name="_____MAY88" localSheetId="4">#REF!</definedName>
    <definedName name="_____MAY88" localSheetId="6">#REF!</definedName>
    <definedName name="_____MAY88">#REF!</definedName>
    <definedName name="_____MO1" localSheetId="8">#REF!</definedName>
    <definedName name="_____MO1" localSheetId="4">#REF!</definedName>
    <definedName name="_____MO1" localSheetId="6">#REF!</definedName>
    <definedName name="_____MO1">#REF!</definedName>
    <definedName name="_____MO10" localSheetId="8">#REF!</definedName>
    <definedName name="_____MO10" localSheetId="4">#REF!</definedName>
    <definedName name="_____MO10" localSheetId="6">#REF!</definedName>
    <definedName name="_____MO10">#REF!</definedName>
    <definedName name="_____MO2" localSheetId="8">#REF!</definedName>
    <definedName name="_____MO2" localSheetId="4">#REF!</definedName>
    <definedName name="_____MO2" localSheetId="6">#REF!</definedName>
    <definedName name="_____MO2">#REF!</definedName>
    <definedName name="_____MO3" localSheetId="8">#REF!</definedName>
    <definedName name="_____MO3" localSheetId="4">#REF!</definedName>
    <definedName name="_____MO3" localSheetId="6">#REF!</definedName>
    <definedName name="_____MO3">#REF!</definedName>
    <definedName name="_____MO4" localSheetId="8">#REF!</definedName>
    <definedName name="_____MO4" localSheetId="4">#REF!</definedName>
    <definedName name="_____MO4" localSheetId="6">#REF!</definedName>
    <definedName name="_____MO4">#REF!</definedName>
    <definedName name="_____MO5" localSheetId="8">#REF!</definedName>
    <definedName name="_____MO5" localSheetId="4">#REF!</definedName>
    <definedName name="_____MO5" localSheetId="6">#REF!</definedName>
    <definedName name="_____MO5">#REF!</definedName>
    <definedName name="_____MO6" localSheetId="8">#REF!</definedName>
    <definedName name="_____MO6" localSheetId="4">#REF!</definedName>
    <definedName name="_____MO6" localSheetId="6">#REF!</definedName>
    <definedName name="_____MO6">#REF!</definedName>
    <definedName name="_____MO7" localSheetId="8">#REF!</definedName>
    <definedName name="_____MO7" localSheetId="4">#REF!</definedName>
    <definedName name="_____MO7" localSheetId="6">#REF!</definedName>
    <definedName name="_____MO7">#REF!</definedName>
    <definedName name="_____MO8" localSheetId="8">#REF!</definedName>
    <definedName name="_____MO8" localSheetId="4">#REF!</definedName>
    <definedName name="_____MO8" localSheetId="6">#REF!</definedName>
    <definedName name="_____MO8">#REF!</definedName>
    <definedName name="_____MO9" localSheetId="8">#REF!</definedName>
    <definedName name="_____MO9" localSheetId="4">#REF!</definedName>
    <definedName name="_____MO9" localSheetId="6">#REF!</definedName>
    <definedName name="_____MO9">#REF!</definedName>
    <definedName name="_____MV1" localSheetId="8">#REF!</definedName>
    <definedName name="_____MV1" localSheetId="4">#REF!</definedName>
    <definedName name="_____MV1" localSheetId="6">#REF!</definedName>
    <definedName name="_____MV1">#REF!</definedName>
    <definedName name="_____MV10" localSheetId="8">#REF!</definedName>
    <definedName name="_____MV10" localSheetId="4">#REF!</definedName>
    <definedName name="_____MV10" localSheetId="6">#REF!</definedName>
    <definedName name="_____MV10">#REF!</definedName>
    <definedName name="_____MV11" localSheetId="8">#REF!</definedName>
    <definedName name="_____MV11" localSheetId="4">#REF!</definedName>
    <definedName name="_____MV11" localSheetId="6">#REF!</definedName>
    <definedName name="_____MV11">#REF!</definedName>
    <definedName name="_____MV12" localSheetId="8">#REF!</definedName>
    <definedName name="_____MV12" localSheetId="4">#REF!</definedName>
    <definedName name="_____MV12" localSheetId="6">#REF!</definedName>
    <definedName name="_____MV12">#REF!</definedName>
    <definedName name="_____MV13" localSheetId="8">#REF!</definedName>
    <definedName name="_____MV13" localSheetId="4">#REF!</definedName>
    <definedName name="_____MV13" localSheetId="6">#REF!</definedName>
    <definedName name="_____MV13">#REF!</definedName>
    <definedName name="_____MV14" localSheetId="8">#REF!</definedName>
    <definedName name="_____MV14" localSheetId="4">#REF!</definedName>
    <definedName name="_____MV14" localSheetId="6">#REF!</definedName>
    <definedName name="_____MV14">#REF!</definedName>
    <definedName name="_____MV15" localSheetId="8">#REF!</definedName>
    <definedName name="_____MV15" localSheetId="4">#REF!</definedName>
    <definedName name="_____MV15" localSheetId="6">#REF!</definedName>
    <definedName name="_____MV15">#REF!</definedName>
    <definedName name="_____MV16" localSheetId="8">#REF!</definedName>
    <definedName name="_____MV16" localSheetId="4">#REF!</definedName>
    <definedName name="_____MV16" localSheetId="6">#REF!</definedName>
    <definedName name="_____MV16">#REF!</definedName>
    <definedName name="_____MV17" localSheetId="8">#REF!</definedName>
    <definedName name="_____MV17" localSheetId="4">#REF!</definedName>
    <definedName name="_____MV17" localSheetId="6">#REF!</definedName>
    <definedName name="_____MV17">#REF!</definedName>
    <definedName name="_____MV18" localSheetId="8">#REF!</definedName>
    <definedName name="_____MV18" localSheetId="4">#REF!</definedName>
    <definedName name="_____MV18" localSheetId="6">#REF!</definedName>
    <definedName name="_____MV18">#REF!</definedName>
    <definedName name="_____MV19" localSheetId="8">#REF!</definedName>
    <definedName name="_____MV19" localSheetId="4">#REF!</definedName>
    <definedName name="_____MV19" localSheetId="6">#REF!</definedName>
    <definedName name="_____MV19">#REF!</definedName>
    <definedName name="_____MV2" localSheetId="8">#REF!</definedName>
    <definedName name="_____MV2" localSheetId="4">#REF!</definedName>
    <definedName name="_____MV2" localSheetId="6">#REF!</definedName>
    <definedName name="_____MV2">#REF!</definedName>
    <definedName name="_____MV20" localSheetId="8">#REF!</definedName>
    <definedName name="_____MV20" localSheetId="4">#REF!</definedName>
    <definedName name="_____MV20" localSheetId="6">#REF!</definedName>
    <definedName name="_____MV20">#REF!</definedName>
    <definedName name="_____MV3" localSheetId="8">#REF!</definedName>
    <definedName name="_____MV3" localSheetId="4">#REF!</definedName>
    <definedName name="_____MV3" localSheetId="6">#REF!</definedName>
    <definedName name="_____MV3">#REF!</definedName>
    <definedName name="_____MV4" localSheetId="8">#REF!</definedName>
    <definedName name="_____MV4" localSheetId="4">#REF!</definedName>
    <definedName name="_____MV4">#REF!</definedName>
    <definedName name="_____MV5" localSheetId="8">#REF!</definedName>
    <definedName name="_____MV5" localSheetId="4">#REF!</definedName>
    <definedName name="_____MV5" localSheetId="6">#REF!</definedName>
    <definedName name="_____MV5">#REF!</definedName>
    <definedName name="_____MV6" localSheetId="8">#REF!</definedName>
    <definedName name="_____MV6" localSheetId="4">#REF!</definedName>
    <definedName name="_____MV6" localSheetId="6">#REF!</definedName>
    <definedName name="_____MV6">#REF!</definedName>
    <definedName name="_____MV7" localSheetId="8">#REF!</definedName>
    <definedName name="_____MV7" localSheetId="4">#REF!</definedName>
    <definedName name="_____MV7" localSheetId="6">#REF!</definedName>
    <definedName name="_____MV7">#REF!</definedName>
    <definedName name="_____MV8" localSheetId="8">#REF!</definedName>
    <definedName name="_____MV8" localSheetId="4">#REF!</definedName>
    <definedName name="_____MV8" localSheetId="6">#REF!</definedName>
    <definedName name="_____MV8">#REF!</definedName>
    <definedName name="_____MV9" localSheetId="8">#REF!</definedName>
    <definedName name="_____MV9" localSheetId="4">#REF!</definedName>
    <definedName name="_____MV9" localSheetId="6">#REF!</definedName>
    <definedName name="_____MV9">#REF!</definedName>
    <definedName name="_____n3" localSheetId="8" hidden="1">{"TAB1",#N/A,TRUE,"GENERAL";"TAB2",#N/A,TRUE,"GENERAL";"TAB3",#N/A,TRUE,"GENERAL";"TAB4",#N/A,TRUE,"GENERAL";"TAB5",#N/A,TRUE,"GENERAL"}</definedName>
    <definedName name="_____n3" localSheetId="4" hidden="1">{"TAB1",#N/A,TRUE,"GENERAL";"TAB2",#N/A,TRUE,"GENERAL";"TAB3",#N/A,TRUE,"GENERAL";"TAB4",#N/A,TRUE,"GENERAL";"TAB5",#N/A,TRUE,"GENERAL"}</definedName>
    <definedName name="_____n3" localSheetId="10" hidden="1">{"TAB1",#N/A,TRUE,"GENERAL";"TAB2",#N/A,TRUE,"GENERAL";"TAB3",#N/A,TRUE,"GENERAL";"TAB4",#N/A,TRUE,"GENERAL";"TAB5",#N/A,TRUE,"GENERAL"}</definedName>
    <definedName name="_____n3" hidden="1">{"TAB1",#N/A,TRUE,"GENERAL";"TAB2",#N/A,TRUE,"GENERAL";"TAB3",#N/A,TRUE,"GENERAL";"TAB4",#N/A,TRUE,"GENERAL";"TAB5",#N/A,TRUE,"GENERAL"}</definedName>
    <definedName name="_____n4" localSheetId="8" hidden="1">{"via1",#N/A,TRUE,"general";"via2",#N/A,TRUE,"general";"via3",#N/A,TRUE,"general"}</definedName>
    <definedName name="_____n4" localSheetId="4" hidden="1">{"via1",#N/A,TRUE,"general";"via2",#N/A,TRUE,"general";"via3",#N/A,TRUE,"general"}</definedName>
    <definedName name="_____n4" localSheetId="10" hidden="1">{"via1",#N/A,TRUE,"general";"via2",#N/A,TRUE,"general";"via3",#N/A,TRUE,"general"}</definedName>
    <definedName name="_____n4" hidden="1">{"via1",#N/A,TRUE,"general";"via2",#N/A,TRUE,"general";"via3",#N/A,TRUE,"general"}</definedName>
    <definedName name="_____n5" localSheetId="8" hidden="1">{"TAB1",#N/A,TRUE,"GENERAL";"TAB2",#N/A,TRUE,"GENERAL";"TAB3",#N/A,TRUE,"GENERAL";"TAB4",#N/A,TRUE,"GENERAL";"TAB5",#N/A,TRUE,"GENERAL"}</definedName>
    <definedName name="_____n5" localSheetId="4" hidden="1">{"TAB1",#N/A,TRUE,"GENERAL";"TAB2",#N/A,TRUE,"GENERAL";"TAB3",#N/A,TRUE,"GENERAL";"TAB4",#N/A,TRUE,"GENERAL";"TAB5",#N/A,TRUE,"GENERAL"}</definedName>
    <definedName name="_____n5" localSheetId="10" hidden="1">{"TAB1",#N/A,TRUE,"GENERAL";"TAB2",#N/A,TRUE,"GENERAL";"TAB3",#N/A,TRUE,"GENERAL";"TAB4",#N/A,TRUE,"GENERAL";"TAB5",#N/A,TRUE,"GENERAL"}</definedName>
    <definedName name="_____n5" hidden="1">{"TAB1",#N/A,TRUE,"GENERAL";"TAB2",#N/A,TRUE,"GENERAL";"TAB3",#N/A,TRUE,"GENERAL";"TAB4",#N/A,TRUE,"GENERAL";"TAB5",#N/A,TRUE,"GENERAL"}</definedName>
    <definedName name="_____NDI2" localSheetId="8">#REF!</definedName>
    <definedName name="_____NDI2" localSheetId="4">#REF!</definedName>
    <definedName name="_____NDI2" localSheetId="10">#REF!</definedName>
    <definedName name="_____NDI2">#REF!</definedName>
    <definedName name="_____NDI3" localSheetId="8">#REF!</definedName>
    <definedName name="_____NDI3" localSheetId="4">#REF!</definedName>
    <definedName name="_____NDI3" localSheetId="10">#REF!</definedName>
    <definedName name="_____NDI3">#REF!</definedName>
    <definedName name="_____NDI4" localSheetId="8">#REF!</definedName>
    <definedName name="_____NDI4" localSheetId="4">#REF!</definedName>
    <definedName name="_____NDI4" localSheetId="10">#REF!</definedName>
    <definedName name="_____NDI4">#REF!</definedName>
    <definedName name="_____NOM01" localSheetId="8">#REF!</definedName>
    <definedName name="_____NOM01" localSheetId="4">#REF!</definedName>
    <definedName name="_____NOM01">#REF!</definedName>
    <definedName name="_____NOM02" localSheetId="8">#REF!</definedName>
    <definedName name="_____NOM02" localSheetId="4">#REF!</definedName>
    <definedName name="_____NOM02">#REF!</definedName>
    <definedName name="_____NOM03" localSheetId="8">#REF!</definedName>
    <definedName name="_____NOM03" localSheetId="4">#REF!</definedName>
    <definedName name="_____NOM03">#REF!</definedName>
    <definedName name="_____NOM1" localSheetId="8">#REF!</definedName>
    <definedName name="_____NOM1" localSheetId="4">#REF!</definedName>
    <definedName name="_____NOM1">#REF!</definedName>
    <definedName name="_____NOM2" localSheetId="8">#REF!</definedName>
    <definedName name="_____NOM2" localSheetId="4">#REF!</definedName>
    <definedName name="_____NOM2">#REF!</definedName>
    <definedName name="_____NOM3" localSheetId="8">#REF!</definedName>
    <definedName name="_____NOM3" localSheetId="4">#REF!</definedName>
    <definedName name="_____NOM3">#REF!</definedName>
    <definedName name="_____nyn7" localSheetId="8" hidden="1">{"via1",#N/A,TRUE,"general";"via2",#N/A,TRUE,"general";"via3",#N/A,TRUE,"general"}</definedName>
    <definedName name="_____nyn7" localSheetId="4" hidden="1">{"via1",#N/A,TRUE,"general";"via2",#N/A,TRUE,"general";"via3",#N/A,TRUE,"general"}</definedName>
    <definedName name="_____nyn7" localSheetId="10" hidden="1">{"via1",#N/A,TRUE,"general";"via2",#N/A,TRUE,"general";"via3",#N/A,TRUE,"general"}</definedName>
    <definedName name="_____nyn7" hidden="1">{"via1",#N/A,TRUE,"general";"via2",#N/A,TRUE,"general";"via3",#N/A,TRUE,"general"}</definedName>
    <definedName name="_____o4" localSheetId="8" hidden="1">{"via1",#N/A,TRUE,"general";"via2",#N/A,TRUE,"general";"via3",#N/A,TRUE,"general"}</definedName>
    <definedName name="_____o4" localSheetId="4" hidden="1">{"via1",#N/A,TRUE,"general";"via2",#N/A,TRUE,"general";"via3",#N/A,TRUE,"general"}</definedName>
    <definedName name="_____o4" localSheetId="10" hidden="1">{"via1",#N/A,TRUE,"general";"via2",#N/A,TRUE,"general";"via3",#N/A,TRUE,"general"}</definedName>
    <definedName name="_____o4" hidden="1">{"via1",#N/A,TRUE,"general";"via2",#N/A,TRUE,"general";"via3",#N/A,TRUE,"general"}</definedName>
    <definedName name="_____o5" localSheetId="8" hidden="1">{"TAB1",#N/A,TRUE,"GENERAL";"TAB2",#N/A,TRUE,"GENERAL";"TAB3",#N/A,TRUE,"GENERAL";"TAB4",#N/A,TRUE,"GENERAL";"TAB5",#N/A,TRUE,"GENERAL"}</definedName>
    <definedName name="_____o5" localSheetId="4" hidden="1">{"TAB1",#N/A,TRUE,"GENERAL";"TAB2",#N/A,TRUE,"GENERAL";"TAB3",#N/A,TRUE,"GENERAL";"TAB4",#N/A,TRUE,"GENERAL";"TAB5",#N/A,TRUE,"GENERAL"}</definedName>
    <definedName name="_____o5" localSheetId="10" hidden="1">{"TAB1",#N/A,TRUE,"GENERAL";"TAB2",#N/A,TRUE,"GENERAL";"TAB3",#N/A,TRUE,"GENERAL";"TAB4",#N/A,TRUE,"GENERAL";"TAB5",#N/A,TRUE,"GENERAL"}</definedName>
    <definedName name="_____o5" hidden="1">{"TAB1",#N/A,TRUE,"GENERAL";"TAB2",#N/A,TRUE,"GENERAL";"TAB3",#N/A,TRUE,"GENERAL";"TAB4",#N/A,TRUE,"GENERAL";"TAB5",#N/A,TRUE,"GENERAL"}</definedName>
    <definedName name="_____o6" localSheetId="8" hidden="1">{"TAB1",#N/A,TRUE,"GENERAL";"TAB2",#N/A,TRUE,"GENERAL";"TAB3",#N/A,TRUE,"GENERAL";"TAB4",#N/A,TRUE,"GENERAL";"TAB5",#N/A,TRUE,"GENERAL"}</definedName>
    <definedName name="_____o6" localSheetId="4" hidden="1">{"TAB1",#N/A,TRUE,"GENERAL";"TAB2",#N/A,TRUE,"GENERAL";"TAB3",#N/A,TRUE,"GENERAL";"TAB4",#N/A,TRUE,"GENERAL";"TAB5",#N/A,TRUE,"GENERAL"}</definedName>
    <definedName name="_____o6" localSheetId="10" hidden="1">{"TAB1",#N/A,TRUE,"GENERAL";"TAB2",#N/A,TRUE,"GENERAL";"TAB3",#N/A,TRUE,"GENERAL";"TAB4",#N/A,TRUE,"GENERAL";"TAB5",#N/A,TRUE,"GENERAL"}</definedName>
    <definedName name="_____o6" hidden="1">{"TAB1",#N/A,TRUE,"GENERAL";"TAB2",#N/A,TRUE,"GENERAL";"TAB3",#N/A,TRUE,"GENERAL";"TAB4",#N/A,TRUE,"GENERAL";"TAB5",#N/A,TRUE,"GENERAL"}</definedName>
    <definedName name="_____o7" localSheetId="8" hidden="1">{"TAB1",#N/A,TRUE,"GENERAL";"TAB2",#N/A,TRUE,"GENERAL";"TAB3",#N/A,TRUE,"GENERAL";"TAB4",#N/A,TRUE,"GENERAL";"TAB5",#N/A,TRUE,"GENERAL"}</definedName>
    <definedName name="_____o7" localSheetId="4" hidden="1">{"TAB1",#N/A,TRUE,"GENERAL";"TAB2",#N/A,TRUE,"GENERAL";"TAB3",#N/A,TRUE,"GENERAL";"TAB4",#N/A,TRUE,"GENERAL";"TAB5",#N/A,TRUE,"GENERAL"}</definedName>
    <definedName name="_____o7" localSheetId="10" hidden="1">{"TAB1",#N/A,TRUE,"GENERAL";"TAB2",#N/A,TRUE,"GENERAL";"TAB3",#N/A,TRUE,"GENERAL";"TAB4",#N/A,TRUE,"GENERAL";"TAB5",#N/A,TRUE,"GENERAL"}</definedName>
    <definedName name="_____o7" hidden="1">{"TAB1",#N/A,TRUE,"GENERAL";"TAB2",#N/A,TRUE,"GENERAL";"TAB3",#N/A,TRUE,"GENERAL";"TAB4",#N/A,TRUE,"GENERAL";"TAB5",#N/A,TRUE,"GENERAL"}</definedName>
    <definedName name="_____o8" localSheetId="8" hidden="1">{"via1",#N/A,TRUE,"general";"via2",#N/A,TRUE,"general";"via3",#N/A,TRUE,"general"}</definedName>
    <definedName name="_____o8" localSheetId="4" hidden="1">{"via1",#N/A,TRUE,"general";"via2",#N/A,TRUE,"general";"via3",#N/A,TRUE,"general"}</definedName>
    <definedName name="_____o8" localSheetId="10" hidden="1">{"via1",#N/A,TRUE,"general";"via2",#N/A,TRUE,"general";"via3",#N/A,TRUE,"general"}</definedName>
    <definedName name="_____o8" hidden="1">{"via1",#N/A,TRUE,"general";"via2",#N/A,TRUE,"general";"via3",#N/A,TRUE,"general"}</definedName>
    <definedName name="_____o9" localSheetId="8" hidden="1">{"TAB1",#N/A,TRUE,"GENERAL";"TAB2",#N/A,TRUE,"GENERAL";"TAB3",#N/A,TRUE,"GENERAL";"TAB4",#N/A,TRUE,"GENERAL";"TAB5",#N/A,TRUE,"GENERAL"}</definedName>
    <definedName name="_____o9" localSheetId="4" hidden="1">{"TAB1",#N/A,TRUE,"GENERAL";"TAB2",#N/A,TRUE,"GENERAL";"TAB3",#N/A,TRUE,"GENERAL";"TAB4",#N/A,TRUE,"GENERAL";"TAB5",#N/A,TRUE,"GENERAL"}</definedName>
    <definedName name="_____o9" localSheetId="1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 localSheetId="8">#REF!</definedName>
    <definedName name="_____OCD1" localSheetId="4">#REF!</definedName>
    <definedName name="_____OCD1" localSheetId="10">#REF!</definedName>
    <definedName name="_____OCD1">#REF!</definedName>
    <definedName name="_____OCI1" localSheetId="8">#REF!</definedName>
    <definedName name="_____OCI1" localSheetId="4">#REF!</definedName>
    <definedName name="_____OCI1" localSheetId="10">#REF!</definedName>
    <definedName name="_____OCI1">#REF!</definedName>
    <definedName name="_____oj1">#REF!</definedName>
    <definedName name="_____ORO10" localSheetId="8">#REF!</definedName>
    <definedName name="_____ORO10" localSheetId="4">#REF!</definedName>
    <definedName name="_____ORO10" localSheetId="6">#REF!</definedName>
    <definedName name="_____ORO10">#REF!</definedName>
    <definedName name="_____ORO11" localSheetId="8">#REF!</definedName>
    <definedName name="_____ORO11" localSheetId="4">#REF!</definedName>
    <definedName name="_____ORO11" localSheetId="6">#REF!</definedName>
    <definedName name="_____ORO11">#REF!</definedName>
    <definedName name="_____ORO12" localSheetId="8">#REF!</definedName>
    <definedName name="_____ORO12" localSheetId="4">#REF!</definedName>
    <definedName name="_____ORO12" localSheetId="6">#REF!</definedName>
    <definedName name="_____ORO12">#REF!</definedName>
    <definedName name="_____ORO13" localSheetId="8">#REF!</definedName>
    <definedName name="_____ORO13" localSheetId="4">#REF!</definedName>
    <definedName name="_____ORO13" localSheetId="6">#REF!</definedName>
    <definedName name="_____ORO13">#REF!</definedName>
    <definedName name="_____ORO14" localSheetId="8">#REF!</definedName>
    <definedName name="_____ORO14" localSheetId="4">#REF!</definedName>
    <definedName name="_____ORO14" localSheetId="6">#REF!</definedName>
    <definedName name="_____ORO14">#REF!</definedName>
    <definedName name="_____ORO15" localSheetId="8">#REF!</definedName>
    <definedName name="_____ORO15" localSheetId="4">#REF!</definedName>
    <definedName name="_____ORO15" localSheetId="6">#REF!</definedName>
    <definedName name="_____ORO15">#REF!</definedName>
    <definedName name="_____ORO16" localSheetId="8">#REF!</definedName>
    <definedName name="_____ORO16" localSheetId="4">#REF!</definedName>
    <definedName name="_____ORO16" localSheetId="6">#REF!</definedName>
    <definedName name="_____ORO16">#REF!</definedName>
    <definedName name="_____ORO17" localSheetId="8">#REF!</definedName>
    <definedName name="_____ORO17" localSheetId="4">#REF!</definedName>
    <definedName name="_____ORO17" localSheetId="6">#REF!</definedName>
    <definedName name="_____ORO17">#REF!</definedName>
    <definedName name="_____ORO18" localSheetId="8">#REF!</definedName>
    <definedName name="_____ORO18" localSheetId="4">#REF!</definedName>
    <definedName name="_____ORO18" localSheetId="6">#REF!</definedName>
    <definedName name="_____ORO18">#REF!</definedName>
    <definedName name="_____ORO19" localSheetId="8">#REF!</definedName>
    <definedName name="_____ORO19" localSheetId="4">#REF!</definedName>
    <definedName name="_____ORO19" localSheetId="6">#REF!</definedName>
    <definedName name="_____ORO19">#REF!</definedName>
    <definedName name="_____p6" localSheetId="8" hidden="1">{"via1",#N/A,TRUE,"general";"via2",#N/A,TRUE,"general";"via3",#N/A,TRUE,"general"}</definedName>
    <definedName name="_____p6" localSheetId="4" hidden="1">{"via1",#N/A,TRUE,"general";"via2",#N/A,TRUE,"general";"via3",#N/A,TRUE,"general"}</definedName>
    <definedName name="_____p6" localSheetId="10" hidden="1">{"via1",#N/A,TRUE,"general";"via2",#N/A,TRUE,"general";"via3",#N/A,TRUE,"general"}</definedName>
    <definedName name="_____p6" hidden="1">{"via1",#N/A,TRUE,"general";"via2",#N/A,TRUE,"general";"via3",#N/A,TRUE,"general"}</definedName>
    <definedName name="_____p7" localSheetId="8" hidden="1">{"via1",#N/A,TRUE,"general";"via2",#N/A,TRUE,"general";"via3",#N/A,TRUE,"general"}</definedName>
    <definedName name="_____p7" localSheetId="4" hidden="1">{"via1",#N/A,TRUE,"general";"via2",#N/A,TRUE,"general";"via3",#N/A,TRUE,"general"}</definedName>
    <definedName name="_____p7" localSheetId="10" hidden="1">{"via1",#N/A,TRUE,"general";"via2",#N/A,TRUE,"general";"via3",#N/A,TRUE,"general"}</definedName>
    <definedName name="_____p7" hidden="1">{"via1",#N/A,TRUE,"general";"via2",#N/A,TRUE,"general";"via3",#N/A,TRUE,"general"}</definedName>
    <definedName name="_____p8" localSheetId="8" hidden="1">{"TAB1",#N/A,TRUE,"GENERAL";"TAB2",#N/A,TRUE,"GENERAL";"TAB3",#N/A,TRUE,"GENERAL";"TAB4",#N/A,TRUE,"GENERAL";"TAB5",#N/A,TRUE,"GENERAL"}</definedName>
    <definedName name="_____p8" localSheetId="4" hidden="1">{"TAB1",#N/A,TRUE,"GENERAL";"TAB2",#N/A,TRUE,"GENERAL";"TAB3",#N/A,TRUE,"GENERAL";"TAB4",#N/A,TRUE,"GENERAL";"TAB5",#N/A,TRUE,"GENERAL"}</definedName>
    <definedName name="_____p8" localSheetId="10" hidden="1">{"TAB1",#N/A,TRUE,"GENERAL";"TAB2",#N/A,TRUE,"GENERAL";"TAB3",#N/A,TRUE,"GENERAL";"TAB4",#N/A,TRUE,"GENERAL";"TAB5",#N/A,TRUE,"GENERAL"}</definedName>
    <definedName name="_____p8" hidden="1">{"TAB1",#N/A,TRUE,"GENERAL";"TAB2",#N/A,TRUE,"GENERAL";"TAB3",#N/A,TRUE,"GENERAL";"TAB4",#N/A,TRUE,"GENERAL";"TAB5",#N/A,TRUE,"GENERAL"}</definedName>
    <definedName name="_____Pa1" localSheetId="4">#REF!</definedName>
    <definedName name="_____Pa1">#REF!</definedName>
    <definedName name="_____Pa2" localSheetId="4">#REF!</definedName>
    <definedName name="_____Pa2">#REF!</definedName>
    <definedName name="_____Pa3" localSheetId="4">#REF!</definedName>
    <definedName name="_____Pa3">#REF!</definedName>
    <definedName name="_____Pa4" localSheetId="4">#REF!</definedName>
    <definedName name="_____Pa4">#REF!</definedName>
    <definedName name="_____PJ50" localSheetId="8">#REF!</definedName>
    <definedName name="_____PJ50" localSheetId="5">#REF!</definedName>
    <definedName name="_____PJ50" localSheetId="4">#REF!</definedName>
    <definedName name="_____PJ50" localSheetId="6">#REF!</definedName>
    <definedName name="_____PJ50">#REF!</definedName>
    <definedName name="_____pj51" localSheetId="8">#REF!</definedName>
    <definedName name="_____pj51" localSheetId="4">#REF!</definedName>
    <definedName name="_____pj51" localSheetId="6">#REF!</definedName>
    <definedName name="_____pj51">#REF!</definedName>
    <definedName name="_____pl1" localSheetId="8">#REF!</definedName>
    <definedName name="_____pl1" localSheetId="4">#REF!</definedName>
    <definedName name="_____pl1">#REF!</definedName>
    <definedName name="_____pl2" localSheetId="8">#REF!</definedName>
    <definedName name="_____pl2" localSheetId="4">#REF!</definedName>
    <definedName name="_____pl2">#REF!</definedName>
    <definedName name="_____PLC1" localSheetId="4">#REF!</definedName>
    <definedName name="_____PLC1">#REF!</definedName>
    <definedName name="_____PMT5671" localSheetId="8">#REF!</definedName>
    <definedName name="_____PMT5671" localSheetId="4">#REF!</definedName>
    <definedName name="_____PMT5671" localSheetId="6">#REF!</definedName>
    <definedName name="_____PMT5671">#REF!</definedName>
    <definedName name="_____PMT5805" localSheetId="8">#REF!</definedName>
    <definedName name="_____PMT5805" localSheetId="4">#REF!</definedName>
    <definedName name="_____PMT5805" localSheetId="6">#REF!</definedName>
    <definedName name="_____PMT5805">#REF!</definedName>
    <definedName name="_____PMT5806" localSheetId="8">#REF!</definedName>
    <definedName name="_____PMT5806" localSheetId="4">#REF!</definedName>
    <definedName name="_____PMT5806" localSheetId="6">#REF!</definedName>
    <definedName name="_____PMT5806">#REF!</definedName>
    <definedName name="_____PMT5815" localSheetId="8">#REF!</definedName>
    <definedName name="_____PMT5815" localSheetId="4">#REF!</definedName>
    <definedName name="_____PMT5815" localSheetId="6">#REF!</definedName>
    <definedName name="_____PMT5815">#REF!</definedName>
    <definedName name="_____PMT5820" localSheetId="8">#REF!</definedName>
    <definedName name="_____PMT5820" localSheetId="4">#REF!</definedName>
    <definedName name="_____PMT5820">#REF!</definedName>
    <definedName name="_____Po2" localSheetId="8">#REF!</definedName>
    <definedName name="_____Po2" localSheetId="4">#REF!</definedName>
    <definedName name="_____Po2">#REF!</definedName>
    <definedName name="_____POR1" localSheetId="8">#REF!</definedName>
    <definedName name="_____POR1" localSheetId="4">#REF!</definedName>
    <definedName name="_____POR1">#REF!</definedName>
    <definedName name="_____POR2" localSheetId="8">#REF!</definedName>
    <definedName name="_____POR2" localSheetId="4">#REF!</definedName>
    <definedName name="_____POR2">#REF!</definedName>
    <definedName name="_____POR3" localSheetId="8">#REF!</definedName>
    <definedName name="_____POR3" localSheetId="4">#REF!</definedName>
    <definedName name="_____POR3">#REF!</definedName>
    <definedName name="_____POR4" localSheetId="8">#REF!</definedName>
    <definedName name="_____POR4" localSheetId="4">#REF!</definedName>
    <definedName name="_____POR4">#REF!</definedName>
    <definedName name="_____POR5" localSheetId="8">#REF!</definedName>
    <definedName name="_____POR5" localSheetId="4">#REF!</definedName>
    <definedName name="_____POR5">#REF!</definedName>
    <definedName name="_____pr01" localSheetId="8">#REF!</definedName>
    <definedName name="_____pr01" localSheetId="4">#REF!</definedName>
    <definedName name="_____pr01">#REF!</definedName>
    <definedName name="_____pr02" localSheetId="8">#REF!</definedName>
    <definedName name="_____pr02" localSheetId="4">#REF!</definedName>
    <definedName name="_____pr02">#REF!</definedName>
    <definedName name="_____pr03" localSheetId="8">#REF!</definedName>
    <definedName name="_____pr03" localSheetId="4">#REF!</definedName>
    <definedName name="_____pr03">#REF!</definedName>
    <definedName name="_____pr04" localSheetId="8">#REF!</definedName>
    <definedName name="_____pr04" localSheetId="4">#REF!</definedName>
    <definedName name="_____pr04">#REF!</definedName>
    <definedName name="_____pr05" localSheetId="8">#REF!</definedName>
    <definedName name="_____pr05" localSheetId="4">#REF!</definedName>
    <definedName name="_____pr05">#REF!</definedName>
    <definedName name="_____pr06" localSheetId="8">#REF!</definedName>
    <definedName name="_____pr06" localSheetId="4">#REF!</definedName>
    <definedName name="_____pr06">#REF!</definedName>
    <definedName name="_____pr07" localSheetId="8">#REF!</definedName>
    <definedName name="_____pr07" localSheetId="4">#REF!</definedName>
    <definedName name="_____pr07">#REF!</definedName>
    <definedName name="_____pr08" localSheetId="8">#REF!</definedName>
    <definedName name="_____pr08" localSheetId="4">#REF!</definedName>
    <definedName name="_____pr08">#REF!</definedName>
    <definedName name="_____pr09" localSheetId="8">#REF!</definedName>
    <definedName name="_____pr09" localSheetId="4">#REF!</definedName>
    <definedName name="_____pr09">#REF!</definedName>
    <definedName name="_____PR1" localSheetId="8">#REF!</definedName>
    <definedName name="_____PR1" localSheetId="4">#REF!</definedName>
    <definedName name="_____PR1">#REF!</definedName>
    <definedName name="_____pr10" localSheetId="8">#REF!</definedName>
    <definedName name="_____pr10" localSheetId="4">#REF!</definedName>
    <definedName name="_____pr10">#REF!</definedName>
    <definedName name="_____pr11" localSheetId="8">#REF!</definedName>
    <definedName name="_____pr11" localSheetId="4">#REF!</definedName>
    <definedName name="_____pr11">#REF!</definedName>
    <definedName name="_____pr12" localSheetId="8">#REF!</definedName>
    <definedName name="_____pr12" localSheetId="4">#REF!</definedName>
    <definedName name="_____pr12">#REF!</definedName>
    <definedName name="_____pr13" localSheetId="8">#REF!</definedName>
    <definedName name="_____pr13" localSheetId="4">#REF!</definedName>
    <definedName name="_____pr13">#REF!</definedName>
    <definedName name="_____pr14" localSheetId="8">#REF!</definedName>
    <definedName name="_____pr14" localSheetId="4">#REF!</definedName>
    <definedName name="_____pr14">#REF!</definedName>
    <definedName name="_____pr15" localSheetId="8">#REF!</definedName>
    <definedName name="_____pr15" localSheetId="4">#REF!</definedName>
    <definedName name="_____pr15">#REF!</definedName>
    <definedName name="_____pr16" localSheetId="8">#REF!</definedName>
    <definedName name="_____pr16" localSheetId="4">#REF!</definedName>
    <definedName name="_____pr16">#REF!</definedName>
    <definedName name="_____pr17" localSheetId="8">#REF!</definedName>
    <definedName name="_____pr17" localSheetId="4">#REF!</definedName>
    <definedName name="_____pr17">#REF!</definedName>
    <definedName name="_____pr18" localSheetId="8">#REF!</definedName>
    <definedName name="_____pr18" localSheetId="4">#REF!</definedName>
    <definedName name="_____pr18">#REF!</definedName>
    <definedName name="_____pr19" localSheetId="8">#REF!</definedName>
    <definedName name="_____pr19" localSheetId="4">#REF!</definedName>
    <definedName name="_____pr19">#REF!</definedName>
    <definedName name="_____pr20" localSheetId="8">#REF!</definedName>
    <definedName name="_____pr20" localSheetId="4">#REF!</definedName>
    <definedName name="_____pr20">#REF!</definedName>
    <definedName name="_____pr21" localSheetId="8">#REF!</definedName>
    <definedName name="_____pr21" localSheetId="4">#REF!</definedName>
    <definedName name="_____pr21">#REF!</definedName>
    <definedName name="_____pr22" localSheetId="8">#REF!</definedName>
    <definedName name="_____pr22" localSheetId="4">#REF!</definedName>
    <definedName name="_____pr22">#REF!</definedName>
    <definedName name="_____pr23" localSheetId="8">#REF!</definedName>
    <definedName name="_____pr23" localSheetId="4">#REF!</definedName>
    <definedName name="_____pr23">#REF!</definedName>
    <definedName name="_____pr24" localSheetId="8">#REF!</definedName>
    <definedName name="_____pr24" localSheetId="4">#REF!</definedName>
    <definedName name="_____pr24">#REF!</definedName>
    <definedName name="_____pr25" localSheetId="8">#REF!</definedName>
    <definedName name="_____pr25" localSheetId="4">#REF!</definedName>
    <definedName name="_____pr25">#REF!</definedName>
    <definedName name="_____pr26" localSheetId="8">#REF!</definedName>
    <definedName name="_____pr26" localSheetId="4">#REF!</definedName>
    <definedName name="_____pr26">#REF!</definedName>
    <definedName name="_____pr27" localSheetId="8">#REF!</definedName>
    <definedName name="_____pr27" localSheetId="4">#REF!</definedName>
    <definedName name="_____pr27">#REF!</definedName>
    <definedName name="_____pr28" localSheetId="8">#REF!</definedName>
    <definedName name="_____pr28" localSheetId="4">#REF!</definedName>
    <definedName name="_____pr28">#REF!</definedName>
    <definedName name="_____pr29" localSheetId="8">#REF!</definedName>
    <definedName name="_____pr29" localSheetId="4">#REF!</definedName>
    <definedName name="_____pr29">#REF!</definedName>
    <definedName name="_____pr30" localSheetId="8">#REF!</definedName>
    <definedName name="_____pr30" localSheetId="4">#REF!</definedName>
    <definedName name="_____pr30">#REF!</definedName>
    <definedName name="_____pr31" localSheetId="8">#REF!</definedName>
    <definedName name="_____pr31" localSheetId="4">#REF!</definedName>
    <definedName name="_____pr31">#REF!</definedName>
    <definedName name="_____pr32" localSheetId="8">#REF!</definedName>
    <definedName name="_____pr32" localSheetId="4">#REF!</definedName>
    <definedName name="_____pr32">#REF!</definedName>
    <definedName name="_____pr33" localSheetId="8">#REF!</definedName>
    <definedName name="_____pr33" localSheetId="4">#REF!</definedName>
    <definedName name="_____pr33">#REF!</definedName>
    <definedName name="_____pr34" localSheetId="8">#REF!</definedName>
    <definedName name="_____pr34" localSheetId="4">#REF!</definedName>
    <definedName name="_____pr34">#REF!</definedName>
    <definedName name="_____pr35" localSheetId="8">#REF!</definedName>
    <definedName name="_____pr35" localSheetId="4">#REF!</definedName>
    <definedName name="_____pr35">#REF!</definedName>
    <definedName name="_____pr36" localSheetId="8">#REF!</definedName>
    <definedName name="_____pr36" localSheetId="4">#REF!</definedName>
    <definedName name="_____pr36">#REF!</definedName>
    <definedName name="_____pr37" localSheetId="8">#REF!</definedName>
    <definedName name="_____pr37" localSheetId="4">#REF!</definedName>
    <definedName name="_____pr37">#REF!</definedName>
    <definedName name="_____pr38" localSheetId="8">#REF!</definedName>
    <definedName name="_____pr38" localSheetId="4">#REF!</definedName>
    <definedName name="_____pr38">#REF!</definedName>
    <definedName name="_____pr39" localSheetId="8">#REF!</definedName>
    <definedName name="_____pr39" localSheetId="4">#REF!</definedName>
    <definedName name="_____pr39">#REF!</definedName>
    <definedName name="_____pr40" localSheetId="8">#REF!</definedName>
    <definedName name="_____pr40" localSheetId="4">#REF!</definedName>
    <definedName name="_____pr40">#REF!</definedName>
    <definedName name="_____pr41" localSheetId="8">#REF!</definedName>
    <definedName name="_____pr41" localSheetId="4">#REF!</definedName>
    <definedName name="_____pr41">#REF!</definedName>
    <definedName name="_____pr42" localSheetId="8">#REF!</definedName>
    <definedName name="_____pr42" localSheetId="4">#REF!</definedName>
    <definedName name="_____pr42">#REF!</definedName>
    <definedName name="_____pr43" localSheetId="8">#REF!</definedName>
    <definedName name="_____pr43" localSheetId="4">#REF!</definedName>
    <definedName name="_____pr43">#REF!</definedName>
    <definedName name="_____pr44" localSheetId="8">#REF!</definedName>
    <definedName name="_____pr44" localSheetId="4">#REF!</definedName>
    <definedName name="_____pr44">#REF!</definedName>
    <definedName name="_____pr45" localSheetId="8">#REF!</definedName>
    <definedName name="_____pr45" localSheetId="4">#REF!</definedName>
    <definedName name="_____pr45">#REF!</definedName>
    <definedName name="_____pr46" localSheetId="8">#REF!</definedName>
    <definedName name="_____pr46" localSheetId="4">#REF!</definedName>
    <definedName name="_____pr46">#REF!</definedName>
    <definedName name="_____pr47" localSheetId="8">#REF!</definedName>
    <definedName name="_____pr47" localSheetId="4">#REF!</definedName>
    <definedName name="_____pr47">#REF!</definedName>
    <definedName name="_____pr48" localSheetId="8">#REF!</definedName>
    <definedName name="_____pr48" localSheetId="4">#REF!</definedName>
    <definedName name="_____pr48">#REF!</definedName>
    <definedName name="_____pr49" localSheetId="8">#REF!</definedName>
    <definedName name="_____pr49" localSheetId="4">#REF!</definedName>
    <definedName name="_____pr49">#REF!</definedName>
    <definedName name="_____pr50" localSheetId="8">#REF!</definedName>
    <definedName name="_____pr50" localSheetId="4">#REF!</definedName>
    <definedName name="_____pr50">#REF!</definedName>
    <definedName name="_____pr51" localSheetId="8">#REF!</definedName>
    <definedName name="_____pr51" localSheetId="4">#REF!</definedName>
    <definedName name="_____pr51">#REF!</definedName>
    <definedName name="_____pr52" localSheetId="8">#REF!</definedName>
    <definedName name="_____pr52" localSheetId="4">#REF!</definedName>
    <definedName name="_____pr52">#REF!</definedName>
    <definedName name="_____pr53" localSheetId="8">#REF!</definedName>
    <definedName name="_____pr53" localSheetId="4">#REF!</definedName>
    <definedName name="_____pr53">#REF!</definedName>
    <definedName name="_____pr54" localSheetId="8">#REF!</definedName>
    <definedName name="_____pr54" localSheetId="4">#REF!</definedName>
    <definedName name="_____pr54">#REF!</definedName>
    <definedName name="_____pr55" localSheetId="8">#REF!</definedName>
    <definedName name="_____pr55" localSheetId="4">#REF!</definedName>
    <definedName name="_____pr55">#REF!</definedName>
    <definedName name="_____pr56" localSheetId="8">#REF!</definedName>
    <definedName name="_____pr56" localSheetId="4">#REF!</definedName>
    <definedName name="_____pr56">#REF!</definedName>
    <definedName name="_____pr57" localSheetId="8">#REF!</definedName>
    <definedName name="_____pr57" localSheetId="4">#REF!</definedName>
    <definedName name="_____pr57">#REF!</definedName>
    <definedName name="_____pr58" localSheetId="8">#REF!</definedName>
    <definedName name="_____pr58" localSheetId="4">#REF!</definedName>
    <definedName name="_____pr58">#REF!</definedName>
    <definedName name="_____pr59" localSheetId="8">#REF!</definedName>
    <definedName name="_____pr59" localSheetId="4">#REF!</definedName>
    <definedName name="_____pr59">#REF!</definedName>
    <definedName name="_____pr60" localSheetId="8">#REF!</definedName>
    <definedName name="_____pr60" localSheetId="4">#REF!</definedName>
    <definedName name="_____pr60">#REF!</definedName>
    <definedName name="_____pr61" localSheetId="8">#REF!</definedName>
    <definedName name="_____pr61" localSheetId="4">#REF!</definedName>
    <definedName name="_____pr61">#REF!</definedName>
    <definedName name="_____pr62" localSheetId="8">#REF!</definedName>
    <definedName name="_____pr62" localSheetId="4">#REF!</definedName>
    <definedName name="_____pr62">#REF!</definedName>
    <definedName name="_____pr63" localSheetId="8">#REF!</definedName>
    <definedName name="_____pr63" localSheetId="4">#REF!</definedName>
    <definedName name="_____pr63">#REF!</definedName>
    <definedName name="_____pr64" localSheetId="8">#REF!</definedName>
    <definedName name="_____pr64" localSheetId="4">#REF!</definedName>
    <definedName name="_____pr64">#REF!</definedName>
    <definedName name="_____pr65" localSheetId="8">#REF!</definedName>
    <definedName name="_____pr65" localSheetId="4">#REF!</definedName>
    <definedName name="_____pr65">#REF!</definedName>
    <definedName name="_____pr66" localSheetId="8">#REF!</definedName>
    <definedName name="_____pr66" localSheetId="4">#REF!</definedName>
    <definedName name="_____pr66">#REF!</definedName>
    <definedName name="_____pr67" localSheetId="8">#REF!</definedName>
    <definedName name="_____pr67" localSheetId="4">#REF!</definedName>
    <definedName name="_____pr67">#REF!</definedName>
    <definedName name="_____pr68" localSheetId="8">#REF!</definedName>
    <definedName name="_____pr68" localSheetId="4">#REF!</definedName>
    <definedName name="_____pr68">#REF!</definedName>
    <definedName name="_____pr69" localSheetId="8">#REF!</definedName>
    <definedName name="_____pr69" localSheetId="4">#REF!</definedName>
    <definedName name="_____pr69">#REF!</definedName>
    <definedName name="_____pr70" localSheetId="8">#REF!</definedName>
    <definedName name="_____pr70" localSheetId="4">#REF!</definedName>
    <definedName name="_____pr70">#REF!</definedName>
    <definedName name="_____pr71" localSheetId="8">#REF!</definedName>
    <definedName name="_____pr71" localSheetId="4">#REF!</definedName>
    <definedName name="_____pr71">#REF!</definedName>
    <definedName name="_____pr72" localSheetId="8">#REF!</definedName>
    <definedName name="_____pr72" localSheetId="4">#REF!</definedName>
    <definedName name="_____pr72">#REF!</definedName>
    <definedName name="_____pvC1" localSheetId="4">#REF!</definedName>
    <definedName name="_____pvC1">#REF!</definedName>
    <definedName name="_____r" localSheetId="8" hidden="1">{"TAB1",#N/A,TRUE,"GENERAL";"TAB2",#N/A,TRUE,"GENERAL";"TAB3",#N/A,TRUE,"GENERAL";"TAB4",#N/A,TRUE,"GENERAL";"TAB5",#N/A,TRUE,"GENERAL"}</definedName>
    <definedName name="_____r" localSheetId="4">#REF!</definedName>
    <definedName name="_____r" localSheetId="6">#REF!</definedName>
    <definedName name="_____r">#REF!</definedName>
    <definedName name="_____R42JH" localSheetId="8">#REF!</definedName>
    <definedName name="_____R42JH" localSheetId="4">#REF!</definedName>
    <definedName name="_____R42JH">#REF!</definedName>
    <definedName name="_____R43JH" localSheetId="8">#REF!</definedName>
    <definedName name="_____R43JH" localSheetId="4">#REF!</definedName>
    <definedName name="_____R43JH">#REF!</definedName>
    <definedName name="_____r4r" localSheetId="8" hidden="1">{"via1",#N/A,TRUE,"general";"via2",#N/A,TRUE,"general";"via3",#N/A,TRUE,"general"}</definedName>
    <definedName name="_____r4r" localSheetId="4" hidden="1">{"via1",#N/A,TRUE,"general";"via2",#N/A,TRUE,"general";"via3",#N/A,TRUE,"general"}</definedName>
    <definedName name="_____r4r" localSheetId="10" hidden="1">{"via1",#N/A,TRUE,"general";"via2",#N/A,TRUE,"general";"via3",#N/A,TRUE,"general"}</definedName>
    <definedName name="_____r4r" hidden="1">{"via1",#N/A,TRUE,"general";"via2",#N/A,TRUE,"general";"via3",#N/A,TRUE,"general"}</definedName>
    <definedName name="_____R63BB">#REF!</definedName>
    <definedName name="_____R63JH" localSheetId="8">#REF!</definedName>
    <definedName name="_____R63JH" localSheetId="4">#REF!</definedName>
    <definedName name="_____R63JH">#REF!</definedName>
    <definedName name="_____rc" localSheetId="8">#REF!</definedName>
    <definedName name="_____rc" localSheetId="5">#REF!</definedName>
    <definedName name="_____rc" localSheetId="4">#REF!</definedName>
    <definedName name="_____rc" localSheetId="6">#REF!</definedName>
    <definedName name="_____rc">#REF!</definedName>
    <definedName name="_____rtu6" localSheetId="8" hidden="1">{"via1",#N/A,TRUE,"general";"via2",#N/A,TRUE,"general";"via3",#N/A,TRUE,"general"}</definedName>
    <definedName name="_____rtu6" localSheetId="4" hidden="1">{"via1",#N/A,TRUE,"general";"via2",#N/A,TRUE,"general";"via3",#N/A,TRUE,"general"}</definedName>
    <definedName name="_____rtu6" localSheetId="10" hidden="1">{"via1",#N/A,TRUE,"general";"via2",#N/A,TRUE,"general";"via3",#N/A,TRUE,"general"}</definedName>
    <definedName name="_____rtu6" hidden="1">{"via1",#N/A,TRUE,"general";"via2",#N/A,TRUE,"general";"via3",#N/A,TRUE,"general"}</definedName>
    <definedName name="_____s1" localSheetId="8" hidden="1">{"via1",#N/A,TRUE,"general";"via2",#N/A,TRUE,"general";"via3",#N/A,TRUE,"general"}</definedName>
    <definedName name="_____s1" localSheetId="4" hidden="1">{"via1",#N/A,TRUE,"general";"via2",#N/A,TRUE,"general";"via3",#N/A,TRUE,"general"}</definedName>
    <definedName name="_____s1" localSheetId="10" hidden="1">{"via1",#N/A,TRUE,"general";"via2",#N/A,TRUE,"general";"via3",#N/A,TRUE,"general"}</definedName>
    <definedName name="_____s1" hidden="1">{"via1",#N/A,TRUE,"general";"via2",#N/A,TRUE,"general";"via3",#N/A,TRUE,"general"}</definedName>
    <definedName name="_____s2" localSheetId="8" hidden="1">{"TAB1",#N/A,TRUE,"GENERAL";"TAB2",#N/A,TRUE,"GENERAL";"TAB3",#N/A,TRUE,"GENERAL";"TAB4",#N/A,TRUE,"GENERAL";"TAB5",#N/A,TRUE,"GENERAL"}</definedName>
    <definedName name="_____s2" localSheetId="4" hidden="1">{"TAB1",#N/A,TRUE,"GENERAL";"TAB2",#N/A,TRUE,"GENERAL";"TAB3",#N/A,TRUE,"GENERAL";"TAB4",#N/A,TRUE,"GENERAL";"TAB5",#N/A,TRUE,"GENERAL"}</definedName>
    <definedName name="_____s2" localSheetId="10" hidden="1">{"TAB1",#N/A,TRUE,"GENERAL";"TAB2",#N/A,TRUE,"GENERAL";"TAB3",#N/A,TRUE,"GENERAL";"TAB4",#N/A,TRUE,"GENERAL";"TAB5",#N/A,TRUE,"GENERAL"}</definedName>
    <definedName name="_____s2" hidden="1">{"TAB1",#N/A,TRUE,"GENERAL";"TAB2",#N/A,TRUE,"GENERAL";"TAB3",#N/A,TRUE,"GENERAL";"TAB4",#N/A,TRUE,"GENERAL";"TAB5",#N/A,TRUE,"GENERAL"}</definedName>
    <definedName name="_____s3" localSheetId="8" hidden="1">{"TAB1",#N/A,TRUE,"GENERAL";"TAB2",#N/A,TRUE,"GENERAL";"TAB3",#N/A,TRUE,"GENERAL";"TAB4",#N/A,TRUE,"GENERAL";"TAB5",#N/A,TRUE,"GENERAL"}</definedName>
    <definedName name="_____s3" localSheetId="4" hidden="1">{"TAB1",#N/A,TRUE,"GENERAL";"TAB2",#N/A,TRUE,"GENERAL";"TAB3",#N/A,TRUE,"GENERAL";"TAB4",#N/A,TRUE,"GENERAL";"TAB5",#N/A,TRUE,"GENERAL"}</definedName>
    <definedName name="_____s3" localSheetId="10" hidden="1">{"TAB1",#N/A,TRUE,"GENERAL";"TAB2",#N/A,TRUE,"GENERAL";"TAB3",#N/A,TRUE,"GENERAL";"TAB4",#N/A,TRUE,"GENERAL";"TAB5",#N/A,TRUE,"GENERAL"}</definedName>
    <definedName name="_____s3" hidden="1">{"TAB1",#N/A,TRUE,"GENERAL";"TAB2",#N/A,TRUE,"GENERAL";"TAB3",#N/A,TRUE,"GENERAL";"TAB4",#N/A,TRUE,"GENERAL";"TAB5",#N/A,TRUE,"GENERAL"}</definedName>
    <definedName name="_____s4" localSheetId="8" hidden="1">{"via1",#N/A,TRUE,"general";"via2",#N/A,TRUE,"general";"via3",#N/A,TRUE,"general"}</definedName>
    <definedName name="_____s4" localSheetId="4" hidden="1">{"via1",#N/A,TRUE,"general";"via2",#N/A,TRUE,"general";"via3",#N/A,TRUE,"general"}</definedName>
    <definedName name="_____s4" localSheetId="10" hidden="1">{"via1",#N/A,TRUE,"general";"via2",#N/A,TRUE,"general";"via3",#N/A,TRUE,"general"}</definedName>
    <definedName name="_____s4" hidden="1">{"via1",#N/A,TRUE,"general";"via2",#N/A,TRUE,"general";"via3",#N/A,TRUE,"general"}</definedName>
    <definedName name="_____s5" localSheetId="8" hidden="1">{"via1",#N/A,TRUE,"general";"via2",#N/A,TRUE,"general";"via3",#N/A,TRUE,"general"}</definedName>
    <definedName name="_____s5" localSheetId="4" hidden="1">{"via1",#N/A,TRUE,"general";"via2",#N/A,TRUE,"general";"via3",#N/A,TRUE,"general"}</definedName>
    <definedName name="_____s5" localSheetId="10" hidden="1">{"via1",#N/A,TRUE,"general";"via2",#N/A,TRUE,"general";"via3",#N/A,TRUE,"general"}</definedName>
    <definedName name="_____s5" hidden="1">{"via1",#N/A,TRUE,"general";"via2",#N/A,TRUE,"general";"via3",#N/A,TRUE,"general"}</definedName>
    <definedName name="_____s6" localSheetId="8" hidden="1">{"TAB1",#N/A,TRUE,"GENERAL";"TAB2",#N/A,TRUE,"GENERAL";"TAB3",#N/A,TRUE,"GENERAL";"TAB4",#N/A,TRUE,"GENERAL";"TAB5",#N/A,TRUE,"GENERAL"}</definedName>
    <definedName name="_____s6" localSheetId="4" hidden="1">{"TAB1",#N/A,TRUE,"GENERAL";"TAB2",#N/A,TRUE,"GENERAL";"TAB3",#N/A,TRUE,"GENERAL";"TAB4",#N/A,TRUE,"GENERAL";"TAB5",#N/A,TRUE,"GENERAL"}</definedName>
    <definedName name="_____s6" localSheetId="10" hidden="1">{"TAB1",#N/A,TRUE,"GENERAL";"TAB2",#N/A,TRUE,"GENERAL";"TAB3",#N/A,TRUE,"GENERAL";"TAB4",#N/A,TRUE,"GENERAL";"TAB5",#N/A,TRUE,"GENERAL"}</definedName>
    <definedName name="_____s6" hidden="1">{"TAB1",#N/A,TRUE,"GENERAL";"TAB2",#N/A,TRUE,"GENERAL";"TAB3",#N/A,TRUE,"GENERAL";"TAB4",#N/A,TRUE,"GENERAL";"TAB5",#N/A,TRUE,"GENERAL"}</definedName>
    <definedName name="_____s7" localSheetId="8" hidden="1">{"via1",#N/A,TRUE,"general";"via2",#N/A,TRUE,"general";"via3",#N/A,TRUE,"general"}</definedName>
    <definedName name="_____s7" localSheetId="4" hidden="1">{"via1",#N/A,TRUE,"general";"via2",#N/A,TRUE,"general";"via3",#N/A,TRUE,"general"}</definedName>
    <definedName name="_____s7" localSheetId="10" hidden="1">{"via1",#N/A,TRUE,"general";"via2",#N/A,TRUE,"general";"via3",#N/A,TRUE,"general"}</definedName>
    <definedName name="_____s7" hidden="1">{"via1",#N/A,TRUE,"general";"via2",#N/A,TRUE,"general";"via3",#N/A,TRUE,"general"}</definedName>
    <definedName name="_____SAL1" localSheetId="8">#REF!</definedName>
    <definedName name="_____SAL1" localSheetId="4">#REF!</definedName>
    <definedName name="_____SAL1" localSheetId="10">#REF!</definedName>
    <definedName name="_____SAL1">#REF!</definedName>
    <definedName name="_____SBC1" localSheetId="8">#REF!</definedName>
    <definedName name="_____SBC1" localSheetId="5">#REF!</definedName>
    <definedName name="_____SBC1" localSheetId="4">#REF!</definedName>
    <definedName name="_____SBC1" localSheetId="10">#REF!</definedName>
    <definedName name="_____SBC1">#REF!</definedName>
    <definedName name="_____SBC3" localSheetId="8">#REF!</definedName>
    <definedName name="_____SBC3" localSheetId="5">#REF!</definedName>
    <definedName name="_____SBC3" localSheetId="4">#REF!</definedName>
    <definedName name="_____SBC3" localSheetId="10">#REF!</definedName>
    <definedName name="_____SBC3">#REF!</definedName>
    <definedName name="_____SBC5" localSheetId="8">#REF!</definedName>
    <definedName name="_____SBC5" localSheetId="5">#REF!</definedName>
    <definedName name="_____SBC5" localSheetId="4">#REF!</definedName>
    <definedName name="_____SBC5">#REF!</definedName>
    <definedName name="_____sPR2" localSheetId="4">#REF!</definedName>
    <definedName name="_____sPR2">#REF!</definedName>
    <definedName name="_____ST166" localSheetId="4">#REF!</definedName>
    <definedName name="_____ST166">#REF!</definedName>
    <definedName name="_____ST186" localSheetId="8">#REF!</definedName>
    <definedName name="_____ST186" localSheetId="4">#REF!</definedName>
    <definedName name="_____ST186">#REF!</definedName>
    <definedName name="_____ST206" localSheetId="8">#REF!</definedName>
    <definedName name="_____ST206" localSheetId="4">#REF!</definedName>
    <definedName name="_____ST206">#REF!</definedName>
    <definedName name="_____ST86" localSheetId="8">#REF!</definedName>
    <definedName name="_____ST86" localSheetId="4">#REF!</definedName>
    <definedName name="_____ST86">#REF!</definedName>
    <definedName name="_____STC60" localSheetId="8">#REF!</definedName>
    <definedName name="_____STC60" localSheetId="4">#REF!</definedName>
    <definedName name="_____STC60">#REF!</definedName>
    <definedName name="_____sTT2" localSheetId="4">#REF!</definedName>
    <definedName name="_____sTT2">#REF!</definedName>
    <definedName name="_____t3" localSheetId="8" hidden="1">{"TAB1",#N/A,TRUE,"GENERAL";"TAB2",#N/A,TRUE,"GENERAL";"TAB3",#N/A,TRUE,"GENERAL";"TAB4",#N/A,TRUE,"GENERAL";"TAB5",#N/A,TRUE,"GENERAL"}</definedName>
    <definedName name="_____t3" localSheetId="4" hidden="1">{"TAB1",#N/A,TRUE,"GENERAL";"TAB2",#N/A,TRUE,"GENERAL";"TAB3",#N/A,TRUE,"GENERAL";"TAB4",#N/A,TRUE,"GENERAL";"TAB5",#N/A,TRUE,"GENERAL"}</definedName>
    <definedName name="_____t3" localSheetId="10" hidden="1">{"TAB1",#N/A,TRUE,"GENERAL";"TAB2",#N/A,TRUE,"GENERAL";"TAB3",#N/A,TRUE,"GENERAL";"TAB4",#N/A,TRUE,"GENERAL";"TAB5",#N/A,TRUE,"GENERAL"}</definedName>
    <definedName name="_____t3" hidden="1">{"TAB1",#N/A,TRUE,"GENERAL";"TAB2",#N/A,TRUE,"GENERAL";"TAB3",#N/A,TRUE,"GENERAL";"TAB4",#N/A,TRUE,"GENERAL";"TAB5",#N/A,TRUE,"GENERAL"}</definedName>
    <definedName name="_____t4" localSheetId="8" hidden="1">{"via1",#N/A,TRUE,"general";"via2",#N/A,TRUE,"general";"via3",#N/A,TRUE,"general"}</definedName>
    <definedName name="_____t4" localSheetId="4" hidden="1">{"via1",#N/A,TRUE,"general";"via2",#N/A,TRUE,"general";"via3",#N/A,TRUE,"general"}</definedName>
    <definedName name="_____t4" localSheetId="10" hidden="1">{"via1",#N/A,TRUE,"general";"via2",#N/A,TRUE,"general";"via3",#N/A,TRUE,"general"}</definedName>
    <definedName name="_____t4" hidden="1">{"via1",#N/A,TRUE,"general";"via2",#N/A,TRUE,"general";"via3",#N/A,TRUE,"general"}</definedName>
    <definedName name="_____t5" localSheetId="8" hidden="1">{"TAB1",#N/A,TRUE,"GENERAL";"TAB2",#N/A,TRUE,"GENERAL";"TAB3",#N/A,TRUE,"GENERAL";"TAB4",#N/A,TRUE,"GENERAL";"TAB5",#N/A,TRUE,"GENERAL"}</definedName>
    <definedName name="_____t5" localSheetId="4" hidden="1">{"TAB1",#N/A,TRUE,"GENERAL";"TAB2",#N/A,TRUE,"GENERAL";"TAB3",#N/A,TRUE,"GENERAL";"TAB4",#N/A,TRUE,"GENERAL";"TAB5",#N/A,TRUE,"GENERAL"}</definedName>
    <definedName name="_____t5" localSheetId="10" hidden="1">{"TAB1",#N/A,TRUE,"GENERAL";"TAB2",#N/A,TRUE,"GENERAL";"TAB3",#N/A,TRUE,"GENERAL";"TAB4",#N/A,TRUE,"GENERAL";"TAB5",#N/A,TRUE,"GENERAL"}</definedName>
    <definedName name="_____t5" hidden="1">{"TAB1",#N/A,TRUE,"GENERAL";"TAB2",#N/A,TRUE,"GENERAL";"TAB3",#N/A,TRUE,"GENERAL";"TAB4",#N/A,TRUE,"GENERAL";"TAB5",#N/A,TRUE,"GENERAL"}</definedName>
    <definedName name="_____t6" localSheetId="8" hidden="1">{"via1",#N/A,TRUE,"general";"via2",#N/A,TRUE,"general";"via3",#N/A,TRUE,"general"}</definedName>
    <definedName name="_____t6" localSheetId="4" hidden="1">{"via1",#N/A,TRUE,"general";"via2",#N/A,TRUE,"general";"via3",#N/A,TRUE,"general"}</definedName>
    <definedName name="_____t6" localSheetId="10" hidden="1">{"via1",#N/A,TRUE,"general";"via2",#N/A,TRUE,"general";"via3",#N/A,TRUE,"general"}</definedName>
    <definedName name="_____t6" hidden="1">{"via1",#N/A,TRUE,"general";"via2",#N/A,TRUE,"general";"via3",#N/A,TRUE,"general"}</definedName>
    <definedName name="_____t66" localSheetId="8" hidden="1">{"TAB1",#N/A,TRUE,"GENERAL";"TAB2",#N/A,TRUE,"GENERAL";"TAB3",#N/A,TRUE,"GENERAL";"TAB4",#N/A,TRUE,"GENERAL";"TAB5",#N/A,TRUE,"GENERAL"}</definedName>
    <definedName name="_____t66" localSheetId="4" hidden="1">{"TAB1",#N/A,TRUE,"GENERAL";"TAB2",#N/A,TRUE,"GENERAL";"TAB3",#N/A,TRUE,"GENERAL";"TAB4",#N/A,TRUE,"GENERAL";"TAB5",#N/A,TRUE,"GENERAL"}</definedName>
    <definedName name="_____t66" localSheetId="10" hidden="1">{"TAB1",#N/A,TRUE,"GENERAL";"TAB2",#N/A,TRUE,"GENERAL";"TAB3",#N/A,TRUE,"GENERAL";"TAB4",#N/A,TRUE,"GENERAL";"TAB5",#N/A,TRUE,"GENERAL"}</definedName>
    <definedName name="_____t66" hidden="1">{"TAB1",#N/A,TRUE,"GENERAL";"TAB2",#N/A,TRUE,"GENERAL";"TAB3",#N/A,TRUE,"GENERAL";"TAB4",#N/A,TRUE,"GENERAL";"TAB5",#N/A,TRUE,"GENERAL"}</definedName>
    <definedName name="_____t7" localSheetId="8" hidden="1">{"via1",#N/A,TRUE,"general";"via2",#N/A,TRUE,"general";"via3",#N/A,TRUE,"general"}</definedName>
    <definedName name="_____t7" localSheetId="4" hidden="1">{"via1",#N/A,TRUE,"general";"via2",#N/A,TRUE,"general";"via3",#N/A,TRUE,"general"}</definedName>
    <definedName name="_____t7" localSheetId="10" hidden="1">{"via1",#N/A,TRUE,"general";"via2",#N/A,TRUE,"general";"via3",#N/A,TRUE,"general"}</definedName>
    <definedName name="_____t7" hidden="1">{"via1",#N/A,TRUE,"general";"via2",#N/A,TRUE,"general";"via3",#N/A,TRUE,"general"}</definedName>
    <definedName name="_____t77" localSheetId="8" hidden="1">{"TAB1",#N/A,TRUE,"GENERAL";"TAB2",#N/A,TRUE,"GENERAL";"TAB3",#N/A,TRUE,"GENERAL";"TAB4",#N/A,TRUE,"GENERAL";"TAB5",#N/A,TRUE,"GENERAL"}</definedName>
    <definedName name="_____t77" localSheetId="4" hidden="1">{"TAB1",#N/A,TRUE,"GENERAL";"TAB2",#N/A,TRUE,"GENERAL";"TAB3",#N/A,TRUE,"GENERAL";"TAB4",#N/A,TRUE,"GENERAL";"TAB5",#N/A,TRUE,"GENERAL"}</definedName>
    <definedName name="_____t77" localSheetId="10" hidden="1">{"TAB1",#N/A,TRUE,"GENERAL";"TAB2",#N/A,TRUE,"GENERAL";"TAB3",#N/A,TRUE,"GENERAL";"TAB4",#N/A,TRUE,"GENERAL";"TAB5",#N/A,TRUE,"GENERAL"}</definedName>
    <definedName name="_____t77" hidden="1">{"TAB1",#N/A,TRUE,"GENERAL";"TAB2",#N/A,TRUE,"GENERAL";"TAB3",#N/A,TRUE,"GENERAL";"TAB4",#N/A,TRUE,"GENERAL";"TAB5",#N/A,TRUE,"GENERAL"}</definedName>
    <definedName name="_____t8" localSheetId="8" hidden="1">{"TAB1",#N/A,TRUE,"GENERAL";"TAB2",#N/A,TRUE,"GENERAL";"TAB3",#N/A,TRUE,"GENERAL";"TAB4",#N/A,TRUE,"GENERAL";"TAB5",#N/A,TRUE,"GENERAL"}</definedName>
    <definedName name="_____t8" localSheetId="4" hidden="1">{"TAB1",#N/A,TRUE,"GENERAL";"TAB2",#N/A,TRUE,"GENERAL";"TAB3",#N/A,TRUE,"GENERAL";"TAB4",#N/A,TRUE,"GENERAL";"TAB5",#N/A,TRUE,"GENERAL"}</definedName>
    <definedName name="_____t8" localSheetId="10" hidden="1">{"TAB1",#N/A,TRUE,"GENERAL";"TAB2",#N/A,TRUE,"GENERAL";"TAB3",#N/A,TRUE,"GENERAL";"TAB4",#N/A,TRUE,"GENERAL";"TAB5",#N/A,TRUE,"GENERAL"}</definedName>
    <definedName name="_____t8" hidden="1">{"TAB1",#N/A,TRUE,"GENERAL";"TAB2",#N/A,TRUE,"GENERAL";"TAB3",#N/A,TRUE,"GENERAL";"TAB4",#N/A,TRUE,"GENERAL";"TAB5",#N/A,TRUE,"GENERAL"}</definedName>
    <definedName name="_____t88" localSheetId="8" hidden="1">{"via1",#N/A,TRUE,"general";"via2",#N/A,TRUE,"general";"via3",#N/A,TRUE,"general"}</definedName>
    <definedName name="_____t88" localSheetId="4" hidden="1">{"via1",#N/A,TRUE,"general";"via2",#N/A,TRUE,"general";"via3",#N/A,TRUE,"general"}</definedName>
    <definedName name="_____t88" localSheetId="10" hidden="1">{"via1",#N/A,TRUE,"general";"via2",#N/A,TRUE,"general";"via3",#N/A,TRUE,"general"}</definedName>
    <definedName name="_____t88" hidden="1">{"via1",#N/A,TRUE,"general";"via2",#N/A,TRUE,"general";"via3",#N/A,TRUE,"general"}</definedName>
    <definedName name="_____t9" localSheetId="8" hidden="1">{"TAB1",#N/A,TRUE,"GENERAL";"TAB2",#N/A,TRUE,"GENERAL";"TAB3",#N/A,TRUE,"GENERAL";"TAB4",#N/A,TRUE,"GENERAL";"TAB5",#N/A,TRUE,"GENERAL"}</definedName>
    <definedName name="_____t9" localSheetId="4" hidden="1">{"TAB1",#N/A,TRUE,"GENERAL";"TAB2",#N/A,TRUE,"GENERAL";"TAB3",#N/A,TRUE,"GENERAL";"TAB4",#N/A,TRUE,"GENERAL";"TAB5",#N/A,TRUE,"GENERAL"}</definedName>
    <definedName name="_____t9" localSheetId="10" hidden="1">{"TAB1",#N/A,TRUE,"GENERAL";"TAB2",#N/A,TRUE,"GENERAL";"TAB3",#N/A,TRUE,"GENERAL";"TAB4",#N/A,TRUE,"GENERAL";"TAB5",#N/A,TRUE,"GENERAL"}</definedName>
    <definedName name="_____t9" hidden="1">{"TAB1",#N/A,TRUE,"GENERAL";"TAB2",#N/A,TRUE,"GENERAL";"TAB3",#N/A,TRUE,"GENERAL";"TAB4",#N/A,TRUE,"GENERAL";"TAB5",#N/A,TRUE,"GENERAL"}</definedName>
    <definedName name="_____t99" localSheetId="8" hidden="1">{"via1",#N/A,TRUE,"general";"via2",#N/A,TRUE,"general";"via3",#N/A,TRUE,"general"}</definedName>
    <definedName name="_____t99" localSheetId="4" hidden="1">{"via1",#N/A,TRUE,"general";"via2",#N/A,TRUE,"general";"via3",#N/A,TRUE,"general"}</definedName>
    <definedName name="_____t99" localSheetId="10" hidden="1">{"via1",#N/A,TRUE,"general";"via2",#N/A,TRUE,"general";"via3",#N/A,TRUE,"general"}</definedName>
    <definedName name="_____t99" hidden="1">{"via1",#N/A,TRUE,"general";"via2",#N/A,TRUE,"general";"via3",#N/A,TRUE,"general"}</definedName>
    <definedName name="_____tab1" localSheetId="8">#REF!</definedName>
    <definedName name="_____tab1" localSheetId="4">#REF!</definedName>
    <definedName name="_____tab1" localSheetId="6">#REF!</definedName>
    <definedName name="_____tab1" localSheetId="10">#REF!</definedName>
    <definedName name="_____tab1">#REF!</definedName>
    <definedName name="_____tab2" localSheetId="8">#REF!</definedName>
    <definedName name="_____tab2" localSheetId="4">#REF!</definedName>
    <definedName name="_____tab2" localSheetId="6">#REF!</definedName>
    <definedName name="_____tab2" localSheetId="10">#REF!</definedName>
    <definedName name="_____tab2">#REF!</definedName>
    <definedName name="_____tab3" localSheetId="8">#REF!</definedName>
    <definedName name="_____tab3" localSheetId="4">#REF!</definedName>
    <definedName name="_____tab3" localSheetId="6">#REF!</definedName>
    <definedName name="_____tab3" localSheetId="10">#REF!</definedName>
    <definedName name="_____tab3">#REF!</definedName>
    <definedName name="_____TAB4" localSheetId="8">#REF!</definedName>
    <definedName name="_____TAB4" localSheetId="4">#REF!</definedName>
    <definedName name="_____TAB4" localSheetId="6">#REF!</definedName>
    <definedName name="_____TAB4">#REF!</definedName>
    <definedName name="_____TAP2" localSheetId="8">#REF!</definedName>
    <definedName name="_____TAP2" localSheetId="4">#REF!</definedName>
    <definedName name="_____TAP2">#REF!</definedName>
    <definedName name="_____TEE1" localSheetId="8">#REF!</definedName>
    <definedName name="_____TEE1" localSheetId="4">#REF!</definedName>
    <definedName name="_____TEE1">#REF!</definedName>
    <definedName name="_____TEE2" localSheetId="8">#REF!</definedName>
    <definedName name="_____TEE2" localSheetId="4">#REF!</definedName>
    <definedName name="_____TEE2">#REF!</definedName>
    <definedName name="_____TEE32" localSheetId="8">#REF!</definedName>
    <definedName name="_____TEE32" localSheetId="4">#REF!</definedName>
    <definedName name="_____TEE32">#REF!</definedName>
    <definedName name="_____TEE33" localSheetId="8">#REF!</definedName>
    <definedName name="_____TEE33" localSheetId="4">#REF!</definedName>
    <definedName name="_____TEE33">#REF!</definedName>
    <definedName name="_____TEP44" localSheetId="8">#REF!</definedName>
    <definedName name="_____TEP44" localSheetId="4">#REF!</definedName>
    <definedName name="_____TEP44">#REF!</definedName>
    <definedName name="_____TES44" localSheetId="8">#REF!</definedName>
    <definedName name="_____TES44" localSheetId="4">#REF!</definedName>
    <definedName name="_____TES44">#REF!</definedName>
    <definedName name="_____TES64" localSheetId="8">#REF!</definedName>
    <definedName name="_____TES64" localSheetId="4">#REF!</definedName>
    <definedName name="_____TES64">#REF!</definedName>
    <definedName name="_____TOT1" localSheetId="8">#REF!</definedName>
    <definedName name="_____TOT1" localSheetId="4">#REF!</definedName>
    <definedName name="_____TOT1">#REF!</definedName>
    <definedName name="_____TPE1132" localSheetId="8">#REF!</definedName>
    <definedName name="_____TPE1132" localSheetId="4">#REF!</definedName>
    <definedName name="_____TPE1132">#REF!</definedName>
    <definedName name="_____TPE1331" localSheetId="8">#REF!</definedName>
    <definedName name="_____TPE1331" localSheetId="4">#REF!</definedName>
    <definedName name="_____TPE1331">#REF!</definedName>
    <definedName name="_____TPE1702" localSheetId="8">#REF!</definedName>
    <definedName name="_____TPE1702" localSheetId="4">#REF!</definedName>
    <definedName name="_____TPE1702">#REF!</definedName>
    <definedName name="_____TPE1703" localSheetId="8">#REF!</definedName>
    <definedName name="_____TPE1703" localSheetId="4">#REF!</definedName>
    <definedName name="_____TPE1703">#REF!</definedName>
    <definedName name="_____TPE1704" localSheetId="8">#REF!</definedName>
    <definedName name="_____TPE1704" localSheetId="4">#REF!</definedName>
    <definedName name="_____TPE1704">#REF!</definedName>
    <definedName name="_____TPE1706" localSheetId="8">#REF!</definedName>
    <definedName name="_____TPE1706" localSheetId="4">#REF!</definedName>
    <definedName name="_____TPE1706">#REF!</definedName>
    <definedName name="_____TPE1708" localSheetId="8">#REF!</definedName>
    <definedName name="_____TPE1708" localSheetId="4">#REF!</definedName>
    <definedName name="_____TPE1708">#REF!</definedName>
    <definedName name="_____TPE1710" localSheetId="8">#REF!</definedName>
    <definedName name="_____TPE1710" localSheetId="4">#REF!</definedName>
    <definedName name="_____TPE1710">#REF!</definedName>
    <definedName name="_____TPE1735" localSheetId="8">#REF!</definedName>
    <definedName name="_____TPE1735" localSheetId="4">#REF!</definedName>
    <definedName name="_____TPE1735">#REF!</definedName>
    <definedName name="_____TPE1763" localSheetId="8">#REF!</definedName>
    <definedName name="_____TPE1763" localSheetId="4">#REF!</definedName>
    <definedName name="_____TPE1763">#REF!</definedName>
    <definedName name="_____TPE1790" localSheetId="8">#REF!</definedName>
    <definedName name="_____TPE1790" localSheetId="4">#REF!</definedName>
    <definedName name="_____TPE1790">#REF!</definedName>
    <definedName name="_____TPE8016" localSheetId="4">#REF!</definedName>
    <definedName name="_____TPE8016">#REF!</definedName>
    <definedName name="_____TPE8020" localSheetId="4">#REF!</definedName>
    <definedName name="_____TPE8020">#REF!</definedName>
    <definedName name="_____TPE8025" localSheetId="4">#REF!</definedName>
    <definedName name="_____TPE8025">#REF!</definedName>
    <definedName name="_____TPN1002" localSheetId="4">#REF!</definedName>
    <definedName name="_____TPN1002">#REF!</definedName>
    <definedName name="_____TPN1003" localSheetId="4">#REF!</definedName>
    <definedName name="_____TPN1003">#REF!</definedName>
    <definedName name="_____TPN1004" localSheetId="4">#REF!</definedName>
    <definedName name="_____TPN1004">#REF!</definedName>
    <definedName name="_____TPN1006" localSheetId="4">#REF!</definedName>
    <definedName name="_____TPN1006">#REF!</definedName>
    <definedName name="_____TPN1008" localSheetId="4">#REF!</definedName>
    <definedName name="_____TPN1008">#REF!</definedName>
    <definedName name="_____TPN1202" localSheetId="4">#REF!</definedName>
    <definedName name="_____TPN1202">#REF!</definedName>
    <definedName name="_____TPN1203" localSheetId="4">#REF!</definedName>
    <definedName name="_____TPN1203">#REF!</definedName>
    <definedName name="_____TPN1204" localSheetId="4">#REF!</definedName>
    <definedName name="_____TPN1204">#REF!</definedName>
    <definedName name="_____TPN1206" localSheetId="4">#REF!</definedName>
    <definedName name="_____TPN1206">#REF!</definedName>
    <definedName name="_____TPN1208" localSheetId="4">#REF!</definedName>
    <definedName name="_____TPN1208">#REF!</definedName>
    <definedName name="_____TPN16012" localSheetId="4">#REF!</definedName>
    <definedName name="_____TPN16012">#REF!</definedName>
    <definedName name="_____TPN1602" localSheetId="4">#REF!</definedName>
    <definedName name="_____TPN1602">#REF!</definedName>
    <definedName name="_____TPN1603" localSheetId="4">#REF!</definedName>
    <definedName name="_____TPN1603">#REF!</definedName>
    <definedName name="_____TPN1604" localSheetId="4">#REF!</definedName>
    <definedName name="_____TPN1604">#REF!</definedName>
    <definedName name="_____TPN1606" localSheetId="4">#REF!</definedName>
    <definedName name="_____TPN1606">#REF!</definedName>
    <definedName name="_____TPN1608" localSheetId="4">#REF!</definedName>
    <definedName name="_____TPN1608">#REF!</definedName>
    <definedName name="_____TPR2" localSheetId="4">#REF!</definedName>
    <definedName name="_____TPR2">#REF!</definedName>
    <definedName name="_____TTT2" localSheetId="4">#REF!</definedName>
    <definedName name="_____TTT2">#REF!</definedName>
    <definedName name="_____TUZ22" localSheetId="8">#REF!</definedName>
    <definedName name="_____TUZ22" localSheetId="4">#REF!</definedName>
    <definedName name="_____TUZ22">#REF!</definedName>
    <definedName name="_____TUZ36" localSheetId="8">#REF!</definedName>
    <definedName name="_____TUZ36" localSheetId="4">#REF!</definedName>
    <definedName name="_____TUZ36">#REF!</definedName>
    <definedName name="_____TZ212" localSheetId="8">#REF!</definedName>
    <definedName name="_____TZ212" localSheetId="4">#REF!</definedName>
    <definedName name="_____TZ212">#REF!</definedName>
    <definedName name="_____TZ213" localSheetId="8">#REF!</definedName>
    <definedName name="_____TZ213" localSheetId="4">#REF!</definedName>
    <definedName name="_____TZ213">#REF!</definedName>
    <definedName name="_____TZ214" localSheetId="8">#REF!</definedName>
    <definedName name="_____TZ214" localSheetId="4">#REF!</definedName>
    <definedName name="_____TZ214">#REF!</definedName>
    <definedName name="_____TZ216" localSheetId="8">#REF!</definedName>
    <definedName name="_____TZ216" localSheetId="4">#REF!</definedName>
    <definedName name="_____TZ216">#REF!</definedName>
    <definedName name="_____TZ218" localSheetId="8">#REF!</definedName>
    <definedName name="_____TZ218" localSheetId="4">#REF!</definedName>
    <definedName name="_____TZ218">#REF!</definedName>
    <definedName name="_____TZ225" localSheetId="8">#REF!</definedName>
    <definedName name="_____TZ225" localSheetId="4">#REF!</definedName>
    <definedName name="_____TZ225">#REF!</definedName>
    <definedName name="_____TZ2610" localSheetId="8">#REF!</definedName>
    <definedName name="_____TZ2610" localSheetId="4">#REF!</definedName>
    <definedName name="_____TZ2610">#REF!</definedName>
    <definedName name="_____TZ2612" localSheetId="8">#REF!</definedName>
    <definedName name="_____TZ2612" localSheetId="4">#REF!</definedName>
    <definedName name="_____TZ2612">#REF!</definedName>
    <definedName name="_____TZ2616" localSheetId="8">#REF!</definedName>
    <definedName name="_____TZ2616" localSheetId="4">#REF!</definedName>
    <definedName name="_____TZ2616">#REF!</definedName>
    <definedName name="_____TZ262" localSheetId="8">#REF!</definedName>
    <definedName name="_____TZ262" localSheetId="4">#REF!</definedName>
    <definedName name="_____TZ262">#REF!</definedName>
    <definedName name="_____TZ263" localSheetId="8">#REF!</definedName>
    <definedName name="_____TZ263" localSheetId="4">#REF!</definedName>
    <definedName name="_____TZ263">#REF!</definedName>
    <definedName name="_____TZ264" localSheetId="8">#REF!</definedName>
    <definedName name="_____TZ264" localSheetId="4">#REF!</definedName>
    <definedName name="_____TZ264">#REF!</definedName>
    <definedName name="_____TZ266" localSheetId="8">#REF!</definedName>
    <definedName name="_____TZ266" localSheetId="4">#REF!</definedName>
    <definedName name="_____TZ266">#REF!</definedName>
    <definedName name="_____TZ268" localSheetId="8">#REF!</definedName>
    <definedName name="_____TZ268" localSheetId="4">#REF!</definedName>
    <definedName name="_____TZ268">#REF!</definedName>
    <definedName name="_____TZ323" localSheetId="8">#REF!</definedName>
    <definedName name="_____TZ323" localSheetId="4">#REF!</definedName>
    <definedName name="_____TZ323">#REF!</definedName>
    <definedName name="_____TZ324" localSheetId="8">#REF!</definedName>
    <definedName name="_____TZ324" localSheetId="4">#REF!</definedName>
    <definedName name="_____TZ324">#REF!</definedName>
    <definedName name="_____TZ32510" localSheetId="8">#REF!</definedName>
    <definedName name="_____TZ32510" localSheetId="4">#REF!</definedName>
    <definedName name="_____TZ32510">#REF!</definedName>
    <definedName name="_____TZ32512" localSheetId="8">#REF!</definedName>
    <definedName name="_____TZ32512" localSheetId="4">#REF!</definedName>
    <definedName name="_____TZ32512">#REF!</definedName>
    <definedName name="_____TZ3253" localSheetId="8">#REF!</definedName>
    <definedName name="_____TZ3253" localSheetId="4">#REF!</definedName>
    <definedName name="_____TZ3253">#REF!</definedName>
    <definedName name="_____TZ3254" localSheetId="8">#REF!</definedName>
    <definedName name="_____TZ3254" localSheetId="4">#REF!</definedName>
    <definedName name="_____TZ3254">#REF!</definedName>
    <definedName name="_____TZ3256" localSheetId="8">#REF!</definedName>
    <definedName name="_____TZ3256" localSheetId="4">#REF!</definedName>
    <definedName name="_____TZ3256">#REF!</definedName>
    <definedName name="_____TZ4110" localSheetId="8">#REF!</definedName>
    <definedName name="_____TZ4110" localSheetId="4">#REF!</definedName>
    <definedName name="_____TZ4110">#REF!</definedName>
    <definedName name="_____TZ4112" localSheetId="8">#REF!</definedName>
    <definedName name="_____TZ4112" localSheetId="4">#REF!</definedName>
    <definedName name="_____TZ4112">#REF!</definedName>
    <definedName name="_____TZ414" localSheetId="8">#REF!</definedName>
    <definedName name="_____TZ414" localSheetId="4">#REF!</definedName>
    <definedName name="_____TZ414">#REF!</definedName>
    <definedName name="_____TZ416" localSheetId="8">#REF!</definedName>
    <definedName name="_____TZ416" localSheetId="4">#REF!</definedName>
    <definedName name="_____TZ416">#REF!</definedName>
    <definedName name="_____TZ418" localSheetId="8">#REF!</definedName>
    <definedName name="_____TZ418" localSheetId="4">#REF!</definedName>
    <definedName name="_____TZ418">#REF!</definedName>
    <definedName name="_____u4" localSheetId="8" hidden="1">{"TAB1",#N/A,TRUE,"GENERAL";"TAB2",#N/A,TRUE,"GENERAL";"TAB3",#N/A,TRUE,"GENERAL";"TAB4",#N/A,TRUE,"GENERAL";"TAB5",#N/A,TRUE,"GENERAL"}</definedName>
    <definedName name="_____u4" localSheetId="4" hidden="1">{"TAB1",#N/A,TRUE,"GENERAL";"TAB2",#N/A,TRUE,"GENERAL";"TAB3",#N/A,TRUE,"GENERAL";"TAB4",#N/A,TRUE,"GENERAL";"TAB5",#N/A,TRUE,"GENERAL"}</definedName>
    <definedName name="_____u4" localSheetId="10" hidden="1">{"TAB1",#N/A,TRUE,"GENERAL";"TAB2",#N/A,TRUE,"GENERAL";"TAB3",#N/A,TRUE,"GENERAL";"TAB4",#N/A,TRUE,"GENERAL";"TAB5",#N/A,TRUE,"GENERAL"}</definedName>
    <definedName name="_____u4" hidden="1">{"TAB1",#N/A,TRUE,"GENERAL";"TAB2",#N/A,TRUE,"GENERAL";"TAB3",#N/A,TRUE,"GENERAL";"TAB4",#N/A,TRUE,"GENERAL";"TAB5",#N/A,TRUE,"GENERAL"}</definedName>
    <definedName name="_____u5" localSheetId="8" hidden="1">{"TAB1",#N/A,TRUE,"GENERAL";"TAB2",#N/A,TRUE,"GENERAL";"TAB3",#N/A,TRUE,"GENERAL";"TAB4",#N/A,TRUE,"GENERAL";"TAB5",#N/A,TRUE,"GENERAL"}</definedName>
    <definedName name="_____u5" localSheetId="4" hidden="1">{"TAB1",#N/A,TRUE,"GENERAL";"TAB2",#N/A,TRUE,"GENERAL";"TAB3",#N/A,TRUE,"GENERAL";"TAB4",#N/A,TRUE,"GENERAL";"TAB5",#N/A,TRUE,"GENERAL"}</definedName>
    <definedName name="_____u5" localSheetId="10" hidden="1">{"TAB1",#N/A,TRUE,"GENERAL";"TAB2",#N/A,TRUE,"GENERAL";"TAB3",#N/A,TRUE,"GENERAL";"TAB4",#N/A,TRUE,"GENERAL";"TAB5",#N/A,TRUE,"GENERAL"}</definedName>
    <definedName name="_____u5" hidden="1">{"TAB1",#N/A,TRUE,"GENERAL";"TAB2",#N/A,TRUE,"GENERAL";"TAB3",#N/A,TRUE,"GENERAL";"TAB4",#N/A,TRUE,"GENERAL";"TAB5",#N/A,TRUE,"GENERAL"}</definedName>
    <definedName name="_____u6" localSheetId="8" hidden="1">{"TAB1",#N/A,TRUE,"GENERAL";"TAB2",#N/A,TRUE,"GENERAL";"TAB3",#N/A,TRUE,"GENERAL";"TAB4",#N/A,TRUE,"GENERAL";"TAB5",#N/A,TRUE,"GENERAL"}</definedName>
    <definedName name="_____u6" localSheetId="4" hidden="1">{"TAB1",#N/A,TRUE,"GENERAL";"TAB2",#N/A,TRUE,"GENERAL";"TAB3",#N/A,TRUE,"GENERAL";"TAB4",#N/A,TRUE,"GENERAL";"TAB5",#N/A,TRUE,"GENERAL"}</definedName>
    <definedName name="_____u6" localSheetId="10" hidden="1">{"TAB1",#N/A,TRUE,"GENERAL";"TAB2",#N/A,TRUE,"GENERAL";"TAB3",#N/A,TRUE,"GENERAL";"TAB4",#N/A,TRUE,"GENERAL";"TAB5",#N/A,TRUE,"GENERAL"}</definedName>
    <definedName name="_____u6" hidden="1">{"TAB1",#N/A,TRUE,"GENERAL";"TAB2",#N/A,TRUE,"GENERAL";"TAB3",#N/A,TRUE,"GENERAL";"TAB4",#N/A,TRUE,"GENERAL";"TAB5",#N/A,TRUE,"GENERAL"}</definedName>
    <definedName name="_____u7" localSheetId="8" hidden="1">{"via1",#N/A,TRUE,"general";"via2",#N/A,TRUE,"general";"via3",#N/A,TRUE,"general"}</definedName>
    <definedName name="_____u7" localSheetId="4" hidden="1">{"via1",#N/A,TRUE,"general";"via2",#N/A,TRUE,"general";"via3",#N/A,TRUE,"general"}</definedName>
    <definedName name="_____u7" localSheetId="10" hidden="1">{"via1",#N/A,TRUE,"general";"via2",#N/A,TRUE,"general";"via3",#N/A,TRUE,"general"}</definedName>
    <definedName name="_____u7" hidden="1">{"via1",#N/A,TRUE,"general";"via2",#N/A,TRUE,"general";"via3",#N/A,TRUE,"general"}</definedName>
    <definedName name="_____u8" localSheetId="8" hidden="1">{"TAB1",#N/A,TRUE,"GENERAL";"TAB2",#N/A,TRUE,"GENERAL";"TAB3",#N/A,TRUE,"GENERAL";"TAB4",#N/A,TRUE,"GENERAL";"TAB5",#N/A,TRUE,"GENERAL"}</definedName>
    <definedName name="_____u8" localSheetId="4" hidden="1">{"TAB1",#N/A,TRUE,"GENERAL";"TAB2",#N/A,TRUE,"GENERAL";"TAB3",#N/A,TRUE,"GENERAL";"TAB4",#N/A,TRUE,"GENERAL";"TAB5",#N/A,TRUE,"GENERAL"}</definedName>
    <definedName name="_____u8" localSheetId="10" hidden="1">{"TAB1",#N/A,TRUE,"GENERAL";"TAB2",#N/A,TRUE,"GENERAL";"TAB3",#N/A,TRUE,"GENERAL";"TAB4",#N/A,TRUE,"GENERAL";"TAB5",#N/A,TRUE,"GENERAL"}</definedName>
    <definedName name="_____u8" hidden="1">{"TAB1",#N/A,TRUE,"GENERAL";"TAB2",#N/A,TRUE,"GENERAL";"TAB3",#N/A,TRUE,"GENERAL";"TAB4",#N/A,TRUE,"GENERAL";"TAB5",#N/A,TRUE,"GENERAL"}</definedName>
    <definedName name="_____u9" localSheetId="8" hidden="1">{"TAB1",#N/A,TRUE,"GENERAL";"TAB2",#N/A,TRUE,"GENERAL";"TAB3",#N/A,TRUE,"GENERAL";"TAB4",#N/A,TRUE,"GENERAL";"TAB5",#N/A,TRUE,"GENERAL"}</definedName>
    <definedName name="_____u9" localSheetId="4" hidden="1">{"TAB1",#N/A,TRUE,"GENERAL";"TAB2",#N/A,TRUE,"GENERAL";"TAB3",#N/A,TRUE,"GENERAL";"TAB4",#N/A,TRUE,"GENERAL";"TAB5",#N/A,TRUE,"GENERAL"}</definedName>
    <definedName name="_____u9" localSheetId="10" hidden="1">{"TAB1",#N/A,TRUE,"GENERAL";"TAB2",#N/A,TRUE,"GENERAL";"TAB3",#N/A,TRUE,"GENERAL";"TAB4",#N/A,TRUE,"GENERAL";"TAB5",#N/A,TRUE,"GENERAL"}</definedName>
    <definedName name="_____u9" hidden="1">{"TAB1",#N/A,TRUE,"GENERAL";"TAB2",#N/A,TRUE,"GENERAL";"TAB3",#N/A,TRUE,"GENERAL";"TAB4",#N/A,TRUE,"GENERAL";"TAB5",#N/A,TRUE,"GENERAL"}</definedName>
    <definedName name="_____UDD06">#REF!</definedName>
    <definedName name="_____UDD08" localSheetId="8">#REF!</definedName>
    <definedName name="_____UDD08" localSheetId="4">#REF!</definedName>
    <definedName name="_____UDD08">#REF!</definedName>
    <definedName name="_____UNI32" localSheetId="8">#REF!</definedName>
    <definedName name="_____UNI32" localSheetId="4">#REF!</definedName>
    <definedName name="_____UNI32">#REF!</definedName>
    <definedName name="_____ur7" localSheetId="8" hidden="1">{"TAB1",#N/A,TRUE,"GENERAL";"TAB2",#N/A,TRUE,"GENERAL";"TAB3",#N/A,TRUE,"GENERAL";"TAB4",#N/A,TRUE,"GENERAL";"TAB5",#N/A,TRUE,"GENERAL"}</definedName>
    <definedName name="_____ur7" localSheetId="4" hidden="1">{"TAB1",#N/A,TRUE,"GENERAL";"TAB2",#N/A,TRUE,"GENERAL";"TAB3",#N/A,TRUE,"GENERAL";"TAB4",#N/A,TRUE,"GENERAL";"TAB5",#N/A,TRUE,"GENERAL"}</definedName>
    <definedName name="_____ur7" localSheetId="10" hidden="1">{"TAB1",#N/A,TRUE,"GENERAL";"TAB2",#N/A,TRUE,"GENERAL";"TAB3",#N/A,TRUE,"GENERAL";"TAB4",#N/A,TRUE,"GENERAL";"TAB5",#N/A,TRUE,"GENERAL"}</definedName>
    <definedName name="_____ur7" hidden="1">{"TAB1",#N/A,TRUE,"GENERAL";"TAB2",#N/A,TRUE,"GENERAL";"TAB3",#N/A,TRUE,"GENERAL";"TAB4",#N/A,TRUE,"GENERAL";"TAB5",#N/A,TRUE,"GENERAL"}</definedName>
    <definedName name="_____v2" localSheetId="8" hidden="1">{"via1",#N/A,TRUE,"general";"via2",#N/A,TRUE,"general";"via3",#N/A,TRUE,"general"}</definedName>
    <definedName name="_____v2" localSheetId="4" hidden="1">{"via1",#N/A,TRUE,"general";"via2",#N/A,TRUE,"general";"via3",#N/A,TRUE,"general"}</definedName>
    <definedName name="_____v2" localSheetId="10" hidden="1">{"via1",#N/A,TRUE,"general";"via2",#N/A,TRUE,"general";"via3",#N/A,TRUE,"general"}</definedName>
    <definedName name="_____v2" hidden="1">{"via1",#N/A,TRUE,"general";"via2",#N/A,TRUE,"general";"via3",#N/A,TRUE,"general"}</definedName>
    <definedName name="_____v3" localSheetId="8" hidden="1">{"TAB1",#N/A,TRUE,"GENERAL";"TAB2",#N/A,TRUE,"GENERAL";"TAB3",#N/A,TRUE,"GENERAL";"TAB4",#N/A,TRUE,"GENERAL";"TAB5",#N/A,TRUE,"GENERAL"}</definedName>
    <definedName name="_____v3" localSheetId="4" hidden="1">{"TAB1",#N/A,TRUE,"GENERAL";"TAB2",#N/A,TRUE,"GENERAL";"TAB3",#N/A,TRUE,"GENERAL";"TAB4",#N/A,TRUE,"GENERAL";"TAB5",#N/A,TRUE,"GENERAL"}</definedName>
    <definedName name="_____v3" localSheetId="10" hidden="1">{"TAB1",#N/A,TRUE,"GENERAL";"TAB2",#N/A,TRUE,"GENERAL";"TAB3",#N/A,TRUE,"GENERAL";"TAB4",#N/A,TRUE,"GENERAL";"TAB5",#N/A,TRUE,"GENERAL"}</definedName>
    <definedName name="_____v3" hidden="1">{"TAB1",#N/A,TRUE,"GENERAL";"TAB2",#N/A,TRUE,"GENERAL";"TAB3",#N/A,TRUE,"GENERAL";"TAB4",#N/A,TRUE,"GENERAL";"TAB5",#N/A,TRUE,"GENERAL"}</definedName>
    <definedName name="_____v4" localSheetId="8" hidden="1">{"TAB1",#N/A,TRUE,"GENERAL";"TAB2",#N/A,TRUE,"GENERAL";"TAB3",#N/A,TRUE,"GENERAL";"TAB4",#N/A,TRUE,"GENERAL";"TAB5",#N/A,TRUE,"GENERAL"}</definedName>
    <definedName name="_____v4" localSheetId="4" hidden="1">{"TAB1",#N/A,TRUE,"GENERAL";"TAB2",#N/A,TRUE,"GENERAL";"TAB3",#N/A,TRUE,"GENERAL";"TAB4",#N/A,TRUE,"GENERAL";"TAB5",#N/A,TRUE,"GENERAL"}</definedName>
    <definedName name="_____v4" localSheetId="10" hidden="1">{"TAB1",#N/A,TRUE,"GENERAL";"TAB2",#N/A,TRUE,"GENERAL";"TAB3",#N/A,TRUE,"GENERAL";"TAB4",#N/A,TRUE,"GENERAL";"TAB5",#N/A,TRUE,"GENERAL"}</definedName>
    <definedName name="_____v4" hidden="1">{"TAB1",#N/A,TRUE,"GENERAL";"TAB2",#N/A,TRUE,"GENERAL";"TAB3",#N/A,TRUE,"GENERAL";"TAB4",#N/A,TRUE,"GENERAL";"TAB5",#N/A,TRUE,"GENERAL"}</definedName>
    <definedName name="_____v5" localSheetId="8" hidden="1">{"TAB1",#N/A,TRUE,"GENERAL";"TAB2",#N/A,TRUE,"GENERAL";"TAB3",#N/A,TRUE,"GENERAL";"TAB4",#N/A,TRUE,"GENERAL";"TAB5",#N/A,TRUE,"GENERAL"}</definedName>
    <definedName name="_____v5" localSheetId="4" hidden="1">{"TAB1",#N/A,TRUE,"GENERAL";"TAB2",#N/A,TRUE,"GENERAL";"TAB3",#N/A,TRUE,"GENERAL";"TAB4",#N/A,TRUE,"GENERAL";"TAB5",#N/A,TRUE,"GENERAL"}</definedName>
    <definedName name="_____v5" localSheetId="10" hidden="1">{"TAB1",#N/A,TRUE,"GENERAL";"TAB2",#N/A,TRUE,"GENERAL";"TAB3",#N/A,TRUE,"GENERAL";"TAB4",#N/A,TRUE,"GENERAL";"TAB5",#N/A,TRUE,"GENERAL"}</definedName>
    <definedName name="_____v5" hidden="1">{"TAB1",#N/A,TRUE,"GENERAL";"TAB2",#N/A,TRUE,"GENERAL";"TAB3",#N/A,TRUE,"GENERAL";"TAB4",#N/A,TRUE,"GENERAL";"TAB5",#N/A,TRUE,"GENERAL"}</definedName>
    <definedName name="_____v6" localSheetId="8" hidden="1">{"TAB1",#N/A,TRUE,"GENERAL";"TAB2",#N/A,TRUE,"GENERAL";"TAB3",#N/A,TRUE,"GENERAL";"TAB4",#N/A,TRUE,"GENERAL";"TAB5",#N/A,TRUE,"GENERAL"}</definedName>
    <definedName name="_____v6" localSheetId="4" hidden="1">{"TAB1",#N/A,TRUE,"GENERAL";"TAB2",#N/A,TRUE,"GENERAL";"TAB3",#N/A,TRUE,"GENERAL";"TAB4",#N/A,TRUE,"GENERAL";"TAB5",#N/A,TRUE,"GENERAL"}</definedName>
    <definedName name="_____v6" localSheetId="10" hidden="1">{"TAB1",#N/A,TRUE,"GENERAL";"TAB2",#N/A,TRUE,"GENERAL";"TAB3",#N/A,TRUE,"GENERAL";"TAB4",#N/A,TRUE,"GENERAL";"TAB5",#N/A,TRUE,"GENERAL"}</definedName>
    <definedName name="_____v6" hidden="1">{"TAB1",#N/A,TRUE,"GENERAL";"TAB2",#N/A,TRUE,"GENERAL";"TAB3",#N/A,TRUE,"GENERAL";"TAB4",#N/A,TRUE,"GENERAL";"TAB5",#N/A,TRUE,"GENERAL"}</definedName>
    <definedName name="_____v7" localSheetId="8" hidden="1">{"via1",#N/A,TRUE,"general";"via2",#N/A,TRUE,"general";"via3",#N/A,TRUE,"general"}</definedName>
    <definedName name="_____v7" localSheetId="4" hidden="1">{"via1",#N/A,TRUE,"general";"via2",#N/A,TRUE,"general";"via3",#N/A,TRUE,"general"}</definedName>
    <definedName name="_____v7" localSheetId="10" hidden="1">{"via1",#N/A,TRUE,"general";"via2",#N/A,TRUE,"general";"via3",#N/A,TRUE,"general"}</definedName>
    <definedName name="_____v7" hidden="1">{"via1",#N/A,TRUE,"general";"via2",#N/A,TRUE,"general";"via3",#N/A,TRUE,"general"}</definedName>
    <definedName name="_____v8" localSheetId="8" hidden="1">{"TAB1",#N/A,TRUE,"GENERAL";"TAB2",#N/A,TRUE,"GENERAL";"TAB3",#N/A,TRUE,"GENERAL";"TAB4",#N/A,TRUE,"GENERAL";"TAB5",#N/A,TRUE,"GENERAL"}</definedName>
    <definedName name="_____v8" localSheetId="4" hidden="1">{"TAB1",#N/A,TRUE,"GENERAL";"TAB2",#N/A,TRUE,"GENERAL";"TAB3",#N/A,TRUE,"GENERAL";"TAB4",#N/A,TRUE,"GENERAL";"TAB5",#N/A,TRUE,"GENERAL"}</definedName>
    <definedName name="_____v8" localSheetId="10" hidden="1">{"TAB1",#N/A,TRUE,"GENERAL";"TAB2",#N/A,TRUE,"GENERAL";"TAB3",#N/A,TRUE,"GENERAL";"TAB4",#N/A,TRUE,"GENERAL";"TAB5",#N/A,TRUE,"GENERAL"}</definedName>
    <definedName name="_____v8" hidden="1">{"TAB1",#N/A,TRUE,"GENERAL";"TAB2",#N/A,TRUE,"GENERAL";"TAB3",#N/A,TRUE,"GENERAL";"TAB4",#N/A,TRUE,"GENERAL";"TAB5",#N/A,TRUE,"GENERAL"}</definedName>
    <definedName name="_____v9" localSheetId="8" hidden="1">{"TAB1",#N/A,TRUE,"GENERAL";"TAB2",#N/A,TRUE,"GENERAL";"TAB3",#N/A,TRUE,"GENERAL";"TAB4",#N/A,TRUE,"GENERAL";"TAB5",#N/A,TRUE,"GENERAL"}</definedName>
    <definedName name="_____v9" localSheetId="4" hidden="1">{"TAB1",#N/A,TRUE,"GENERAL";"TAB2",#N/A,TRUE,"GENERAL";"TAB3",#N/A,TRUE,"GENERAL";"TAB4",#N/A,TRUE,"GENERAL";"TAB5",#N/A,TRUE,"GENERAL"}</definedName>
    <definedName name="_____v9" localSheetId="10" hidden="1">{"TAB1",#N/A,TRUE,"GENERAL";"TAB2",#N/A,TRUE,"GENERAL";"TAB3",#N/A,TRUE,"GENERAL";"TAB4",#N/A,TRUE,"GENERAL";"TAB5",#N/A,TRUE,"GENERAL"}</definedName>
    <definedName name="_____v9" hidden="1">{"TAB1",#N/A,TRUE,"GENERAL";"TAB2",#N/A,TRUE,"GENERAL";"TAB3",#N/A,TRUE,"GENERAL";"TAB4",#N/A,TRUE,"GENERAL";"TAB5",#N/A,TRUE,"GENERAL"}</definedName>
    <definedName name="_____VEX1" localSheetId="8">#REF!</definedName>
    <definedName name="_____VEX1" localSheetId="4">#REF!</definedName>
    <definedName name="_____VEX1" localSheetId="10">#REF!</definedName>
    <definedName name="_____VEX1">#REF!</definedName>
    <definedName name="_____VFA1" localSheetId="8">#REF!</definedName>
    <definedName name="_____VFA1" localSheetId="4">#REF!</definedName>
    <definedName name="_____VFA1" localSheetId="10">#REF!</definedName>
    <definedName name="_____VFA1">#REF!</definedName>
    <definedName name="_____vfv4" localSheetId="8" hidden="1">{"via1",#N/A,TRUE,"general";"via2",#N/A,TRUE,"general";"via3",#N/A,TRUE,"general"}</definedName>
    <definedName name="_____vfv4" localSheetId="4" hidden="1">{"via1",#N/A,TRUE,"general";"via2",#N/A,TRUE,"general";"via3",#N/A,TRUE,"general"}</definedName>
    <definedName name="_____vfv4" localSheetId="10" hidden="1">{"via1",#N/A,TRUE,"general";"via2",#N/A,TRUE,"general";"via3",#N/A,TRUE,"general"}</definedName>
    <definedName name="_____vfv4" hidden="1">{"via1",#N/A,TRUE,"general";"via2",#N/A,TRUE,"general";"via3",#N/A,TRUE,"general"}</definedName>
    <definedName name="_____VIT1" localSheetId="8">#REF!</definedName>
    <definedName name="_____VIT1" localSheetId="4">#REF!</definedName>
    <definedName name="_____VIT1" localSheetId="10">#REF!</definedName>
    <definedName name="_____VIT1">#REF!</definedName>
    <definedName name="_____Vol1" localSheetId="8">#REF!</definedName>
    <definedName name="_____Vol1" localSheetId="4">#REF!</definedName>
    <definedName name="_____Vol1" localSheetId="10">#REF!</definedName>
    <definedName name="_____Vol1">#REF!</definedName>
    <definedName name="_____VPD1" localSheetId="8">#REF!</definedName>
    <definedName name="_____VPD1" localSheetId="4">#REF!</definedName>
    <definedName name="_____VPD1" localSheetId="6">#REF!</definedName>
    <definedName name="_____VPD1" localSheetId="10">#REF!</definedName>
    <definedName name="_____VPD1">#REF!</definedName>
    <definedName name="_____VPI1" localSheetId="8">#REF!</definedName>
    <definedName name="_____VPI1" localSheetId="4">#REF!</definedName>
    <definedName name="_____VPI1" localSheetId="6">#REF!</definedName>
    <definedName name="_____VPI1">#REF!</definedName>
    <definedName name="_____VPR1" localSheetId="8">#REF!</definedName>
    <definedName name="_____VPR1" localSheetId="4">#REF!</definedName>
    <definedName name="_____VPR1">#REF!</definedName>
    <definedName name="_____VPR2" localSheetId="8">#REF!</definedName>
    <definedName name="_____VPR2" localSheetId="4">#REF!</definedName>
    <definedName name="_____VPR2">#REF!</definedName>
    <definedName name="_____VRA1" localSheetId="8">#REF!</definedName>
    <definedName name="_____VRA1" localSheetId="4">#REF!</definedName>
    <definedName name="_____VRA1" localSheetId="6">#REF!</definedName>
    <definedName name="_____VRA1">#REF!</definedName>
    <definedName name="_____VRP1" localSheetId="8">#REF!</definedName>
    <definedName name="_____VRP1" localSheetId="4">#REF!</definedName>
    <definedName name="_____VRP1">#REF!</definedName>
    <definedName name="_____VSM1" localSheetId="8">#REF!</definedName>
    <definedName name="_____VSM1" localSheetId="4">#REF!</definedName>
    <definedName name="_____VSM1">#REF!</definedName>
    <definedName name="_____x1" localSheetId="8" hidden="1">{"TAB1",#N/A,TRUE,"GENERAL";"TAB2",#N/A,TRUE,"GENERAL";"TAB3",#N/A,TRUE,"GENERAL";"TAB4",#N/A,TRUE,"GENERAL";"TAB5",#N/A,TRUE,"GENERAL"}</definedName>
    <definedName name="_____x1" localSheetId="4" hidden="1">{"TAB1",#N/A,TRUE,"GENERAL";"TAB2",#N/A,TRUE,"GENERAL";"TAB3",#N/A,TRUE,"GENERAL";"TAB4",#N/A,TRUE,"GENERAL";"TAB5",#N/A,TRUE,"GENERAL"}</definedName>
    <definedName name="_____x1" localSheetId="10" hidden="1">{"TAB1",#N/A,TRUE,"GENERAL";"TAB2",#N/A,TRUE,"GENERAL";"TAB3",#N/A,TRUE,"GENERAL";"TAB4",#N/A,TRUE,"GENERAL";"TAB5",#N/A,TRUE,"GENERAL"}</definedName>
    <definedName name="_____x1" hidden="1">{"TAB1",#N/A,TRUE,"GENERAL";"TAB2",#N/A,TRUE,"GENERAL";"TAB3",#N/A,TRUE,"GENERAL";"TAB4",#N/A,TRUE,"GENERAL";"TAB5",#N/A,TRUE,"GENERAL"}</definedName>
    <definedName name="_____x2" localSheetId="8" hidden="1">{"via1",#N/A,TRUE,"general";"via2",#N/A,TRUE,"general";"via3",#N/A,TRUE,"general"}</definedName>
    <definedName name="_____x2" localSheetId="4" hidden="1">{"via1",#N/A,TRUE,"general";"via2",#N/A,TRUE,"general";"via3",#N/A,TRUE,"general"}</definedName>
    <definedName name="_____x2" localSheetId="10" hidden="1">{"via1",#N/A,TRUE,"general";"via2",#N/A,TRUE,"general";"via3",#N/A,TRUE,"general"}</definedName>
    <definedName name="_____x2" hidden="1">{"via1",#N/A,TRUE,"general";"via2",#N/A,TRUE,"general";"via3",#N/A,TRUE,"general"}</definedName>
    <definedName name="_____x3" localSheetId="8" hidden="1">{"via1",#N/A,TRUE,"general";"via2",#N/A,TRUE,"general";"via3",#N/A,TRUE,"general"}</definedName>
    <definedName name="_____x3" localSheetId="4" hidden="1">{"via1",#N/A,TRUE,"general";"via2",#N/A,TRUE,"general";"via3",#N/A,TRUE,"general"}</definedName>
    <definedName name="_____x3" localSheetId="10" hidden="1">{"via1",#N/A,TRUE,"general";"via2",#N/A,TRUE,"general";"via3",#N/A,TRUE,"general"}</definedName>
    <definedName name="_____x3" hidden="1">{"via1",#N/A,TRUE,"general";"via2",#N/A,TRUE,"general";"via3",#N/A,TRUE,"general"}</definedName>
    <definedName name="_____x4" localSheetId="8" hidden="1">{"via1",#N/A,TRUE,"general";"via2",#N/A,TRUE,"general";"via3",#N/A,TRUE,"general"}</definedName>
    <definedName name="_____x4" localSheetId="4" hidden="1">{"via1",#N/A,TRUE,"general";"via2",#N/A,TRUE,"general";"via3",#N/A,TRUE,"general"}</definedName>
    <definedName name="_____x4" localSheetId="10" hidden="1">{"via1",#N/A,TRUE,"general";"via2",#N/A,TRUE,"general";"via3",#N/A,TRUE,"general"}</definedName>
    <definedName name="_____x4" hidden="1">{"via1",#N/A,TRUE,"general";"via2",#N/A,TRUE,"general";"via3",#N/A,TRUE,"general"}</definedName>
    <definedName name="_____x5" localSheetId="8" hidden="1">{"TAB1",#N/A,TRUE,"GENERAL";"TAB2",#N/A,TRUE,"GENERAL";"TAB3",#N/A,TRUE,"GENERAL";"TAB4",#N/A,TRUE,"GENERAL";"TAB5",#N/A,TRUE,"GENERAL"}</definedName>
    <definedName name="_____x5" localSheetId="4" hidden="1">{"TAB1",#N/A,TRUE,"GENERAL";"TAB2",#N/A,TRUE,"GENERAL";"TAB3",#N/A,TRUE,"GENERAL";"TAB4",#N/A,TRUE,"GENERAL";"TAB5",#N/A,TRUE,"GENERAL"}</definedName>
    <definedName name="_____x5" localSheetId="10" hidden="1">{"TAB1",#N/A,TRUE,"GENERAL";"TAB2",#N/A,TRUE,"GENERAL";"TAB3",#N/A,TRUE,"GENERAL";"TAB4",#N/A,TRUE,"GENERAL";"TAB5",#N/A,TRUE,"GENERAL"}</definedName>
    <definedName name="_____x5" hidden="1">{"TAB1",#N/A,TRUE,"GENERAL";"TAB2",#N/A,TRUE,"GENERAL";"TAB3",#N/A,TRUE,"GENERAL";"TAB4",#N/A,TRUE,"GENERAL";"TAB5",#N/A,TRUE,"GENERAL"}</definedName>
    <definedName name="_____x6" localSheetId="8" hidden="1">{"TAB1",#N/A,TRUE,"GENERAL";"TAB2",#N/A,TRUE,"GENERAL";"TAB3",#N/A,TRUE,"GENERAL";"TAB4",#N/A,TRUE,"GENERAL";"TAB5",#N/A,TRUE,"GENERAL"}</definedName>
    <definedName name="_____x6" localSheetId="4" hidden="1">{"TAB1",#N/A,TRUE,"GENERAL";"TAB2",#N/A,TRUE,"GENERAL";"TAB3",#N/A,TRUE,"GENERAL";"TAB4",#N/A,TRUE,"GENERAL";"TAB5",#N/A,TRUE,"GENERAL"}</definedName>
    <definedName name="_____x6" localSheetId="10" hidden="1">{"TAB1",#N/A,TRUE,"GENERAL";"TAB2",#N/A,TRUE,"GENERAL";"TAB3",#N/A,TRUE,"GENERAL";"TAB4",#N/A,TRUE,"GENERAL";"TAB5",#N/A,TRUE,"GENERAL"}</definedName>
    <definedName name="_____x6" hidden="1">{"TAB1",#N/A,TRUE,"GENERAL";"TAB2",#N/A,TRUE,"GENERAL";"TAB3",#N/A,TRUE,"GENERAL";"TAB4",#N/A,TRUE,"GENERAL";"TAB5",#N/A,TRUE,"GENERAL"}</definedName>
    <definedName name="_____x7" localSheetId="8" hidden="1">{"TAB1",#N/A,TRUE,"GENERAL";"TAB2",#N/A,TRUE,"GENERAL";"TAB3",#N/A,TRUE,"GENERAL";"TAB4",#N/A,TRUE,"GENERAL";"TAB5",#N/A,TRUE,"GENERAL"}</definedName>
    <definedName name="_____x7" localSheetId="4" hidden="1">{"TAB1",#N/A,TRUE,"GENERAL";"TAB2",#N/A,TRUE,"GENERAL";"TAB3",#N/A,TRUE,"GENERAL";"TAB4",#N/A,TRUE,"GENERAL";"TAB5",#N/A,TRUE,"GENERAL"}</definedName>
    <definedName name="_____x7" localSheetId="10" hidden="1">{"TAB1",#N/A,TRUE,"GENERAL";"TAB2",#N/A,TRUE,"GENERAL";"TAB3",#N/A,TRUE,"GENERAL";"TAB4",#N/A,TRUE,"GENERAL";"TAB5",#N/A,TRUE,"GENERAL"}</definedName>
    <definedName name="_____x7" hidden="1">{"TAB1",#N/A,TRUE,"GENERAL";"TAB2",#N/A,TRUE,"GENERAL";"TAB3",#N/A,TRUE,"GENERAL";"TAB4",#N/A,TRUE,"GENERAL";"TAB5",#N/A,TRUE,"GENERAL"}</definedName>
    <definedName name="_____x8" localSheetId="8" hidden="1">{"via1",#N/A,TRUE,"general";"via2",#N/A,TRUE,"general";"via3",#N/A,TRUE,"general"}</definedName>
    <definedName name="_____x8" localSheetId="4" hidden="1">{"via1",#N/A,TRUE,"general";"via2",#N/A,TRUE,"general";"via3",#N/A,TRUE,"general"}</definedName>
    <definedName name="_____x8" localSheetId="10" hidden="1">{"via1",#N/A,TRUE,"general";"via2",#N/A,TRUE,"general";"via3",#N/A,TRUE,"general"}</definedName>
    <definedName name="_____x8" hidden="1">{"via1",#N/A,TRUE,"general";"via2",#N/A,TRUE,"general";"via3",#N/A,TRUE,"general"}</definedName>
    <definedName name="_____x9" localSheetId="8" hidden="1">{"TAB1",#N/A,TRUE,"GENERAL";"TAB2",#N/A,TRUE,"GENERAL";"TAB3",#N/A,TRUE,"GENERAL";"TAB4",#N/A,TRUE,"GENERAL";"TAB5",#N/A,TRUE,"GENERAL"}</definedName>
    <definedName name="_____x9" localSheetId="4" hidden="1">{"TAB1",#N/A,TRUE,"GENERAL";"TAB2",#N/A,TRUE,"GENERAL";"TAB3",#N/A,TRUE,"GENERAL";"TAB4",#N/A,TRUE,"GENERAL";"TAB5",#N/A,TRUE,"GENERAL"}</definedName>
    <definedName name="_____x9" localSheetId="10" hidden="1">{"TAB1",#N/A,TRUE,"GENERAL";"TAB2",#N/A,TRUE,"GENERAL";"TAB3",#N/A,TRUE,"GENERAL";"TAB4",#N/A,TRUE,"GENERAL";"TAB5",#N/A,TRUE,"GENERAL"}</definedName>
    <definedName name="_____x9" hidden="1">{"TAB1",#N/A,TRUE,"GENERAL";"TAB2",#N/A,TRUE,"GENERAL";"TAB3",#N/A,TRUE,"GENERAL";"TAB4",#N/A,TRUE,"GENERAL";"TAB5",#N/A,TRUE,"GENERAL"}</definedName>
    <definedName name="_____XDI2" localSheetId="8">#REF!</definedName>
    <definedName name="_____XDI2" localSheetId="4">#REF!</definedName>
    <definedName name="_____XDI2" localSheetId="10">#REF!</definedName>
    <definedName name="_____XDI2">#REF!</definedName>
    <definedName name="_____XDI3" localSheetId="8">#REF!</definedName>
    <definedName name="_____XDI3" localSheetId="4">#REF!</definedName>
    <definedName name="_____XDI3" localSheetId="10">#REF!</definedName>
    <definedName name="_____XDI3">#REF!</definedName>
    <definedName name="_____XDI4" localSheetId="8">#REF!</definedName>
    <definedName name="_____XDI4" localSheetId="4">#REF!</definedName>
    <definedName name="_____XDI4" localSheetId="10">#REF!</definedName>
    <definedName name="_____XDI4">#REF!</definedName>
    <definedName name="_____y2" localSheetId="8" hidden="1">{"TAB1",#N/A,TRUE,"GENERAL";"TAB2",#N/A,TRUE,"GENERAL";"TAB3",#N/A,TRUE,"GENERAL";"TAB4",#N/A,TRUE,"GENERAL";"TAB5",#N/A,TRUE,"GENERAL"}</definedName>
    <definedName name="_____y2" localSheetId="4" hidden="1">{"TAB1",#N/A,TRUE,"GENERAL";"TAB2",#N/A,TRUE,"GENERAL";"TAB3",#N/A,TRUE,"GENERAL";"TAB4",#N/A,TRUE,"GENERAL";"TAB5",#N/A,TRUE,"GENERAL"}</definedName>
    <definedName name="_____y2" localSheetId="10" hidden="1">{"TAB1",#N/A,TRUE,"GENERAL";"TAB2",#N/A,TRUE,"GENERAL";"TAB3",#N/A,TRUE,"GENERAL";"TAB4",#N/A,TRUE,"GENERAL";"TAB5",#N/A,TRUE,"GENERAL"}</definedName>
    <definedName name="_____y2" hidden="1">{"TAB1",#N/A,TRUE,"GENERAL";"TAB2",#N/A,TRUE,"GENERAL";"TAB3",#N/A,TRUE,"GENERAL";"TAB4",#N/A,TRUE,"GENERAL";"TAB5",#N/A,TRUE,"GENERAL"}</definedName>
    <definedName name="_____y3" localSheetId="8" hidden="1">{"via1",#N/A,TRUE,"general";"via2",#N/A,TRUE,"general";"via3",#N/A,TRUE,"general"}</definedName>
    <definedName name="_____y3" localSheetId="4" hidden="1">{"via1",#N/A,TRUE,"general";"via2",#N/A,TRUE,"general";"via3",#N/A,TRUE,"general"}</definedName>
    <definedName name="_____y3" localSheetId="10" hidden="1">{"via1",#N/A,TRUE,"general";"via2",#N/A,TRUE,"general";"via3",#N/A,TRUE,"general"}</definedName>
    <definedName name="_____y3" hidden="1">{"via1",#N/A,TRUE,"general";"via2",#N/A,TRUE,"general";"via3",#N/A,TRUE,"general"}</definedName>
    <definedName name="_____y4" localSheetId="8" hidden="1">{"via1",#N/A,TRUE,"general";"via2",#N/A,TRUE,"general";"via3",#N/A,TRUE,"general"}</definedName>
    <definedName name="_____y4" localSheetId="4" hidden="1">{"via1",#N/A,TRUE,"general";"via2",#N/A,TRUE,"general";"via3",#N/A,TRUE,"general"}</definedName>
    <definedName name="_____y4" localSheetId="10" hidden="1">{"via1",#N/A,TRUE,"general";"via2",#N/A,TRUE,"general";"via3",#N/A,TRUE,"general"}</definedName>
    <definedName name="_____y4" hidden="1">{"via1",#N/A,TRUE,"general";"via2",#N/A,TRUE,"general";"via3",#N/A,TRUE,"general"}</definedName>
    <definedName name="_____y5" localSheetId="8" hidden="1">{"TAB1",#N/A,TRUE,"GENERAL";"TAB2",#N/A,TRUE,"GENERAL";"TAB3",#N/A,TRUE,"GENERAL";"TAB4",#N/A,TRUE,"GENERAL";"TAB5",#N/A,TRUE,"GENERAL"}</definedName>
    <definedName name="_____y5" localSheetId="4" hidden="1">{"TAB1",#N/A,TRUE,"GENERAL";"TAB2",#N/A,TRUE,"GENERAL";"TAB3",#N/A,TRUE,"GENERAL";"TAB4",#N/A,TRUE,"GENERAL";"TAB5",#N/A,TRUE,"GENERAL"}</definedName>
    <definedName name="_____y5" localSheetId="10" hidden="1">{"TAB1",#N/A,TRUE,"GENERAL";"TAB2",#N/A,TRUE,"GENERAL";"TAB3",#N/A,TRUE,"GENERAL";"TAB4",#N/A,TRUE,"GENERAL";"TAB5",#N/A,TRUE,"GENERAL"}</definedName>
    <definedName name="_____y5" hidden="1">{"TAB1",#N/A,TRUE,"GENERAL";"TAB2",#N/A,TRUE,"GENERAL";"TAB3",#N/A,TRUE,"GENERAL";"TAB4",#N/A,TRUE,"GENERAL";"TAB5",#N/A,TRUE,"GENERAL"}</definedName>
    <definedName name="_____y6" localSheetId="8" hidden="1">{"via1",#N/A,TRUE,"general";"via2",#N/A,TRUE,"general";"via3",#N/A,TRUE,"general"}</definedName>
    <definedName name="_____y6" localSheetId="4" hidden="1">{"via1",#N/A,TRUE,"general";"via2",#N/A,TRUE,"general";"via3",#N/A,TRUE,"general"}</definedName>
    <definedName name="_____y6" localSheetId="10" hidden="1">{"via1",#N/A,TRUE,"general";"via2",#N/A,TRUE,"general";"via3",#N/A,TRUE,"general"}</definedName>
    <definedName name="_____y6" hidden="1">{"via1",#N/A,TRUE,"general";"via2",#N/A,TRUE,"general";"via3",#N/A,TRUE,"general"}</definedName>
    <definedName name="_____y7" localSheetId="8" hidden="1">{"via1",#N/A,TRUE,"general";"via2",#N/A,TRUE,"general";"via3",#N/A,TRUE,"general"}</definedName>
    <definedName name="_____y7" localSheetId="4" hidden="1">{"via1",#N/A,TRUE,"general";"via2",#N/A,TRUE,"general";"via3",#N/A,TRUE,"general"}</definedName>
    <definedName name="_____y7" localSheetId="10" hidden="1">{"via1",#N/A,TRUE,"general";"via2",#N/A,TRUE,"general";"via3",#N/A,TRUE,"general"}</definedName>
    <definedName name="_____y7" hidden="1">{"via1",#N/A,TRUE,"general";"via2",#N/A,TRUE,"general";"via3",#N/A,TRUE,"general"}</definedName>
    <definedName name="_____y8" localSheetId="8" hidden="1">{"via1",#N/A,TRUE,"general";"via2",#N/A,TRUE,"general";"via3",#N/A,TRUE,"general"}</definedName>
    <definedName name="_____y8" localSheetId="4" hidden="1">{"via1",#N/A,TRUE,"general";"via2",#N/A,TRUE,"general";"via3",#N/A,TRUE,"general"}</definedName>
    <definedName name="_____y8" localSheetId="10" hidden="1">{"via1",#N/A,TRUE,"general";"via2",#N/A,TRUE,"general";"via3",#N/A,TRUE,"general"}</definedName>
    <definedName name="_____y8" hidden="1">{"via1",#N/A,TRUE,"general";"via2",#N/A,TRUE,"general";"via3",#N/A,TRUE,"general"}</definedName>
    <definedName name="_____y9" localSheetId="8" hidden="1">{"TAB1",#N/A,TRUE,"GENERAL";"TAB2",#N/A,TRUE,"GENERAL";"TAB3",#N/A,TRUE,"GENERAL";"TAB4",#N/A,TRUE,"GENERAL";"TAB5",#N/A,TRUE,"GENERAL"}</definedName>
    <definedName name="_____y9" localSheetId="4" hidden="1">{"TAB1",#N/A,TRUE,"GENERAL";"TAB2",#N/A,TRUE,"GENERAL";"TAB3",#N/A,TRUE,"GENERAL";"TAB4",#N/A,TRUE,"GENERAL";"TAB5",#N/A,TRUE,"GENERAL"}</definedName>
    <definedName name="_____y9" localSheetId="10" hidden="1">{"TAB1",#N/A,TRUE,"GENERAL";"TAB2",#N/A,TRUE,"GENERAL";"TAB3",#N/A,TRUE,"GENERAL";"TAB4",#N/A,TRUE,"GENERAL";"TAB5",#N/A,TRUE,"GENERAL"}</definedName>
    <definedName name="_____y9" hidden="1">{"TAB1",#N/A,TRUE,"GENERAL";"TAB2",#N/A,TRUE,"GENERAL";"TAB3",#N/A,TRUE,"GENERAL";"TAB4",#N/A,TRUE,"GENERAL";"TAB5",#N/A,TRUE,"GENERAL"}</definedName>
    <definedName name="_____z1" localSheetId="8" hidden="1">{"TAB1",#N/A,TRUE,"GENERAL";"TAB2",#N/A,TRUE,"GENERAL";"TAB3",#N/A,TRUE,"GENERAL";"TAB4",#N/A,TRUE,"GENERAL";"TAB5",#N/A,TRUE,"GENERAL"}</definedName>
    <definedName name="_____z1" localSheetId="4" hidden="1">{"TAB1",#N/A,TRUE,"GENERAL";"TAB2",#N/A,TRUE,"GENERAL";"TAB3",#N/A,TRUE,"GENERAL";"TAB4",#N/A,TRUE,"GENERAL";"TAB5",#N/A,TRUE,"GENERAL"}</definedName>
    <definedName name="_____z1" localSheetId="10" hidden="1">{"TAB1",#N/A,TRUE,"GENERAL";"TAB2",#N/A,TRUE,"GENERAL";"TAB3",#N/A,TRUE,"GENERAL";"TAB4",#N/A,TRUE,"GENERAL";"TAB5",#N/A,TRUE,"GENERAL"}</definedName>
    <definedName name="_____z1" hidden="1">{"TAB1",#N/A,TRUE,"GENERAL";"TAB2",#N/A,TRUE,"GENERAL";"TAB3",#N/A,TRUE,"GENERAL";"TAB4",#N/A,TRUE,"GENERAL";"TAB5",#N/A,TRUE,"GENERAL"}</definedName>
    <definedName name="_____z2" localSheetId="8" hidden="1">{"via1",#N/A,TRUE,"general";"via2",#N/A,TRUE,"general";"via3",#N/A,TRUE,"general"}</definedName>
    <definedName name="_____z2" localSheetId="4" hidden="1">{"via1",#N/A,TRUE,"general";"via2",#N/A,TRUE,"general";"via3",#N/A,TRUE,"general"}</definedName>
    <definedName name="_____z2" localSheetId="10" hidden="1">{"via1",#N/A,TRUE,"general";"via2",#N/A,TRUE,"general";"via3",#N/A,TRUE,"general"}</definedName>
    <definedName name="_____z2" hidden="1">{"via1",#N/A,TRUE,"general";"via2",#N/A,TRUE,"general";"via3",#N/A,TRUE,"general"}</definedName>
    <definedName name="_____z3" localSheetId="8" hidden="1">{"via1",#N/A,TRUE,"general";"via2",#N/A,TRUE,"general";"via3",#N/A,TRUE,"general"}</definedName>
    <definedName name="_____z3" localSheetId="4" hidden="1">{"via1",#N/A,TRUE,"general";"via2",#N/A,TRUE,"general";"via3",#N/A,TRUE,"general"}</definedName>
    <definedName name="_____z3" localSheetId="10" hidden="1">{"via1",#N/A,TRUE,"general";"via2",#N/A,TRUE,"general";"via3",#N/A,TRUE,"general"}</definedName>
    <definedName name="_____z3" hidden="1">{"via1",#N/A,TRUE,"general";"via2",#N/A,TRUE,"general";"via3",#N/A,TRUE,"general"}</definedName>
    <definedName name="_____z4" localSheetId="8" hidden="1">{"TAB1",#N/A,TRUE,"GENERAL";"TAB2",#N/A,TRUE,"GENERAL";"TAB3",#N/A,TRUE,"GENERAL";"TAB4",#N/A,TRUE,"GENERAL";"TAB5",#N/A,TRUE,"GENERAL"}</definedName>
    <definedName name="_____z4" localSheetId="4" hidden="1">{"TAB1",#N/A,TRUE,"GENERAL";"TAB2",#N/A,TRUE,"GENERAL";"TAB3",#N/A,TRUE,"GENERAL";"TAB4",#N/A,TRUE,"GENERAL";"TAB5",#N/A,TRUE,"GENERAL"}</definedName>
    <definedName name="_____z4" localSheetId="10" hidden="1">{"TAB1",#N/A,TRUE,"GENERAL";"TAB2",#N/A,TRUE,"GENERAL";"TAB3",#N/A,TRUE,"GENERAL";"TAB4",#N/A,TRUE,"GENERAL";"TAB5",#N/A,TRUE,"GENERAL"}</definedName>
    <definedName name="_____z4" hidden="1">{"TAB1",#N/A,TRUE,"GENERAL";"TAB2",#N/A,TRUE,"GENERAL";"TAB3",#N/A,TRUE,"GENERAL";"TAB4",#N/A,TRUE,"GENERAL";"TAB5",#N/A,TRUE,"GENERAL"}</definedName>
    <definedName name="_____z5" localSheetId="8" hidden="1">{"via1",#N/A,TRUE,"general";"via2",#N/A,TRUE,"general";"via3",#N/A,TRUE,"general"}</definedName>
    <definedName name="_____z5" localSheetId="4" hidden="1">{"via1",#N/A,TRUE,"general";"via2",#N/A,TRUE,"general";"via3",#N/A,TRUE,"general"}</definedName>
    <definedName name="_____z5" localSheetId="10" hidden="1">{"via1",#N/A,TRUE,"general";"via2",#N/A,TRUE,"general";"via3",#N/A,TRUE,"general"}</definedName>
    <definedName name="_____z5" hidden="1">{"via1",#N/A,TRUE,"general";"via2",#N/A,TRUE,"general";"via3",#N/A,TRUE,"general"}</definedName>
    <definedName name="_____z6" localSheetId="8" hidden="1">{"TAB1",#N/A,TRUE,"GENERAL";"TAB2",#N/A,TRUE,"GENERAL";"TAB3",#N/A,TRUE,"GENERAL";"TAB4",#N/A,TRUE,"GENERAL";"TAB5",#N/A,TRUE,"GENERAL"}</definedName>
    <definedName name="_____z6" localSheetId="4" hidden="1">{"TAB1",#N/A,TRUE,"GENERAL";"TAB2",#N/A,TRUE,"GENERAL";"TAB3",#N/A,TRUE,"GENERAL";"TAB4",#N/A,TRUE,"GENERAL";"TAB5",#N/A,TRUE,"GENERAL"}</definedName>
    <definedName name="_____z6" localSheetId="10" hidden="1">{"TAB1",#N/A,TRUE,"GENERAL";"TAB2",#N/A,TRUE,"GENERAL";"TAB3",#N/A,TRUE,"GENERAL";"TAB4",#N/A,TRUE,"GENERAL";"TAB5",#N/A,TRUE,"GENERAL"}</definedName>
    <definedName name="_____z6" hidden="1">{"TAB1",#N/A,TRUE,"GENERAL";"TAB2",#N/A,TRUE,"GENERAL";"TAB3",#N/A,TRUE,"GENERAL";"TAB4",#N/A,TRUE,"GENERAL";"TAB5",#N/A,TRUE,"GENERAL"}</definedName>
    <definedName name="____a1" localSheetId="8" hidden="1">{"TAB1",#N/A,TRUE,"GENERAL";"TAB2",#N/A,TRUE,"GENERAL";"TAB3",#N/A,TRUE,"GENERAL";"TAB4",#N/A,TRUE,"GENERAL";"TAB5",#N/A,TRUE,"GENERAL"}</definedName>
    <definedName name="____A1" localSheetId="4">#REF!</definedName>
    <definedName name="____A1" localSheetId="10">#REF!</definedName>
    <definedName name="____a1" hidden="1">{"TAB1",#N/A,TRUE,"GENERAL";"TAB2",#N/A,TRUE,"GENERAL";"TAB3",#N/A,TRUE,"GENERAL";"TAB4",#N/A,TRUE,"GENERAL";"TAB5",#N/A,TRUE,"GENERAL"}</definedName>
    <definedName name="____A16400" localSheetId="8">#REF!</definedName>
    <definedName name="____A16400" localSheetId="4">#REF!</definedName>
    <definedName name="____A16400" localSheetId="10">#REF!</definedName>
    <definedName name="____A16400">#REF!</definedName>
    <definedName name="____A164003" localSheetId="8">#REF!</definedName>
    <definedName name="____A164003" localSheetId="4">#REF!</definedName>
    <definedName name="____A164003" localSheetId="10">#REF!</definedName>
    <definedName name="____A164003">#REF!</definedName>
    <definedName name="____A164013" localSheetId="8">#REF!</definedName>
    <definedName name="____A164013" localSheetId="4">#REF!</definedName>
    <definedName name="____A164013" localSheetId="10">#REF!</definedName>
    <definedName name="____A164013">#REF!</definedName>
    <definedName name="____A1649945B" localSheetId="8">#REF!</definedName>
    <definedName name="____A1649945B" localSheetId="4">#REF!</definedName>
    <definedName name="____A1649945B">#REF!</definedName>
    <definedName name="____A17000" localSheetId="8">#REF!</definedName>
    <definedName name="____A17000" localSheetId="5">#REF!</definedName>
    <definedName name="____A17000" localSheetId="4">#REF!</definedName>
    <definedName name="____A17000" localSheetId="6">#REF!</definedName>
    <definedName name="____A17000">#REF!</definedName>
    <definedName name="____A2" localSheetId="8" hidden="1">{#N/A,#N/A,FALSE,"Costos Productos 6A";#N/A,#N/A,FALSE,"Costo Unitario Total H-94-12"}</definedName>
    <definedName name="____A2" localSheetId="4" hidden="1">{#N/A,#N/A,FALSE,"Costos Productos 6A";#N/A,#N/A,FALSE,"Costo Unitario Total H-94-12"}</definedName>
    <definedName name="____A2" localSheetId="10" hidden="1">{#N/A,#N/A,FALSE,"Costos Productos 6A";#N/A,#N/A,FALSE,"Costo Unitario Total H-94-12"}</definedName>
    <definedName name="____A2" hidden="1">{#N/A,#N/A,FALSE,"Costos Productos 6A";#N/A,#N/A,FALSE,"Costo Unitario Total H-94-12"}</definedName>
    <definedName name="____A20000" localSheetId="8">#REF!</definedName>
    <definedName name="____A20000" localSheetId="5">#REF!</definedName>
    <definedName name="____A20000" localSheetId="4">#REF!</definedName>
    <definedName name="____A20000" localSheetId="6">#REF!</definedName>
    <definedName name="____A20000">#REF!</definedName>
    <definedName name="____a3" localSheetId="8" hidden="1">{"TAB1",#N/A,TRUE,"GENERAL";"TAB2",#N/A,TRUE,"GENERAL";"TAB3",#N/A,TRUE,"GENERAL";"TAB4",#N/A,TRUE,"GENERAL";"TAB5",#N/A,TRUE,"GENERAL"}</definedName>
    <definedName name="____a3" localSheetId="4" hidden="1">{"TAB1",#N/A,TRUE,"GENERAL";"TAB2",#N/A,TRUE,"GENERAL";"TAB3",#N/A,TRUE,"GENERAL";"TAB4",#N/A,TRUE,"GENERAL";"TAB5",#N/A,TRUE,"GENERAL"}</definedName>
    <definedName name="____a3" localSheetId="10" hidden="1">{"TAB1",#N/A,TRUE,"GENERAL";"TAB2",#N/A,TRUE,"GENERAL";"TAB3",#N/A,TRUE,"GENERAL";"TAB4",#N/A,TRUE,"GENERAL";"TAB5",#N/A,TRUE,"GENERAL"}</definedName>
    <definedName name="____a3" hidden="1">{"TAB1",#N/A,TRUE,"GENERAL";"TAB2",#N/A,TRUE,"GENERAL";"TAB3",#N/A,TRUE,"GENERAL";"TAB4",#N/A,TRUE,"GENERAL";"TAB5",#N/A,TRUE,"GENERAL"}</definedName>
    <definedName name="____A30000" localSheetId="8">#REF!</definedName>
    <definedName name="____A30000" localSheetId="5">#REF!</definedName>
    <definedName name="____A30000" localSheetId="4">#REF!</definedName>
    <definedName name="____A30000" localSheetId="6">#REF!</definedName>
    <definedName name="____A30000" localSheetId="10">#REF!</definedName>
    <definedName name="____A30000">#REF!</definedName>
    <definedName name="____a4" localSheetId="8" hidden="1">{"via1",#N/A,TRUE,"general";"via2",#N/A,TRUE,"general";"via3",#N/A,TRUE,"general"}</definedName>
    <definedName name="____a4" localSheetId="4" hidden="1">{"via1",#N/A,TRUE,"general";"via2",#N/A,TRUE,"general";"via3",#N/A,TRUE,"general"}</definedName>
    <definedName name="____a4" localSheetId="10" hidden="1">{"via1",#N/A,TRUE,"general";"via2",#N/A,TRUE,"general";"via3",#N/A,TRUE,"general"}</definedName>
    <definedName name="____a4" hidden="1">{"via1",#N/A,TRUE,"general";"via2",#N/A,TRUE,"general";"via3",#N/A,TRUE,"general"}</definedName>
    <definedName name="____a5" localSheetId="8" hidden="1">{"TAB1",#N/A,TRUE,"GENERAL";"TAB2",#N/A,TRUE,"GENERAL";"TAB3",#N/A,TRUE,"GENERAL";"TAB4",#N/A,TRUE,"GENERAL";"TAB5",#N/A,TRUE,"GENERAL"}</definedName>
    <definedName name="____a5" localSheetId="4" hidden="1">{"TAB1",#N/A,TRUE,"GENERAL";"TAB2",#N/A,TRUE,"GENERAL";"TAB3",#N/A,TRUE,"GENERAL";"TAB4",#N/A,TRUE,"GENERAL";"TAB5",#N/A,TRUE,"GENERAL"}</definedName>
    <definedName name="____a5" localSheetId="10" hidden="1">{"TAB1",#N/A,TRUE,"GENERAL";"TAB2",#N/A,TRUE,"GENERAL";"TAB3",#N/A,TRUE,"GENERAL";"TAB4",#N/A,TRUE,"GENERAL";"TAB5",#N/A,TRUE,"GENERAL"}</definedName>
    <definedName name="____a5" hidden="1">{"TAB1",#N/A,TRUE,"GENERAL";"TAB2",#N/A,TRUE,"GENERAL";"TAB3",#N/A,TRUE,"GENERAL";"TAB4",#N/A,TRUE,"GENERAL";"TAB5",#N/A,TRUE,"GENERAL"}</definedName>
    <definedName name="____a6" localSheetId="8" hidden="1">{"TAB1",#N/A,TRUE,"GENERAL";"TAB2",#N/A,TRUE,"GENERAL";"TAB3",#N/A,TRUE,"GENERAL";"TAB4",#N/A,TRUE,"GENERAL";"TAB5",#N/A,TRUE,"GENERAL"}</definedName>
    <definedName name="____a6" localSheetId="4" hidden="1">{"TAB1",#N/A,TRUE,"GENERAL";"TAB2",#N/A,TRUE,"GENERAL";"TAB3",#N/A,TRUE,"GENERAL";"TAB4",#N/A,TRUE,"GENERAL";"TAB5",#N/A,TRUE,"GENERAL"}</definedName>
    <definedName name="____a6" localSheetId="10" hidden="1">{"TAB1",#N/A,TRUE,"GENERAL";"TAB2",#N/A,TRUE,"GENERAL";"TAB3",#N/A,TRUE,"GENERAL";"TAB4",#N/A,TRUE,"GENERAL";"TAB5",#N/A,TRUE,"GENERAL"}</definedName>
    <definedName name="____a6" hidden="1">{"TAB1",#N/A,TRUE,"GENERAL";"TAB2",#N/A,TRUE,"GENERAL";"TAB3",#N/A,TRUE,"GENERAL";"TAB4",#N/A,TRUE,"GENERAL";"TAB5",#N/A,TRUE,"GENERAL"}</definedName>
    <definedName name="____Abd2" localSheetId="4">#REF!</definedName>
    <definedName name="____Abd2">#REF!</definedName>
    <definedName name="____Abd4" localSheetId="4">#REF!</definedName>
    <definedName name="____Abd4">#REF!</definedName>
    <definedName name="____Abd6" localSheetId="4">#REF!</definedName>
    <definedName name="____Abd6">#REF!</definedName>
    <definedName name="____AcC1" localSheetId="4">#REF!</definedName>
    <definedName name="____AcC1">#REF!</definedName>
    <definedName name="____Act1" localSheetId="4">#REF!</definedName>
    <definedName name="____Act1">#REF!</definedName>
    <definedName name="____ADH12" localSheetId="8">#REF!</definedName>
    <definedName name="____ADH12" localSheetId="4">#REF!</definedName>
    <definedName name="____ADH12">#REF!</definedName>
    <definedName name="____Adi2" localSheetId="8">#REF!</definedName>
    <definedName name="____Adi2" localSheetId="4">#REF!</definedName>
    <definedName name="____Adi2">#REF!</definedName>
    <definedName name="____Adi3" localSheetId="8">#REF!</definedName>
    <definedName name="____Adi3" localSheetId="4">#REF!</definedName>
    <definedName name="____Adi3">#REF!</definedName>
    <definedName name="____ADM12" localSheetId="8">#REF!</definedName>
    <definedName name="____ADM12" localSheetId="4">#REF!</definedName>
    <definedName name="____ADM12">#REF!</definedName>
    <definedName name="____ADM2" localSheetId="8">#REF!</definedName>
    <definedName name="____ADM2" localSheetId="4">#REF!</definedName>
    <definedName name="____ADM2">#REF!</definedName>
    <definedName name="____ADM3" localSheetId="8">#REF!</definedName>
    <definedName name="____ADM3" localSheetId="4">#REF!</definedName>
    <definedName name="____ADM3">#REF!</definedName>
    <definedName name="____ADM4" localSheetId="8">#REF!</definedName>
    <definedName name="____ADM4" localSheetId="4">#REF!</definedName>
    <definedName name="____ADM4">#REF!</definedName>
    <definedName name="____ADP1" localSheetId="8">#REF!</definedName>
    <definedName name="____ADP1" localSheetId="4">#REF!</definedName>
    <definedName name="____ADP1">#REF!</definedName>
    <definedName name="____AFC1" localSheetId="8">#REF!</definedName>
    <definedName name="____AFC1" localSheetId="5">#REF!</definedName>
    <definedName name="____AFC1" localSheetId="4">#REF!</definedName>
    <definedName name="____AFC1">#REF!</definedName>
    <definedName name="____AFC3" localSheetId="8">#REF!</definedName>
    <definedName name="____AFC3" localSheetId="5">#REF!</definedName>
    <definedName name="____AFC3" localSheetId="4">#REF!</definedName>
    <definedName name="____AFC3">#REF!</definedName>
    <definedName name="____AFC5" localSheetId="8">#REF!</definedName>
    <definedName name="____AFC5" localSheetId="5">#REF!</definedName>
    <definedName name="____AFC5" localSheetId="4">#REF!</definedName>
    <definedName name="____AFC5">#REF!</definedName>
    <definedName name="____Afo1" localSheetId="4">#REF!</definedName>
    <definedName name="____Afo1">#REF!</definedName>
    <definedName name="____AIU1" localSheetId="8">#REF!</definedName>
    <definedName name="____AIU1" localSheetId="4">#REF!</definedName>
    <definedName name="____AIU1">#REF!</definedName>
    <definedName name="____aiu2" localSheetId="8">#REF!</definedName>
    <definedName name="____aiu2" localSheetId="4">#REF!</definedName>
    <definedName name="____aiu2">#REF!</definedName>
    <definedName name="____ALL4" localSheetId="8">#REF!</definedName>
    <definedName name="____ALL4" localSheetId="4">#REF!</definedName>
    <definedName name="____ALL4">#REF!</definedName>
    <definedName name="____Alt1" localSheetId="8">#REF!</definedName>
    <definedName name="____Alt1" localSheetId="4">#REF!</definedName>
    <definedName name="____Alt1">#REF!</definedName>
    <definedName name="____Alt2" localSheetId="8">#REF!</definedName>
    <definedName name="____Alt2" localSheetId="4">#REF!</definedName>
    <definedName name="____Alt2">#REF!</definedName>
    <definedName name="____Alt3" localSheetId="8">#REF!</definedName>
    <definedName name="____Alt3" localSheetId="4">#REF!</definedName>
    <definedName name="____Alt3">#REF!</definedName>
    <definedName name="____ane7" localSheetId="8">#REF!</definedName>
    <definedName name="____ane7" localSheetId="4">#REF!</definedName>
    <definedName name="____ane7">#REF!</definedName>
    <definedName name="____ane8" localSheetId="8">#REF!</definedName>
    <definedName name="____ane8" localSheetId="4">#REF!</definedName>
    <definedName name="____ane8">#REF!</definedName>
    <definedName name="____ApC1" localSheetId="4">#REF!</definedName>
    <definedName name="____ApC1">#REF!</definedName>
    <definedName name="____API93" localSheetId="8">#REF!</definedName>
    <definedName name="____API93" localSheetId="4">#REF!</definedName>
    <definedName name="____API93">#REF!</definedName>
    <definedName name="____API98" localSheetId="8">#REF!</definedName>
    <definedName name="____API98" localSheetId="4">#REF!</definedName>
    <definedName name="____API98">#REF!</definedName>
    <definedName name="____APR2" localSheetId="4">#REF!</definedName>
    <definedName name="____APR2">#REF!</definedName>
    <definedName name="____apu1" localSheetId="8">#REF!</definedName>
    <definedName name="____apu1" localSheetId="4">#REF!</definedName>
    <definedName name="____apu1">#REF!</definedName>
    <definedName name="____APU221" localSheetId="8">#REF!</definedName>
    <definedName name="____APU221" localSheetId="4">#REF!</definedName>
    <definedName name="____APU221" localSheetId="6">#REF!</definedName>
    <definedName name="____APU221">#REF!</definedName>
    <definedName name="____APU465" localSheetId="14">#REF!</definedName>
    <definedName name="____APU465" localSheetId="25">#REF!</definedName>
    <definedName name="____APU465" localSheetId="18">#REF!</definedName>
    <definedName name="____APU465" localSheetId="19">#REF!</definedName>
    <definedName name="____APU465" localSheetId="20">#REF!</definedName>
    <definedName name="____APU465" localSheetId="22">#REF!</definedName>
    <definedName name="____APU465" localSheetId="23">#REF!</definedName>
    <definedName name="____APU465" localSheetId="24">#REF!</definedName>
    <definedName name="____APU465" localSheetId="8">#REF!</definedName>
    <definedName name="____APU465" localSheetId="4">#REF!</definedName>
    <definedName name="____APU465" localSheetId="6">[0]!absc</definedName>
    <definedName name="____APU465">#REF!</definedName>
    <definedName name="____Atp2" localSheetId="8">#REF!</definedName>
    <definedName name="____Atp2" localSheetId="4">#REF!</definedName>
    <definedName name="____Atp2">#REF!</definedName>
    <definedName name="____ATT2" localSheetId="4">#REF!</definedName>
    <definedName name="____ATT2">#REF!</definedName>
    <definedName name="____B105123" localSheetId="8">#REF!</definedName>
    <definedName name="____B105123" localSheetId="4">#REF!</definedName>
    <definedName name="____B105123">#REF!</definedName>
    <definedName name="____b2" localSheetId="8" hidden="1">{"TAB1",#N/A,TRUE,"GENERAL";"TAB2",#N/A,TRUE,"GENERAL";"TAB3",#N/A,TRUE,"GENERAL";"TAB4",#N/A,TRUE,"GENERAL";"TAB5",#N/A,TRUE,"GENERAL"}</definedName>
    <definedName name="____b2" localSheetId="4" hidden="1">{"TAB1",#N/A,TRUE,"GENERAL";"TAB2",#N/A,TRUE,"GENERAL";"TAB3",#N/A,TRUE,"GENERAL";"TAB4",#N/A,TRUE,"GENERAL";"TAB5",#N/A,TRUE,"GENERAL"}</definedName>
    <definedName name="____b2" localSheetId="10" hidden="1">{"TAB1",#N/A,TRUE,"GENERAL";"TAB2",#N/A,TRUE,"GENERAL";"TAB3",#N/A,TRUE,"GENERAL";"TAB4",#N/A,TRUE,"GENERAL";"TAB5",#N/A,TRUE,"GENERAL"}</definedName>
    <definedName name="____b2" hidden="1">{"TAB1",#N/A,TRUE,"GENERAL";"TAB2",#N/A,TRUE,"GENERAL";"TAB3",#N/A,TRUE,"GENERAL";"TAB4",#N/A,TRUE,"GENERAL";"TAB5",#N/A,TRUE,"GENERAL"}</definedName>
    <definedName name="____b3" localSheetId="8" hidden="1">{"TAB1",#N/A,TRUE,"GENERAL";"TAB2",#N/A,TRUE,"GENERAL";"TAB3",#N/A,TRUE,"GENERAL";"TAB4",#N/A,TRUE,"GENERAL";"TAB5",#N/A,TRUE,"GENERAL"}</definedName>
    <definedName name="____b3" localSheetId="4" hidden="1">{"TAB1",#N/A,TRUE,"GENERAL";"TAB2",#N/A,TRUE,"GENERAL";"TAB3",#N/A,TRUE,"GENERAL";"TAB4",#N/A,TRUE,"GENERAL";"TAB5",#N/A,TRUE,"GENERAL"}</definedName>
    <definedName name="____b3" localSheetId="10" hidden="1">{"TAB1",#N/A,TRUE,"GENERAL";"TAB2",#N/A,TRUE,"GENERAL";"TAB3",#N/A,TRUE,"GENERAL";"TAB4",#N/A,TRUE,"GENERAL";"TAB5",#N/A,TRUE,"GENERAL"}</definedName>
    <definedName name="____b3" hidden="1">{"TAB1",#N/A,TRUE,"GENERAL";"TAB2",#N/A,TRUE,"GENERAL";"TAB3",#N/A,TRUE,"GENERAL";"TAB4",#N/A,TRUE,"GENERAL";"TAB5",#N/A,TRUE,"GENERAL"}</definedName>
    <definedName name="____b4" localSheetId="8" hidden="1">{"TAB1",#N/A,TRUE,"GENERAL";"TAB2",#N/A,TRUE,"GENERAL";"TAB3",#N/A,TRUE,"GENERAL";"TAB4",#N/A,TRUE,"GENERAL";"TAB5",#N/A,TRUE,"GENERAL"}</definedName>
    <definedName name="____b4" localSheetId="4" hidden="1">{"TAB1",#N/A,TRUE,"GENERAL";"TAB2",#N/A,TRUE,"GENERAL";"TAB3",#N/A,TRUE,"GENERAL";"TAB4",#N/A,TRUE,"GENERAL";"TAB5",#N/A,TRUE,"GENERAL"}</definedName>
    <definedName name="____b4" localSheetId="10" hidden="1">{"TAB1",#N/A,TRUE,"GENERAL";"TAB2",#N/A,TRUE,"GENERAL";"TAB3",#N/A,TRUE,"GENERAL";"TAB4",#N/A,TRUE,"GENERAL";"TAB5",#N/A,TRUE,"GENERAL"}</definedName>
    <definedName name="____b4" hidden="1">{"TAB1",#N/A,TRUE,"GENERAL";"TAB2",#N/A,TRUE,"GENERAL";"TAB3",#N/A,TRUE,"GENERAL";"TAB4",#N/A,TRUE,"GENERAL";"TAB5",#N/A,TRUE,"GENERAL"}</definedName>
    <definedName name="____b5" localSheetId="8" hidden="1">{"TAB1",#N/A,TRUE,"GENERAL";"TAB2",#N/A,TRUE,"GENERAL";"TAB3",#N/A,TRUE,"GENERAL";"TAB4",#N/A,TRUE,"GENERAL";"TAB5",#N/A,TRUE,"GENERAL"}</definedName>
    <definedName name="____b5" localSheetId="4" hidden="1">{"TAB1",#N/A,TRUE,"GENERAL";"TAB2",#N/A,TRUE,"GENERAL";"TAB3",#N/A,TRUE,"GENERAL";"TAB4",#N/A,TRUE,"GENERAL";"TAB5",#N/A,TRUE,"GENERAL"}</definedName>
    <definedName name="____b5" localSheetId="10" hidden="1">{"TAB1",#N/A,TRUE,"GENERAL";"TAB2",#N/A,TRUE,"GENERAL";"TAB3",#N/A,TRUE,"GENERAL";"TAB4",#N/A,TRUE,"GENERAL";"TAB5",#N/A,TRUE,"GENERAL"}</definedName>
    <definedName name="____b5" hidden="1">{"TAB1",#N/A,TRUE,"GENERAL";"TAB2",#N/A,TRUE,"GENERAL";"TAB3",#N/A,TRUE,"GENERAL";"TAB4",#N/A,TRUE,"GENERAL";"TAB5",#N/A,TRUE,"GENERAL"}</definedName>
    <definedName name="____b6" localSheetId="8" hidden="1">{"TAB1",#N/A,TRUE,"GENERAL";"TAB2",#N/A,TRUE,"GENERAL";"TAB3",#N/A,TRUE,"GENERAL";"TAB4",#N/A,TRUE,"GENERAL";"TAB5",#N/A,TRUE,"GENERAL"}</definedName>
    <definedName name="____b6" localSheetId="4" hidden="1">{"TAB1",#N/A,TRUE,"GENERAL";"TAB2",#N/A,TRUE,"GENERAL";"TAB3",#N/A,TRUE,"GENERAL";"TAB4",#N/A,TRUE,"GENERAL";"TAB5",#N/A,TRUE,"GENERAL"}</definedName>
    <definedName name="____b6" localSheetId="10" hidden="1">{"TAB1",#N/A,TRUE,"GENERAL";"TAB2",#N/A,TRUE,"GENERAL";"TAB3",#N/A,TRUE,"GENERAL";"TAB4",#N/A,TRUE,"GENERAL";"TAB5",#N/A,TRUE,"GENERAL"}</definedName>
    <definedName name="____b6" hidden="1">{"TAB1",#N/A,TRUE,"GENERAL";"TAB2",#N/A,TRUE,"GENERAL";"TAB3",#N/A,TRUE,"GENERAL";"TAB4",#N/A,TRUE,"GENERAL";"TAB5",#N/A,TRUE,"GENERAL"}</definedName>
    <definedName name="____b7" localSheetId="8" hidden="1">{"via1",#N/A,TRUE,"general";"via2",#N/A,TRUE,"general";"via3",#N/A,TRUE,"general"}</definedName>
    <definedName name="____b7" localSheetId="4" hidden="1">{"via1",#N/A,TRUE,"general";"via2",#N/A,TRUE,"general";"via3",#N/A,TRUE,"general"}</definedName>
    <definedName name="____b7" localSheetId="10" hidden="1">{"via1",#N/A,TRUE,"general";"via2",#N/A,TRUE,"general";"via3",#N/A,TRUE,"general"}</definedName>
    <definedName name="____b7" hidden="1">{"via1",#N/A,TRUE,"general";"via2",#N/A,TRUE,"general";"via3",#N/A,TRUE,"general"}</definedName>
    <definedName name="____b8" localSheetId="8" hidden="1">{"via1",#N/A,TRUE,"general";"via2",#N/A,TRUE,"general";"via3",#N/A,TRUE,"general"}</definedName>
    <definedName name="____b8" localSheetId="4" hidden="1">{"via1",#N/A,TRUE,"general";"via2",#N/A,TRUE,"general";"via3",#N/A,TRUE,"general"}</definedName>
    <definedName name="____b8" localSheetId="10" hidden="1">{"via1",#N/A,TRUE,"general";"via2",#N/A,TRUE,"general";"via3",#N/A,TRUE,"general"}</definedName>
    <definedName name="____b8" hidden="1">{"via1",#N/A,TRUE,"general";"via2",#N/A,TRUE,"general";"via3",#N/A,TRUE,"general"}</definedName>
    <definedName name="____BAZ10">#REF!</definedName>
    <definedName name="____bb9" localSheetId="8" hidden="1">{"TAB1",#N/A,TRUE,"GENERAL";"TAB2",#N/A,TRUE,"GENERAL";"TAB3",#N/A,TRUE,"GENERAL";"TAB4",#N/A,TRUE,"GENERAL";"TAB5",#N/A,TRUE,"GENERAL"}</definedName>
    <definedName name="____bb9" localSheetId="4" hidden="1">{"TAB1",#N/A,TRUE,"GENERAL";"TAB2",#N/A,TRUE,"GENERAL";"TAB3",#N/A,TRUE,"GENERAL";"TAB4",#N/A,TRUE,"GENERAL";"TAB5",#N/A,TRUE,"GENERAL"}</definedName>
    <definedName name="____bb9" localSheetId="10" hidden="1">{"TAB1",#N/A,TRUE,"GENERAL";"TAB2",#N/A,TRUE,"GENERAL";"TAB3",#N/A,TRUE,"GENERAL";"TAB4",#N/A,TRUE,"GENERAL";"TAB5",#N/A,TRUE,"GENERAL"}</definedName>
    <definedName name="____bb9" hidden="1">{"TAB1",#N/A,TRUE,"GENERAL";"TAB2",#N/A,TRUE,"GENERAL";"TAB3",#N/A,TRUE,"GENERAL";"TAB4",#N/A,TRUE,"GENERAL";"TAB5",#N/A,TRUE,"GENERAL"}</definedName>
    <definedName name="____bgb5" localSheetId="8" hidden="1">{"TAB1",#N/A,TRUE,"GENERAL";"TAB2",#N/A,TRUE,"GENERAL";"TAB3",#N/A,TRUE,"GENERAL";"TAB4",#N/A,TRUE,"GENERAL";"TAB5",#N/A,TRUE,"GENERAL"}</definedName>
    <definedName name="____bgb5" localSheetId="4" hidden="1">{"TAB1",#N/A,TRUE,"GENERAL";"TAB2",#N/A,TRUE,"GENERAL";"TAB3",#N/A,TRUE,"GENERAL";"TAB4",#N/A,TRUE,"GENERAL";"TAB5",#N/A,TRUE,"GENERAL"}</definedName>
    <definedName name="____bgb5" localSheetId="10" hidden="1">{"TAB1",#N/A,TRUE,"GENERAL";"TAB2",#N/A,TRUE,"GENERAL";"TAB3",#N/A,TRUE,"GENERAL";"TAB4",#N/A,TRUE,"GENERAL";"TAB5",#N/A,TRUE,"GENERAL"}</definedName>
    <definedName name="____bgb5" hidden="1">{"TAB1",#N/A,TRUE,"GENERAL";"TAB2",#N/A,TRUE,"GENERAL";"TAB3",#N/A,TRUE,"GENERAL";"TAB4",#N/A,TRUE,"GENERAL";"TAB5",#N/A,TRUE,"GENERAL"}</definedName>
    <definedName name="____BGC1" localSheetId="8">#REF!</definedName>
    <definedName name="____BGC1" localSheetId="5">#REF!</definedName>
    <definedName name="____BGC1" localSheetId="4">#REF!</definedName>
    <definedName name="____BGC1" localSheetId="10">#REF!</definedName>
    <definedName name="____BGC1">#REF!</definedName>
    <definedName name="____BGC3" localSheetId="8">#REF!</definedName>
    <definedName name="____BGC3" localSheetId="5">#REF!</definedName>
    <definedName name="____BGC3" localSheetId="4">#REF!</definedName>
    <definedName name="____BGC3" localSheetId="10">#REF!</definedName>
    <definedName name="____BGC3">#REF!</definedName>
    <definedName name="____BGC5" localSheetId="8">#REF!</definedName>
    <definedName name="____BGC5" localSheetId="5">#REF!</definedName>
    <definedName name="____BGC5" localSheetId="4">#REF!</definedName>
    <definedName name="____BGC5" localSheetId="10">#REF!</definedName>
    <definedName name="____BGC5">#REF!</definedName>
    <definedName name="____BLO20" localSheetId="8">#REF!</definedName>
    <definedName name="____BLO20" localSheetId="4">#REF!</definedName>
    <definedName name="____BLO20">#REF!</definedName>
    <definedName name="____BPR2" localSheetId="4">#REF!</definedName>
    <definedName name="____BPR2">#REF!</definedName>
    <definedName name="____BTC60" localSheetId="8">#REF!</definedName>
    <definedName name="____BTC60" localSheetId="4">#REF!</definedName>
    <definedName name="____BTC60">#REF!</definedName>
    <definedName name="____BTT2" localSheetId="4">#REF!</definedName>
    <definedName name="____BTT2">#REF!</definedName>
    <definedName name="____C2254JH" localSheetId="8">#REF!</definedName>
    <definedName name="____C2254JH" localSheetId="4">#REF!</definedName>
    <definedName name="____C2254JH">#REF!</definedName>
    <definedName name="____C2256JH" localSheetId="8">#REF!</definedName>
    <definedName name="____C2256JH" localSheetId="4">#REF!</definedName>
    <definedName name="____C2256JH">#REF!</definedName>
    <definedName name="____C452JH" localSheetId="8">#REF!</definedName>
    <definedName name="____C452JH" localSheetId="4">#REF!</definedName>
    <definedName name="____C452JH">#REF!</definedName>
    <definedName name="____C903L" localSheetId="8">#REF!</definedName>
    <definedName name="____C903L" localSheetId="4">#REF!</definedName>
    <definedName name="____C903L">#REF!</definedName>
    <definedName name="____C908J" localSheetId="8">#REF!</definedName>
    <definedName name="____C908J" localSheetId="4">#REF!</definedName>
    <definedName name="____C908J">#REF!</definedName>
    <definedName name="____CAC1" localSheetId="8">#REF!</definedName>
    <definedName name="____CAC1" localSheetId="5">#REF!</definedName>
    <definedName name="____CAC1" localSheetId="4">#REF!</definedName>
    <definedName name="____CAC1">#REF!</definedName>
    <definedName name="____CAC3" localSheetId="8">#REF!</definedName>
    <definedName name="____CAC3" localSheetId="5">#REF!</definedName>
    <definedName name="____CAC3" localSheetId="4">#REF!</definedName>
    <definedName name="____CAC3">#REF!</definedName>
    <definedName name="____CAC5" localSheetId="8">#REF!</definedName>
    <definedName name="____CAC5" localSheetId="5">#REF!</definedName>
    <definedName name="____CAC5" localSheetId="4">#REF!</definedName>
    <definedName name="____CAC5">#REF!</definedName>
    <definedName name="____CAN28" localSheetId="8">#REF!</definedName>
    <definedName name="____CAN28" localSheetId="4">#REF!</definedName>
    <definedName name="____CAN28">#REF!</definedName>
    <definedName name="____CAR1" localSheetId="8">#REF!</definedName>
    <definedName name="____CAR1" localSheetId="4">#REF!</definedName>
    <definedName name="____CAR1">#REF!</definedName>
    <definedName name="____CAR2" localSheetId="8">#REF!</definedName>
    <definedName name="____CAR2" localSheetId="4">#REF!</definedName>
    <definedName name="____CAR2">#REF!</definedName>
    <definedName name="____CAR3" localSheetId="8">#REF!</definedName>
    <definedName name="____CAR3" localSheetId="4">#REF!</definedName>
    <definedName name="____CAR3">#REF!</definedName>
    <definedName name="____Cod1" localSheetId="8">#REF!</definedName>
    <definedName name="____Cod1" localSheetId="4">#REF!</definedName>
    <definedName name="____Cod1">#REF!</definedName>
    <definedName name="____COM1" localSheetId="8">#REF!</definedName>
    <definedName name="____COM1" localSheetId="4">#REF!</definedName>
    <definedName name="____COM1">#REF!</definedName>
    <definedName name="____COM10" localSheetId="8">#REF!</definedName>
    <definedName name="____COM10" localSheetId="4">#REF!</definedName>
    <definedName name="____COM10">#REF!</definedName>
    <definedName name="____COM11" localSheetId="8">#REF!</definedName>
    <definedName name="____COM11" localSheetId="4">#REF!</definedName>
    <definedName name="____COM11">#REF!</definedName>
    <definedName name="____COM12" localSheetId="8">#REF!</definedName>
    <definedName name="____COM12" localSheetId="4">#REF!</definedName>
    <definedName name="____COM12">#REF!</definedName>
    <definedName name="____COM13" localSheetId="8">#REF!</definedName>
    <definedName name="____COM13" localSheetId="4">#REF!</definedName>
    <definedName name="____COM13">#REF!</definedName>
    <definedName name="____COM14" localSheetId="8">#REF!</definedName>
    <definedName name="____COM14" localSheetId="4">#REF!</definedName>
    <definedName name="____COM14">#REF!</definedName>
    <definedName name="____COM15" localSheetId="8">#REF!</definedName>
    <definedName name="____COM15" localSheetId="4">#REF!</definedName>
    <definedName name="____COM15">#REF!</definedName>
    <definedName name="____COM16" localSheetId="8">#REF!</definedName>
    <definedName name="____COM16" localSheetId="4">#REF!</definedName>
    <definedName name="____COM16">#REF!</definedName>
    <definedName name="____COM17" localSheetId="8">#REF!</definedName>
    <definedName name="____COM17" localSheetId="4">#REF!</definedName>
    <definedName name="____COM17">#REF!</definedName>
    <definedName name="____COM18" localSheetId="8">#REF!</definedName>
    <definedName name="____COM18" localSheetId="4">#REF!</definedName>
    <definedName name="____COM18">#REF!</definedName>
    <definedName name="____COM19" localSheetId="8">#REF!</definedName>
    <definedName name="____COM19" localSheetId="4">#REF!</definedName>
    <definedName name="____COM19">#REF!</definedName>
    <definedName name="____COM2" localSheetId="8">#REF!</definedName>
    <definedName name="____COM2" localSheetId="4">#REF!</definedName>
    <definedName name="____COM2">#REF!</definedName>
    <definedName name="____COM20" localSheetId="8">#REF!</definedName>
    <definedName name="____COM20" localSheetId="4">#REF!</definedName>
    <definedName name="____COM20">#REF!</definedName>
    <definedName name="____COM21" localSheetId="8">#REF!</definedName>
    <definedName name="____COM21" localSheetId="4">#REF!</definedName>
    <definedName name="____COM21">#REF!</definedName>
    <definedName name="____COM3" localSheetId="8">#REF!</definedName>
    <definedName name="____COM3" localSheetId="4">#REF!</definedName>
    <definedName name="____COM3">#REF!</definedName>
    <definedName name="____COM4" localSheetId="8">#REF!</definedName>
    <definedName name="____COM4" localSheetId="4">#REF!</definedName>
    <definedName name="____COM4">#REF!</definedName>
    <definedName name="____COM5" localSheetId="8">#REF!</definedName>
    <definedName name="____COM5" localSheetId="4">#REF!</definedName>
    <definedName name="____COM5">#REF!</definedName>
    <definedName name="____COM6" localSheetId="8">#REF!</definedName>
    <definedName name="____COM6" localSheetId="4">#REF!</definedName>
    <definedName name="____COM6">#REF!</definedName>
    <definedName name="____COM7" localSheetId="8">#REF!</definedName>
    <definedName name="____COM7" localSheetId="4">#REF!</definedName>
    <definedName name="____COM7">#REF!</definedName>
    <definedName name="____COM8" localSheetId="8">#REF!</definedName>
    <definedName name="____COM8" localSheetId="4">#REF!</definedName>
    <definedName name="____COM8">#REF!</definedName>
    <definedName name="____COM9" localSheetId="8">#REF!</definedName>
    <definedName name="____COM9" localSheetId="4">#REF!</definedName>
    <definedName name="____COM9">#REF!</definedName>
    <definedName name="____CON123" localSheetId="8">#REF!</definedName>
    <definedName name="____CON123" localSheetId="4">#REF!</definedName>
    <definedName name="____CON123" localSheetId="6">#REF!</definedName>
    <definedName name="____CON123">#REF!</definedName>
    <definedName name="____con3000" localSheetId="8">#REF!</definedName>
    <definedName name="____con3000" localSheetId="4">#REF!</definedName>
    <definedName name="____con3000">#REF!</definedName>
    <definedName name="____CRT136" localSheetId="8">#REF!</definedName>
    <definedName name="____CRT136" localSheetId="4">#REF!</definedName>
    <definedName name="____CRT136">#REF!</definedName>
    <definedName name="____cua1" localSheetId="8">#REF!</definedName>
    <definedName name="____cua1" localSheetId="4">#REF!</definedName>
    <definedName name="____cua1" localSheetId="6">#REF!</definedName>
    <definedName name="____cua1">#REF!</definedName>
    <definedName name="____CUA44" localSheetId="8">#REF!</definedName>
    <definedName name="____CUA44" localSheetId="4">#REF!</definedName>
    <definedName name="____CUA44">#REF!</definedName>
    <definedName name="____DCI1" localSheetId="8">#REF!</definedName>
    <definedName name="____DCI1" localSheetId="4">#REF!</definedName>
    <definedName name="____DCI1">#REF!</definedName>
    <definedName name="____DDS1" localSheetId="8">#REF!</definedName>
    <definedName name="____DDS1" localSheetId="4">#REF!</definedName>
    <definedName name="____DDS1">#REF!</definedName>
    <definedName name="____DES1" localSheetId="8">#REF!</definedName>
    <definedName name="____DES1" localSheetId="4">#REF!</definedName>
    <definedName name="____DES1">#REF!</definedName>
    <definedName name="____DES2" localSheetId="8">#REF!</definedName>
    <definedName name="____DES2" localSheetId="4">#REF!</definedName>
    <definedName name="____DES2">#REF!</definedName>
    <definedName name="____DGO1" localSheetId="8">#REF!</definedName>
    <definedName name="____DGO1" localSheetId="4">#REF!</definedName>
    <definedName name="____DGO1">#REF!</definedName>
    <definedName name="____DGP1" localSheetId="8">#REF!</definedName>
    <definedName name="____DGP1" localSheetId="4">#REF!</definedName>
    <definedName name="____DGP1">#REF!</definedName>
    <definedName name="____DIJ1" localSheetId="8">#REF!</definedName>
    <definedName name="____DIJ1" localSheetId="4">#REF!</definedName>
    <definedName name="____DIJ1">#REF!</definedName>
    <definedName name="____DMD1" localSheetId="8">#REF!</definedName>
    <definedName name="____DMD1" localSheetId="4">#REF!</definedName>
    <definedName name="____DMD1" localSheetId="6">#REF!</definedName>
    <definedName name="____DMD1">#REF!</definedName>
    <definedName name="____DPI1" localSheetId="8">#REF!</definedName>
    <definedName name="____DPI1" localSheetId="4">#REF!</definedName>
    <definedName name="____DPI1">#REF!</definedName>
    <definedName name="____DPR2" localSheetId="4">#REF!</definedName>
    <definedName name="____DPR2">#REF!</definedName>
    <definedName name="____DPY1" localSheetId="8">#REF!</definedName>
    <definedName name="____DPY1" localSheetId="4">#REF!</definedName>
    <definedName name="____DPY1">#REF!</definedName>
    <definedName name="____DRI1" localSheetId="8">#REF!</definedName>
    <definedName name="____DRI1" localSheetId="4">#REF!</definedName>
    <definedName name="____DRI1">#REF!</definedName>
    <definedName name="____DRL1" localSheetId="8">#REF!</definedName>
    <definedName name="____DRL1" localSheetId="4">#REF!</definedName>
    <definedName name="____DRL1">#REF!</definedName>
    <definedName name="____DSP1" localSheetId="8">#REF!</definedName>
    <definedName name="____DSP1" localSheetId="4">#REF!</definedName>
    <definedName name="____DSP1">#REF!</definedName>
    <definedName name="____DTT2" localSheetId="4">#REF!</definedName>
    <definedName name="____DTT2">#REF!</definedName>
    <definedName name="____ECP1" localSheetId="8">#REF!</definedName>
    <definedName name="____ECP1" localSheetId="4">#REF!</definedName>
    <definedName name="____ECP1">#REF!</definedName>
    <definedName name="____EEF110" localSheetId="8">#REF!</definedName>
    <definedName name="____EEF110" localSheetId="4">#REF!</definedName>
    <definedName name="____EEF110">#REF!</definedName>
    <definedName name="____Epm2" localSheetId="8">#REF!</definedName>
    <definedName name="____Epm2" localSheetId="4">#REF!</definedName>
    <definedName name="____Epm2">#REF!</definedName>
    <definedName name="____Epm3" localSheetId="8">#REF!</definedName>
    <definedName name="____Epm3" localSheetId="4">#REF!</definedName>
    <definedName name="____Epm3">#REF!</definedName>
    <definedName name="____EPR2" localSheetId="4">#REF!</definedName>
    <definedName name="____EPR2">#REF!</definedName>
    <definedName name="____EQP1" localSheetId="8">#REF!</definedName>
    <definedName name="____EQP1" localSheetId="4">#REF!</definedName>
    <definedName name="____EQP1" localSheetId="6">#REF!</definedName>
    <definedName name="____EQP1">#REF!</definedName>
    <definedName name="____EQP10" localSheetId="8">#REF!</definedName>
    <definedName name="____EQP10" localSheetId="4">#REF!</definedName>
    <definedName name="____EQP10" localSheetId="6">#REF!</definedName>
    <definedName name="____EQP10">#REF!</definedName>
    <definedName name="____EQP11" localSheetId="8">#REF!</definedName>
    <definedName name="____EQP11" localSheetId="4">#REF!</definedName>
    <definedName name="____EQP11" localSheetId="6">#REF!</definedName>
    <definedName name="____EQP11">#REF!</definedName>
    <definedName name="____EQP12" localSheetId="8">#REF!</definedName>
    <definedName name="____EQP12" localSheetId="4">#REF!</definedName>
    <definedName name="____EQP12" localSheetId="6">#REF!</definedName>
    <definedName name="____EQP12">#REF!</definedName>
    <definedName name="____EQP13" localSheetId="8">#REF!</definedName>
    <definedName name="____EQP13" localSheetId="4">#REF!</definedName>
    <definedName name="____EQP13" localSheetId="6">#REF!</definedName>
    <definedName name="____EQP13">#REF!</definedName>
    <definedName name="____EQP14" localSheetId="8">#REF!</definedName>
    <definedName name="____EQP14" localSheetId="4">#REF!</definedName>
    <definedName name="____EQP14" localSheetId="6">#REF!</definedName>
    <definedName name="____EQP14">#REF!</definedName>
    <definedName name="____EQP15" localSheetId="8">#REF!</definedName>
    <definedName name="____EQP15" localSheetId="4">#REF!</definedName>
    <definedName name="____EQP15" localSheetId="6">#REF!</definedName>
    <definedName name="____EQP15">#REF!</definedName>
    <definedName name="____EQP16" localSheetId="8">#REF!</definedName>
    <definedName name="____EQP16" localSheetId="4">#REF!</definedName>
    <definedName name="____EQP16" localSheetId="6">#REF!</definedName>
    <definedName name="____EQP16">#REF!</definedName>
    <definedName name="____EQP17" localSheetId="8">#REF!</definedName>
    <definedName name="____EQP17" localSheetId="4">#REF!</definedName>
    <definedName name="____EQP17" localSheetId="6">#REF!</definedName>
    <definedName name="____EQP17">#REF!</definedName>
    <definedName name="____EQP18" localSheetId="8">#REF!</definedName>
    <definedName name="____EQP18" localSheetId="4">#REF!</definedName>
    <definedName name="____EQP18" localSheetId="6">#REF!</definedName>
    <definedName name="____EQP18">#REF!</definedName>
    <definedName name="____EQP19" localSheetId="8">#REF!</definedName>
    <definedName name="____EQP19" localSheetId="4">#REF!</definedName>
    <definedName name="____EQP19" localSheetId="6">#REF!</definedName>
    <definedName name="____EQP19">#REF!</definedName>
    <definedName name="____EQP2" localSheetId="8">#REF!</definedName>
    <definedName name="____EQP2" localSheetId="4">#REF!</definedName>
    <definedName name="____EQP2" localSheetId="6">#REF!</definedName>
    <definedName name="____EQP2">#REF!</definedName>
    <definedName name="____EQP20" localSheetId="8">#REF!</definedName>
    <definedName name="____EQP20" localSheetId="4">#REF!</definedName>
    <definedName name="____EQP20" localSheetId="6">#REF!</definedName>
    <definedName name="____EQP20">#REF!</definedName>
    <definedName name="____eqp27" localSheetId="8">#REF!</definedName>
    <definedName name="____eqp27" localSheetId="4">#REF!</definedName>
    <definedName name="____eqp27">#REF!</definedName>
    <definedName name="____EQP3" localSheetId="8">#REF!</definedName>
    <definedName name="____EQP3" localSheetId="4">#REF!</definedName>
    <definedName name="____EQP3" localSheetId="6">#REF!</definedName>
    <definedName name="____EQP3">#REF!</definedName>
    <definedName name="____EQP4" localSheetId="8">#REF!</definedName>
    <definedName name="____EQP4" localSheetId="4">#REF!</definedName>
    <definedName name="____EQP4" localSheetId="6">#REF!</definedName>
    <definedName name="____EQP4">#REF!</definedName>
    <definedName name="____EQP5" localSheetId="8">#REF!</definedName>
    <definedName name="____EQP5" localSheetId="4">#REF!</definedName>
    <definedName name="____EQP5" localSheetId="6">#REF!</definedName>
    <definedName name="____EQP5">#REF!</definedName>
    <definedName name="____EQP6" localSheetId="8">#REF!</definedName>
    <definedName name="____EQP6" localSheetId="4">#REF!</definedName>
    <definedName name="____EQP6" localSheetId="6">#REF!</definedName>
    <definedName name="____EQP6">#REF!</definedName>
    <definedName name="____EQP7" localSheetId="8">#REF!</definedName>
    <definedName name="____EQP7" localSheetId="4">#REF!</definedName>
    <definedName name="____EQP7" localSheetId="6">#REF!</definedName>
    <definedName name="____EQP7">#REF!</definedName>
    <definedName name="____EQP8" localSheetId="8">#REF!</definedName>
    <definedName name="____EQP8" localSheetId="4">#REF!</definedName>
    <definedName name="____EQP8" localSheetId="6">#REF!</definedName>
    <definedName name="____EQP8">#REF!</definedName>
    <definedName name="____EQP9" localSheetId="8">#REF!</definedName>
    <definedName name="____EQP9" localSheetId="4">#REF!</definedName>
    <definedName name="____EQP9" localSheetId="6">#REF!</definedName>
    <definedName name="____EQP9">#REF!</definedName>
    <definedName name="____EST1" localSheetId="8">#REF!</definedName>
    <definedName name="____EST1" localSheetId="4">#REF!</definedName>
    <definedName name="____EST1" localSheetId="6">#REF!</definedName>
    <definedName name="____EST1">#REF!</definedName>
    <definedName name="____EST10" localSheetId="8">#REF!</definedName>
    <definedName name="____EST10" localSheetId="4">#REF!</definedName>
    <definedName name="____EST10" localSheetId="6">#REF!</definedName>
    <definedName name="____EST10">#REF!</definedName>
    <definedName name="____EST11" localSheetId="8">#REF!</definedName>
    <definedName name="____EST11" localSheetId="4">#REF!</definedName>
    <definedName name="____EST11" localSheetId="6">#REF!</definedName>
    <definedName name="____EST11">#REF!</definedName>
    <definedName name="____EST12" localSheetId="8">#REF!</definedName>
    <definedName name="____EST12" localSheetId="4">#REF!</definedName>
    <definedName name="____EST12" localSheetId="6">#REF!</definedName>
    <definedName name="____EST12">#REF!</definedName>
    <definedName name="____EST13" localSheetId="8">#REF!</definedName>
    <definedName name="____EST13" localSheetId="4">#REF!</definedName>
    <definedName name="____EST13" localSheetId="6">#REF!</definedName>
    <definedName name="____EST13">#REF!</definedName>
    <definedName name="____EST14" localSheetId="8">#REF!</definedName>
    <definedName name="____EST14" localSheetId="4">#REF!</definedName>
    <definedName name="____EST14" localSheetId="6">#REF!</definedName>
    <definedName name="____EST14">#REF!</definedName>
    <definedName name="____EST15" localSheetId="8">#REF!</definedName>
    <definedName name="____EST15" localSheetId="4">#REF!</definedName>
    <definedName name="____EST15" localSheetId="6">#REF!</definedName>
    <definedName name="____EST15">#REF!</definedName>
    <definedName name="____EST16" localSheetId="8">#REF!</definedName>
    <definedName name="____EST16" localSheetId="4">#REF!</definedName>
    <definedName name="____EST16" localSheetId="6">#REF!</definedName>
    <definedName name="____EST16">#REF!</definedName>
    <definedName name="____EST17" localSheetId="8">#REF!</definedName>
    <definedName name="____EST17" localSheetId="4">#REF!</definedName>
    <definedName name="____EST17" localSheetId="6">#REF!</definedName>
    <definedName name="____EST17">#REF!</definedName>
    <definedName name="____EST18" localSheetId="8">#REF!</definedName>
    <definedName name="____EST18" localSheetId="4">#REF!</definedName>
    <definedName name="____EST18" localSheetId="6">#REF!</definedName>
    <definedName name="____EST18">#REF!</definedName>
    <definedName name="____EST19" localSheetId="8">#REF!</definedName>
    <definedName name="____EST19" localSheetId="4">#REF!</definedName>
    <definedName name="____EST19" localSheetId="6">#REF!</definedName>
    <definedName name="____EST19">#REF!</definedName>
    <definedName name="____EST2" localSheetId="8">#REF!</definedName>
    <definedName name="____EST2" localSheetId="4">#REF!</definedName>
    <definedName name="____EST2" localSheetId="6">#REF!</definedName>
    <definedName name="____EST2">#REF!</definedName>
    <definedName name="____EST3" localSheetId="8">#REF!</definedName>
    <definedName name="____EST3" localSheetId="4">#REF!</definedName>
    <definedName name="____EST3" localSheetId="6">#REF!</definedName>
    <definedName name="____EST3">#REF!</definedName>
    <definedName name="____EST4" localSheetId="8">#REF!</definedName>
    <definedName name="____EST4" localSheetId="4">#REF!</definedName>
    <definedName name="____EST4" localSheetId="6">#REF!</definedName>
    <definedName name="____EST4">#REF!</definedName>
    <definedName name="____EST5" localSheetId="8">#REF!</definedName>
    <definedName name="____EST5" localSheetId="4">#REF!</definedName>
    <definedName name="____EST5" localSheetId="6">#REF!</definedName>
    <definedName name="____EST5">#REF!</definedName>
    <definedName name="____EST6" localSheetId="8">#REF!</definedName>
    <definedName name="____EST6" localSheetId="4">#REF!</definedName>
    <definedName name="____EST6" localSheetId="6">#REF!</definedName>
    <definedName name="____EST6">#REF!</definedName>
    <definedName name="____EST7" localSheetId="8">#REF!</definedName>
    <definedName name="____EST7" localSheetId="4">#REF!</definedName>
    <definedName name="____EST7" localSheetId="6">#REF!</definedName>
    <definedName name="____EST7">#REF!</definedName>
    <definedName name="____EST8" localSheetId="8">#REF!</definedName>
    <definedName name="____EST8" localSheetId="4">#REF!</definedName>
    <definedName name="____EST8" localSheetId="6">#REF!</definedName>
    <definedName name="____EST8">#REF!</definedName>
    <definedName name="____EST9" localSheetId="8">#REF!</definedName>
    <definedName name="____EST9" localSheetId="4">#REF!</definedName>
    <definedName name="____EST9" localSheetId="6">#REF!</definedName>
    <definedName name="____EST9">#REF!</definedName>
    <definedName name="____ETC60" localSheetId="8">#REF!</definedName>
    <definedName name="____ETC60" localSheetId="4">#REF!</definedName>
    <definedName name="____ETC60">#REF!</definedName>
    <definedName name="____ETF315" localSheetId="8">#REF!</definedName>
    <definedName name="____ETF315" localSheetId="4">#REF!</definedName>
    <definedName name="____ETF315">#REF!</definedName>
    <definedName name="____ETT2" localSheetId="4">#REF!</definedName>
    <definedName name="____ETT2">#REF!</definedName>
    <definedName name="____EXC1" localSheetId="8">#REF!</definedName>
    <definedName name="____EXC1" localSheetId="4">#REF!</definedName>
    <definedName name="____EXC1" localSheetId="6">#REF!</definedName>
    <definedName name="____EXC1">#REF!</definedName>
    <definedName name="____EXC10" localSheetId="8">#REF!</definedName>
    <definedName name="____EXC10" localSheetId="4">#REF!</definedName>
    <definedName name="____EXC10" localSheetId="6">#REF!</definedName>
    <definedName name="____EXC10">#REF!</definedName>
    <definedName name="____EXC11" localSheetId="8">#REF!</definedName>
    <definedName name="____EXC11" localSheetId="4">#REF!</definedName>
    <definedName name="____EXC11" localSheetId="6">#REF!</definedName>
    <definedName name="____EXC11">#REF!</definedName>
    <definedName name="____EXC12" localSheetId="8">#REF!</definedName>
    <definedName name="____EXC12" localSheetId="4">#REF!</definedName>
    <definedName name="____EXC12" localSheetId="6">#REF!</definedName>
    <definedName name="____EXC12">#REF!</definedName>
    <definedName name="____EXC2" localSheetId="8">#REF!</definedName>
    <definedName name="____EXC2" localSheetId="4">#REF!</definedName>
    <definedName name="____EXC2" localSheetId="6">#REF!</definedName>
    <definedName name="____EXC2">#REF!</definedName>
    <definedName name="____EXC3" localSheetId="8">#REF!</definedName>
    <definedName name="____EXC3" localSheetId="4">#REF!</definedName>
    <definedName name="____EXC3" localSheetId="6">#REF!</definedName>
    <definedName name="____EXC3">#REF!</definedName>
    <definedName name="____EXC4" localSheetId="8">#REF!</definedName>
    <definedName name="____EXC4" localSheetId="4">#REF!</definedName>
    <definedName name="____EXC4" localSheetId="6">#REF!</definedName>
    <definedName name="____EXC4">#REF!</definedName>
    <definedName name="____EXC5" localSheetId="8">#REF!</definedName>
    <definedName name="____EXC5" localSheetId="4">#REF!</definedName>
    <definedName name="____EXC5" localSheetId="6">#REF!</definedName>
    <definedName name="____EXC5">#REF!</definedName>
    <definedName name="____EXC6" localSheetId="8">#REF!</definedName>
    <definedName name="____EXC6" localSheetId="4">#REF!</definedName>
    <definedName name="____EXC6" localSheetId="6">#REF!</definedName>
    <definedName name="____EXC6">#REF!</definedName>
    <definedName name="____EXC7" localSheetId="8">#REF!</definedName>
    <definedName name="____EXC7" localSheetId="4">#REF!</definedName>
    <definedName name="____EXC7" localSheetId="6">#REF!</definedName>
    <definedName name="____EXC7">#REF!</definedName>
    <definedName name="____EXC8" localSheetId="8">#REF!</definedName>
    <definedName name="____EXC8" localSheetId="4">#REF!</definedName>
    <definedName name="____EXC8" localSheetId="6">#REF!</definedName>
    <definedName name="____EXC8">#REF!</definedName>
    <definedName name="____EXC9" localSheetId="8">#REF!</definedName>
    <definedName name="____EXC9" localSheetId="4">#REF!</definedName>
    <definedName name="____EXC9" localSheetId="6">#REF!</definedName>
    <definedName name="____EXC9">#REF!</definedName>
    <definedName name="____F" localSheetId="8">#REF!</definedName>
    <definedName name="____F" localSheetId="4">#REF!</definedName>
    <definedName name="____F" localSheetId="6">#REF!</definedName>
    <definedName name="____F">#REF!</definedName>
    <definedName name="____fei1" localSheetId="8">#REF!</definedName>
    <definedName name="____fei1" localSheetId="4">#REF!</definedName>
    <definedName name="____fei1">#REF!</definedName>
    <definedName name="____fei10" localSheetId="8">#REF!</definedName>
    <definedName name="____fei10" localSheetId="4">#REF!</definedName>
    <definedName name="____fei10">#REF!</definedName>
    <definedName name="____fei11" localSheetId="8">#REF!</definedName>
    <definedName name="____fei11" localSheetId="4">#REF!</definedName>
    <definedName name="____fei11">#REF!</definedName>
    <definedName name="____fei12" localSheetId="8">#REF!</definedName>
    <definedName name="____fei12" localSheetId="4">#REF!</definedName>
    <definedName name="____fei12">#REF!</definedName>
    <definedName name="____fei13" localSheetId="8">#REF!</definedName>
    <definedName name="____fei13" localSheetId="4">#REF!</definedName>
    <definedName name="____fei13">#REF!</definedName>
    <definedName name="____fei14" localSheetId="8">#REF!</definedName>
    <definedName name="____fei14" localSheetId="4">#REF!</definedName>
    <definedName name="____fei14">#REF!</definedName>
    <definedName name="____fei15" localSheetId="8">#REF!</definedName>
    <definedName name="____fei15" localSheetId="4">#REF!</definedName>
    <definedName name="____fei15">#REF!</definedName>
    <definedName name="____fei16" localSheetId="8">#REF!</definedName>
    <definedName name="____fei16" localSheetId="4">#REF!</definedName>
    <definedName name="____fei16">#REF!</definedName>
    <definedName name="____fei17" localSheetId="8">#REF!</definedName>
    <definedName name="____fei17" localSheetId="4">#REF!</definedName>
    <definedName name="____fei17">#REF!</definedName>
    <definedName name="____fei18" localSheetId="8">#REF!</definedName>
    <definedName name="____fei18" localSheetId="4">#REF!</definedName>
    <definedName name="____fei18">#REF!</definedName>
    <definedName name="____fei19" localSheetId="8">#REF!</definedName>
    <definedName name="____fei19" localSheetId="4">#REF!</definedName>
    <definedName name="____fei19">#REF!</definedName>
    <definedName name="____fei2" localSheetId="8">#REF!</definedName>
    <definedName name="____fei2" localSheetId="4">#REF!</definedName>
    <definedName name="____fei2">#REF!</definedName>
    <definedName name="____fei3" localSheetId="8">#REF!</definedName>
    <definedName name="____fei3" localSheetId="4">#REF!</definedName>
    <definedName name="____fei3">#REF!</definedName>
    <definedName name="____fei4" localSheetId="8">#REF!</definedName>
    <definedName name="____fei4" localSheetId="4">#REF!</definedName>
    <definedName name="____fei4">#REF!</definedName>
    <definedName name="____fei5" localSheetId="8">#REF!</definedName>
    <definedName name="____fei5" localSheetId="4">#REF!</definedName>
    <definedName name="____fei5">#REF!</definedName>
    <definedName name="____fei6" localSheetId="8">#REF!</definedName>
    <definedName name="____fei6" localSheetId="4">#REF!</definedName>
    <definedName name="____fei6">#REF!</definedName>
    <definedName name="____fei7" localSheetId="8">#REF!</definedName>
    <definedName name="____fei7" localSheetId="4">#REF!</definedName>
    <definedName name="____fei7">#REF!</definedName>
    <definedName name="____fei8" localSheetId="8">#REF!</definedName>
    <definedName name="____fei8" localSheetId="4">#REF!</definedName>
    <definedName name="____fei8">#REF!</definedName>
    <definedName name="____fei9" localSheetId="8">#REF!</definedName>
    <definedName name="____fei9" localSheetId="4">#REF!</definedName>
    <definedName name="____fei9">#REF!</definedName>
    <definedName name="____FYB02" localSheetId="8">#REF!</definedName>
    <definedName name="____FYB02" localSheetId="4">#REF!</definedName>
    <definedName name="____FYB02">#REF!</definedName>
    <definedName name="____FYB03" localSheetId="8">#REF!</definedName>
    <definedName name="____FYB03" localSheetId="4">#REF!</definedName>
    <definedName name="____FYB03">#REF!</definedName>
    <definedName name="____FYB04" localSheetId="8">#REF!</definedName>
    <definedName name="____FYB04" localSheetId="4">#REF!</definedName>
    <definedName name="____FYB04">#REF!</definedName>
    <definedName name="____FYB08" localSheetId="8">#REF!</definedName>
    <definedName name="____FYB08" localSheetId="4">#REF!</definedName>
    <definedName name="____FYB08">#REF!</definedName>
    <definedName name="____FYB10" localSheetId="8">#REF!</definedName>
    <definedName name="____FYB10" localSheetId="4">#REF!</definedName>
    <definedName name="____FYB10">#REF!</definedName>
    <definedName name="____g2" localSheetId="8" hidden="1">{"TAB1",#N/A,TRUE,"GENERAL";"TAB2",#N/A,TRUE,"GENERAL";"TAB3",#N/A,TRUE,"GENERAL";"TAB4",#N/A,TRUE,"GENERAL";"TAB5",#N/A,TRUE,"GENERAL"}</definedName>
    <definedName name="____g2" localSheetId="4" hidden="1">{"TAB1",#N/A,TRUE,"GENERAL";"TAB2",#N/A,TRUE,"GENERAL";"TAB3",#N/A,TRUE,"GENERAL";"TAB4",#N/A,TRUE,"GENERAL";"TAB5",#N/A,TRUE,"GENERAL"}</definedName>
    <definedName name="____g2" localSheetId="10" hidden="1">{"TAB1",#N/A,TRUE,"GENERAL";"TAB2",#N/A,TRUE,"GENERAL";"TAB3",#N/A,TRUE,"GENERAL";"TAB4",#N/A,TRUE,"GENERAL";"TAB5",#N/A,TRUE,"GENERAL"}</definedName>
    <definedName name="____g2" hidden="1">{"TAB1",#N/A,TRUE,"GENERAL";"TAB2",#N/A,TRUE,"GENERAL";"TAB3",#N/A,TRUE,"GENERAL";"TAB4",#N/A,TRUE,"GENERAL";"TAB5",#N/A,TRUE,"GENERAL"}</definedName>
    <definedName name="____g3" localSheetId="8" hidden="1">{"via1",#N/A,TRUE,"general";"via2",#N/A,TRUE,"general";"via3",#N/A,TRUE,"general"}</definedName>
    <definedName name="____g3" localSheetId="4" hidden="1">{"via1",#N/A,TRUE,"general";"via2",#N/A,TRUE,"general";"via3",#N/A,TRUE,"general"}</definedName>
    <definedName name="____g3" localSheetId="10" hidden="1">{"via1",#N/A,TRUE,"general";"via2",#N/A,TRUE,"general";"via3",#N/A,TRUE,"general"}</definedName>
    <definedName name="____g3" hidden="1">{"via1",#N/A,TRUE,"general";"via2",#N/A,TRUE,"general";"via3",#N/A,TRUE,"general"}</definedName>
    <definedName name="____g4" localSheetId="8" hidden="1">{"via1",#N/A,TRUE,"general";"via2",#N/A,TRUE,"general";"via3",#N/A,TRUE,"general"}</definedName>
    <definedName name="____g4" localSheetId="4" hidden="1">{"via1",#N/A,TRUE,"general";"via2",#N/A,TRUE,"general";"via3",#N/A,TRUE,"general"}</definedName>
    <definedName name="____g4" localSheetId="10" hidden="1">{"via1",#N/A,TRUE,"general";"via2",#N/A,TRUE,"general";"via3",#N/A,TRUE,"general"}</definedName>
    <definedName name="____g4" hidden="1">{"via1",#N/A,TRUE,"general";"via2",#N/A,TRUE,"general";"via3",#N/A,TRUE,"general"}</definedName>
    <definedName name="____g5" localSheetId="8" hidden="1">{"via1",#N/A,TRUE,"general";"via2",#N/A,TRUE,"general";"via3",#N/A,TRUE,"general"}</definedName>
    <definedName name="____g5" localSheetId="4" hidden="1">{"via1",#N/A,TRUE,"general";"via2",#N/A,TRUE,"general";"via3",#N/A,TRUE,"general"}</definedName>
    <definedName name="____g5" localSheetId="10" hidden="1">{"via1",#N/A,TRUE,"general";"via2",#N/A,TRUE,"general";"via3",#N/A,TRUE,"general"}</definedName>
    <definedName name="____g5" hidden="1">{"via1",#N/A,TRUE,"general";"via2",#N/A,TRUE,"general";"via3",#N/A,TRUE,"general"}</definedName>
    <definedName name="____g6" localSheetId="8" hidden="1">{"via1",#N/A,TRUE,"general";"via2",#N/A,TRUE,"general";"via3",#N/A,TRUE,"general"}</definedName>
    <definedName name="____g6" localSheetId="4" hidden="1">{"via1",#N/A,TRUE,"general";"via2",#N/A,TRUE,"general";"via3",#N/A,TRUE,"general"}</definedName>
    <definedName name="____g6" localSheetId="10" hidden="1">{"via1",#N/A,TRUE,"general";"via2",#N/A,TRUE,"general";"via3",#N/A,TRUE,"general"}</definedName>
    <definedName name="____g6" hidden="1">{"via1",#N/A,TRUE,"general";"via2",#N/A,TRUE,"general";"via3",#N/A,TRUE,"general"}</definedName>
    <definedName name="____g7" localSheetId="8" hidden="1">{"TAB1",#N/A,TRUE,"GENERAL";"TAB2",#N/A,TRUE,"GENERAL";"TAB3",#N/A,TRUE,"GENERAL";"TAB4",#N/A,TRUE,"GENERAL";"TAB5",#N/A,TRUE,"GENERAL"}</definedName>
    <definedName name="____g7" localSheetId="4" hidden="1">{"TAB1",#N/A,TRUE,"GENERAL";"TAB2",#N/A,TRUE,"GENERAL";"TAB3",#N/A,TRUE,"GENERAL";"TAB4",#N/A,TRUE,"GENERAL";"TAB5",#N/A,TRUE,"GENERAL"}</definedName>
    <definedName name="____g7" localSheetId="10" hidden="1">{"TAB1",#N/A,TRUE,"GENERAL";"TAB2",#N/A,TRUE,"GENERAL";"TAB3",#N/A,TRUE,"GENERAL";"TAB4",#N/A,TRUE,"GENERAL";"TAB5",#N/A,TRUE,"GENERAL"}</definedName>
    <definedName name="____g7" hidden="1">{"TAB1",#N/A,TRUE,"GENERAL";"TAB2",#N/A,TRUE,"GENERAL";"TAB3",#N/A,TRUE,"GENERAL";"TAB4",#N/A,TRUE,"GENERAL";"TAB5",#N/A,TRUE,"GENERAL"}</definedName>
    <definedName name="____GR1" localSheetId="8" hidden="1">{"TAB1",#N/A,TRUE,"GENERAL";"TAB2",#N/A,TRUE,"GENERAL";"TAB3",#N/A,TRUE,"GENERAL";"TAB4",#N/A,TRUE,"GENERAL";"TAB5",#N/A,TRUE,"GENERAL"}</definedName>
    <definedName name="____GR1" localSheetId="4" hidden="1">{"TAB1",#N/A,TRUE,"GENERAL";"TAB2",#N/A,TRUE,"GENERAL";"TAB3",#N/A,TRUE,"GENERAL";"TAB4",#N/A,TRUE,"GENERAL";"TAB5",#N/A,TRUE,"GENERAL"}</definedName>
    <definedName name="____GR1" localSheetId="10" hidden="1">{"TAB1",#N/A,TRUE,"GENERAL";"TAB2",#N/A,TRUE,"GENERAL";"TAB3",#N/A,TRUE,"GENERAL";"TAB4",#N/A,TRUE,"GENERAL";"TAB5",#N/A,TRUE,"GENERAL"}</definedName>
    <definedName name="____GR1" hidden="1">{"TAB1",#N/A,TRUE,"GENERAL";"TAB2",#N/A,TRUE,"GENERAL";"TAB3",#N/A,TRUE,"GENERAL";"TAB4",#N/A,TRUE,"GENERAL";"TAB5",#N/A,TRUE,"GENERAL"}</definedName>
    <definedName name="____gtr4" localSheetId="8" hidden="1">{"via1",#N/A,TRUE,"general";"via2",#N/A,TRUE,"general";"via3",#N/A,TRUE,"general"}</definedName>
    <definedName name="____gtr4" localSheetId="4" hidden="1">{"via1",#N/A,TRUE,"general";"via2",#N/A,TRUE,"general";"via3",#N/A,TRUE,"general"}</definedName>
    <definedName name="____gtr4" localSheetId="10" hidden="1">{"via1",#N/A,TRUE,"general";"via2",#N/A,TRUE,"general";"via3",#N/A,TRUE,"general"}</definedName>
    <definedName name="____gtr4" hidden="1">{"via1",#N/A,TRUE,"general";"via2",#N/A,TRUE,"general";"via3",#N/A,TRUE,"general"}</definedName>
    <definedName name="____h2" localSheetId="8" hidden="1">{"via1",#N/A,TRUE,"general";"via2",#N/A,TRUE,"general";"via3",#N/A,TRUE,"general"}</definedName>
    <definedName name="____h2" localSheetId="4" hidden="1">{"via1",#N/A,TRUE,"general";"via2",#N/A,TRUE,"general";"via3",#N/A,TRUE,"general"}</definedName>
    <definedName name="____h2" localSheetId="10" hidden="1">{"via1",#N/A,TRUE,"general";"via2",#N/A,TRUE,"general";"via3",#N/A,TRUE,"general"}</definedName>
    <definedName name="____h2" hidden="1">{"via1",#N/A,TRUE,"general";"via2",#N/A,TRUE,"general";"via3",#N/A,TRUE,"general"}</definedName>
    <definedName name="____h3" localSheetId="8" hidden="1">{"via1",#N/A,TRUE,"general";"via2",#N/A,TRUE,"general";"via3",#N/A,TRUE,"general"}</definedName>
    <definedName name="____h3" localSheetId="4" hidden="1">{"via1",#N/A,TRUE,"general";"via2",#N/A,TRUE,"general";"via3",#N/A,TRUE,"general"}</definedName>
    <definedName name="____h3" localSheetId="10" hidden="1">{"via1",#N/A,TRUE,"general";"via2",#N/A,TRUE,"general";"via3",#N/A,TRUE,"general"}</definedName>
    <definedName name="____h3" hidden="1">{"via1",#N/A,TRUE,"general";"via2",#N/A,TRUE,"general";"via3",#N/A,TRUE,"general"}</definedName>
    <definedName name="____h4" localSheetId="8" hidden="1">{"TAB1",#N/A,TRUE,"GENERAL";"TAB2",#N/A,TRUE,"GENERAL";"TAB3",#N/A,TRUE,"GENERAL";"TAB4",#N/A,TRUE,"GENERAL";"TAB5",#N/A,TRUE,"GENERAL"}</definedName>
    <definedName name="____h4" localSheetId="4" hidden="1">{"TAB1",#N/A,TRUE,"GENERAL";"TAB2",#N/A,TRUE,"GENERAL";"TAB3",#N/A,TRUE,"GENERAL";"TAB4",#N/A,TRUE,"GENERAL";"TAB5",#N/A,TRUE,"GENERAL"}</definedName>
    <definedName name="____h4" localSheetId="10" hidden="1">{"TAB1",#N/A,TRUE,"GENERAL";"TAB2",#N/A,TRUE,"GENERAL";"TAB3",#N/A,TRUE,"GENERAL";"TAB4",#N/A,TRUE,"GENERAL";"TAB5",#N/A,TRUE,"GENERAL"}</definedName>
    <definedName name="____h4" hidden="1">{"TAB1",#N/A,TRUE,"GENERAL";"TAB2",#N/A,TRUE,"GENERAL";"TAB3",#N/A,TRUE,"GENERAL";"TAB4",#N/A,TRUE,"GENERAL";"TAB5",#N/A,TRUE,"GENERAL"}</definedName>
    <definedName name="____h5" localSheetId="8" hidden="1">{"TAB1",#N/A,TRUE,"GENERAL";"TAB2",#N/A,TRUE,"GENERAL";"TAB3",#N/A,TRUE,"GENERAL";"TAB4",#N/A,TRUE,"GENERAL";"TAB5",#N/A,TRUE,"GENERAL"}</definedName>
    <definedName name="____h5" localSheetId="4" hidden="1">{"TAB1",#N/A,TRUE,"GENERAL";"TAB2",#N/A,TRUE,"GENERAL";"TAB3",#N/A,TRUE,"GENERAL";"TAB4",#N/A,TRUE,"GENERAL";"TAB5",#N/A,TRUE,"GENERAL"}</definedName>
    <definedName name="____h5" localSheetId="10" hidden="1">{"TAB1",#N/A,TRUE,"GENERAL";"TAB2",#N/A,TRUE,"GENERAL";"TAB3",#N/A,TRUE,"GENERAL";"TAB4",#N/A,TRUE,"GENERAL";"TAB5",#N/A,TRUE,"GENERAL"}</definedName>
    <definedName name="____h5" hidden="1">{"TAB1",#N/A,TRUE,"GENERAL";"TAB2",#N/A,TRUE,"GENERAL";"TAB3",#N/A,TRUE,"GENERAL";"TAB4",#N/A,TRUE,"GENERAL";"TAB5",#N/A,TRUE,"GENERAL"}</definedName>
    <definedName name="____h6" localSheetId="8" hidden="1">{"via1",#N/A,TRUE,"general";"via2",#N/A,TRUE,"general";"via3",#N/A,TRUE,"general"}</definedName>
    <definedName name="____h6" localSheetId="4" hidden="1">{"via1",#N/A,TRUE,"general";"via2",#N/A,TRUE,"general";"via3",#N/A,TRUE,"general"}</definedName>
    <definedName name="____h6" localSheetId="10" hidden="1">{"via1",#N/A,TRUE,"general";"via2",#N/A,TRUE,"general";"via3",#N/A,TRUE,"general"}</definedName>
    <definedName name="____h6" hidden="1">{"via1",#N/A,TRUE,"general";"via2",#N/A,TRUE,"general";"via3",#N/A,TRUE,"general"}</definedName>
    <definedName name="____h7" localSheetId="8" hidden="1">{"TAB1",#N/A,TRUE,"GENERAL";"TAB2",#N/A,TRUE,"GENERAL";"TAB3",#N/A,TRUE,"GENERAL";"TAB4",#N/A,TRUE,"GENERAL";"TAB5",#N/A,TRUE,"GENERAL"}</definedName>
    <definedName name="____h7" localSheetId="4" hidden="1">{"TAB1",#N/A,TRUE,"GENERAL";"TAB2",#N/A,TRUE,"GENERAL";"TAB3",#N/A,TRUE,"GENERAL";"TAB4",#N/A,TRUE,"GENERAL";"TAB5",#N/A,TRUE,"GENERAL"}</definedName>
    <definedName name="____h7" localSheetId="10" hidden="1">{"TAB1",#N/A,TRUE,"GENERAL";"TAB2",#N/A,TRUE,"GENERAL";"TAB3",#N/A,TRUE,"GENERAL";"TAB4",#N/A,TRUE,"GENERAL";"TAB5",#N/A,TRUE,"GENERAL"}</definedName>
    <definedName name="____h7" hidden="1">{"TAB1",#N/A,TRUE,"GENERAL";"TAB2",#N/A,TRUE,"GENERAL";"TAB3",#N/A,TRUE,"GENERAL";"TAB4",#N/A,TRUE,"GENERAL";"TAB5",#N/A,TRUE,"GENERAL"}</definedName>
    <definedName name="____h8" localSheetId="8" hidden="1">{"via1",#N/A,TRUE,"general";"via2",#N/A,TRUE,"general";"via3",#N/A,TRUE,"general"}</definedName>
    <definedName name="____h8" localSheetId="4" hidden="1">{"via1",#N/A,TRUE,"general";"via2",#N/A,TRUE,"general";"via3",#N/A,TRUE,"general"}</definedName>
    <definedName name="____h8" localSheetId="10" hidden="1">{"via1",#N/A,TRUE,"general";"via2",#N/A,TRUE,"general";"via3",#N/A,TRUE,"general"}</definedName>
    <definedName name="____h8" hidden="1">{"via1",#N/A,TRUE,"general";"via2",#N/A,TRUE,"general";"via3",#N/A,TRUE,"general"}</definedName>
    <definedName name="____HED1">#REF!</definedName>
    <definedName name="____HED10" localSheetId="8">#REF!</definedName>
    <definedName name="____HED10" localSheetId="4">#REF!</definedName>
    <definedName name="____HED10">#REF!</definedName>
    <definedName name="____HED11" localSheetId="8">#REF!</definedName>
    <definedName name="____HED11" localSheetId="4">#REF!</definedName>
    <definedName name="____HED11">#REF!</definedName>
    <definedName name="____HED12" localSheetId="8">#REF!</definedName>
    <definedName name="____HED12" localSheetId="4">#REF!</definedName>
    <definedName name="____HED12">#REF!</definedName>
    <definedName name="____HED13" localSheetId="8">#REF!</definedName>
    <definedName name="____HED13" localSheetId="4">#REF!</definedName>
    <definedName name="____HED13">#REF!</definedName>
    <definedName name="____HED14" localSheetId="8">#REF!</definedName>
    <definedName name="____HED14" localSheetId="4">#REF!</definedName>
    <definedName name="____HED14">#REF!</definedName>
    <definedName name="____HED15" localSheetId="8">#REF!</definedName>
    <definedName name="____HED15" localSheetId="4">#REF!</definedName>
    <definedName name="____HED15">#REF!</definedName>
    <definedName name="____HED16" localSheetId="8">#REF!</definedName>
    <definedName name="____HED16" localSheetId="4">#REF!</definedName>
    <definedName name="____HED16">#REF!</definedName>
    <definedName name="____HED17" localSheetId="8">#REF!</definedName>
    <definedName name="____HED17" localSheetId="4">#REF!</definedName>
    <definedName name="____HED17">#REF!</definedName>
    <definedName name="____HED18" localSheetId="8">#REF!</definedName>
    <definedName name="____HED18" localSheetId="4">#REF!</definedName>
    <definedName name="____HED18">#REF!</definedName>
    <definedName name="____HED19" localSheetId="8">#REF!</definedName>
    <definedName name="____HED19" localSheetId="4">#REF!</definedName>
    <definedName name="____HED19">#REF!</definedName>
    <definedName name="____HED2" localSheetId="8">#REF!</definedName>
    <definedName name="____HED2" localSheetId="4">#REF!</definedName>
    <definedName name="____HED2">#REF!</definedName>
    <definedName name="____HED20" localSheetId="8">#REF!</definedName>
    <definedName name="____HED20" localSheetId="4">#REF!</definedName>
    <definedName name="____HED20">#REF!</definedName>
    <definedName name="____HED21" localSheetId="8">#REF!</definedName>
    <definedName name="____HED21" localSheetId="4">#REF!</definedName>
    <definedName name="____HED21">#REF!</definedName>
    <definedName name="____HED22" localSheetId="8">#REF!</definedName>
    <definedName name="____HED22" localSheetId="4">#REF!</definedName>
    <definedName name="____HED22">#REF!</definedName>
    <definedName name="____HED23" localSheetId="8">#REF!</definedName>
    <definedName name="____HED23" localSheetId="4">#REF!</definedName>
    <definedName name="____HED23">#REF!</definedName>
    <definedName name="____HED24" localSheetId="8">#REF!</definedName>
    <definedName name="____HED24" localSheetId="4">#REF!</definedName>
    <definedName name="____HED24">#REF!</definedName>
    <definedName name="____HED25" localSheetId="8">#REF!</definedName>
    <definedName name="____HED25" localSheetId="4">#REF!</definedName>
    <definedName name="____HED25">#REF!</definedName>
    <definedName name="____HED26" localSheetId="8">#REF!</definedName>
    <definedName name="____HED26" localSheetId="4">#REF!</definedName>
    <definedName name="____HED26">#REF!</definedName>
    <definedName name="____HED27" localSheetId="8">#REF!</definedName>
    <definedName name="____HED27" localSheetId="4">#REF!</definedName>
    <definedName name="____HED27">#REF!</definedName>
    <definedName name="____HED28" localSheetId="8">#REF!</definedName>
    <definedName name="____HED28" localSheetId="4">#REF!</definedName>
    <definedName name="____HED28">#REF!</definedName>
    <definedName name="____HED29" localSheetId="8">#REF!</definedName>
    <definedName name="____HED29" localSheetId="4">#REF!</definedName>
    <definedName name="____HED29">#REF!</definedName>
    <definedName name="____HED3" localSheetId="8">#REF!</definedName>
    <definedName name="____HED3" localSheetId="4">#REF!</definedName>
    <definedName name="____HED3">#REF!</definedName>
    <definedName name="____HED30" localSheetId="8">#REF!</definedName>
    <definedName name="____HED30" localSheetId="4">#REF!</definedName>
    <definedName name="____HED30">#REF!</definedName>
    <definedName name="____HED31" localSheetId="8">#REF!</definedName>
    <definedName name="____HED31" localSheetId="4">#REF!</definedName>
    <definedName name="____HED31">#REF!</definedName>
    <definedName name="____HED4" localSheetId="8">#REF!</definedName>
    <definedName name="____HED4" localSheetId="4">#REF!</definedName>
    <definedName name="____HED4">#REF!</definedName>
    <definedName name="____HED5" localSheetId="8">#REF!</definedName>
    <definedName name="____HED5" localSheetId="4">#REF!</definedName>
    <definedName name="____HED5">#REF!</definedName>
    <definedName name="____HED6" localSheetId="8">#REF!</definedName>
    <definedName name="____HED6" localSheetId="4">#REF!</definedName>
    <definedName name="____HED6">#REF!</definedName>
    <definedName name="____HED7" localSheetId="8">#REF!</definedName>
    <definedName name="____HED7" localSheetId="4">#REF!</definedName>
    <definedName name="____HED7">#REF!</definedName>
    <definedName name="____HED8" localSheetId="8">#REF!</definedName>
    <definedName name="____HED8" localSheetId="4">#REF!</definedName>
    <definedName name="____HED8">#REF!</definedName>
    <definedName name="____HED9" localSheetId="8">#REF!</definedName>
    <definedName name="____HED9" localSheetId="4">#REF!</definedName>
    <definedName name="____HED9">#REF!</definedName>
    <definedName name="____HED921" localSheetId="8">#REF!</definedName>
    <definedName name="____HED921" localSheetId="4">#REF!</definedName>
    <definedName name="____HED921">#REF!</definedName>
    <definedName name="____HED922" localSheetId="8">#REF!</definedName>
    <definedName name="____HED922" localSheetId="4">#REF!</definedName>
    <definedName name="____HED922">#REF!</definedName>
    <definedName name="____HED923" localSheetId="8">#REF!</definedName>
    <definedName name="____HED923" localSheetId="4">#REF!</definedName>
    <definedName name="____HED923">#REF!</definedName>
    <definedName name="____HED924" localSheetId="8">#REF!</definedName>
    <definedName name="____HED924" localSheetId="4">#REF!</definedName>
    <definedName name="____HED924">#REF!</definedName>
    <definedName name="____HED925" localSheetId="8">#REF!</definedName>
    <definedName name="____HED925" localSheetId="4">#REF!</definedName>
    <definedName name="____HED925">#REF!</definedName>
    <definedName name="____HED926" localSheetId="8">#REF!</definedName>
    <definedName name="____HED926" localSheetId="4">#REF!</definedName>
    <definedName name="____HED926">#REF!</definedName>
    <definedName name="____HED927" localSheetId="8">#REF!</definedName>
    <definedName name="____HED927" localSheetId="4">#REF!</definedName>
    <definedName name="____HED927">#REF!</definedName>
    <definedName name="____HED928" localSheetId="8">#REF!</definedName>
    <definedName name="____HED928" localSheetId="4">#REF!</definedName>
    <definedName name="____HED928">#REF!</definedName>
    <definedName name="____HED929" localSheetId="8">#REF!</definedName>
    <definedName name="____HED929" localSheetId="4">#REF!</definedName>
    <definedName name="____HED929">#REF!</definedName>
    <definedName name="____HED930" localSheetId="8">#REF!</definedName>
    <definedName name="____HED930" localSheetId="4">#REF!</definedName>
    <definedName name="____HED930">#REF!</definedName>
    <definedName name="____HEN1" localSheetId="8">#REF!</definedName>
    <definedName name="____HEN1" localSheetId="4">#REF!</definedName>
    <definedName name="____HEN1">#REF!</definedName>
    <definedName name="____HEN10" localSheetId="8">#REF!</definedName>
    <definedName name="____HEN10" localSheetId="4">#REF!</definedName>
    <definedName name="____HEN10">#REF!</definedName>
    <definedName name="____HEN11" localSheetId="8">#REF!</definedName>
    <definedName name="____HEN11" localSheetId="4">#REF!</definedName>
    <definedName name="____HEN11">#REF!</definedName>
    <definedName name="____HEN12" localSheetId="8">#REF!</definedName>
    <definedName name="____HEN12" localSheetId="4">#REF!</definedName>
    <definedName name="____HEN12">#REF!</definedName>
    <definedName name="____HEN13" localSheetId="8">#REF!</definedName>
    <definedName name="____HEN13" localSheetId="4">#REF!</definedName>
    <definedName name="____HEN13">#REF!</definedName>
    <definedName name="____HEN14" localSheetId="8">#REF!</definedName>
    <definedName name="____HEN14" localSheetId="4">#REF!</definedName>
    <definedName name="____HEN14">#REF!</definedName>
    <definedName name="____HEN15" localSheetId="8">#REF!</definedName>
    <definedName name="____HEN15" localSheetId="4">#REF!</definedName>
    <definedName name="____HEN15">#REF!</definedName>
    <definedName name="____HEN16" localSheetId="8">#REF!</definedName>
    <definedName name="____HEN16" localSheetId="4">#REF!</definedName>
    <definedName name="____HEN16">#REF!</definedName>
    <definedName name="____HEN17" localSheetId="8">#REF!</definedName>
    <definedName name="____HEN17" localSheetId="4">#REF!</definedName>
    <definedName name="____HEN17">#REF!</definedName>
    <definedName name="____HEN18" localSheetId="8">#REF!</definedName>
    <definedName name="____HEN18" localSheetId="4">#REF!</definedName>
    <definedName name="____HEN18">#REF!</definedName>
    <definedName name="____HEN19" localSheetId="8">#REF!</definedName>
    <definedName name="____HEN19" localSheetId="4">#REF!</definedName>
    <definedName name="____HEN19">#REF!</definedName>
    <definedName name="____HEN2" localSheetId="8">#REF!</definedName>
    <definedName name="____HEN2" localSheetId="4">#REF!</definedName>
    <definedName name="____HEN2">#REF!</definedName>
    <definedName name="____HEN20" localSheetId="8">#REF!</definedName>
    <definedName name="____HEN20" localSheetId="4">#REF!</definedName>
    <definedName name="____HEN20">#REF!</definedName>
    <definedName name="____HEN21" localSheetId="8">#REF!</definedName>
    <definedName name="____HEN21" localSheetId="4">#REF!</definedName>
    <definedName name="____HEN21">#REF!</definedName>
    <definedName name="____HEN22" localSheetId="8">#REF!</definedName>
    <definedName name="____HEN22" localSheetId="4">#REF!</definedName>
    <definedName name="____HEN22">#REF!</definedName>
    <definedName name="____HEN23" localSheetId="8">#REF!</definedName>
    <definedName name="____HEN23" localSheetId="4">#REF!</definedName>
    <definedName name="____HEN23">#REF!</definedName>
    <definedName name="____HEN24" localSheetId="8">#REF!</definedName>
    <definedName name="____HEN24" localSheetId="4">#REF!</definedName>
    <definedName name="____HEN24">#REF!</definedName>
    <definedName name="____HEN25" localSheetId="8">#REF!</definedName>
    <definedName name="____HEN25" localSheetId="4">#REF!</definedName>
    <definedName name="____HEN25">#REF!</definedName>
    <definedName name="____HEN26" localSheetId="8">#REF!</definedName>
    <definedName name="____HEN26" localSheetId="4">#REF!</definedName>
    <definedName name="____HEN26">#REF!</definedName>
    <definedName name="____HEN27" localSheetId="8">#REF!</definedName>
    <definedName name="____HEN27" localSheetId="4">#REF!</definedName>
    <definedName name="____HEN27">#REF!</definedName>
    <definedName name="____HEN28" localSheetId="8">#REF!</definedName>
    <definedName name="____HEN28" localSheetId="4">#REF!</definedName>
    <definedName name="____HEN28">#REF!</definedName>
    <definedName name="____HEN29" localSheetId="8">#REF!</definedName>
    <definedName name="____HEN29" localSheetId="4">#REF!</definedName>
    <definedName name="____HEN29">#REF!</definedName>
    <definedName name="____HEN3" localSheetId="8">#REF!</definedName>
    <definedName name="____HEN3" localSheetId="4">#REF!</definedName>
    <definedName name="____HEN3">#REF!</definedName>
    <definedName name="____HEN30" localSheetId="8">#REF!</definedName>
    <definedName name="____HEN30" localSheetId="4">#REF!</definedName>
    <definedName name="____HEN30">#REF!</definedName>
    <definedName name="____HEN31" localSheetId="8">#REF!</definedName>
    <definedName name="____HEN31" localSheetId="4">#REF!</definedName>
    <definedName name="____HEN31">#REF!</definedName>
    <definedName name="____HEN4" localSheetId="8">#REF!</definedName>
    <definedName name="____HEN4" localSheetId="4">#REF!</definedName>
    <definedName name="____HEN4">#REF!</definedName>
    <definedName name="____HEN5" localSheetId="8">#REF!</definedName>
    <definedName name="____HEN5" localSheetId="4">#REF!</definedName>
    <definedName name="____HEN5">#REF!</definedName>
    <definedName name="____HEN6" localSheetId="8">#REF!</definedName>
    <definedName name="____HEN6" localSheetId="4">#REF!</definedName>
    <definedName name="____HEN6">#REF!</definedName>
    <definedName name="____HEN7" localSheetId="8">#REF!</definedName>
    <definedName name="____HEN7" localSheetId="4">#REF!</definedName>
    <definedName name="____HEN7">#REF!</definedName>
    <definedName name="____HEN8" localSheetId="8">#REF!</definedName>
    <definedName name="____HEN8" localSheetId="4">#REF!</definedName>
    <definedName name="____HEN8">#REF!</definedName>
    <definedName name="____HEN9" localSheetId="8">#REF!</definedName>
    <definedName name="____HEN9" localSheetId="4">#REF!</definedName>
    <definedName name="____HEN9">#REF!</definedName>
    <definedName name="____HEN921" localSheetId="8">#REF!</definedName>
    <definedName name="____HEN921" localSheetId="4">#REF!</definedName>
    <definedName name="____HEN921">#REF!</definedName>
    <definedName name="____HEN922" localSheetId="8">#REF!</definedName>
    <definedName name="____HEN922" localSheetId="4">#REF!</definedName>
    <definedName name="____HEN922">#REF!</definedName>
    <definedName name="____HEN923" localSheetId="8">#REF!</definedName>
    <definedName name="____HEN923" localSheetId="4">#REF!</definedName>
    <definedName name="____HEN923">#REF!</definedName>
    <definedName name="____HEN924" localSheetId="8">#REF!</definedName>
    <definedName name="____HEN924" localSheetId="4">#REF!</definedName>
    <definedName name="____HEN924">#REF!</definedName>
    <definedName name="____HEN925" localSheetId="8">#REF!</definedName>
    <definedName name="____HEN925" localSheetId="4">#REF!</definedName>
    <definedName name="____HEN925">#REF!</definedName>
    <definedName name="____HEN926" localSheetId="8">#REF!</definedName>
    <definedName name="____HEN926" localSheetId="4">#REF!</definedName>
    <definedName name="____HEN926">#REF!</definedName>
    <definedName name="____HEN927" localSheetId="8">#REF!</definedName>
    <definedName name="____HEN927" localSheetId="4">#REF!</definedName>
    <definedName name="____HEN927">#REF!</definedName>
    <definedName name="____HEN928" localSheetId="8">#REF!</definedName>
    <definedName name="____HEN928" localSheetId="4">#REF!</definedName>
    <definedName name="____HEN928">#REF!</definedName>
    <definedName name="____HEN929" localSheetId="8">#REF!</definedName>
    <definedName name="____HEN929" localSheetId="4">#REF!</definedName>
    <definedName name="____HEN929">#REF!</definedName>
    <definedName name="____HEN930" localSheetId="8">#REF!</definedName>
    <definedName name="____HEN930" localSheetId="4">#REF!</definedName>
    <definedName name="____HEN930">#REF!</definedName>
    <definedName name="____hfh7" localSheetId="8" hidden="1">{"via1",#N/A,TRUE,"general";"via2",#N/A,TRUE,"general";"via3",#N/A,TRUE,"general"}</definedName>
    <definedName name="____hfh7" localSheetId="4" hidden="1">{"via1",#N/A,TRUE,"general";"via2",#N/A,TRUE,"general";"via3",#N/A,TRUE,"general"}</definedName>
    <definedName name="____hfh7" localSheetId="10" hidden="1">{"via1",#N/A,TRUE,"general";"via2",#N/A,TRUE,"general";"via3",#N/A,TRUE,"general"}</definedName>
    <definedName name="____hfh7" hidden="1">{"via1",#N/A,TRUE,"general";"via2",#N/A,TRUE,"general";"via3",#N/A,TRUE,"general"}</definedName>
    <definedName name="____hpc6" localSheetId="4">#REF!</definedName>
    <definedName name="____hpc6">#REF!</definedName>
    <definedName name="____htC1" localSheetId="4">#REF!</definedName>
    <definedName name="____htC1">#REF!</definedName>
    <definedName name="____i1" localSheetId="8">#REF!</definedName>
    <definedName name="____i1" localSheetId="4">#REF!</definedName>
    <definedName name="____i1">#REF!</definedName>
    <definedName name="____i4" localSheetId="8" hidden="1">{"via1",#N/A,TRUE,"general";"via2",#N/A,TRUE,"general";"via3",#N/A,TRUE,"general"}</definedName>
    <definedName name="____i4" localSheetId="4" hidden="1">{"via1",#N/A,TRUE,"general";"via2",#N/A,TRUE,"general";"via3",#N/A,TRUE,"general"}</definedName>
    <definedName name="____i4" localSheetId="10" hidden="1">{"via1",#N/A,TRUE,"general";"via2",#N/A,TRUE,"general";"via3",#N/A,TRUE,"general"}</definedName>
    <definedName name="____i4" hidden="1">{"via1",#N/A,TRUE,"general";"via2",#N/A,TRUE,"general";"via3",#N/A,TRUE,"general"}</definedName>
    <definedName name="____i5" localSheetId="8" hidden="1">{"TAB1",#N/A,TRUE,"GENERAL";"TAB2",#N/A,TRUE,"GENERAL";"TAB3",#N/A,TRUE,"GENERAL";"TAB4",#N/A,TRUE,"GENERAL";"TAB5",#N/A,TRUE,"GENERAL"}</definedName>
    <definedName name="____i5" localSheetId="4" hidden="1">{"TAB1",#N/A,TRUE,"GENERAL";"TAB2",#N/A,TRUE,"GENERAL";"TAB3",#N/A,TRUE,"GENERAL";"TAB4",#N/A,TRUE,"GENERAL";"TAB5",#N/A,TRUE,"GENERAL"}</definedName>
    <definedName name="____i5" localSheetId="10" hidden="1">{"TAB1",#N/A,TRUE,"GENERAL";"TAB2",#N/A,TRUE,"GENERAL";"TAB3",#N/A,TRUE,"GENERAL";"TAB4",#N/A,TRUE,"GENERAL";"TAB5",#N/A,TRUE,"GENERAL"}</definedName>
    <definedName name="____i5" hidden="1">{"TAB1",#N/A,TRUE,"GENERAL";"TAB2",#N/A,TRUE,"GENERAL";"TAB3",#N/A,TRUE,"GENERAL";"TAB4",#N/A,TRUE,"GENERAL";"TAB5",#N/A,TRUE,"GENERAL"}</definedName>
    <definedName name="____i6" localSheetId="8" hidden="1">{"TAB1",#N/A,TRUE,"GENERAL";"TAB2",#N/A,TRUE,"GENERAL";"TAB3",#N/A,TRUE,"GENERAL";"TAB4",#N/A,TRUE,"GENERAL";"TAB5",#N/A,TRUE,"GENERAL"}</definedName>
    <definedName name="____i6" localSheetId="4" hidden="1">{"TAB1",#N/A,TRUE,"GENERAL";"TAB2",#N/A,TRUE,"GENERAL";"TAB3",#N/A,TRUE,"GENERAL";"TAB4",#N/A,TRUE,"GENERAL";"TAB5",#N/A,TRUE,"GENERAL"}</definedName>
    <definedName name="____i6" localSheetId="10" hidden="1">{"TAB1",#N/A,TRUE,"GENERAL";"TAB2",#N/A,TRUE,"GENERAL";"TAB3",#N/A,TRUE,"GENERAL";"TAB4",#N/A,TRUE,"GENERAL";"TAB5",#N/A,TRUE,"GENERAL"}</definedName>
    <definedName name="____i6" hidden="1">{"TAB1",#N/A,TRUE,"GENERAL";"TAB2",#N/A,TRUE,"GENERAL";"TAB3",#N/A,TRUE,"GENERAL";"TAB4",#N/A,TRUE,"GENERAL";"TAB5",#N/A,TRUE,"GENERAL"}</definedName>
    <definedName name="____i7" localSheetId="8" hidden="1">{"via1",#N/A,TRUE,"general";"via2",#N/A,TRUE,"general";"via3",#N/A,TRUE,"general"}</definedName>
    <definedName name="____i7" localSheetId="4" hidden="1">{"via1",#N/A,TRUE,"general";"via2",#N/A,TRUE,"general";"via3",#N/A,TRUE,"general"}</definedName>
    <definedName name="____i7" localSheetId="10" hidden="1">{"via1",#N/A,TRUE,"general";"via2",#N/A,TRUE,"general";"via3",#N/A,TRUE,"general"}</definedName>
    <definedName name="____i7" hidden="1">{"via1",#N/A,TRUE,"general";"via2",#N/A,TRUE,"general";"via3",#N/A,TRUE,"general"}</definedName>
    <definedName name="____i77" localSheetId="8" hidden="1">{"TAB1",#N/A,TRUE,"GENERAL";"TAB2",#N/A,TRUE,"GENERAL";"TAB3",#N/A,TRUE,"GENERAL";"TAB4",#N/A,TRUE,"GENERAL";"TAB5",#N/A,TRUE,"GENERAL"}</definedName>
    <definedName name="____i77" localSheetId="4" hidden="1">{"TAB1",#N/A,TRUE,"GENERAL";"TAB2",#N/A,TRUE,"GENERAL";"TAB3",#N/A,TRUE,"GENERAL";"TAB4",#N/A,TRUE,"GENERAL";"TAB5",#N/A,TRUE,"GENERAL"}</definedName>
    <definedName name="____i77" localSheetId="10" hidden="1">{"TAB1",#N/A,TRUE,"GENERAL";"TAB2",#N/A,TRUE,"GENERAL";"TAB3",#N/A,TRUE,"GENERAL";"TAB4",#N/A,TRUE,"GENERAL";"TAB5",#N/A,TRUE,"GENERAL"}</definedName>
    <definedName name="____i77" hidden="1">{"TAB1",#N/A,TRUE,"GENERAL";"TAB2",#N/A,TRUE,"GENERAL";"TAB3",#N/A,TRUE,"GENERAL";"TAB4",#N/A,TRUE,"GENERAL";"TAB5",#N/A,TRUE,"GENERAL"}</definedName>
    <definedName name="____i8" localSheetId="8" hidden="1">{"via1",#N/A,TRUE,"general";"via2",#N/A,TRUE,"general";"via3",#N/A,TRUE,"general"}</definedName>
    <definedName name="____i8" localSheetId="4" hidden="1">{"via1",#N/A,TRUE,"general";"via2",#N/A,TRUE,"general";"via3",#N/A,TRUE,"general"}</definedName>
    <definedName name="____i8" localSheetId="10" hidden="1">{"via1",#N/A,TRUE,"general";"via2",#N/A,TRUE,"general";"via3",#N/A,TRUE,"general"}</definedName>
    <definedName name="____i8" hidden="1">{"via1",#N/A,TRUE,"general";"via2",#N/A,TRUE,"general";"via3",#N/A,TRUE,"general"}</definedName>
    <definedName name="____i9" localSheetId="8" hidden="1">{"TAB1",#N/A,TRUE,"GENERAL";"TAB2",#N/A,TRUE,"GENERAL";"TAB3",#N/A,TRUE,"GENERAL";"TAB4",#N/A,TRUE,"GENERAL";"TAB5",#N/A,TRUE,"GENERAL"}</definedName>
    <definedName name="____i9" localSheetId="4" hidden="1">{"TAB1",#N/A,TRUE,"GENERAL";"TAB2",#N/A,TRUE,"GENERAL";"TAB3",#N/A,TRUE,"GENERAL";"TAB4",#N/A,TRUE,"GENERAL";"TAB5",#N/A,TRUE,"GENERAL"}</definedName>
    <definedName name="____i9" localSheetId="10" hidden="1">{"TAB1",#N/A,TRUE,"GENERAL";"TAB2",#N/A,TRUE,"GENERAL";"TAB3",#N/A,TRUE,"GENERAL";"TAB4",#N/A,TRUE,"GENERAL";"TAB5",#N/A,TRUE,"GENERAL"}</definedName>
    <definedName name="____i9" hidden="1">{"TAB1",#N/A,TRUE,"GENERAL";"TAB2",#N/A,TRUE,"GENERAL";"TAB3",#N/A,TRUE,"GENERAL";"TAB4",#N/A,TRUE,"GENERAL";"TAB5",#N/A,TRUE,"GENERAL"}</definedName>
    <definedName name="____ICP1" localSheetId="8">#REF!</definedName>
    <definedName name="____ICP1" localSheetId="4">#REF!</definedName>
    <definedName name="____ICP1" localSheetId="10">#REF!</definedName>
    <definedName name="____ICP1">#REF!</definedName>
    <definedName name="____INF1" localSheetId="8">#REF!</definedName>
    <definedName name="____INF1" localSheetId="4">#REF!</definedName>
    <definedName name="____INF1" localSheetId="6">#REF!</definedName>
    <definedName name="____INF1" localSheetId="10">#REF!</definedName>
    <definedName name="____INF1">#REF!</definedName>
    <definedName name="____IPE1" localSheetId="8">#REF!</definedName>
    <definedName name="____IPE1" localSheetId="4">#REF!</definedName>
    <definedName name="____IPE1" localSheetId="10">#REF!</definedName>
    <definedName name="____IPE1">#REF!</definedName>
    <definedName name="____IPE2" localSheetId="8">#REF!</definedName>
    <definedName name="____IPE2" localSheetId="4">#REF!</definedName>
    <definedName name="____IPE2">#REF!</definedName>
    <definedName name="____IyC1" localSheetId="8">#REF!</definedName>
    <definedName name="____IyC1" localSheetId="4">#REF!</definedName>
    <definedName name="____IyC1">#REF!</definedName>
    <definedName name="____jdC1" localSheetId="4">#REF!</definedName>
    <definedName name="____jdC1">#REF!</definedName>
    <definedName name="____k3" localSheetId="8" hidden="1">{"TAB1",#N/A,TRUE,"GENERAL";"TAB2",#N/A,TRUE,"GENERAL";"TAB3",#N/A,TRUE,"GENERAL";"TAB4",#N/A,TRUE,"GENERAL";"TAB5",#N/A,TRUE,"GENERAL"}</definedName>
    <definedName name="____k3" localSheetId="4" hidden="1">{"TAB1",#N/A,TRUE,"GENERAL";"TAB2",#N/A,TRUE,"GENERAL";"TAB3",#N/A,TRUE,"GENERAL";"TAB4",#N/A,TRUE,"GENERAL";"TAB5",#N/A,TRUE,"GENERAL"}</definedName>
    <definedName name="____k3" localSheetId="10" hidden="1">{"TAB1",#N/A,TRUE,"GENERAL";"TAB2",#N/A,TRUE,"GENERAL";"TAB3",#N/A,TRUE,"GENERAL";"TAB4",#N/A,TRUE,"GENERAL";"TAB5",#N/A,TRUE,"GENERAL"}</definedName>
    <definedName name="____k3" hidden="1">{"TAB1",#N/A,TRUE,"GENERAL";"TAB2",#N/A,TRUE,"GENERAL";"TAB3",#N/A,TRUE,"GENERAL";"TAB4",#N/A,TRUE,"GENERAL";"TAB5",#N/A,TRUE,"GENERAL"}</definedName>
    <definedName name="____k4" localSheetId="8" hidden="1">{"via1",#N/A,TRUE,"general";"via2",#N/A,TRUE,"general";"via3",#N/A,TRUE,"general"}</definedName>
    <definedName name="____k4" localSheetId="4" hidden="1">{"via1",#N/A,TRUE,"general";"via2",#N/A,TRUE,"general";"via3",#N/A,TRUE,"general"}</definedName>
    <definedName name="____k4" localSheetId="10" hidden="1">{"via1",#N/A,TRUE,"general";"via2",#N/A,TRUE,"general";"via3",#N/A,TRUE,"general"}</definedName>
    <definedName name="____k4" hidden="1">{"via1",#N/A,TRUE,"general";"via2",#N/A,TRUE,"general";"via3",#N/A,TRUE,"general"}</definedName>
    <definedName name="____k5" localSheetId="8" hidden="1">{"via1",#N/A,TRUE,"general";"via2",#N/A,TRUE,"general";"via3",#N/A,TRUE,"general"}</definedName>
    <definedName name="____k5" localSheetId="4" hidden="1">{"via1",#N/A,TRUE,"general";"via2",#N/A,TRUE,"general";"via3",#N/A,TRUE,"general"}</definedName>
    <definedName name="____k5" localSheetId="10" hidden="1">{"via1",#N/A,TRUE,"general";"via2",#N/A,TRUE,"general";"via3",#N/A,TRUE,"general"}</definedName>
    <definedName name="____k5" hidden="1">{"via1",#N/A,TRUE,"general";"via2",#N/A,TRUE,"general";"via3",#N/A,TRUE,"general"}</definedName>
    <definedName name="____k6" localSheetId="8" hidden="1">{"TAB1",#N/A,TRUE,"GENERAL";"TAB2",#N/A,TRUE,"GENERAL";"TAB3",#N/A,TRUE,"GENERAL";"TAB4",#N/A,TRUE,"GENERAL";"TAB5",#N/A,TRUE,"GENERAL"}</definedName>
    <definedName name="____k6" localSheetId="4" hidden="1">{"TAB1",#N/A,TRUE,"GENERAL";"TAB2",#N/A,TRUE,"GENERAL";"TAB3",#N/A,TRUE,"GENERAL";"TAB4",#N/A,TRUE,"GENERAL";"TAB5",#N/A,TRUE,"GENERAL"}</definedName>
    <definedName name="____k6" localSheetId="10" hidden="1">{"TAB1",#N/A,TRUE,"GENERAL";"TAB2",#N/A,TRUE,"GENERAL";"TAB3",#N/A,TRUE,"GENERAL";"TAB4",#N/A,TRUE,"GENERAL";"TAB5",#N/A,TRUE,"GENERAL"}</definedName>
    <definedName name="____k6" hidden="1">{"TAB1",#N/A,TRUE,"GENERAL";"TAB2",#N/A,TRUE,"GENERAL";"TAB3",#N/A,TRUE,"GENERAL";"TAB4",#N/A,TRUE,"GENERAL";"TAB5",#N/A,TRUE,"GENERAL"}</definedName>
    <definedName name="____k7" localSheetId="8" hidden="1">{"via1",#N/A,TRUE,"general";"via2",#N/A,TRUE,"general";"via3",#N/A,TRUE,"general"}</definedName>
    <definedName name="____k7" localSheetId="4" hidden="1">{"via1",#N/A,TRUE,"general";"via2",#N/A,TRUE,"general";"via3",#N/A,TRUE,"general"}</definedName>
    <definedName name="____k7" localSheetId="10" hidden="1">{"via1",#N/A,TRUE,"general";"via2",#N/A,TRUE,"general";"via3",#N/A,TRUE,"general"}</definedName>
    <definedName name="____k7" hidden="1">{"via1",#N/A,TRUE,"general";"via2",#N/A,TRUE,"general";"via3",#N/A,TRUE,"general"}</definedName>
    <definedName name="____k8" localSheetId="8" hidden="1">{"via1",#N/A,TRUE,"general";"via2",#N/A,TRUE,"general";"via3",#N/A,TRUE,"general"}</definedName>
    <definedName name="____k8" localSheetId="4" hidden="1">{"via1",#N/A,TRUE,"general";"via2",#N/A,TRUE,"general";"via3",#N/A,TRUE,"general"}</definedName>
    <definedName name="____k8" localSheetId="10" hidden="1">{"via1",#N/A,TRUE,"general";"via2",#N/A,TRUE,"general";"via3",#N/A,TRUE,"general"}</definedName>
    <definedName name="____k8" hidden="1">{"via1",#N/A,TRUE,"general";"via2",#N/A,TRUE,"general";"via3",#N/A,TRUE,"general"}</definedName>
    <definedName name="____k9" localSheetId="8" hidden="1">{"TAB1",#N/A,TRUE,"GENERAL";"TAB2",#N/A,TRUE,"GENERAL";"TAB3",#N/A,TRUE,"GENERAL";"TAB4",#N/A,TRUE,"GENERAL";"TAB5",#N/A,TRUE,"GENERAL"}</definedName>
    <definedName name="____k9" localSheetId="4" hidden="1">{"TAB1",#N/A,TRUE,"GENERAL";"TAB2",#N/A,TRUE,"GENERAL";"TAB3",#N/A,TRUE,"GENERAL";"TAB4",#N/A,TRUE,"GENERAL";"TAB5",#N/A,TRUE,"GENERAL"}</definedName>
    <definedName name="____k9" localSheetId="10" hidden="1">{"TAB1",#N/A,TRUE,"GENERAL";"TAB2",#N/A,TRUE,"GENERAL";"TAB3",#N/A,TRUE,"GENERAL";"TAB4",#N/A,TRUE,"GENERAL";"TAB5",#N/A,TRUE,"GENERAL"}</definedName>
    <definedName name="____k9" hidden="1">{"TAB1",#N/A,TRUE,"GENERAL";"TAB2",#N/A,TRUE,"GENERAL";"TAB3",#N/A,TRUE,"GENERAL";"TAB4",#N/A,TRUE,"GENERAL";"TAB5",#N/A,TRUE,"GENERAL"}</definedName>
    <definedName name="____kjk6" localSheetId="8" hidden="1">{"TAB1",#N/A,TRUE,"GENERAL";"TAB2",#N/A,TRUE,"GENERAL";"TAB3",#N/A,TRUE,"GENERAL";"TAB4",#N/A,TRUE,"GENERAL";"TAB5",#N/A,TRUE,"GENERAL"}</definedName>
    <definedName name="____kjk6" localSheetId="4" hidden="1">{"TAB1",#N/A,TRUE,"GENERAL";"TAB2",#N/A,TRUE,"GENERAL";"TAB3",#N/A,TRUE,"GENERAL";"TAB4",#N/A,TRUE,"GENERAL";"TAB5",#N/A,TRUE,"GENERAL"}</definedName>
    <definedName name="____kjk6" localSheetId="10" hidden="1">{"TAB1",#N/A,TRUE,"GENERAL";"TAB2",#N/A,TRUE,"GENERAL";"TAB3",#N/A,TRUE,"GENERAL";"TAB4",#N/A,TRUE,"GENERAL";"TAB5",#N/A,TRUE,"GENERAL"}</definedName>
    <definedName name="____kjk6" hidden="1">{"TAB1",#N/A,TRUE,"GENERAL";"TAB2",#N/A,TRUE,"GENERAL";"TAB3",#N/A,TRUE,"GENERAL";"TAB4",#N/A,TRUE,"GENERAL";"TAB5",#N/A,TRUE,"GENERAL"}</definedName>
    <definedName name="____l9001">#REF!</definedName>
    <definedName name="____LA124" localSheetId="8">#REF!</definedName>
    <definedName name="____LA124" localSheetId="4">#REF!</definedName>
    <definedName name="____LA124">#REF!</definedName>
    <definedName name="____LAC18" localSheetId="8">#REF!</definedName>
    <definedName name="____LAC18" localSheetId="4">#REF!</definedName>
    <definedName name="____LAC18">#REF!</definedName>
    <definedName name="____Lbd2" localSheetId="4">#REF!</definedName>
    <definedName name="____Lbd2">#REF!</definedName>
    <definedName name="____Lbd4" localSheetId="4">#REF!</definedName>
    <definedName name="____Lbd4">#REF!</definedName>
    <definedName name="____Lbd6" localSheetId="4">#REF!</definedName>
    <definedName name="____Lbd6">#REF!</definedName>
    <definedName name="____LcC1" localSheetId="4">#REF!</definedName>
    <definedName name="____LcC1">#REF!</definedName>
    <definedName name="____Lct1" localSheetId="4">#REF!</definedName>
    <definedName name="____Lct1">#REF!</definedName>
    <definedName name="____LEY80" localSheetId="8">#REF!</definedName>
    <definedName name="____LEY80" localSheetId="4">#REF!</definedName>
    <definedName name="____LEY80">#REF!</definedName>
    <definedName name="____lfo1" localSheetId="4">#REF!</definedName>
    <definedName name="____lfo1">#REF!</definedName>
    <definedName name="____LPR2" localSheetId="4">#REF!</definedName>
    <definedName name="____LPR2">#REF!</definedName>
    <definedName name="____LTC60" localSheetId="8">#REF!</definedName>
    <definedName name="____LTC60" localSheetId="4">#REF!</definedName>
    <definedName name="____LTC60">#REF!</definedName>
    <definedName name="____LTT2" localSheetId="4">#REF!</definedName>
    <definedName name="____LTT2">#REF!</definedName>
    <definedName name="____M14" localSheetId="8">#REF!</definedName>
    <definedName name="____M14" localSheetId="4">#REF!</definedName>
    <definedName name="____M14" localSheetId="6">#REF!</definedName>
    <definedName name="____M14">#REF!</definedName>
    <definedName name="____m3" localSheetId="8" hidden="1">{"via1",#N/A,TRUE,"general";"via2",#N/A,TRUE,"general";"via3",#N/A,TRUE,"general"}</definedName>
    <definedName name="____m3" localSheetId="4" hidden="1">{"via1",#N/A,TRUE,"general";"via2",#N/A,TRUE,"general";"via3",#N/A,TRUE,"general"}</definedName>
    <definedName name="____m3" localSheetId="10" hidden="1">{"via1",#N/A,TRUE,"general";"via2",#N/A,TRUE,"general";"via3",#N/A,TRUE,"general"}</definedName>
    <definedName name="____m3" hidden="1">{"via1",#N/A,TRUE,"general";"via2",#N/A,TRUE,"general";"via3",#N/A,TRUE,"general"}</definedName>
    <definedName name="____m4" localSheetId="8" hidden="1">{"TAB1",#N/A,TRUE,"GENERAL";"TAB2",#N/A,TRUE,"GENERAL";"TAB3",#N/A,TRUE,"GENERAL";"TAB4",#N/A,TRUE,"GENERAL";"TAB5",#N/A,TRUE,"GENERAL"}</definedName>
    <definedName name="____m4" localSheetId="4" hidden="1">{"TAB1",#N/A,TRUE,"GENERAL";"TAB2",#N/A,TRUE,"GENERAL";"TAB3",#N/A,TRUE,"GENERAL";"TAB4",#N/A,TRUE,"GENERAL";"TAB5",#N/A,TRUE,"GENERAL"}</definedName>
    <definedName name="____m4" localSheetId="10" hidden="1">{"TAB1",#N/A,TRUE,"GENERAL";"TAB2",#N/A,TRUE,"GENERAL";"TAB3",#N/A,TRUE,"GENERAL";"TAB4",#N/A,TRUE,"GENERAL";"TAB5",#N/A,TRUE,"GENERAL"}</definedName>
    <definedName name="____m4" hidden="1">{"TAB1",#N/A,TRUE,"GENERAL";"TAB2",#N/A,TRUE,"GENERAL";"TAB3",#N/A,TRUE,"GENERAL";"TAB4",#N/A,TRUE,"GENERAL";"TAB5",#N/A,TRUE,"GENERAL"}</definedName>
    <definedName name="____m5" localSheetId="8" hidden="1">{"via1",#N/A,TRUE,"general";"via2",#N/A,TRUE,"general";"via3",#N/A,TRUE,"general"}</definedName>
    <definedName name="____m5" localSheetId="4" hidden="1">{"via1",#N/A,TRUE,"general";"via2",#N/A,TRUE,"general";"via3",#N/A,TRUE,"general"}</definedName>
    <definedName name="____m5" localSheetId="10" hidden="1">{"via1",#N/A,TRUE,"general";"via2",#N/A,TRUE,"general";"via3",#N/A,TRUE,"general"}</definedName>
    <definedName name="____m5" hidden="1">{"via1",#N/A,TRUE,"general";"via2",#N/A,TRUE,"general";"via3",#N/A,TRUE,"general"}</definedName>
    <definedName name="____m6" localSheetId="8" hidden="1">{"TAB1",#N/A,TRUE,"GENERAL";"TAB2",#N/A,TRUE,"GENERAL";"TAB3",#N/A,TRUE,"GENERAL";"TAB4",#N/A,TRUE,"GENERAL";"TAB5",#N/A,TRUE,"GENERAL"}</definedName>
    <definedName name="____m6" localSheetId="4" hidden="1">{"TAB1",#N/A,TRUE,"GENERAL";"TAB2",#N/A,TRUE,"GENERAL";"TAB3",#N/A,TRUE,"GENERAL";"TAB4",#N/A,TRUE,"GENERAL";"TAB5",#N/A,TRUE,"GENERAL"}</definedName>
    <definedName name="____m6" localSheetId="10" hidden="1">{"TAB1",#N/A,TRUE,"GENERAL";"TAB2",#N/A,TRUE,"GENERAL";"TAB3",#N/A,TRUE,"GENERAL";"TAB4",#N/A,TRUE,"GENERAL";"TAB5",#N/A,TRUE,"GENERAL"}</definedName>
    <definedName name="____m6" hidden="1">{"TAB1",#N/A,TRUE,"GENERAL";"TAB2",#N/A,TRUE,"GENERAL";"TAB3",#N/A,TRUE,"GENERAL";"TAB4",#N/A,TRUE,"GENERAL";"TAB5",#N/A,TRUE,"GENERAL"}</definedName>
    <definedName name="____m7" localSheetId="8" hidden="1">{"TAB1",#N/A,TRUE,"GENERAL";"TAB2",#N/A,TRUE,"GENERAL";"TAB3",#N/A,TRUE,"GENERAL";"TAB4",#N/A,TRUE,"GENERAL";"TAB5",#N/A,TRUE,"GENERAL"}</definedName>
    <definedName name="____m7" localSheetId="4" hidden="1">{"TAB1",#N/A,TRUE,"GENERAL";"TAB2",#N/A,TRUE,"GENERAL";"TAB3",#N/A,TRUE,"GENERAL";"TAB4",#N/A,TRUE,"GENERAL";"TAB5",#N/A,TRUE,"GENERAL"}</definedName>
    <definedName name="____m7" localSheetId="10" hidden="1">{"TAB1",#N/A,TRUE,"GENERAL";"TAB2",#N/A,TRUE,"GENERAL";"TAB3",#N/A,TRUE,"GENERAL";"TAB4",#N/A,TRUE,"GENERAL";"TAB5",#N/A,TRUE,"GENERAL"}</definedName>
    <definedName name="____m7" hidden="1">{"TAB1",#N/A,TRUE,"GENERAL";"TAB2",#N/A,TRUE,"GENERAL";"TAB3",#N/A,TRUE,"GENERAL";"TAB4",#N/A,TRUE,"GENERAL";"TAB5",#N/A,TRUE,"GENERAL"}</definedName>
    <definedName name="____m8" localSheetId="8" hidden="1">{"via1",#N/A,TRUE,"general";"via2",#N/A,TRUE,"general";"via3",#N/A,TRUE,"general"}</definedName>
    <definedName name="____m8" localSheetId="4" hidden="1">{"via1",#N/A,TRUE,"general";"via2",#N/A,TRUE,"general";"via3",#N/A,TRUE,"general"}</definedName>
    <definedName name="____m8" localSheetId="10" hidden="1">{"via1",#N/A,TRUE,"general";"via2",#N/A,TRUE,"general";"via3",#N/A,TRUE,"general"}</definedName>
    <definedName name="____m8" hidden="1">{"via1",#N/A,TRUE,"general";"via2",#N/A,TRUE,"general";"via3",#N/A,TRUE,"general"}</definedName>
    <definedName name="____m9" localSheetId="8" hidden="1">{"via1",#N/A,TRUE,"general";"via2",#N/A,TRUE,"general";"via3",#N/A,TRUE,"general"}</definedName>
    <definedName name="____m9" localSheetId="4" hidden="1">{"via1",#N/A,TRUE,"general";"via2",#N/A,TRUE,"general";"via3",#N/A,TRUE,"general"}</definedName>
    <definedName name="____m9" localSheetId="10" hidden="1">{"via1",#N/A,TRUE,"general";"via2",#N/A,TRUE,"general";"via3",#N/A,TRUE,"general"}</definedName>
    <definedName name="____m9" hidden="1">{"via1",#N/A,TRUE,"general";"via2",#N/A,TRUE,"general";"via3",#N/A,TRUE,"general"}</definedName>
    <definedName name="____MA2" localSheetId="8">#REF!</definedName>
    <definedName name="____MA2" localSheetId="4">#REF!</definedName>
    <definedName name="____MA2" localSheetId="6">#REF!</definedName>
    <definedName name="____MA2" localSheetId="10">#REF!</definedName>
    <definedName name="____MA2">#REF!</definedName>
    <definedName name="____MAT1" localSheetId="8">#REF!</definedName>
    <definedName name="____MAT1" localSheetId="4">#REF!</definedName>
    <definedName name="____MAT1" localSheetId="6">#REF!</definedName>
    <definedName name="____MAT1" localSheetId="10">#REF!</definedName>
    <definedName name="____MAT1">#REF!</definedName>
    <definedName name="____MAT10" localSheetId="8">#REF!</definedName>
    <definedName name="____MAT10" localSheetId="4">#REF!</definedName>
    <definedName name="____MAT10" localSheetId="6">#REF!</definedName>
    <definedName name="____MAT10" localSheetId="10">#REF!</definedName>
    <definedName name="____MAT10">#REF!</definedName>
    <definedName name="____MAT100" localSheetId="8">#REF!</definedName>
    <definedName name="____MAT100" localSheetId="4">#REF!</definedName>
    <definedName name="____MAT100">#REF!</definedName>
    <definedName name="____MAT101" localSheetId="8">#REF!</definedName>
    <definedName name="____MAT101" localSheetId="4">#REF!</definedName>
    <definedName name="____MAT101">#REF!</definedName>
    <definedName name="____MAT102" localSheetId="8">#REF!</definedName>
    <definedName name="____MAT102" localSheetId="4">#REF!</definedName>
    <definedName name="____MAT102">#REF!</definedName>
    <definedName name="____MAT103" localSheetId="8">#REF!</definedName>
    <definedName name="____MAT103" localSheetId="4">#REF!</definedName>
    <definedName name="____MAT103">#REF!</definedName>
    <definedName name="____MAT104" localSheetId="8">#REF!</definedName>
    <definedName name="____MAT104" localSheetId="4">#REF!</definedName>
    <definedName name="____MAT104">#REF!</definedName>
    <definedName name="____MAT105" localSheetId="8">#REF!</definedName>
    <definedName name="____MAT105" localSheetId="4">#REF!</definedName>
    <definedName name="____MAT105">#REF!</definedName>
    <definedName name="____MAT106" localSheetId="8">#REF!</definedName>
    <definedName name="____MAT106" localSheetId="4">#REF!</definedName>
    <definedName name="____MAT106">#REF!</definedName>
    <definedName name="____MAT107" localSheetId="8">#REF!</definedName>
    <definedName name="____MAT107" localSheetId="4">#REF!</definedName>
    <definedName name="____MAT107">#REF!</definedName>
    <definedName name="____MAT108" localSheetId="8">#REF!</definedName>
    <definedName name="____MAT108" localSheetId="4">#REF!</definedName>
    <definedName name="____MAT108">#REF!</definedName>
    <definedName name="____MAT109" localSheetId="8">#REF!</definedName>
    <definedName name="____MAT109" localSheetId="4">#REF!</definedName>
    <definedName name="____MAT109">#REF!</definedName>
    <definedName name="____MAT11" localSheetId="8">#REF!</definedName>
    <definedName name="____MAT11" localSheetId="4">#REF!</definedName>
    <definedName name="____MAT11" localSheetId="6">#REF!</definedName>
    <definedName name="____MAT11">#REF!</definedName>
    <definedName name="____MAT110" localSheetId="8">#REF!</definedName>
    <definedName name="____MAT110" localSheetId="4">#REF!</definedName>
    <definedName name="____MAT110">#REF!</definedName>
    <definedName name="____MAT111" localSheetId="8">#REF!</definedName>
    <definedName name="____MAT111" localSheetId="4">#REF!</definedName>
    <definedName name="____MAT111">#REF!</definedName>
    <definedName name="____MAT1111" localSheetId="8">#REF!</definedName>
    <definedName name="____MAT1111" localSheetId="4">#REF!</definedName>
    <definedName name="____MAT1111" localSheetId="6">#REF!</definedName>
    <definedName name="____MAT1111">#REF!</definedName>
    <definedName name="____MAT112" localSheetId="8">#REF!</definedName>
    <definedName name="____MAT112" localSheetId="4">#REF!</definedName>
    <definedName name="____MAT112">#REF!</definedName>
    <definedName name="____MAT113" localSheetId="8">#REF!</definedName>
    <definedName name="____MAT113" localSheetId="4">#REF!</definedName>
    <definedName name="____MAT113">#REF!</definedName>
    <definedName name="____MAT114" localSheetId="8">#REF!</definedName>
    <definedName name="____MAT114" localSheetId="4">#REF!</definedName>
    <definedName name="____MAT114">#REF!</definedName>
    <definedName name="____MAT115" localSheetId="8">#REF!</definedName>
    <definedName name="____MAT115" localSheetId="4">#REF!</definedName>
    <definedName name="____MAT115">#REF!</definedName>
    <definedName name="____MAT116" localSheetId="8">#REF!</definedName>
    <definedName name="____MAT116" localSheetId="4">#REF!</definedName>
    <definedName name="____MAT116">#REF!</definedName>
    <definedName name="____MAT117" localSheetId="8">#REF!</definedName>
    <definedName name="____MAT117" localSheetId="4">#REF!</definedName>
    <definedName name="____MAT117">#REF!</definedName>
    <definedName name="____MAT118" localSheetId="8">#REF!</definedName>
    <definedName name="____MAT118" localSheetId="4">#REF!</definedName>
    <definedName name="____MAT118">#REF!</definedName>
    <definedName name="____MAT119" localSheetId="8">#REF!</definedName>
    <definedName name="____MAT119" localSheetId="4">#REF!</definedName>
    <definedName name="____MAT119">#REF!</definedName>
    <definedName name="____MAT12" localSheetId="8">#REF!</definedName>
    <definedName name="____MAT12" localSheetId="4">#REF!</definedName>
    <definedName name="____MAT12" localSheetId="6">#REF!</definedName>
    <definedName name="____MAT12">#REF!</definedName>
    <definedName name="____MAT120" localSheetId="8">#REF!</definedName>
    <definedName name="____MAT120" localSheetId="4">#REF!</definedName>
    <definedName name="____MAT120">#REF!</definedName>
    <definedName name="____MAT121" localSheetId="8">#REF!</definedName>
    <definedName name="____MAT121" localSheetId="4">#REF!</definedName>
    <definedName name="____MAT121">#REF!</definedName>
    <definedName name="____MAT122" localSheetId="8">#REF!</definedName>
    <definedName name="____MAT122" localSheetId="4">#REF!</definedName>
    <definedName name="____MAT122">#REF!</definedName>
    <definedName name="____MAT123" localSheetId="8">#REF!</definedName>
    <definedName name="____MAT123" localSheetId="4">#REF!</definedName>
    <definedName name="____MAT123">#REF!</definedName>
    <definedName name="____MAT124" localSheetId="8">#REF!</definedName>
    <definedName name="____MAT124" localSheetId="4">#REF!</definedName>
    <definedName name="____MAT124">#REF!</definedName>
    <definedName name="____MAT125" localSheetId="8">#REF!</definedName>
    <definedName name="____MAT125" localSheetId="4">#REF!</definedName>
    <definedName name="____MAT125">#REF!</definedName>
    <definedName name="____MAT126" localSheetId="8">#REF!</definedName>
    <definedName name="____MAT126" localSheetId="4">#REF!</definedName>
    <definedName name="____MAT126">#REF!</definedName>
    <definedName name="____MAT127" localSheetId="8">#REF!</definedName>
    <definedName name="____MAT127" localSheetId="4">#REF!</definedName>
    <definedName name="____MAT127">#REF!</definedName>
    <definedName name="____MAT128" localSheetId="8">#REF!</definedName>
    <definedName name="____MAT128" localSheetId="4">#REF!</definedName>
    <definedName name="____MAT128">#REF!</definedName>
    <definedName name="____MAT129" localSheetId="8">#REF!</definedName>
    <definedName name="____MAT129" localSheetId="4">#REF!</definedName>
    <definedName name="____MAT129">#REF!</definedName>
    <definedName name="____MAT13" localSheetId="8">#REF!</definedName>
    <definedName name="____MAT13" localSheetId="4">#REF!</definedName>
    <definedName name="____MAT13" localSheetId="6">#REF!</definedName>
    <definedName name="____MAT13">#REF!</definedName>
    <definedName name="____MAT130" localSheetId="8">#REF!</definedName>
    <definedName name="____MAT130" localSheetId="4">#REF!</definedName>
    <definedName name="____MAT130">#REF!</definedName>
    <definedName name="____MAT131" localSheetId="8">#REF!</definedName>
    <definedName name="____MAT131" localSheetId="4">#REF!</definedName>
    <definedName name="____MAT131">#REF!</definedName>
    <definedName name="____MAT132" localSheetId="8">#REF!</definedName>
    <definedName name="____MAT132" localSheetId="4">#REF!</definedName>
    <definedName name="____MAT132">#REF!</definedName>
    <definedName name="____MAT133" localSheetId="8">#REF!</definedName>
    <definedName name="____MAT133" localSheetId="4">#REF!</definedName>
    <definedName name="____MAT133">#REF!</definedName>
    <definedName name="____MAT134" localSheetId="8">#REF!</definedName>
    <definedName name="____MAT134" localSheetId="4">#REF!</definedName>
    <definedName name="____MAT134">#REF!</definedName>
    <definedName name="____MAT135" localSheetId="8">#REF!</definedName>
    <definedName name="____MAT135" localSheetId="4">#REF!</definedName>
    <definedName name="____MAT135">#REF!</definedName>
    <definedName name="____MAT136" localSheetId="8">#REF!</definedName>
    <definedName name="____MAT136" localSheetId="4">#REF!</definedName>
    <definedName name="____MAT136">#REF!</definedName>
    <definedName name="____MAT137" localSheetId="8">#REF!</definedName>
    <definedName name="____MAT137" localSheetId="4">#REF!</definedName>
    <definedName name="____MAT137">#REF!</definedName>
    <definedName name="____MAT138" localSheetId="8">#REF!</definedName>
    <definedName name="____MAT138" localSheetId="4">#REF!</definedName>
    <definedName name="____MAT138">#REF!</definedName>
    <definedName name="____MAT139" localSheetId="8">#REF!</definedName>
    <definedName name="____MAT139" localSheetId="4">#REF!</definedName>
    <definedName name="____MAT139">#REF!</definedName>
    <definedName name="____MAT14" localSheetId="8">#REF!</definedName>
    <definedName name="____MAT14" localSheetId="4">#REF!</definedName>
    <definedName name="____MAT14" localSheetId="6">#REF!</definedName>
    <definedName name="____MAT14">#REF!</definedName>
    <definedName name="____MAT140" localSheetId="8">#REF!</definedName>
    <definedName name="____MAT140" localSheetId="4">#REF!</definedName>
    <definedName name="____MAT140">#REF!</definedName>
    <definedName name="____MAT141" localSheetId="8">#REF!</definedName>
    <definedName name="____MAT141" localSheetId="4">#REF!</definedName>
    <definedName name="____MAT141">#REF!</definedName>
    <definedName name="____MAT142" localSheetId="8">#REF!</definedName>
    <definedName name="____MAT142" localSheetId="4">#REF!</definedName>
    <definedName name="____MAT142">#REF!</definedName>
    <definedName name="____MAT143" localSheetId="8">#REF!</definedName>
    <definedName name="____MAT143" localSheetId="4">#REF!</definedName>
    <definedName name="____MAT143">#REF!</definedName>
    <definedName name="____MAT144" localSheetId="8">#REF!</definedName>
    <definedName name="____MAT144" localSheetId="4">#REF!</definedName>
    <definedName name="____MAT144">#REF!</definedName>
    <definedName name="____MAT145" localSheetId="8">#REF!</definedName>
    <definedName name="____MAT145" localSheetId="4">#REF!</definedName>
    <definedName name="____MAT145">#REF!</definedName>
    <definedName name="____MAT146" localSheetId="8">#REF!</definedName>
    <definedName name="____MAT146" localSheetId="4">#REF!</definedName>
    <definedName name="____MAT146">#REF!</definedName>
    <definedName name="____MAT147" localSheetId="8">#REF!</definedName>
    <definedName name="____MAT147" localSheetId="4">#REF!</definedName>
    <definedName name="____MAT147">#REF!</definedName>
    <definedName name="____MAT148" localSheetId="8">#REF!</definedName>
    <definedName name="____MAT148" localSheetId="4">#REF!</definedName>
    <definedName name="____MAT148">#REF!</definedName>
    <definedName name="____MAT149" localSheetId="8">#REF!</definedName>
    <definedName name="____MAT149" localSheetId="4">#REF!</definedName>
    <definedName name="____MAT149">#REF!</definedName>
    <definedName name="____MAT15" localSheetId="8">#REF!</definedName>
    <definedName name="____MAT15" localSheetId="4">#REF!</definedName>
    <definedName name="____MAT15" localSheetId="6">#REF!</definedName>
    <definedName name="____MAT15">#REF!</definedName>
    <definedName name="____MAT150" localSheetId="8">#REF!</definedName>
    <definedName name="____MAT150" localSheetId="4">#REF!</definedName>
    <definedName name="____MAT150">#REF!</definedName>
    <definedName name="____MAT151" localSheetId="8">#REF!</definedName>
    <definedName name="____MAT151" localSheetId="4">#REF!</definedName>
    <definedName name="____MAT151">#REF!</definedName>
    <definedName name="____MAT152" localSheetId="8">#REF!</definedName>
    <definedName name="____MAT152" localSheetId="4">#REF!</definedName>
    <definedName name="____MAT152">#REF!</definedName>
    <definedName name="____MAT153" localSheetId="8">#REF!</definedName>
    <definedName name="____MAT153" localSheetId="4">#REF!</definedName>
    <definedName name="____MAT153">#REF!</definedName>
    <definedName name="____MAT154" localSheetId="8">#REF!</definedName>
    <definedName name="____MAT154" localSheetId="4">#REF!</definedName>
    <definedName name="____MAT154">#REF!</definedName>
    <definedName name="____MAT155" localSheetId="8">#REF!</definedName>
    <definedName name="____MAT155" localSheetId="4">#REF!</definedName>
    <definedName name="____MAT155">#REF!</definedName>
    <definedName name="____MAT156" localSheetId="8">#REF!</definedName>
    <definedName name="____MAT156" localSheetId="4">#REF!</definedName>
    <definedName name="____MAT156">#REF!</definedName>
    <definedName name="____MAT157" localSheetId="8">#REF!</definedName>
    <definedName name="____MAT157" localSheetId="4">#REF!</definedName>
    <definedName name="____MAT157">#REF!</definedName>
    <definedName name="____MAT158" localSheetId="8">#REF!</definedName>
    <definedName name="____MAT158" localSheetId="4">#REF!</definedName>
    <definedName name="____MAT158">#REF!</definedName>
    <definedName name="____MAT159" localSheetId="8">#REF!</definedName>
    <definedName name="____MAT159" localSheetId="4">#REF!</definedName>
    <definedName name="____MAT159">#REF!</definedName>
    <definedName name="____MAT16" localSheetId="8">#REF!</definedName>
    <definedName name="____MAT16" localSheetId="4">#REF!</definedName>
    <definedName name="____MAT16" localSheetId="6">#REF!</definedName>
    <definedName name="____MAT16">#REF!</definedName>
    <definedName name="____MAT160" localSheetId="8">#REF!</definedName>
    <definedName name="____MAT160" localSheetId="4">#REF!</definedName>
    <definedName name="____MAT160">#REF!</definedName>
    <definedName name="____MAT161" localSheetId="8">#REF!</definedName>
    <definedName name="____MAT161" localSheetId="4">#REF!</definedName>
    <definedName name="____MAT161">#REF!</definedName>
    <definedName name="____MAT162" localSheetId="8">#REF!</definedName>
    <definedName name="____MAT162" localSheetId="4">#REF!</definedName>
    <definedName name="____MAT162">#REF!</definedName>
    <definedName name="____MAT163" localSheetId="8">#REF!</definedName>
    <definedName name="____MAT163" localSheetId="4">#REF!</definedName>
    <definedName name="____MAT163">#REF!</definedName>
    <definedName name="____MAT164" localSheetId="8">#REF!</definedName>
    <definedName name="____MAT164" localSheetId="4">#REF!</definedName>
    <definedName name="____MAT164">#REF!</definedName>
    <definedName name="____MAT165" localSheetId="8">#REF!</definedName>
    <definedName name="____MAT165" localSheetId="4">#REF!</definedName>
    <definedName name="____MAT165">#REF!</definedName>
    <definedName name="____MAT166" localSheetId="8">#REF!</definedName>
    <definedName name="____MAT166" localSheetId="4">#REF!</definedName>
    <definedName name="____MAT166">#REF!</definedName>
    <definedName name="____MAT17" localSheetId="8">#REF!</definedName>
    <definedName name="____MAT17" localSheetId="4">#REF!</definedName>
    <definedName name="____MAT17" localSheetId="6">#REF!</definedName>
    <definedName name="____MAT17">#REF!</definedName>
    <definedName name="____MAT170" localSheetId="8">#REF!</definedName>
    <definedName name="____MAT170" localSheetId="4">#REF!</definedName>
    <definedName name="____MAT170" localSheetId="6">#REF!</definedName>
    <definedName name="____MAT170">#REF!</definedName>
    <definedName name="____MAT171" localSheetId="8">#REF!</definedName>
    <definedName name="____MAT171" localSheetId="4">#REF!</definedName>
    <definedName name="____MAT171" localSheetId="6">#REF!</definedName>
    <definedName name="____MAT171">#REF!</definedName>
    <definedName name="____MAT18" localSheetId="8">#REF!</definedName>
    <definedName name="____MAT18" localSheetId="4">#REF!</definedName>
    <definedName name="____MAT18" localSheetId="6">#REF!</definedName>
    <definedName name="____MAT18">#REF!</definedName>
    <definedName name="____MAT19" localSheetId="8">#REF!</definedName>
    <definedName name="____MAT19" localSheetId="4">#REF!</definedName>
    <definedName name="____MAT19" localSheetId="6">#REF!</definedName>
    <definedName name="____MAT19">#REF!</definedName>
    <definedName name="____MAT2" localSheetId="8">#REF!</definedName>
    <definedName name="____MAT2" localSheetId="4">#REF!</definedName>
    <definedName name="____MAT2" localSheetId="6">#REF!</definedName>
    <definedName name="____MAT2">#REF!</definedName>
    <definedName name="____MAT20" localSheetId="8">#REF!</definedName>
    <definedName name="____MAT20" localSheetId="4">#REF!</definedName>
    <definedName name="____MAT20" localSheetId="6">#REF!</definedName>
    <definedName name="____MAT20">#REF!</definedName>
    <definedName name="____MAT21" localSheetId="8">#REF!</definedName>
    <definedName name="____MAT21" localSheetId="4">#REF!</definedName>
    <definedName name="____MAT21" localSheetId="6">#REF!</definedName>
    <definedName name="____MAT21">#REF!</definedName>
    <definedName name="____MAT22" localSheetId="8">#REF!</definedName>
    <definedName name="____MAT22" localSheetId="4">#REF!</definedName>
    <definedName name="____MAT22" localSheetId="6">#REF!</definedName>
    <definedName name="____MAT22">#REF!</definedName>
    <definedName name="____MAT23" localSheetId="8">#REF!</definedName>
    <definedName name="____MAT23" localSheetId="4">#REF!</definedName>
    <definedName name="____MAT23" localSheetId="6">#REF!</definedName>
    <definedName name="____MAT23">#REF!</definedName>
    <definedName name="____MAT24" localSheetId="8">#REF!</definedName>
    <definedName name="____MAT24" localSheetId="4">#REF!</definedName>
    <definedName name="____MAT24" localSheetId="6">#REF!</definedName>
    <definedName name="____MAT24">#REF!</definedName>
    <definedName name="____MAT25" localSheetId="8">#REF!</definedName>
    <definedName name="____MAT25" localSheetId="4">#REF!</definedName>
    <definedName name="____MAT25" localSheetId="6">#REF!</definedName>
    <definedName name="____MAT25">#REF!</definedName>
    <definedName name="____MAT26" localSheetId="8">#REF!</definedName>
    <definedName name="____MAT26" localSheetId="4">#REF!</definedName>
    <definedName name="____MAT26" localSheetId="6">#REF!</definedName>
    <definedName name="____MAT26">#REF!</definedName>
    <definedName name="____MAT27" localSheetId="8">#REF!</definedName>
    <definedName name="____MAT27" localSheetId="4">#REF!</definedName>
    <definedName name="____MAT27" localSheetId="6">#REF!</definedName>
    <definedName name="____MAT27">#REF!</definedName>
    <definedName name="____MAT28" localSheetId="8">#REF!</definedName>
    <definedName name="____MAT28" localSheetId="4">#REF!</definedName>
    <definedName name="____MAT28" localSheetId="6">#REF!</definedName>
    <definedName name="____MAT28">#REF!</definedName>
    <definedName name="____MAT29" localSheetId="8">#REF!</definedName>
    <definedName name="____MAT29" localSheetId="4">#REF!</definedName>
    <definedName name="____MAT29" localSheetId="6">#REF!</definedName>
    <definedName name="____MAT29">#REF!</definedName>
    <definedName name="____MAT3" localSheetId="8">#REF!</definedName>
    <definedName name="____MAT3" localSheetId="4">#REF!</definedName>
    <definedName name="____MAT3" localSheetId="6">#REF!</definedName>
    <definedName name="____MAT3">#REF!</definedName>
    <definedName name="____MAT30" localSheetId="8">#REF!</definedName>
    <definedName name="____MAT30" localSheetId="4">#REF!</definedName>
    <definedName name="____MAT30" localSheetId="6">#REF!</definedName>
    <definedName name="____MAT30">#REF!</definedName>
    <definedName name="____MAT31" localSheetId="8">#REF!</definedName>
    <definedName name="____MAT31" localSheetId="4">#REF!</definedName>
    <definedName name="____MAT31" localSheetId="6">#REF!</definedName>
    <definedName name="____MAT31">#REF!</definedName>
    <definedName name="____MAT32" localSheetId="8">#REF!</definedName>
    <definedName name="____MAT32" localSheetId="4">#REF!</definedName>
    <definedName name="____MAT32" localSheetId="6">#REF!</definedName>
    <definedName name="____MAT32">#REF!</definedName>
    <definedName name="____MAT33" localSheetId="8">#REF!</definedName>
    <definedName name="____MAT33" localSheetId="4">#REF!</definedName>
    <definedName name="____MAT33" localSheetId="6">#REF!</definedName>
    <definedName name="____MAT33">#REF!</definedName>
    <definedName name="____MAT34" localSheetId="8">#REF!</definedName>
    <definedName name="____MAT34" localSheetId="4">#REF!</definedName>
    <definedName name="____MAT34" localSheetId="6">#REF!</definedName>
    <definedName name="____MAT34">#REF!</definedName>
    <definedName name="____MAT35" localSheetId="8">#REF!</definedName>
    <definedName name="____MAT35" localSheetId="4">#REF!</definedName>
    <definedName name="____MAT35" localSheetId="6">#REF!</definedName>
    <definedName name="____MAT35">#REF!</definedName>
    <definedName name="____MAT36" localSheetId="8">#REF!</definedName>
    <definedName name="____MAT36" localSheetId="4">#REF!</definedName>
    <definedName name="____MAT36" localSheetId="6">#REF!</definedName>
    <definedName name="____MAT36">#REF!</definedName>
    <definedName name="____MAT37" localSheetId="8">#REF!</definedName>
    <definedName name="____MAT37" localSheetId="4">#REF!</definedName>
    <definedName name="____MAT37" localSheetId="6">#REF!</definedName>
    <definedName name="____MAT37">#REF!</definedName>
    <definedName name="____MAT38" localSheetId="8">#REF!</definedName>
    <definedName name="____MAT38" localSheetId="4">#REF!</definedName>
    <definedName name="____MAT38">#REF!</definedName>
    <definedName name="____MAT39" localSheetId="8">#REF!</definedName>
    <definedName name="____MAT39" localSheetId="4">#REF!</definedName>
    <definedName name="____MAT39">#REF!</definedName>
    <definedName name="____MAT4" localSheetId="8">#REF!</definedName>
    <definedName name="____MAT4" localSheetId="4">#REF!</definedName>
    <definedName name="____MAT4" localSheetId="6">#REF!</definedName>
    <definedName name="____MAT4">#REF!</definedName>
    <definedName name="____MAT40" localSheetId="8">#REF!</definedName>
    <definedName name="____MAT40" localSheetId="4">#REF!</definedName>
    <definedName name="____MAT40">#REF!</definedName>
    <definedName name="____MAT41" localSheetId="8">#REF!</definedName>
    <definedName name="____MAT41" localSheetId="4">#REF!</definedName>
    <definedName name="____MAT41">#REF!</definedName>
    <definedName name="____MAT42" localSheetId="8">#REF!</definedName>
    <definedName name="____MAT42" localSheetId="4">#REF!</definedName>
    <definedName name="____MAT42">#REF!</definedName>
    <definedName name="____MAT43" localSheetId="8">#REF!</definedName>
    <definedName name="____MAT43" localSheetId="4">#REF!</definedName>
    <definedName name="____MAT43">#REF!</definedName>
    <definedName name="____MAT44" localSheetId="8">#REF!</definedName>
    <definedName name="____MAT44" localSheetId="4">#REF!</definedName>
    <definedName name="____MAT44">#REF!</definedName>
    <definedName name="____MAT45" localSheetId="8">#REF!</definedName>
    <definedName name="____MAT45" localSheetId="4">#REF!</definedName>
    <definedName name="____MAT45">#REF!</definedName>
    <definedName name="____MAT46" localSheetId="8">#REF!</definedName>
    <definedName name="____MAT46" localSheetId="4">#REF!</definedName>
    <definedName name="____MAT46">#REF!</definedName>
    <definedName name="____MAT47" localSheetId="8">#REF!</definedName>
    <definedName name="____MAT47" localSheetId="4">#REF!</definedName>
    <definedName name="____MAT47">#REF!</definedName>
    <definedName name="____MAT48" localSheetId="8">#REF!</definedName>
    <definedName name="____MAT48" localSheetId="4">#REF!</definedName>
    <definedName name="____MAT48">#REF!</definedName>
    <definedName name="____MAT49" localSheetId="8">#REF!</definedName>
    <definedName name="____MAT49" localSheetId="4">#REF!</definedName>
    <definedName name="____MAT49">#REF!</definedName>
    <definedName name="____MAT5" localSheetId="8">#REF!</definedName>
    <definedName name="____MAT5" localSheetId="4">#REF!</definedName>
    <definedName name="____MAT5" localSheetId="6">#REF!</definedName>
    <definedName name="____MAT5">#REF!</definedName>
    <definedName name="____MAT50" localSheetId="8">#REF!</definedName>
    <definedName name="____MAT50" localSheetId="4">#REF!</definedName>
    <definedName name="____MAT50">#REF!</definedName>
    <definedName name="____MAT51" localSheetId="8">#REF!</definedName>
    <definedName name="____MAT51" localSheetId="4">#REF!</definedName>
    <definedName name="____MAT51">#REF!</definedName>
    <definedName name="____MAT52" localSheetId="8">#REF!</definedName>
    <definedName name="____MAT52" localSheetId="4">#REF!</definedName>
    <definedName name="____MAT52">#REF!</definedName>
    <definedName name="____MAT53" localSheetId="8">#REF!</definedName>
    <definedName name="____MAT53" localSheetId="4">#REF!</definedName>
    <definedName name="____MAT53">#REF!</definedName>
    <definedName name="____MAT54" localSheetId="8">#REF!</definedName>
    <definedName name="____MAT54" localSheetId="4">#REF!</definedName>
    <definedName name="____MAT54">#REF!</definedName>
    <definedName name="____MAT55" localSheetId="8">#REF!</definedName>
    <definedName name="____MAT55" localSheetId="4">#REF!</definedName>
    <definedName name="____MAT55">#REF!</definedName>
    <definedName name="____MAT56" localSheetId="8">#REF!</definedName>
    <definedName name="____MAT56" localSheetId="4">#REF!</definedName>
    <definedName name="____MAT56">#REF!</definedName>
    <definedName name="____MAT57" localSheetId="8">#REF!</definedName>
    <definedName name="____MAT57" localSheetId="4">#REF!</definedName>
    <definedName name="____MAT57">#REF!</definedName>
    <definedName name="____MAT58" localSheetId="8">#REF!</definedName>
    <definedName name="____MAT58" localSheetId="4">#REF!</definedName>
    <definedName name="____MAT58">#REF!</definedName>
    <definedName name="____MAT59" localSheetId="8">#REF!</definedName>
    <definedName name="____MAT59" localSheetId="4">#REF!</definedName>
    <definedName name="____MAT59">#REF!</definedName>
    <definedName name="____MAT6" localSheetId="8">#REF!</definedName>
    <definedName name="____MAT6" localSheetId="4">#REF!</definedName>
    <definedName name="____MAT6" localSheetId="6">#REF!</definedName>
    <definedName name="____MAT6">#REF!</definedName>
    <definedName name="____MAT60" localSheetId="8">#REF!</definedName>
    <definedName name="____MAT60" localSheetId="4">#REF!</definedName>
    <definedName name="____MAT60">#REF!</definedName>
    <definedName name="____MAT61" localSheetId="8">#REF!</definedName>
    <definedName name="____MAT61" localSheetId="4">#REF!</definedName>
    <definedName name="____MAT61">#REF!</definedName>
    <definedName name="____MAT62" localSheetId="8">#REF!</definedName>
    <definedName name="____MAT62" localSheetId="4">#REF!</definedName>
    <definedName name="____MAT62">#REF!</definedName>
    <definedName name="____MAT63" localSheetId="8">#REF!</definedName>
    <definedName name="____MAT63" localSheetId="4">#REF!</definedName>
    <definedName name="____MAT63">#REF!</definedName>
    <definedName name="____MAT64" localSheetId="8">#REF!</definedName>
    <definedName name="____MAT64" localSheetId="4">#REF!</definedName>
    <definedName name="____MAT64">#REF!</definedName>
    <definedName name="____MAT65" localSheetId="8">#REF!</definedName>
    <definedName name="____MAT65" localSheetId="4">#REF!</definedName>
    <definedName name="____MAT65">#REF!</definedName>
    <definedName name="____MAT66" localSheetId="8">#REF!</definedName>
    <definedName name="____MAT66" localSheetId="4">#REF!</definedName>
    <definedName name="____MAT66">#REF!</definedName>
    <definedName name="____MAT67" localSheetId="8">#REF!</definedName>
    <definedName name="____MAT67" localSheetId="4">#REF!</definedName>
    <definedName name="____MAT67">#REF!</definedName>
    <definedName name="____MAT68" localSheetId="8">#REF!</definedName>
    <definedName name="____MAT68" localSheetId="4">#REF!</definedName>
    <definedName name="____MAT68">#REF!</definedName>
    <definedName name="____MAT69" localSheetId="8">#REF!</definedName>
    <definedName name="____MAT69" localSheetId="4">#REF!</definedName>
    <definedName name="____MAT69">#REF!</definedName>
    <definedName name="____MAT7" localSheetId="8">#REF!</definedName>
    <definedName name="____MAT7" localSheetId="4">#REF!</definedName>
    <definedName name="____MAT7" localSheetId="6">#REF!</definedName>
    <definedName name="____MAT7">#REF!</definedName>
    <definedName name="____MAT70" localSheetId="8">#REF!</definedName>
    <definedName name="____MAT70" localSheetId="4">#REF!</definedName>
    <definedName name="____MAT70">#REF!</definedName>
    <definedName name="____MAT71" localSheetId="8">#REF!</definedName>
    <definedName name="____MAT71" localSheetId="4">#REF!</definedName>
    <definedName name="____MAT71">#REF!</definedName>
    <definedName name="____MAT72" localSheetId="8">#REF!</definedName>
    <definedName name="____MAT72" localSheetId="4">#REF!</definedName>
    <definedName name="____MAT72">#REF!</definedName>
    <definedName name="____MAT73" localSheetId="8">#REF!</definedName>
    <definedName name="____MAT73" localSheetId="4">#REF!</definedName>
    <definedName name="____MAT73">#REF!</definedName>
    <definedName name="____MAT74" localSheetId="8">#REF!</definedName>
    <definedName name="____MAT74" localSheetId="4">#REF!</definedName>
    <definedName name="____MAT74">#REF!</definedName>
    <definedName name="____MAT75" localSheetId="8">#REF!</definedName>
    <definedName name="____MAT75" localSheetId="4">#REF!</definedName>
    <definedName name="____MAT75">#REF!</definedName>
    <definedName name="____MAT76" localSheetId="8">#REF!</definedName>
    <definedName name="____MAT76" localSheetId="4">#REF!</definedName>
    <definedName name="____MAT76">#REF!</definedName>
    <definedName name="____MAT77" localSheetId="8">#REF!</definedName>
    <definedName name="____MAT77" localSheetId="4">#REF!</definedName>
    <definedName name="____MAT77">#REF!</definedName>
    <definedName name="____MAT78" localSheetId="8">#REF!</definedName>
    <definedName name="____MAT78" localSheetId="4">#REF!</definedName>
    <definedName name="____MAT78">#REF!</definedName>
    <definedName name="____MAT79" localSheetId="8">#REF!</definedName>
    <definedName name="____MAT79" localSheetId="4">#REF!</definedName>
    <definedName name="____MAT79">#REF!</definedName>
    <definedName name="____MAT8" localSheetId="8">#REF!</definedName>
    <definedName name="____MAT8" localSheetId="4">#REF!</definedName>
    <definedName name="____MAT8" localSheetId="6">#REF!</definedName>
    <definedName name="____MAT8">#REF!</definedName>
    <definedName name="____MAT80" localSheetId="8">#REF!</definedName>
    <definedName name="____MAT80" localSheetId="4">#REF!</definedName>
    <definedName name="____MAT80">#REF!</definedName>
    <definedName name="____MAT81" localSheetId="8">#REF!</definedName>
    <definedName name="____MAT81" localSheetId="4">#REF!</definedName>
    <definedName name="____MAT81">#REF!</definedName>
    <definedName name="____MAT82" localSheetId="8">#REF!</definedName>
    <definedName name="____MAT82" localSheetId="4">#REF!</definedName>
    <definedName name="____MAT82">#REF!</definedName>
    <definedName name="____MAT83" localSheetId="8">#REF!</definedName>
    <definedName name="____MAT83" localSheetId="4">#REF!</definedName>
    <definedName name="____MAT83">#REF!</definedName>
    <definedName name="____MAT832" localSheetId="8">#REF!</definedName>
    <definedName name="____MAT832" localSheetId="4">#REF!</definedName>
    <definedName name="____MAT832" localSheetId="6">#REF!</definedName>
    <definedName name="____MAT832">#REF!</definedName>
    <definedName name="____MAT84" localSheetId="8">#REF!</definedName>
    <definedName name="____MAT84" localSheetId="4">#REF!</definedName>
    <definedName name="____MAT84">#REF!</definedName>
    <definedName name="____MAT85" localSheetId="8">#REF!</definedName>
    <definedName name="____MAT85" localSheetId="4">#REF!</definedName>
    <definedName name="____MAT85">#REF!</definedName>
    <definedName name="____MAT86" localSheetId="8">#REF!</definedName>
    <definedName name="____MAT86" localSheetId="4">#REF!</definedName>
    <definedName name="____MAT86">#REF!</definedName>
    <definedName name="____MAT87" localSheetId="8">#REF!</definedName>
    <definedName name="____MAT87" localSheetId="4">#REF!</definedName>
    <definedName name="____MAT87">#REF!</definedName>
    <definedName name="____MAT88" localSheetId="8">#REF!</definedName>
    <definedName name="____MAT88" localSheetId="4">#REF!</definedName>
    <definedName name="____MAT88">#REF!</definedName>
    <definedName name="____MAT89" localSheetId="8">#REF!</definedName>
    <definedName name="____MAT89" localSheetId="4">#REF!</definedName>
    <definedName name="____MAT89">#REF!</definedName>
    <definedName name="____MAT9" localSheetId="8">#REF!</definedName>
    <definedName name="____MAT9" localSheetId="4">#REF!</definedName>
    <definedName name="____MAT9" localSheetId="6">#REF!</definedName>
    <definedName name="____MAT9">#REF!</definedName>
    <definedName name="____MAT90" localSheetId="8">#REF!</definedName>
    <definedName name="____MAT90" localSheetId="4">#REF!</definedName>
    <definedName name="____MAT90">#REF!</definedName>
    <definedName name="____MAT91" localSheetId="8">#REF!</definedName>
    <definedName name="____MAT91" localSheetId="4">#REF!</definedName>
    <definedName name="____MAT91">#REF!</definedName>
    <definedName name="____MAT92" localSheetId="8">#REF!</definedName>
    <definedName name="____MAT92" localSheetId="4">#REF!</definedName>
    <definedName name="____MAT92">#REF!</definedName>
    <definedName name="____MAT93" localSheetId="8">#REF!</definedName>
    <definedName name="____MAT93" localSheetId="4">#REF!</definedName>
    <definedName name="____MAT93">#REF!</definedName>
    <definedName name="____MAT94" localSheetId="8">#REF!</definedName>
    <definedName name="____MAT94" localSheetId="4">#REF!</definedName>
    <definedName name="____MAT94">#REF!</definedName>
    <definedName name="____MAT95" localSheetId="8">#REF!</definedName>
    <definedName name="____MAT95" localSheetId="4">#REF!</definedName>
    <definedName name="____MAT95">#REF!</definedName>
    <definedName name="____MAT96" localSheetId="8">#REF!</definedName>
    <definedName name="____MAT96" localSheetId="4">#REF!</definedName>
    <definedName name="____MAT96">#REF!</definedName>
    <definedName name="____MAT97" localSheetId="8">#REF!</definedName>
    <definedName name="____MAT97" localSheetId="4">#REF!</definedName>
    <definedName name="____MAT97">#REF!</definedName>
    <definedName name="____MAT98" localSheetId="8">#REF!</definedName>
    <definedName name="____MAT98" localSheetId="4">#REF!</definedName>
    <definedName name="____MAT98">#REF!</definedName>
    <definedName name="____MAT99" localSheetId="8">#REF!</definedName>
    <definedName name="____MAT99" localSheetId="4">#REF!</definedName>
    <definedName name="____MAT99">#REF!</definedName>
    <definedName name="____MAY88" localSheetId="8">#REF!</definedName>
    <definedName name="____MAY88" localSheetId="4">#REF!</definedName>
    <definedName name="____MAY88" localSheetId="6">#REF!</definedName>
    <definedName name="____MAY88">#REF!</definedName>
    <definedName name="____MB1" localSheetId="8">#REF!</definedName>
    <definedName name="____MB1" localSheetId="4">#REF!</definedName>
    <definedName name="____MB1">#REF!</definedName>
    <definedName name="____MB2" localSheetId="8">#REF!</definedName>
    <definedName name="____MB2" localSheetId="4">#REF!</definedName>
    <definedName name="____MB2">#REF!</definedName>
    <definedName name="____MB3" localSheetId="8">#REF!</definedName>
    <definedName name="____MB3" localSheetId="4">#REF!</definedName>
    <definedName name="____MB3">#REF!</definedName>
    <definedName name="____mmm" localSheetId="8">#REF!</definedName>
    <definedName name="____mmm" localSheetId="4">#REF!</definedName>
    <definedName name="____mmm">#REF!</definedName>
    <definedName name="____MO1" localSheetId="8">#REF!</definedName>
    <definedName name="____MO1" localSheetId="4">#REF!</definedName>
    <definedName name="____MO1" localSheetId="6">#REF!</definedName>
    <definedName name="____MO1">#REF!</definedName>
    <definedName name="____MO10" localSheetId="8">#REF!</definedName>
    <definedName name="____MO10" localSheetId="4">#REF!</definedName>
    <definedName name="____MO10" localSheetId="6">#REF!</definedName>
    <definedName name="____MO10">#REF!</definedName>
    <definedName name="____MO2" localSheetId="8">#REF!</definedName>
    <definedName name="____MO2" localSheetId="4">#REF!</definedName>
    <definedName name="____MO2" localSheetId="6">#REF!</definedName>
    <definedName name="____MO2">#REF!</definedName>
    <definedName name="____MO3" localSheetId="8">#REF!</definedName>
    <definedName name="____MO3" localSheetId="4">#REF!</definedName>
    <definedName name="____MO3" localSheetId="6">#REF!</definedName>
    <definedName name="____MO3">#REF!</definedName>
    <definedName name="____MO4" localSheetId="8">#REF!</definedName>
    <definedName name="____MO4" localSheetId="4">#REF!</definedName>
    <definedName name="____MO4" localSheetId="6">#REF!</definedName>
    <definedName name="____MO4">#REF!</definedName>
    <definedName name="____MO5" localSheetId="8">#REF!</definedName>
    <definedName name="____MO5" localSheetId="4">#REF!</definedName>
    <definedName name="____MO5" localSheetId="6">#REF!</definedName>
    <definedName name="____MO5">#REF!</definedName>
    <definedName name="____MO6" localSheetId="8">#REF!</definedName>
    <definedName name="____MO6" localSheetId="4">#REF!</definedName>
    <definedName name="____MO6" localSheetId="6">#REF!</definedName>
    <definedName name="____MO6">#REF!</definedName>
    <definedName name="____MO7" localSheetId="8">#REF!</definedName>
    <definedName name="____MO7" localSheetId="4">#REF!</definedName>
    <definedName name="____MO7" localSheetId="6">#REF!</definedName>
    <definedName name="____MO7">#REF!</definedName>
    <definedName name="____MO8" localSheetId="8">#REF!</definedName>
    <definedName name="____MO8" localSheetId="4">#REF!</definedName>
    <definedName name="____MO8" localSheetId="6">#REF!</definedName>
    <definedName name="____MO8">#REF!</definedName>
    <definedName name="____MO9" localSheetId="8">#REF!</definedName>
    <definedName name="____MO9" localSheetId="4">#REF!</definedName>
    <definedName name="____MO9" localSheetId="6">#REF!</definedName>
    <definedName name="____MO9">#REF!</definedName>
    <definedName name="____mor15" localSheetId="8">#REF!</definedName>
    <definedName name="____mor15" localSheetId="4">#REF!</definedName>
    <definedName name="____mor15">#REF!</definedName>
    <definedName name="____MV1" localSheetId="8">#REF!</definedName>
    <definedName name="____MV1" localSheetId="4">#REF!</definedName>
    <definedName name="____MV1" localSheetId="6">#REF!</definedName>
    <definedName name="____MV1">#REF!</definedName>
    <definedName name="____MV10" localSheetId="8">#REF!</definedName>
    <definedName name="____MV10" localSheetId="4">#REF!</definedName>
    <definedName name="____MV10" localSheetId="6">#REF!</definedName>
    <definedName name="____MV10">#REF!</definedName>
    <definedName name="____MV11" localSheetId="8">#REF!</definedName>
    <definedName name="____MV11" localSheetId="4">#REF!</definedName>
    <definedName name="____MV11" localSheetId="6">#REF!</definedName>
    <definedName name="____MV11">#REF!</definedName>
    <definedName name="____MV12" localSheetId="8">#REF!</definedName>
    <definedName name="____MV12" localSheetId="4">#REF!</definedName>
    <definedName name="____MV12" localSheetId="6">#REF!</definedName>
    <definedName name="____MV12">#REF!</definedName>
    <definedName name="____MV13" localSheetId="8">#REF!</definedName>
    <definedName name="____MV13" localSheetId="4">#REF!</definedName>
    <definedName name="____MV13" localSheetId="6">#REF!</definedName>
    <definedName name="____MV13">#REF!</definedName>
    <definedName name="____MV14" localSheetId="8">#REF!</definedName>
    <definedName name="____MV14" localSheetId="4">#REF!</definedName>
    <definedName name="____MV14" localSheetId="6">#REF!</definedName>
    <definedName name="____MV14">#REF!</definedName>
    <definedName name="____MV15" localSheetId="8">#REF!</definedName>
    <definedName name="____MV15" localSheetId="4">#REF!</definedName>
    <definedName name="____MV15" localSheetId="6">#REF!</definedName>
    <definedName name="____MV15">#REF!</definedName>
    <definedName name="____MV16" localSheetId="8">#REF!</definedName>
    <definedName name="____MV16" localSheetId="4">#REF!</definedName>
    <definedName name="____MV16" localSheetId="6">#REF!</definedName>
    <definedName name="____MV16">#REF!</definedName>
    <definedName name="____MV17" localSheetId="8">#REF!</definedName>
    <definedName name="____MV17" localSheetId="4">#REF!</definedName>
    <definedName name="____MV17" localSheetId="6">#REF!</definedName>
    <definedName name="____MV17">#REF!</definedName>
    <definedName name="____MV18" localSheetId="8">#REF!</definedName>
    <definedName name="____MV18" localSheetId="4">#REF!</definedName>
    <definedName name="____MV18" localSheetId="6">#REF!</definedName>
    <definedName name="____MV18">#REF!</definedName>
    <definedName name="____MV19" localSheetId="8">#REF!</definedName>
    <definedName name="____MV19" localSheetId="4">#REF!</definedName>
    <definedName name="____MV19" localSheetId="6">#REF!</definedName>
    <definedName name="____MV19">#REF!</definedName>
    <definedName name="____MV2" localSheetId="8">#REF!</definedName>
    <definedName name="____MV2" localSheetId="4">#REF!</definedName>
    <definedName name="____MV2" localSheetId="6">#REF!</definedName>
    <definedName name="____MV2">#REF!</definedName>
    <definedName name="____MV20" localSheetId="8">#REF!</definedName>
    <definedName name="____MV20" localSheetId="4">#REF!</definedName>
    <definedName name="____MV20" localSheetId="6">#REF!</definedName>
    <definedName name="____MV20">#REF!</definedName>
    <definedName name="____MV3" localSheetId="8">#REF!</definedName>
    <definedName name="____MV3" localSheetId="4">#REF!</definedName>
    <definedName name="____MV3" localSheetId="6">#REF!</definedName>
    <definedName name="____MV3">#REF!</definedName>
    <definedName name="____MV4" localSheetId="8">#REF!</definedName>
    <definedName name="____MV4" localSheetId="4">#REF!</definedName>
    <definedName name="____MV4">#REF!</definedName>
    <definedName name="____MV5" localSheetId="8">#REF!</definedName>
    <definedName name="____MV5" localSheetId="4">#REF!</definedName>
    <definedName name="____MV5" localSheetId="6">#REF!</definedName>
    <definedName name="____MV5">#REF!</definedName>
    <definedName name="____MV6" localSheetId="8">#REF!</definedName>
    <definedName name="____MV6" localSheetId="4">#REF!</definedName>
    <definedName name="____MV6" localSheetId="6">#REF!</definedName>
    <definedName name="____MV6">#REF!</definedName>
    <definedName name="____MV7" localSheetId="8">#REF!</definedName>
    <definedName name="____MV7" localSheetId="4">#REF!</definedName>
    <definedName name="____MV7" localSheetId="6">#REF!</definedName>
    <definedName name="____MV7">#REF!</definedName>
    <definedName name="____MV8" localSheetId="8">#REF!</definedName>
    <definedName name="____MV8" localSheetId="4">#REF!</definedName>
    <definedName name="____MV8" localSheetId="6">#REF!</definedName>
    <definedName name="____MV8">#REF!</definedName>
    <definedName name="____MV9" localSheetId="8">#REF!</definedName>
    <definedName name="____MV9" localSheetId="4">#REF!</definedName>
    <definedName name="____MV9" localSheetId="6">#REF!</definedName>
    <definedName name="____MV9">#REF!</definedName>
    <definedName name="____n3" localSheetId="8" hidden="1">{"TAB1",#N/A,TRUE,"GENERAL";"TAB2",#N/A,TRUE,"GENERAL";"TAB3",#N/A,TRUE,"GENERAL";"TAB4",#N/A,TRUE,"GENERAL";"TAB5",#N/A,TRUE,"GENERAL"}</definedName>
    <definedName name="____n3" localSheetId="4" hidden="1">{"TAB1",#N/A,TRUE,"GENERAL";"TAB2",#N/A,TRUE,"GENERAL";"TAB3",#N/A,TRUE,"GENERAL";"TAB4",#N/A,TRUE,"GENERAL";"TAB5",#N/A,TRUE,"GENERAL"}</definedName>
    <definedName name="____n3" localSheetId="10" hidden="1">{"TAB1",#N/A,TRUE,"GENERAL";"TAB2",#N/A,TRUE,"GENERAL";"TAB3",#N/A,TRUE,"GENERAL";"TAB4",#N/A,TRUE,"GENERAL";"TAB5",#N/A,TRUE,"GENERAL"}</definedName>
    <definedName name="____n3" hidden="1">{"TAB1",#N/A,TRUE,"GENERAL";"TAB2",#N/A,TRUE,"GENERAL";"TAB3",#N/A,TRUE,"GENERAL";"TAB4",#N/A,TRUE,"GENERAL";"TAB5",#N/A,TRUE,"GENERAL"}</definedName>
    <definedName name="____n4" localSheetId="8" hidden="1">{"via1",#N/A,TRUE,"general";"via2",#N/A,TRUE,"general";"via3",#N/A,TRUE,"general"}</definedName>
    <definedName name="____n4" localSheetId="4" hidden="1">{"via1",#N/A,TRUE,"general";"via2",#N/A,TRUE,"general";"via3",#N/A,TRUE,"general"}</definedName>
    <definedName name="____n4" localSheetId="10" hidden="1">{"via1",#N/A,TRUE,"general";"via2",#N/A,TRUE,"general";"via3",#N/A,TRUE,"general"}</definedName>
    <definedName name="____n4" hidden="1">{"via1",#N/A,TRUE,"general";"via2",#N/A,TRUE,"general";"via3",#N/A,TRUE,"general"}</definedName>
    <definedName name="____n5" localSheetId="8" hidden="1">{"TAB1",#N/A,TRUE,"GENERAL";"TAB2",#N/A,TRUE,"GENERAL";"TAB3",#N/A,TRUE,"GENERAL";"TAB4",#N/A,TRUE,"GENERAL";"TAB5",#N/A,TRUE,"GENERAL"}</definedName>
    <definedName name="____n5" localSheetId="4" hidden="1">{"TAB1",#N/A,TRUE,"GENERAL";"TAB2",#N/A,TRUE,"GENERAL";"TAB3",#N/A,TRUE,"GENERAL";"TAB4",#N/A,TRUE,"GENERAL";"TAB5",#N/A,TRUE,"GENERAL"}</definedName>
    <definedName name="____n5" localSheetId="10" hidden="1">{"TAB1",#N/A,TRUE,"GENERAL";"TAB2",#N/A,TRUE,"GENERAL";"TAB3",#N/A,TRUE,"GENERAL";"TAB4",#N/A,TRUE,"GENERAL";"TAB5",#N/A,TRUE,"GENERAL"}</definedName>
    <definedName name="____n5" hidden="1">{"TAB1",#N/A,TRUE,"GENERAL";"TAB2",#N/A,TRUE,"GENERAL";"TAB3",#N/A,TRUE,"GENERAL";"TAB4",#N/A,TRUE,"GENERAL";"TAB5",#N/A,TRUE,"GENERAL"}</definedName>
    <definedName name="____NDI2" localSheetId="8">#REF!</definedName>
    <definedName name="____NDI2" localSheetId="4">#REF!</definedName>
    <definedName name="____NDI2" localSheetId="10">#REF!</definedName>
    <definedName name="____NDI2">#REF!</definedName>
    <definedName name="____NDI3" localSheetId="8">#REF!</definedName>
    <definedName name="____NDI3" localSheetId="4">#REF!</definedName>
    <definedName name="____NDI3" localSheetId="10">#REF!</definedName>
    <definedName name="____NDI3">#REF!</definedName>
    <definedName name="____NDI4" localSheetId="8">#REF!</definedName>
    <definedName name="____NDI4" localSheetId="4">#REF!</definedName>
    <definedName name="____NDI4" localSheetId="10">#REF!</definedName>
    <definedName name="____NDI4">#REF!</definedName>
    <definedName name="____NOM01" localSheetId="8">#REF!</definedName>
    <definedName name="____NOM01" localSheetId="4">#REF!</definedName>
    <definedName name="____NOM01">#REF!</definedName>
    <definedName name="____NOM02" localSheetId="8">#REF!</definedName>
    <definedName name="____NOM02" localSheetId="4">#REF!</definedName>
    <definedName name="____NOM02">#REF!</definedName>
    <definedName name="____NOM03" localSheetId="8">#REF!</definedName>
    <definedName name="____NOM03" localSheetId="4">#REF!</definedName>
    <definedName name="____NOM03">#REF!</definedName>
    <definedName name="____NOM1" localSheetId="8">#REF!</definedName>
    <definedName name="____NOM1" localSheetId="4">#REF!</definedName>
    <definedName name="____NOM1">#REF!</definedName>
    <definedName name="____NOM2" localSheetId="8">#REF!</definedName>
    <definedName name="____NOM2" localSheetId="4">#REF!</definedName>
    <definedName name="____NOM2">#REF!</definedName>
    <definedName name="____NOM3" localSheetId="8">#REF!</definedName>
    <definedName name="____NOM3" localSheetId="4">#REF!</definedName>
    <definedName name="____NOM3">#REF!</definedName>
    <definedName name="____nyn7" localSheetId="8" hidden="1">{"via1",#N/A,TRUE,"general";"via2",#N/A,TRUE,"general";"via3",#N/A,TRUE,"general"}</definedName>
    <definedName name="____nyn7" localSheetId="4" hidden="1">{"via1",#N/A,TRUE,"general";"via2",#N/A,TRUE,"general";"via3",#N/A,TRUE,"general"}</definedName>
    <definedName name="____nyn7" localSheetId="10" hidden="1">{"via1",#N/A,TRUE,"general";"via2",#N/A,TRUE,"general";"via3",#N/A,TRUE,"general"}</definedName>
    <definedName name="____nyn7" hidden="1">{"via1",#N/A,TRUE,"general";"via2",#N/A,TRUE,"general";"via3",#N/A,TRUE,"general"}</definedName>
    <definedName name="____o4" localSheetId="8" hidden="1">{"via1",#N/A,TRUE,"general";"via2",#N/A,TRUE,"general";"via3",#N/A,TRUE,"general"}</definedName>
    <definedName name="____o4" localSheetId="4" hidden="1">{"via1",#N/A,TRUE,"general";"via2",#N/A,TRUE,"general";"via3",#N/A,TRUE,"general"}</definedName>
    <definedName name="____o4" localSheetId="10" hidden="1">{"via1",#N/A,TRUE,"general";"via2",#N/A,TRUE,"general";"via3",#N/A,TRUE,"general"}</definedName>
    <definedName name="____o4" hidden="1">{"via1",#N/A,TRUE,"general";"via2",#N/A,TRUE,"general";"via3",#N/A,TRUE,"general"}</definedName>
    <definedName name="____o5" localSheetId="8" hidden="1">{"TAB1",#N/A,TRUE,"GENERAL";"TAB2",#N/A,TRUE,"GENERAL";"TAB3",#N/A,TRUE,"GENERAL";"TAB4",#N/A,TRUE,"GENERAL";"TAB5",#N/A,TRUE,"GENERAL"}</definedName>
    <definedName name="____o5" localSheetId="4" hidden="1">{"TAB1",#N/A,TRUE,"GENERAL";"TAB2",#N/A,TRUE,"GENERAL";"TAB3",#N/A,TRUE,"GENERAL";"TAB4",#N/A,TRUE,"GENERAL";"TAB5",#N/A,TRUE,"GENERAL"}</definedName>
    <definedName name="____o5" localSheetId="10" hidden="1">{"TAB1",#N/A,TRUE,"GENERAL";"TAB2",#N/A,TRUE,"GENERAL";"TAB3",#N/A,TRUE,"GENERAL";"TAB4",#N/A,TRUE,"GENERAL";"TAB5",#N/A,TRUE,"GENERAL"}</definedName>
    <definedName name="____o5" hidden="1">{"TAB1",#N/A,TRUE,"GENERAL";"TAB2",#N/A,TRUE,"GENERAL";"TAB3",#N/A,TRUE,"GENERAL";"TAB4",#N/A,TRUE,"GENERAL";"TAB5",#N/A,TRUE,"GENERAL"}</definedName>
    <definedName name="____o6" localSheetId="8" hidden="1">{"TAB1",#N/A,TRUE,"GENERAL";"TAB2",#N/A,TRUE,"GENERAL";"TAB3",#N/A,TRUE,"GENERAL";"TAB4",#N/A,TRUE,"GENERAL";"TAB5",#N/A,TRUE,"GENERAL"}</definedName>
    <definedName name="____o6" localSheetId="4" hidden="1">{"TAB1",#N/A,TRUE,"GENERAL";"TAB2",#N/A,TRUE,"GENERAL";"TAB3",#N/A,TRUE,"GENERAL";"TAB4",#N/A,TRUE,"GENERAL";"TAB5",#N/A,TRUE,"GENERAL"}</definedName>
    <definedName name="____o6" localSheetId="10" hidden="1">{"TAB1",#N/A,TRUE,"GENERAL";"TAB2",#N/A,TRUE,"GENERAL";"TAB3",#N/A,TRUE,"GENERAL";"TAB4",#N/A,TRUE,"GENERAL";"TAB5",#N/A,TRUE,"GENERAL"}</definedName>
    <definedName name="____o6" hidden="1">{"TAB1",#N/A,TRUE,"GENERAL";"TAB2",#N/A,TRUE,"GENERAL";"TAB3",#N/A,TRUE,"GENERAL";"TAB4",#N/A,TRUE,"GENERAL";"TAB5",#N/A,TRUE,"GENERAL"}</definedName>
    <definedName name="____o7" localSheetId="8" hidden="1">{"TAB1",#N/A,TRUE,"GENERAL";"TAB2",#N/A,TRUE,"GENERAL";"TAB3",#N/A,TRUE,"GENERAL";"TAB4",#N/A,TRUE,"GENERAL";"TAB5",#N/A,TRUE,"GENERAL"}</definedName>
    <definedName name="____o7" localSheetId="4" hidden="1">{"TAB1",#N/A,TRUE,"GENERAL";"TAB2",#N/A,TRUE,"GENERAL";"TAB3",#N/A,TRUE,"GENERAL";"TAB4",#N/A,TRUE,"GENERAL";"TAB5",#N/A,TRUE,"GENERAL"}</definedName>
    <definedName name="____o7" localSheetId="10" hidden="1">{"TAB1",#N/A,TRUE,"GENERAL";"TAB2",#N/A,TRUE,"GENERAL";"TAB3",#N/A,TRUE,"GENERAL";"TAB4",#N/A,TRUE,"GENERAL";"TAB5",#N/A,TRUE,"GENERAL"}</definedName>
    <definedName name="____o7" hidden="1">{"TAB1",#N/A,TRUE,"GENERAL";"TAB2",#N/A,TRUE,"GENERAL";"TAB3",#N/A,TRUE,"GENERAL";"TAB4",#N/A,TRUE,"GENERAL";"TAB5",#N/A,TRUE,"GENERAL"}</definedName>
    <definedName name="____o8" localSheetId="8" hidden="1">{"via1",#N/A,TRUE,"general";"via2",#N/A,TRUE,"general";"via3",#N/A,TRUE,"general"}</definedName>
    <definedName name="____o8" localSheetId="4" hidden="1">{"via1",#N/A,TRUE,"general";"via2",#N/A,TRUE,"general";"via3",#N/A,TRUE,"general"}</definedName>
    <definedName name="____o8" localSheetId="10" hidden="1">{"via1",#N/A,TRUE,"general";"via2",#N/A,TRUE,"general";"via3",#N/A,TRUE,"general"}</definedName>
    <definedName name="____o8" hidden="1">{"via1",#N/A,TRUE,"general";"via2",#N/A,TRUE,"general";"via3",#N/A,TRUE,"general"}</definedName>
    <definedName name="____o9" localSheetId="8" hidden="1">{"TAB1",#N/A,TRUE,"GENERAL";"TAB2",#N/A,TRUE,"GENERAL";"TAB3",#N/A,TRUE,"GENERAL";"TAB4",#N/A,TRUE,"GENERAL";"TAB5",#N/A,TRUE,"GENERAL"}</definedName>
    <definedName name="____o9" localSheetId="4" hidden="1">{"TAB1",#N/A,TRUE,"GENERAL";"TAB2",#N/A,TRUE,"GENERAL";"TAB3",#N/A,TRUE,"GENERAL";"TAB4",#N/A,TRUE,"GENERAL";"TAB5",#N/A,TRUE,"GENERAL"}</definedName>
    <definedName name="____o9" localSheetId="1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 localSheetId="8">#REF!</definedName>
    <definedName name="____OCD1" localSheetId="4">#REF!</definedName>
    <definedName name="____OCD1" localSheetId="10">#REF!</definedName>
    <definedName name="____OCD1">#REF!</definedName>
    <definedName name="____OCI1" localSheetId="8">#REF!</definedName>
    <definedName name="____OCI1" localSheetId="4">#REF!</definedName>
    <definedName name="____OCI1" localSheetId="10">#REF!</definedName>
    <definedName name="____OCI1">#REF!</definedName>
    <definedName name="____OCT2" localSheetId="8">#REF!</definedName>
    <definedName name="____OCT2" localSheetId="4">#REF!</definedName>
    <definedName name="____OCT2">#REF!</definedName>
    <definedName name="____oj1">#REF!</definedName>
    <definedName name="____ORO10" localSheetId="8">#REF!</definedName>
    <definedName name="____ORO10" localSheetId="4">#REF!</definedName>
    <definedName name="____ORO10" localSheetId="6">#REF!</definedName>
    <definedName name="____ORO10">#REF!</definedName>
    <definedName name="____ORO11" localSheetId="8">#REF!</definedName>
    <definedName name="____ORO11" localSheetId="4">#REF!</definedName>
    <definedName name="____ORO11" localSheetId="6">#REF!</definedName>
    <definedName name="____ORO11">#REF!</definedName>
    <definedName name="____ORO12" localSheetId="8">#REF!</definedName>
    <definedName name="____ORO12" localSheetId="4">#REF!</definedName>
    <definedName name="____ORO12" localSheetId="6">#REF!</definedName>
    <definedName name="____ORO12">#REF!</definedName>
    <definedName name="____ORO13" localSheetId="8">#REF!</definedName>
    <definedName name="____ORO13" localSheetId="4">#REF!</definedName>
    <definedName name="____ORO13" localSheetId="6">#REF!</definedName>
    <definedName name="____ORO13">#REF!</definedName>
    <definedName name="____ORO14" localSheetId="8">#REF!</definedName>
    <definedName name="____ORO14" localSheetId="4">#REF!</definedName>
    <definedName name="____ORO14" localSheetId="6">#REF!</definedName>
    <definedName name="____ORO14">#REF!</definedName>
    <definedName name="____ORO15" localSheetId="8">#REF!</definedName>
    <definedName name="____ORO15" localSheetId="4">#REF!</definedName>
    <definedName name="____ORO15" localSheetId="6">#REF!</definedName>
    <definedName name="____ORO15">#REF!</definedName>
    <definedName name="____ORO16" localSheetId="8">#REF!</definedName>
    <definedName name="____ORO16" localSheetId="4">#REF!</definedName>
    <definedName name="____ORO16" localSheetId="6">#REF!</definedName>
    <definedName name="____ORO16">#REF!</definedName>
    <definedName name="____ORO17" localSheetId="8">#REF!</definedName>
    <definedName name="____ORO17" localSheetId="4">#REF!</definedName>
    <definedName name="____ORO17" localSheetId="6">#REF!</definedName>
    <definedName name="____ORO17">#REF!</definedName>
    <definedName name="____ORO18" localSheetId="8">#REF!</definedName>
    <definedName name="____ORO18" localSheetId="4">#REF!</definedName>
    <definedName name="____ORO18" localSheetId="6">#REF!</definedName>
    <definedName name="____ORO18">#REF!</definedName>
    <definedName name="____ORO19" localSheetId="8">#REF!</definedName>
    <definedName name="____ORO19" localSheetId="4">#REF!</definedName>
    <definedName name="____ORO19" localSheetId="6">#REF!</definedName>
    <definedName name="____ORO19">#REF!</definedName>
    <definedName name="____p6" localSheetId="8" hidden="1">{"via1",#N/A,TRUE,"general";"via2",#N/A,TRUE,"general";"via3",#N/A,TRUE,"general"}</definedName>
    <definedName name="____p6" localSheetId="4" hidden="1">{"via1",#N/A,TRUE,"general";"via2",#N/A,TRUE,"general";"via3",#N/A,TRUE,"general"}</definedName>
    <definedName name="____p6" localSheetId="10" hidden="1">{"via1",#N/A,TRUE,"general";"via2",#N/A,TRUE,"general";"via3",#N/A,TRUE,"general"}</definedName>
    <definedName name="____p6" hidden="1">{"via1",#N/A,TRUE,"general";"via2",#N/A,TRUE,"general";"via3",#N/A,TRUE,"general"}</definedName>
    <definedName name="____p7" localSheetId="8" hidden="1">{"via1",#N/A,TRUE,"general";"via2",#N/A,TRUE,"general";"via3",#N/A,TRUE,"general"}</definedName>
    <definedName name="____p7" localSheetId="4" hidden="1">{"via1",#N/A,TRUE,"general";"via2",#N/A,TRUE,"general";"via3",#N/A,TRUE,"general"}</definedName>
    <definedName name="____p7" localSheetId="10" hidden="1">{"via1",#N/A,TRUE,"general";"via2",#N/A,TRUE,"general";"via3",#N/A,TRUE,"general"}</definedName>
    <definedName name="____p7" hidden="1">{"via1",#N/A,TRUE,"general";"via2",#N/A,TRUE,"general";"via3",#N/A,TRUE,"general"}</definedName>
    <definedName name="____p8" localSheetId="8" hidden="1">{"TAB1",#N/A,TRUE,"GENERAL";"TAB2",#N/A,TRUE,"GENERAL";"TAB3",#N/A,TRUE,"GENERAL";"TAB4",#N/A,TRUE,"GENERAL";"TAB5",#N/A,TRUE,"GENERAL"}</definedName>
    <definedName name="____p8" localSheetId="4" hidden="1">{"TAB1",#N/A,TRUE,"GENERAL";"TAB2",#N/A,TRUE,"GENERAL";"TAB3",#N/A,TRUE,"GENERAL";"TAB4",#N/A,TRUE,"GENERAL";"TAB5",#N/A,TRUE,"GENERAL"}</definedName>
    <definedName name="____p8" localSheetId="10" hidden="1">{"TAB1",#N/A,TRUE,"GENERAL";"TAB2",#N/A,TRUE,"GENERAL";"TAB3",#N/A,TRUE,"GENERAL";"TAB4",#N/A,TRUE,"GENERAL";"TAB5",#N/A,TRUE,"GENERAL"}</definedName>
    <definedName name="____p8" hidden="1">{"TAB1",#N/A,TRUE,"GENERAL";"TAB2",#N/A,TRUE,"GENERAL";"TAB3",#N/A,TRUE,"GENERAL";"TAB4",#N/A,TRUE,"GENERAL";"TAB5",#N/A,TRUE,"GENERAL"}</definedName>
    <definedName name="____Pa1" localSheetId="4">#REF!</definedName>
    <definedName name="____Pa1">#REF!</definedName>
    <definedName name="____Pa2" localSheetId="4">#REF!</definedName>
    <definedName name="____Pa2">#REF!</definedName>
    <definedName name="____Pa3" localSheetId="4">#REF!</definedName>
    <definedName name="____Pa3">#REF!</definedName>
    <definedName name="____Pa4" localSheetId="4">#REF!</definedName>
    <definedName name="____Pa4">#REF!</definedName>
    <definedName name="____PJ50" localSheetId="8">#REF!</definedName>
    <definedName name="____PJ50" localSheetId="5">#REF!</definedName>
    <definedName name="____PJ50" localSheetId="4">#REF!</definedName>
    <definedName name="____PJ50" localSheetId="6">#REF!</definedName>
    <definedName name="____PJ50">#REF!</definedName>
    <definedName name="____pj51" localSheetId="8">#REF!</definedName>
    <definedName name="____pj51" localSheetId="4">#REF!</definedName>
    <definedName name="____pj51" localSheetId="6">#REF!</definedName>
    <definedName name="____pj51">#REF!</definedName>
    <definedName name="____pl1" localSheetId="8">#REF!</definedName>
    <definedName name="____pl1" localSheetId="4">#REF!</definedName>
    <definedName name="____pl1">#REF!</definedName>
    <definedName name="____pl2" localSheetId="8">#REF!</definedName>
    <definedName name="____pl2" localSheetId="4">#REF!</definedName>
    <definedName name="____pl2">#REF!</definedName>
    <definedName name="____PLC1" localSheetId="4">#REF!</definedName>
    <definedName name="____PLC1">#REF!</definedName>
    <definedName name="____PMT5671" localSheetId="8">#REF!</definedName>
    <definedName name="____PMT5671" localSheetId="4">#REF!</definedName>
    <definedName name="____PMT5671" localSheetId="6">#REF!</definedName>
    <definedName name="____PMT5671">#REF!</definedName>
    <definedName name="____PMT5805" localSheetId="8">#REF!</definedName>
    <definedName name="____PMT5805" localSheetId="4">#REF!</definedName>
    <definedName name="____PMT5805" localSheetId="6">#REF!</definedName>
    <definedName name="____PMT5805">#REF!</definedName>
    <definedName name="____PMT5806" localSheetId="8">#REF!</definedName>
    <definedName name="____PMT5806" localSheetId="4">#REF!</definedName>
    <definedName name="____PMT5806" localSheetId="6">#REF!</definedName>
    <definedName name="____PMT5806">#REF!</definedName>
    <definedName name="____PMT5815" localSheetId="8">#REF!</definedName>
    <definedName name="____PMT5815" localSheetId="4">#REF!</definedName>
    <definedName name="____PMT5815" localSheetId="6">#REF!</definedName>
    <definedName name="____PMT5815">#REF!</definedName>
    <definedName name="____PMT5820" localSheetId="8">#REF!</definedName>
    <definedName name="____PMT5820" localSheetId="4">#REF!</definedName>
    <definedName name="____PMT5820">#REF!</definedName>
    <definedName name="____Po2" localSheetId="8">#REF!</definedName>
    <definedName name="____Po2" localSheetId="4">#REF!</definedName>
    <definedName name="____Po2">#REF!</definedName>
    <definedName name="____POR1" localSheetId="8">#REF!</definedName>
    <definedName name="____POR1" localSheetId="4">#REF!</definedName>
    <definedName name="____POR1">#REF!</definedName>
    <definedName name="____POR2" localSheetId="8">#REF!</definedName>
    <definedName name="____POR2" localSheetId="4">#REF!</definedName>
    <definedName name="____POR2">#REF!</definedName>
    <definedName name="____POR3" localSheetId="8">#REF!</definedName>
    <definedName name="____POR3" localSheetId="4">#REF!</definedName>
    <definedName name="____POR3">#REF!</definedName>
    <definedName name="____POR4" localSheetId="8">#REF!</definedName>
    <definedName name="____POR4" localSheetId="4">#REF!</definedName>
    <definedName name="____POR4">#REF!</definedName>
    <definedName name="____POR5" localSheetId="8">#REF!</definedName>
    <definedName name="____POR5" localSheetId="4">#REF!</definedName>
    <definedName name="____POR5">#REF!</definedName>
    <definedName name="____pr01" localSheetId="8">#REF!</definedName>
    <definedName name="____pr01" localSheetId="4">#REF!</definedName>
    <definedName name="____pr01">#REF!</definedName>
    <definedName name="____pr02" localSheetId="8">#REF!</definedName>
    <definedName name="____pr02" localSheetId="4">#REF!</definedName>
    <definedName name="____pr02">#REF!</definedName>
    <definedName name="____pr03" localSheetId="8">#REF!</definedName>
    <definedName name="____pr03" localSheetId="4">#REF!</definedName>
    <definedName name="____pr03">#REF!</definedName>
    <definedName name="____pr04" localSheetId="8">#REF!</definedName>
    <definedName name="____pr04" localSheetId="4">#REF!</definedName>
    <definedName name="____pr04">#REF!</definedName>
    <definedName name="____pr05" localSheetId="8">#REF!</definedName>
    <definedName name="____pr05" localSheetId="4">#REF!</definedName>
    <definedName name="____pr05">#REF!</definedName>
    <definedName name="____pr06" localSheetId="8">#REF!</definedName>
    <definedName name="____pr06" localSheetId="4">#REF!</definedName>
    <definedName name="____pr06">#REF!</definedName>
    <definedName name="____pr07" localSheetId="8">#REF!</definedName>
    <definedName name="____pr07" localSheetId="4">#REF!</definedName>
    <definedName name="____pr07">#REF!</definedName>
    <definedName name="____pr08" localSheetId="8">#REF!</definedName>
    <definedName name="____pr08" localSheetId="4">#REF!</definedName>
    <definedName name="____pr08">#REF!</definedName>
    <definedName name="____pr09" localSheetId="8">#REF!</definedName>
    <definedName name="____pr09" localSheetId="4">#REF!</definedName>
    <definedName name="____pr09">#REF!</definedName>
    <definedName name="____PR1" localSheetId="8">#REF!</definedName>
    <definedName name="____PR1" localSheetId="4">#REF!</definedName>
    <definedName name="____PR1">#REF!</definedName>
    <definedName name="____pr10" localSheetId="8">#REF!</definedName>
    <definedName name="____pr10" localSheetId="4">#REF!</definedName>
    <definedName name="____pr10">#REF!</definedName>
    <definedName name="____pr11" localSheetId="8">#REF!</definedName>
    <definedName name="____pr11" localSheetId="4">#REF!</definedName>
    <definedName name="____pr11">#REF!</definedName>
    <definedName name="____pr12" localSheetId="8">#REF!</definedName>
    <definedName name="____pr12" localSheetId="4">#REF!</definedName>
    <definedName name="____pr12">#REF!</definedName>
    <definedName name="____pr13" localSheetId="8">#REF!</definedName>
    <definedName name="____pr13" localSheetId="4">#REF!</definedName>
    <definedName name="____pr13">#REF!</definedName>
    <definedName name="____pr14" localSheetId="8">#REF!</definedName>
    <definedName name="____pr14" localSheetId="4">#REF!</definedName>
    <definedName name="____pr14">#REF!</definedName>
    <definedName name="____pr15" localSheetId="8">#REF!</definedName>
    <definedName name="____pr15" localSheetId="4">#REF!</definedName>
    <definedName name="____pr15">#REF!</definedName>
    <definedName name="____pr16" localSheetId="8">#REF!</definedName>
    <definedName name="____pr16" localSheetId="4">#REF!</definedName>
    <definedName name="____pr16">#REF!</definedName>
    <definedName name="____pr17" localSheetId="8">#REF!</definedName>
    <definedName name="____pr17" localSheetId="4">#REF!</definedName>
    <definedName name="____pr17">#REF!</definedName>
    <definedName name="____pr18" localSheetId="8">#REF!</definedName>
    <definedName name="____pr18" localSheetId="4">#REF!</definedName>
    <definedName name="____pr18">#REF!</definedName>
    <definedName name="____pr19" localSheetId="8">#REF!</definedName>
    <definedName name="____pr19" localSheetId="4">#REF!</definedName>
    <definedName name="____pr19">#REF!</definedName>
    <definedName name="____pr20" localSheetId="8">#REF!</definedName>
    <definedName name="____pr20" localSheetId="4">#REF!</definedName>
    <definedName name="____pr20">#REF!</definedName>
    <definedName name="____pr21" localSheetId="8">#REF!</definedName>
    <definedName name="____pr21" localSheetId="4">#REF!</definedName>
    <definedName name="____pr21">#REF!</definedName>
    <definedName name="____pr22" localSheetId="8">#REF!</definedName>
    <definedName name="____pr22" localSheetId="4">#REF!</definedName>
    <definedName name="____pr22">#REF!</definedName>
    <definedName name="____pr23" localSheetId="8">#REF!</definedName>
    <definedName name="____pr23" localSheetId="4">#REF!</definedName>
    <definedName name="____pr23">#REF!</definedName>
    <definedName name="____pr24" localSheetId="8">#REF!</definedName>
    <definedName name="____pr24" localSheetId="4">#REF!</definedName>
    <definedName name="____pr24">#REF!</definedName>
    <definedName name="____pr25" localSheetId="8">#REF!</definedName>
    <definedName name="____pr25" localSheetId="4">#REF!</definedName>
    <definedName name="____pr25">#REF!</definedName>
    <definedName name="____pr26" localSheetId="8">#REF!</definedName>
    <definedName name="____pr26" localSheetId="4">#REF!</definedName>
    <definedName name="____pr26">#REF!</definedName>
    <definedName name="____pr27" localSheetId="8">#REF!</definedName>
    <definedName name="____pr27" localSheetId="4">#REF!</definedName>
    <definedName name="____pr27">#REF!</definedName>
    <definedName name="____pr28" localSheetId="8">#REF!</definedName>
    <definedName name="____pr28" localSheetId="4">#REF!</definedName>
    <definedName name="____pr28">#REF!</definedName>
    <definedName name="____pr29" localSheetId="8">#REF!</definedName>
    <definedName name="____pr29" localSheetId="4">#REF!</definedName>
    <definedName name="____pr29">#REF!</definedName>
    <definedName name="____pr30" localSheetId="8">#REF!</definedName>
    <definedName name="____pr30" localSheetId="4">#REF!</definedName>
    <definedName name="____pr30">#REF!</definedName>
    <definedName name="____pr31" localSheetId="8">#REF!</definedName>
    <definedName name="____pr31" localSheetId="4">#REF!</definedName>
    <definedName name="____pr31">#REF!</definedName>
    <definedName name="____pr32" localSheetId="8">#REF!</definedName>
    <definedName name="____pr32" localSheetId="4">#REF!</definedName>
    <definedName name="____pr32">#REF!</definedName>
    <definedName name="____pr33" localSheetId="8">#REF!</definedName>
    <definedName name="____pr33" localSheetId="4">#REF!</definedName>
    <definedName name="____pr33">#REF!</definedName>
    <definedName name="____pr34" localSheetId="8">#REF!</definedName>
    <definedName name="____pr34" localSheetId="4">#REF!</definedName>
    <definedName name="____pr34">#REF!</definedName>
    <definedName name="____pr35" localSheetId="8">#REF!</definedName>
    <definedName name="____pr35" localSheetId="4">#REF!</definedName>
    <definedName name="____pr35">#REF!</definedName>
    <definedName name="____pr36" localSheetId="8">#REF!</definedName>
    <definedName name="____pr36" localSheetId="4">#REF!</definedName>
    <definedName name="____pr36">#REF!</definedName>
    <definedName name="____pr37" localSheetId="8">#REF!</definedName>
    <definedName name="____pr37" localSheetId="4">#REF!</definedName>
    <definedName name="____pr37">#REF!</definedName>
    <definedName name="____pr38" localSheetId="8">#REF!</definedName>
    <definedName name="____pr38" localSheetId="4">#REF!</definedName>
    <definedName name="____pr38">#REF!</definedName>
    <definedName name="____pr39" localSheetId="8">#REF!</definedName>
    <definedName name="____pr39" localSheetId="4">#REF!</definedName>
    <definedName name="____pr39">#REF!</definedName>
    <definedName name="____pr40" localSheetId="8">#REF!</definedName>
    <definedName name="____pr40" localSheetId="4">#REF!</definedName>
    <definedName name="____pr40">#REF!</definedName>
    <definedName name="____pr41" localSheetId="8">#REF!</definedName>
    <definedName name="____pr41" localSheetId="4">#REF!</definedName>
    <definedName name="____pr41">#REF!</definedName>
    <definedName name="____pr42" localSheetId="8">#REF!</definedName>
    <definedName name="____pr42" localSheetId="4">#REF!</definedName>
    <definedName name="____pr42">#REF!</definedName>
    <definedName name="____pr43" localSheetId="8">#REF!</definedName>
    <definedName name="____pr43" localSheetId="4">#REF!</definedName>
    <definedName name="____pr43">#REF!</definedName>
    <definedName name="____pr44" localSheetId="8">#REF!</definedName>
    <definedName name="____pr44" localSheetId="4">#REF!</definedName>
    <definedName name="____pr44">#REF!</definedName>
    <definedName name="____pr45" localSheetId="8">#REF!</definedName>
    <definedName name="____pr45" localSheetId="4">#REF!</definedName>
    <definedName name="____pr45">#REF!</definedName>
    <definedName name="____pr46" localSheetId="8">#REF!</definedName>
    <definedName name="____pr46" localSheetId="4">#REF!</definedName>
    <definedName name="____pr46">#REF!</definedName>
    <definedName name="____pr47" localSheetId="8">#REF!</definedName>
    <definedName name="____pr47" localSheetId="4">#REF!</definedName>
    <definedName name="____pr47">#REF!</definedName>
    <definedName name="____pr48" localSheetId="8">#REF!</definedName>
    <definedName name="____pr48" localSheetId="4">#REF!</definedName>
    <definedName name="____pr48">#REF!</definedName>
    <definedName name="____pr49" localSheetId="8">#REF!</definedName>
    <definedName name="____pr49" localSheetId="4">#REF!</definedName>
    <definedName name="____pr49">#REF!</definedName>
    <definedName name="____pr50" localSheetId="8">#REF!</definedName>
    <definedName name="____pr50" localSheetId="4">#REF!</definedName>
    <definedName name="____pr50">#REF!</definedName>
    <definedName name="____pr51" localSheetId="8">#REF!</definedName>
    <definedName name="____pr51" localSheetId="4">#REF!</definedName>
    <definedName name="____pr51">#REF!</definedName>
    <definedName name="____pr52" localSheetId="8">#REF!</definedName>
    <definedName name="____pr52" localSheetId="4">#REF!</definedName>
    <definedName name="____pr52">#REF!</definedName>
    <definedName name="____pr53" localSheetId="8">#REF!</definedName>
    <definedName name="____pr53" localSheetId="4">#REF!</definedName>
    <definedName name="____pr53">#REF!</definedName>
    <definedName name="____pr54" localSheetId="8">#REF!</definedName>
    <definedName name="____pr54" localSheetId="4">#REF!</definedName>
    <definedName name="____pr54">#REF!</definedName>
    <definedName name="____pr55" localSheetId="8">#REF!</definedName>
    <definedName name="____pr55" localSheetId="4">#REF!</definedName>
    <definedName name="____pr55">#REF!</definedName>
    <definedName name="____pr56" localSheetId="8">#REF!</definedName>
    <definedName name="____pr56" localSheetId="4">#REF!</definedName>
    <definedName name="____pr56">#REF!</definedName>
    <definedName name="____pr57" localSheetId="8">#REF!</definedName>
    <definedName name="____pr57" localSheetId="4">#REF!</definedName>
    <definedName name="____pr57">#REF!</definedName>
    <definedName name="____pr58" localSheetId="8">#REF!</definedName>
    <definedName name="____pr58" localSheetId="4">#REF!</definedName>
    <definedName name="____pr58">#REF!</definedName>
    <definedName name="____pr59" localSheetId="8">#REF!</definedName>
    <definedName name="____pr59" localSheetId="4">#REF!</definedName>
    <definedName name="____pr59">#REF!</definedName>
    <definedName name="____pr60" localSheetId="8">#REF!</definedName>
    <definedName name="____pr60" localSheetId="4">#REF!</definedName>
    <definedName name="____pr60">#REF!</definedName>
    <definedName name="____pr61" localSheetId="8">#REF!</definedName>
    <definedName name="____pr61" localSheetId="4">#REF!</definedName>
    <definedName name="____pr61">#REF!</definedName>
    <definedName name="____pr62" localSheetId="8">#REF!</definedName>
    <definedName name="____pr62" localSheetId="4">#REF!</definedName>
    <definedName name="____pr62">#REF!</definedName>
    <definedName name="____pr63" localSheetId="8">#REF!</definedName>
    <definedName name="____pr63" localSheetId="4">#REF!</definedName>
    <definedName name="____pr63">#REF!</definedName>
    <definedName name="____pr64" localSheetId="8">#REF!</definedName>
    <definedName name="____pr64" localSheetId="4">#REF!</definedName>
    <definedName name="____pr64">#REF!</definedName>
    <definedName name="____pr65" localSheetId="8">#REF!</definedName>
    <definedName name="____pr65" localSheetId="4">#REF!</definedName>
    <definedName name="____pr65">#REF!</definedName>
    <definedName name="____pr66" localSheetId="8">#REF!</definedName>
    <definedName name="____pr66" localSheetId="4">#REF!</definedName>
    <definedName name="____pr66">#REF!</definedName>
    <definedName name="____pr67" localSheetId="8">#REF!</definedName>
    <definedName name="____pr67" localSheetId="4">#REF!</definedName>
    <definedName name="____pr67">#REF!</definedName>
    <definedName name="____pr68" localSheetId="8">#REF!</definedName>
    <definedName name="____pr68" localSheetId="4">#REF!</definedName>
    <definedName name="____pr68">#REF!</definedName>
    <definedName name="____pr69" localSheetId="8">#REF!</definedName>
    <definedName name="____pr69" localSheetId="4">#REF!</definedName>
    <definedName name="____pr69">#REF!</definedName>
    <definedName name="____pr70" localSheetId="8">#REF!</definedName>
    <definedName name="____pr70" localSheetId="4">#REF!</definedName>
    <definedName name="____pr70">#REF!</definedName>
    <definedName name="____pr71" localSheetId="8">#REF!</definedName>
    <definedName name="____pr71" localSheetId="4">#REF!</definedName>
    <definedName name="____pr71">#REF!</definedName>
    <definedName name="____pr72" localSheetId="8">#REF!</definedName>
    <definedName name="____pr72" localSheetId="4">#REF!</definedName>
    <definedName name="____pr72">#REF!</definedName>
    <definedName name="____PRE12" localSheetId="8">#REF!</definedName>
    <definedName name="____PRE12" localSheetId="4">#REF!</definedName>
    <definedName name="____PRE12">#REF!</definedName>
    <definedName name="____pvC1" localSheetId="4">#REF!</definedName>
    <definedName name="____pvC1">#REF!</definedName>
    <definedName name="____r" localSheetId="8" hidden="1">{"TAB1",#N/A,TRUE,"GENERAL";"TAB2",#N/A,TRUE,"GENERAL";"TAB3",#N/A,TRUE,"GENERAL";"TAB4",#N/A,TRUE,"GENERAL";"TAB5",#N/A,TRUE,"GENERAL"}</definedName>
    <definedName name="____r" localSheetId="4">#REF!</definedName>
    <definedName name="____r" localSheetId="6">#REF!</definedName>
    <definedName name="____r">#REF!</definedName>
    <definedName name="____R1210JH" localSheetId="8">#REF!</definedName>
    <definedName name="____R1210JH" localSheetId="4">#REF!</definedName>
    <definedName name="____R1210JH">#REF!</definedName>
    <definedName name="____R32EL" localSheetId="8">#REF!</definedName>
    <definedName name="____R32EL" localSheetId="4">#REF!</definedName>
    <definedName name="____R32EL">#REF!</definedName>
    <definedName name="____R32JH" localSheetId="8">#REF!</definedName>
    <definedName name="____R32JH" localSheetId="4">#REF!</definedName>
    <definedName name="____R32JH">#REF!</definedName>
    <definedName name="____R42JH" localSheetId="8">#REF!</definedName>
    <definedName name="____R42JH" localSheetId="4">#REF!</definedName>
    <definedName name="____R42JH">#REF!</definedName>
    <definedName name="____R43JH" localSheetId="8">#REF!</definedName>
    <definedName name="____R43JH" localSheetId="4">#REF!</definedName>
    <definedName name="____R43JH">#REF!</definedName>
    <definedName name="____r4r" localSheetId="8" hidden="1">{"via1",#N/A,TRUE,"general";"via2",#N/A,TRUE,"general";"via3",#N/A,TRUE,"general"}</definedName>
    <definedName name="____r4r" localSheetId="4" hidden="1">{"via1",#N/A,TRUE,"general";"via2",#N/A,TRUE,"general";"via3",#N/A,TRUE,"general"}</definedName>
    <definedName name="____r4r" localSheetId="10" hidden="1">{"via1",#N/A,TRUE,"general";"via2",#N/A,TRUE,"general";"via3",#N/A,TRUE,"general"}</definedName>
    <definedName name="____r4r" hidden="1">{"via1",#N/A,TRUE,"general";"via2",#N/A,TRUE,"general";"via3",#N/A,TRUE,"general"}</definedName>
    <definedName name="____R63BB">#REF!</definedName>
    <definedName name="____R63JH" localSheetId="8">#REF!</definedName>
    <definedName name="____R63JH" localSheetId="4">#REF!</definedName>
    <definedName name="____R63JH">#REF!</definedName>
    <definedName name="____R64BB" localSheetId="8">#REF!</definedName>
    <definedName name="____R64BB" localSheetId="4">#REF!</definedName>
    <definedName name="____R64BB">#REF!</definedName>
    <definedName name="____R64JH" localSheetId="8">#REF!</definedName>
    <definedName name="____R64JH" localSheetId="4">#REF!</definedName>
    <definedName name="____R64JH">#REF!</definedName>
    <definedName name="____R83JH" localSheetId="8">#REF!</definedName>
    <definedName name="____R83JH" localSheetId="4">#REF!</definedName>
    <definedName name="____R83JH">#REF!</definedName>
    <definedName name="____R84JH" localSheetId="8">#REF!</definedName>
    <definedName name="____R84JH" localSheetId="4">#REF!</definedName>
    <definedName name="____R84JH">#REF!</definedName>
    <definedName name="____R86JH" localSheetId="8">#REF!</definedName>
    <definedName name="____R86JH" localSheetId="4">#REF!</definedName>
    <definedName name="____R86JH">#REF!</definedName>
    <definedName name="____rc" localSheetId="8">#REF!</definedName>
    <definedName name="____rc" localSheetId="5">#REF!</definedName>
    <definedName name="____rc" localSheetId="4">#REF!</definedName>
    <definedName name="____rc" localSheetId="6">#REF!</definedName>
    <definedName name="____rc">#REF!</definedName>
    <definedName name="____Red1" localSheetId="8">#REF!</definedName>
    <definedName name="____Red1" localSheetId="4">#REF!</definedName>
    <definedName name="____Red1">#REF!</definedName>
    <definedName name="____Red2" localSheetId="8">#REF!</definedName>
    <definedName name="____Red2" localSheetId="4">#REF!</definedName>
    <definedName name="____Red2">#REF!</definedName>
    <definedName name="____Red3" localSheetId="8">#REF!</definedName>
    <definedName name="____Red3" localSheetId="4">#REF!</definedName>
    <definedName name="____Red3">#REF!</definedName>
    <definedName name="____RED32" localSheetId="8">#REF!</definedName>
    <definedName name="____RED32" localSheetId="4">#REF!</definedName>
    <definedName name="____RED32">#REF!</definedName>
    <definedName name="____REP21" localSheetId="8">#REF!</definedName>
    <definedName name="____REP21" localSheetId="4">#REF!</definedName>
    <definedName name="____REP21">#REF!</definedName>
    <definedName name="____REP42" localSheetId="8">#REF!</definedName>
    <definedName name="____REP42" localSheetId="4">#REF!</definedName>
    <definedName name="____REP42">#REF!</definedName>
    <definedName name="____REP43" localSheetId="4">#REF!</definedName>
    <definedName name="____REP43">#REF!</definedName>
    <definedName name="____RES64" localSheetId="8">#REF!</definedName>
    <definedName name="____RES64" localSheetId="4">#REF!</definedName>
    <definedName name="____RES64">#REF!</definedName>
    <definedName name="____rtu6" localSheetId="8" hidden="1">{"via1",#N/A,TRUE,"general";"via2",#N/A,TRUE,"general";"via3",#N/A,TRUE,"general"}</definedName>
    <definedName name="____rtu6" localSheetId="4" hidden="1">{"via1",#N/A,TRUE,"general";"via2",#N/A,TRUE,"general";"via3",#N/A,TRUE,"general"}</definedName>
    <definedName name="____rtu6" localSheetId="10" hidden="1">{"via1",#N/A,TRUE,"general";"via2",#N/A,TRUE,"general";"via3",#N/A,TRUE,"general"}</definedName>
    <definedName name="____rtu6" hidden="1">{"via1",#N/A,TRUE,"general";"via2",#N/A,TRUE,"general";"via3",#N/A,TRUE,"general"}</definedName>
    <definedName name="____s1" localSheetId="8" hidden="1">{"via1",#N/A,TRUE,"general";"via2",#N/A,TRUE,"general";"via3",#N/A,TRUE,"general"}</definedName>
    <definedName name="____s1" localSheetId="4" hidden="1">{"via1",#N/A,TRUE,"general";"via2",#N/A,TRUE,"general";"via3",#N/A,TRUE,"general"}</definedName>
    <definedName name="____s1" localSheetId="10" hidden="1">{"via1",#N/A,TRUE,"general";"via2",#N/A,TRUE,"general";"via3",#N/A,TRUE,"general"}</definedName>
    <definedName name="____s1" hidden="1">{"via1",#N/A,TRUE,"general";"via2",#N/A,TRUE,"general";"via3",#N/A,TRUE,"general"}</definedName>
    <definedName name="____s2" localSheetId="8" hidden="1">{"TAB1",#N/A,TRUE,"GENERAL";"TAB2",#N/A,TRUE,"GENERAL";"TAB3",#N/A,TRUE,"GENERAL";"TAB4",#N/A,TRUE,"GENERAL";"TAB5",#N/A,TRUE,"GENERAL"}</definedName>
    <definedName name="____s2" localSheetId="4" hidden="1">{"TAB1",#N/A,TRUE,"GENERAL";"TAB2",#N/A,TRUE,"GENERAL";"TAB3",#N/A,TRUE,"GENERAL";"TAB4",#N/A,TRUE,"GENERAL";"TAB5",#N/A,TRUE,"GENERAL"}</definedName>
    <definedName name="____s2" localSheetId="10" hidden="1">{"TAB1",#N/A,TRUE,"GENERAL";"TAB2",#N/A,TRUE,"GENERAL";"TAB3",#N/A,TRUE,"GENERAL";"TAB4",#N/A,TRUE,"GENERAL";"TAB5",#N/A,TRUE,"GENERAL"}</definedName>
    <definedName name="____s2" hidden="1">{"TAB1",#N/A,TRUE,"GENERAL";"TAB2",#N/A,TRUE,"GENERAL";"TAB3",#N/A,TRUE,"GENERAL";"TAB4",#N/A,TRUE,"GENERAL";"TAB5",#N/A,TRUE,"GENERAL"}</definedName>
    <definedName name="____s3" localSheetId="8" hidden="1">{"TAB1",#N/A,TRUE,"GENERAL";"TAB2",#N/A,TRUE,"GENERAL";"TAB3",#N/A,TRUE,"GENERAL";"TAB4",#N/A,TRUE,"GENERAL";"TAB5",#N/A,TRUE,"GENERAL"}</definedName>
    <definedName name="____s3" localSheetId="4" hidden="1">{"TAB1",#N/A,TRUE,"GENERAL";"TAB2",#N/A,TRUE,"GENERAL";"TAB3",#N/A,TRUE,"GENERAL";"TAB4",#N/A,TRUE,"GENERAL";"TAB5",#N/A,TRUE,"GENERAL"}</definedName>
    <definedName name="____s3" localSheetId="10" hidden="1">{"TAB1",#N/A,TRUE,"GENERAL";"TAB2",#N/A,TRUE,"GENERAL";"TAB3",#N/A,TRUE,"GENERAL";"TAB4",#N/A,TRUE,"GENERAL";"TAB5",#N/A,TRUE,"GENERAL"}</definedName>
    <definedName name="____s3" hidden="1">{"TAB1",#N/A,TRUE,"GENERAL";"TAB2",#N/A,TRUE,"GENERAL";"TAB3",#N/A,TRUE,"GENERAL";"TAB4",#N/A,TRUE,"GENERAL";"TAB5",#N/A,TRUE,"GENERAL"}</definedName>
    <definedName name="____s4" localSheetId="8" hidden="1">{"via1",#N/A,TRUE,"general";"via2",#N/A,TRUE,"general";"via3",#N/A,TRUE,"general"}</definedName>
    <definedName name="____s4" localSheetId="4" hidden="1">{"via1",#N/A,TRUE,"general";"via2",#N/A,TRUE,"general";"via3",#N/A,TRUE,"general"}</definedName>
    <definedName name="____s4" localSheetId="10" hidden="1">{"via1",#N/A,TRUE,"general";"via2",#N/A,TRUE,"general";"via3",#N/A,TRUE,"general"}</definedName>
    <definedName name="____s4" hidden="1">{"via1",#N/A,TRUE,"general";"via2",#N/A,TRUE,"general";"via3",#N/A,TRUE,"general"}</definedName>
    <definedName name="____s5" localSheetId="8" hidden="1">{"via1",#N/A,TRUE,"general";"via2",#N/A,TRUE,"general";"via3",#N/A,TRUE,"general"}</definedName>
    <definedName name="____s5" localSheetId="4" hidden="1">{"via1",#N/A,TRUE,"general";"via2",#N/A,TRUE,"general";"via3",#N/A,TRUE,"general"}</definedName>
    <definedName name="____s5" localSheetId="10" hidden="1">{"via1",#N/A,TRUE,"general";"via2",#N/A,TRUE,"general";"via3",#N/A,TRUE,"general"}</definedName>
    <definedName name="____s5" hidden="1">{"via1",#N/A,TRUE,"general";"via2",#N/A,TRUE,"general";"via3",#N/A,TRUE,"general"}</definedName>
    <definedName name="____s6" localSheetId="8" hidden="1">{"TAB1",#N/A,TRUE,"GENERAL";"TAB2",#N/A,TRUE,"GENERAL";"TAB3",#N/A,TRUE,"GENERAL";"TAB4",#N/A,TRUE,"GENERAL";"TAB5",#N/A,TRUE,"GENERAL"}</definedName>
    <definedName name="____s6" localSheetId="4" hidden="1">{"TAB1",#N/A,TRUE,"GENERAL";"TAB2",#N/A,TRUE,"GENERAL";"TAB3",#N/A,TRUE,"GENERAL";"TAB4",#N/A,TRUE,"GENERAL";"TAB5",#N/A,TRUE,"GENERAL"}</definedName>
    <definedName name="____s6" localSheetId="10" hidden="1">{"TAB1",#N/A,TRUE,"GENERAL";"TAB2",#N/A,TRUE,"GENERAL";"TAB3",#N/A,TRUE,"GENERAL";"TAB4",#N/A,TRUE,"GENERAL";"TAB5",#N/A,TRUE,"GENERAL"}</definedName>
    <definedName name="____s6" hidden="1">{"TAB1",#N/A,TRUE,"GENERAL";"TAB2",#N/A,TRUE,"GENERAL";"TAB3",#N/A,TRUE,"GENERAL";"TAB4",#N/A,TRUE,"GENERAL";"TAB5",#N/A,TRUE,"GENERAL"}</definedName>
    <definedName name="____s7" localSheetId="8" hidden="1">{"via1",#N/A,TRUE,"general";"via2",#N/A,TRUE,"general";"via3",#N/A,TRUE,"general"}</definedName>
    <definedName name="____s7" localSheetId="4" hidden="1">{"via1",#N/A,TRUE,"general";"via2",#N/A,TRUE,"general";"via3",#N/A,TRUE,"general"}</definedName>
    <definedName name="____s7" localSheetId="10" hidden="1">{"via1",#N/A,TRUE,"general";"via2",#N/A,TRUE,"general";"via3",#N/A,TRUE,"general"}</definedName>
    <definedName name="____s7" hidden="1">{"via1",#N/A,TRUE,"general";"via2",#N/A,TRUE,"general";"via3",#N/A,TRUE,"general"}</definedName>
    <definedName name="____SAL1" localSheetId="8">#REF!</definedName>
    <definedName name="____SAL1" localSheetId="4">#REF!</definedName>
    <definedName name="____SAL1" localSheetId="6">#REF!</definedName>
    <definedName name="____SAL1" localSheetId="10">#REF!</definedName>
    <definedName name="____SAL1">#REF!</definedName>
    <definedName name="____SBC1" localSheetId="8">#REF!</definedName>
    <definedName name="____SBC1" localSheetId="5">#REF!</definedName>
    <definedName name="____SBC1" localSheetId="4">#REF!</definedName>
    <definedName name="____SBC1" localSheetId="10">#REF!</definedName>
    <definedName name="____SBC1">#REF!</definedName>
    <definedName name="____SBC3" localSheetId="8">#REF!</definedName>
    <definedName name="____SBC3" localSheetId="5">#REF!</definedName>
    <definedName name="____SBC3" localSheetId="4">#REF!</definedName>
    <definedName name="____SBC3" localSheetId="10">#REF!</definedName>
    <definedName name="____SBC3">#REF!</definedName>
    <definedName name="____SBC5" localSheetId="8">#REF!</definedName>
    <definedName name="____SBC5" localSheetId="5">#REF!</definedName>
    <definedName name="____SBC5" localSheetId="4">#REF!</definedName>
    <definedName name="____SBC5">#REF!</definedName>
    <definedName name="____sPR2" localSheetId="4">#REF!</definedName>
    <definedName name="____sPR2">#REF!</definedName>
    <definedName name="____ST106" localSheetId="8">#REF!</definedName>
    <definedName name="____ST106" localSheetId="4">#REF!</definedName>
    <definedName name="____ST106">#REF!</definedName>
    <definedName name="____ST126" localSheetId="8">#REF!</definedName>
    <definedName name="____ST126" localSheetId="4">#REF!</definedName>
    <definedName name="____ST126">#REF!</definedName>
    <definedName name="____ST146" localSheetId="8">#REF!</definedName>
    <definedName name="____ST146" localSheetId="4">#REF!</definedName>
    <definedName name="____ST146">#REF!</definedName>
    <definedName name="____ST166" localSheetId="4">#REF!</definedName>
    <definedName name="____ST166">#REF!</definedName>
    <definedName name="____ST186" localSheetId="8">#REF!</definedName>
    <definedName name="____ST186" localSheetId="4">#REF!</definedName>
    <definedName name="____ST186">#REF!</definedName>
    <definedName name="____ST206" localSheetId="8">#REF!</definedName>
    <definedName name="____ST206" localSheetId="4">#REF!</definedName>
    <definedName name="____ST206">#REF!</definedName>
    <definedName name="____ST86" localSheetId="8">#REF!</definedName>
    <definedName name="____ST86" localSheetId="4">#REF!</definedName>
    <definedName name="____ST86">#REF!</definedName>
    <definedName name="____STC60" localSheetId="8">#REF!</definedName>
    <definedName name="____STC60" localSheetId="4">#REF!</definedName>
    <definedName name="____STC60">#REF!</definedName>
    <definedName name="____sTT2" localSheetId="4">#REF!</definedName>
    <definedName name="____sTT2">#REF!</definedName>
    <definedName name="____Sum3" localSheetId="8">#REF!</definedName>
    <definedName name="____Sum3" localSheetId="4">#REF!</definedName>
    <definedName name="____Sum3">#REF!</definedName>
    <definedName name="____t3" localSheetId="8" hidden="1">{"TAB1",#N/A,TRUE,"GENERAL";"TAB2",#N/A,TRUE,"GENERAL";"TAB3",#N/A,TRUE,"GENERAL";"TAB4",#N/A,TRUE,"GENERAL";"TAB5",#N/A,TRUE,"GENERAL"}</definedName>
    <definedName name="____t3" localSheetId="4" hidden="1">{"TAB1",#N/A,TRUE,"GENERAL";"TAB2",#N/A,TRUE,"GENERAL";"TAB3",#N/A,TRUE,"GENERAL";"TAB4",#N/A,TRUE,"GENERAL";"TAB5",#N/A,TRUE,"GENERAL"}</definedName>
    <definedName name="____t3" localSheetId="10" hidden="1">{"TAB1",#N/A,TRUE,"GENERAL";"TAB2",#N/A,TRUE,"GENERAL";"TAB3",#N/A,TRUE,"GENERAL";"TAB4",#N/A,TRUE,"GENERAL";"TAB5",#N/A,TRUE,"GENERAL"}</definedName>
    <definedName name="____t3" hidden="1">{"TAB1",#N/A,TRUE,"GENERAL";"TAB2",#N/A,TRUE,"GENERAL";"TAB3",#N/A,TRUE,"GENERAL";"TAB4",#N/A,TRUE,"GENERAL";"TAB5",#N/A,TRUE,"GENERAL"}</definedName>
    <definedName name="____t4" localSheetId="8" hidden="1">{"via1",#N/A,TRUE,"general";"via2",#N/A,TRUE,"general";"via3",#N/A,TRUE,"general"}</definedName>
    <definedName name="____t4" localSheetId="4" hidden="1">{"via1",#N/A,TRUE,"general";"via2",#N/A,TRUE,"general";"via3",#N/A,TRUE,"general"}</definedName>
    <definedName name="____t4" localSheetId="10" hidden="1">{"via1",#N/A,TRUE,"general";"via2",#N/A,TRUE,"general";"via3",#N/A,TRUE,"general"}</definedName>
    <definedName name="____t4" hidden="1">{"via1",#N/A,TRUE,"general";"via2",#N/A,TRUE,"general";"via3",#N/A,TRUE,"general"}</definedName>
    <definedName name="____t5" localSheetId="8" hidden="1">{"TAB1",#N/A,TRUE,"GENERAL";"TAB2",#N/A,TRUE,"GENERAL";"TAB3",#N/A,TRUE,"GENERAL";"TAB4",#N/A,TRUE,"GENERAL";"TAB5",#N/A,TRUE,"GENERAL"}</definedName>
    <definedName name="____t5" localSheetId="4" hidden="1">{"TAB1",#N/A,TRUE,"GENERAL";"TAB2",#N/A,TRUE,"GENERAL";"TAB3",#N/A,TRUE,"GENERAL";"TAB4",#N/A,TRUE,"GENERAL";"TAB5",#N/A,TRUE,"GENERAL"}</definedName>
    <definedName name="____t5" localSheetId="10" hidden="1">{"TAB1",#N/A,TRUE,"GENERAL";"TAB2",#N/A,TRUE,"GENERAL";"TAB3",#N/A,TRUE,"GENERAL";"TAB4",#N/A,TRUE,"GENERAL";"TAB5",#N/A,TRUE,"GENERAL"}</definedName>
    <definedName name="____t5" hidden="1">{"TAB1",#N/A,TRUE,"GENERAL";"TAB2",#N/A,TRUE,"GENERAL";"TAB3",#N/A,TRUE,"GENERAL";"TAB4",#N/A,TRUE,"GENERAL";"TAB5",#N/A,TRUE,"GENERAL"}</definedName>
    <definedName name="____t6" localSheetId="8" hidden="1">{"via1",#N/A,TRUE,"general";"via2",#N/A,TRUE,"general";"via3",#N/A,TRUE,"general"}</definedName>
    <definedName name="____t6" localSheetId="4" hidden="1">{"via1",#N/A,TRUE,"general";"via2",#N/A,TRUE,"general";"via3",#N/A,TRUE,"general"}</definedName>
    <definedName name="____t6" localSheetId="10" hidden="1">{"via1",#N/A,TRUE,"general";"via2",#N/A,TRUE,"general";"via3",#N/A,TRUE,"general"}</definedName>
    <definedName name="____t6" hidden="1">{"via1",#N/A,TRUE,"general";"via2",#N/A,TRUE,"general";"via3",#N/A,TRUE,"general"}</definedName>
    <definedName name="____t66" localSheetId="8" hidden="1">{"TAB1",#N/A,TRUE,"GENERAL";"TAB2",#N/A,TRUE,"GENERAL";"TAB3",#N/A,TRUE,"GENERAL";"TAB4",#N/A,TRUE,"GENERAL";"TAB5",#N/A,TRUE,"GENERAL"}</definedName>
    <definedName name="____t66" localSheetId="4" hidden="1">{"TAB1",#N/A,TRUE,"GENERAL";"TAB2",#N/A,TRUE,"GENERAL";"TAB3",#N/A,TRUE,"GENERAL";"TAB4",#N/A,TRUE,"GENERAL";"TAB5",#N/A,TRUE,"GENERAL"}</definedName>
    <definedName name="____t66" localSheetId="10" hidden="1">{"TAB1",#N/A,TRUE,"GENERAL";"TAB2",#N/A,TRUE,"GENERAL";"TAB3",#N/A,TRUE,"GENERAL";"TAB4",#N/A,TRUE,"GENERAL";"TAB5",#N/A,TRUE,"GENERAL"}</definedName>
    <definedName name="____t66" hidden="1">{"TAB1",#N/A,TRUE,"GENERAL";"TAB2",#N/A,TRUE,"GENERAL";"TAB3",#N/A,TRUE,"GENERAL";"TAB4",#N/A,TRUE,"GENERAL";"TAB5",#N/A,TRUE,"GENERAL"}</definedName>
    <definedName name="____t7" localSheetId="8" hidden="1">{"via1",#N/A,TRUE,"general";"via2",#N/A,TRUE,"general";"via3",#N/A,TRUE,"general"}</definedName>
    <definedName name="____t7" localSheetId="4" hidden="1">{"via1",#N/A,TRUE,"general";"via2",#N/A,TRUE,"general";"via3",#N/A,TRUE,"general"}</definedName>
    <definedName name="____t7" localSheetId="10" hidden="1">{"via1",#N/A,TRUE,"general";"via2",#N/A,TRUE,"general";"via3",#N/A,TRUE,"general"}</definedName>
    <definedName name="____t7" hidden="1">{"via1",#N/A,TRUE,"general";"via2",#N/A,TRUE,"general";"via3",#N/A,TRUE,"general"}</definedName>
    <definedName name="____t77" localSheetId="8" hidden="1">{"TAB1",#N/A,TRUE,"GENERAL";"TAB2",#N/A,TRUE,"GENERAL";"TAB3",#N/A,TRUE,"GENERAL";"TAB4",#N/A,TRUE,"GENERAL";"TAB5",#N/A,TRUE,"GENERAL"}</definedName>
    <definedName name="____t77" localSheetId="4" hidden="1">{"TAB1",#N/A,TRUE,"GENERAL";"TAB2",#N/A,TRUE,"GENERAL";"TAB3",#N/A,TRUE,"GENERAL";"TAB4",#N/A,TRUE,"GENERAL";"TAB5",#N/A,TRUE,"GENERAL"}</definedName>
    <definedName name="____t77" localSheetId="10" hidden="1">{"TAB1",#N/A,TRUE,"GENERAL";"TAB2",#N/A,TRUE,"GENERAL";"TAB3",#N/A,TRUE,"GENERAL";"TAB4",#N/A,TRUE,"GENERAL";"TAB5",#N/A,TRUE,"GENERAL"}</definedName>
    <definedName name="____t77" hidden="1">{"TAB1",#N/A,TRUE,"GENERAL";"TAB2",#N/A,TRUE,"GENERAL";"TAB3",#N/A,TRUE,"GENERAL";"TAB4",#N/A,TRUE,"GENERAL";"TAB5",#N/A,TRUE,"GENERAL"}</definedName>
    <definedName name="____t8" localSheetId="8" hidden="1">{"TAB1",#N/A,TRUE,"GENERAL";"TAB2",#N/A,TRUE,"GENERAL";"TAB3",#N/A,TRUE,"GENERAL";"TAB4",#N/A,TRUE,"GENERAL";"TAB5",#N/A,TRUE,"GENERAL"}</definedName>
    <definedName name="____t8" localSheetId="4" hidden="1">{"TAB1",#N/A,TRUE,"GENERAL";"TAB2",#N/A,TRUE,"GENERAL";"TAB3",#N/A,TRUE,"GENERAL";"TAB4",#N/A,TRUE,"GENERAL";"TAB5",#N/A,TRUE,"GENERAL"}</definedName>
    <definedName name="____t8" localSheetId="10" hidden="1">{"TAB1",#N/A,TRUE,"GENERAL";"TAB2",#N/A,TRUE,"GENERAL";"TAB3",#N/A,TRUE,"GENERAL";"TAB4",#N/A,TRUE,"GENERAL";"TAB5",#N/A,TRUE,"GENERAL"}</definedName>
    <definedName name="____t8" hidden="1">{"TAB1",#N/A,TRUE,"GENERAL";"TAB2",#N/A,TRUE,"GENERAL";"TAB3",#N/A,TRUE,"GENERAL";"TAB4",#N/A,TRUE,"GENERAL";"TAB5",#N/A,TRUE,"GENERAL"}</definedName>
    <definedName name="____t88" localSheetId="8" hidden="1">{"via1",#N/A,TRUE,"general";"via2",#N/A,TRUE,"general";"via3",#N/A,TRUE,"general"}</definedName>
    <definedName name="____t88" localSheetId="4" hidden="1">{"via1",#N/A,TRUE,"general";"via2",#N/A,TRUE,"general";"via3",#N/A,TRUE,"general"}</definedName>
    <definedName name="____t88" localSheetId="10" hidden="1">{"via1",#N/A,TRUE,"general";"via2",#N/A,TRUE,"general";"via3",#N/A,TRUE,"general"}</definedName>
    <definedName name="____t88" hidden="1">{"via1",#N/A,TRUE,"general";"via2",#N/A,TRUE,"general";"via3",#N/A,TRUE,"general"}</definedName>
    <definedName name="____t9" localSheetId="8" hidden="1">{"TAB1",#N/A,TRUE,"GENERAL";"TAB2",#N/A,TRUE,"GENERAL";"TAB3",#N/A,TRUE,"GENERAL";"TAB4",#N/A,TRUE,"GENERAL";"TAB5",#N/A,TRUE,"GENERAL"}</definedName>
    <definedName name="____t9" localSheetId="4" hidden="1">{"TAB1",#N/A,TRUE,"GENERAL";"TAB2",#N/A,TRUE,"GENERAL";"TAB3",#N/A,TRUE,"GENERAL";"TAB4",#N/A,TRUE,"GENERAL";"TAB5",#N/A,TRUE,"GENERAL"}</definedName>
    <definedName name="____t9" localSheetId="10" hidden="1">{"TAB1",#N/A,TRUE,"GENERAL";"TAB2",#N/A,TRUE,"GENERAL";"TAB3",#N/A,TRUE,"GENERAL";"TAB4",#N/A,TRUE,"GENERAL";"TAB5",#N/A,TRUE,"GENERAL"}</definedName>
    <definedName name="____t9" hidden="1">{"TAB1",#N/A,TRUE,"GENERAL";"TAB2",#N/A,TRUE,"GENERAL";"TAB3",#N/A,TRUE,"GENERAL";"TAB4",#N/A,TRUE,"GENERAL";"TAB5",#N/A,TRUE,"GENERAL"}</definedName>
    <definedName name="____t99" localSheetId="8" hidden="1">{"via1",#N/A,TRUE,"general";"via2",#N/A,TRUE,"general";"via3",#N/A,TRUE,"general"}</definedName>
    <definedName name="____t99" localSheetId="4" hidden="1">{"via1",#N/A,TRUE,"general";"via2",#N/A,TRUE,"general";"via3",#N/A,TRUE,"general"}</definedName>
    <definedName name="____t99" localSheetId="10" hidden="1">{"via1",#N/A,TRUE,"general";"via2",#N/A,TRUE,"general";"via3",#N/A,TRUE,"general"}</definedName>
    <definedName name="____t99" hidden="1">{"via1",#N/A,TRUE,"general";"via2",#N/A,TRUE,"general";"via3",#N/A,TRUE,"general"}</definedName>
    <definedName name="____tab1" localSheetId="8">#REF!</definedName>
    <definedName name="____tab1" localSheetId="4">#REF!</definedName>
    <definedName name="____tab1" localSheetId="6">#REF!</definedName>
    <definedName name="____tab1" localSheetId="10">#REF!</definedName>
    <definedName name="____tab1">#REF!</definedName>
    <definedName name="____tab2" localSheetId="8">#REF!</definedName>
    <definedName name="____tab2" localSheetId="4">#REF!</definedName>
    <definedName name="____tab2" localSheetId="6">#REF!</definedName>
    <definedName name="____tab2" localSheetId="10">#REF!</definedName>
    <definedName name="____tab2">#REF!</definedName>
    <definedName name="____tab3" localSheetId="8">#REF!</definedName>
    <definedName name="____tab3" localSheetId="4">#REF!</definedName>
    <definedName name="____tab3" localSheetId="6">#REF!</definedName>
    <definedName name="____tab3" localSheetId="10">#REF!</definedName>
    <definedName name="____tab3">#REF!</definedName>
    <definedName name="____TAB4" localSheetId="8">#REF!</definedName>
    <definedName name="____TAB4" localSheetId="4">#REF!</definedName>
    <definedName name="____TAB4" localSheetId="6">#REF!</definedName>
    <definedName name="____TAB4">#REF!</definedName>
    <definedName name="____TAP2" localSheetId="8">#REF!</definedName>
    <definedName name="____TAP2" localSheetId="4">#REF!</definedName>
    <definedName name="____TAP2">#REF!</definedName>
    <definedName name="____TC212" localSheetId="8">#REF!</definedName>
    <definedName name="____TC212" localSheetId="4">#REF!</definedName>
    <definedName name="____TC212">#REF!</definedName>
    <definedName name="____TEE1" localSheetId="8">#REF!</definedName>
    <definedName name="____TEE1" localSheetId="4">#REF!</definedName>
    <definedName name="____TEE1">#REF!</definedName>
    <definedName name="____TEE2" localSheetId="8">#REF!</definedName>
    <definedName name="____TEE2" localSheetId="4">#REF!</definedName>
    <definedName name="____TEE2">#REF!</definedName>
    <definedName name="____TEE32" localSheetId="8">#REF!</definedName>
    <definedName name="____TEE32" localSheetId="4">#REF!</definedName>
    <definedName name="____TEE32">#REF!</definedName>
    <definedName name="____TEE33" localSheetId="8">#REF!</definedName>
    <definedName name="____TEE33" localSheetId="4">#REF!</definedName>
    <definedName name="____TEE33">#REF!</definedName>
    <definedName name="____TEP44" localSheetId="8">#REF!</definedName>
    <definedName name="____TEP44" localSheetId="4">#REF!</definedName>
    <definedName name="____TEP44">#REF!</definedName>
    <definedName name="____TES44" localSheetId="8">#REF!</definedName>
    <definedName name="____TES44" localSheetId="4">#REF!</definedName>
    <definedName name="____TES44">#REF!</definedName>
    <definedName name="____TES64" localSheetId="8">#REF!</definedName>
    <definedName name="____TES64" localSheetId="4">#REF!</definedName>
    <definedName name="____TES64">#REF!</definedName>
    <definedName name="____TES66" localSheetId="8">#REF!</definedName>
    <definedName name="____TES66" localSheetId="4">#REF!</definedName>
    <definedName name="____TES66">#REF!</definedName>
    <definedName name="____THF12" localSheetId="8">#REF!</definedName>
    <definedName name="____THF12" localSheetId="4">#REF!</definedName>
    <definedName name="____THF12">#REF!</definedName>
    <definedName name="____TOP1" localSheetId="8">#REF!</definedName>
    <definedName name="____TOP1" localSheetId="4">#REF!</definedName>
    <definedName name="____TOP1">#REF!</definedName>
    <definedName name="____TOP10" localSheetId="8">#REF!</definedName>
    <definedName name="____TOP10" localSheetId="4">#REF!</definedName>
    <definedName name="____TOP10">#REF!</definedName>
    <definedName name="____TOP2" localSheetId="8">#REF!</definedName>
    <definedName name="____TOP2" localSheetId="4">#REF!</definedName>
    <definedName name="____TOP2">#REF!</definedName>
    <definedName name="____TOP3" localSheetId="8">#REF!</definedName>
    <definedName name="____TOP3" localSheetId="4">#REF!</definedName>
    <definedName name="____TOP3">#REF!</definedName>
    <definedName name="____TOP4" localSheetId="8">#REF!</definedName>
    <definedName name="____TOP4" localSheetId="4">#REF!</definedName>
    <definedName name="____TOP4">#REF!</definedName>
    <definedName name="____TOP5" localSheetId="8">#REF!</definedName>
    <definedName name="____TOP5" localSheetId="4">#REF!</definedName>
    <definedName name="____TOP5">#REF!</definedName>
    <definedName name="____TOP6" localSheetId="8">#REF!</definedName>
    <definedName name="____TOP6" localSheetId="4">#REF!</definedName>
    <definedName name="____TOP6">#REF!</definedName>
    <definedName name="____TOP7" localSheetId="8">#REF!</definedName>
    <definedName name="____TOP7" localSheetId="4">#REF!</definedName>
    <definedName name="____TOP7">#REF!</definedName>
    <definedName name="____TOP8" localSheetId="8">#REF!</definedName>
    <definedName name="____TOP8" localSheetId="4">#REF!</definedName>
    <definedName name="____TOP8">#REF!</definedName>
    <definedName name="____TOP9" localSheetId="8">#REF!</definedName>
    <definedName name="____TOP9" localSheetId="4">#REF!</definedName>
    <definedName name="____TOP9">#REF!</definedName>
    <definedName name="____TOT1" localSheetId="8">#REF!</definedName>
    <definedName name="____TOT1" localSheetId="4">#REF!</definedName>
    <definedName name="____TOT1">#REF!</definedName>
    <definedName name="____TPE1132" localSheetId="8">#REF!</definedName>
    <definedName name="____TPE1132" localSheetId="4">#REF!</definedName>
    <definedName name="____TPE1132">#REF!</definedName>
    <definedName name="____TPE12" localSheetId="8">#REF!</definedName>
    <definedName name="____TPE12" localSheetId="4">#REF!</definedName>
    <definedName name="____TPE12">#REF!</definedName>
    <definedName name="____TPE1331" localSheetId="8">#REF!</definedName>
    <definedName name="____TPE1331" localSheetId="4">#REF!</definedName>
    <definedName name="____TPE1331">#REF!</definedName>
    <definedName name="____TPE1701" localSheetId="8">#REF!</definedName>
    <definedName name="____TPE1701" localSheetId="4">#REF!</definedName>
    <definedName name="____TPE1701">#REF!</definedName>
    <definedName name="____TPE1702" localSheetId="8">#REF!</definedName>
    <definedName name="____TPE1702" localSheetId="4">#REF!</definedName>
    <definedName name="____TPE1702">#REF!</definedName>
    <definedName name="____TPE1703" localSheetId="8">#REF!</definedName>
    <definedName name="____TPE1703" localSheetId="4">#REF!</definedName>
    <definedName name="____TPE1703">#REF!</definedName>
    <definedName name="____TPE1704" localSheetId="8">#REF!</definedName>
    <definedName name="____TPE1704" localSheetId="4">#REF!</definedName>
    <definedName name="____TPE1704">#REF!</definedName>
    <definedName name="____TPE1706" localSheetId="8">#REF!</definedName>
    <definedName name="____TPE1706" localSheetId="4">#REF!</definedName>
    <definedName name="____TPE1706">#REF!</definedName>
    <definedName name="____TPE1708" localSheetId="8">#REF!</definedName>
    <definedName name="____TPE1708" localSheetId="4">#REF!</definedName>
    <definedName name="____TPE1708">#REF!</definedName>
    <definedName name="____TPE1710" localSheetId="8">#REF!</definedName>
    <definedName name="____TPE1710" localSheetId="4">#REF!</definedName>
    <definedName name="____TPE1710">#REF!</definedName>
    <definedName name="____TPE1735" localSheetId="8">#REF!</definedName>
    <definedName name="____TPE1735" localSheetId="4">#REF!</definedName>
    <definedName name="____TPE1735">#REF!</definedName>
    <definedName name="____TPE1763" localSheetId="8">#REF!</definedName>
    <definedName name="____TPE1763" localSheetId="4">#REF!</definedName>
    <definedName name="____TPE1763">#REF!</definedName>
    <definedName name="____TPE1790" localSheetId="8">#REF!</definedName>
    <definedName name="____TPE1790" localSheetId="4">#REF!</definedName>
    <definedName name="____TPE1790">#REF!</definedName>
    <definedName name="____TPE8016" localSheetId="4">#REF!</definedName>
    <definedName name="____TPE8016">#REF!</definedName>
    <definedName name="____TPE8020" localSheetId="4">#REF!</definedName>
    <definedName name="____TPE8020">#REF!</definedName>
    <definedName name="____TPE8025" localSheetId="4">#REF!</definedName>
    <definedName name="____TPE8025">#REF!</definedName>
    <definedName name="____TPF12" localSheetId="8">#REF!</definedName>
    <definedName name="____TPF12" localSheetId="4">#REF!</definedName>
    <definedName name="____TPF12">#REF!</definedName>
    <definedName name="____TPN1002" localSheetId="4">#REF!</definedName>
    <definedName name="____TPN1002">#REF!</definedName>
    <definedName name="____TPN1003" localSheetId="4">#REF!</definedName>
    <definedName name="____TPN1003">#REF!</definedName>
    <definedName name="____TPN1004" localSheetId="4">#REF!</definedName>
    <definedName name="____TPN1004">#REF!</definedName>
    <definedName name="____TPN1006" localSheetId="4">#REF!</definedName>
    <definedName name="____TPN1006">#REF!</definedName>
    <definedName name="____TPN1008" localSheetId="4">#REF!</definedName>
    <definedName name="____TPN1008">#REF!</definedName>
    <definedName name="____TPN1202" localSheetId="4">#REF!</definedName>
    <definedName name="____TPN1202">#REF!</definedName>
    <definedName name="____TPN1203" localSheetId="4">#REF!</definedName>
    <definedName name="____TPN1203">#REF!</definedName>
    <definedName name="____TPN1204" localSheetId="4">#REF!</definedName>
    <definedName name="____TPN1204">#REF!</definedName>
    <definedName name="____TPN1206" localSheetId="4">#REF!</definedName>
    <definedName name="____TPN1206">#REF!</definedName>
    <definedName name="____TPN1208" localSheetId="4">#REF!</definedName>
    <definedName name="____TPN1208">#REF!</definedName>
    <definedName name="____TPN16012" localSheetId="4">#REF!</definedName>
    <definedName name="____TPN16012">#REF!</definedName>
    <definedName name="____TPN1602" localSheetId="4">#REF!</definedName>
    <definedName name="____TPN1602">#REF!</definedName>
    <definedName name="____TPN1603" localSheetId="4">#REF!</definedName>
    <definedName name="____TPN1603">#REF!</definedName>
    <definedName name="____TPN1604" localSheetId="4">#REF!</definedName>
    <definedName name="____TPN1604">#REF!</definedName>
    <definedName name="____TPN1606" localSheetId="4">#REF!</definedName>
    <definedName name="____TPN1606">#REF!</definedName>
    <definedName name="____TPN1608" localSheetId="4">#REF!</definedName>
    <definedName name="____TPN1608">#REF!</definedName>
    <definedName name="____TPR2" localSheetId="4">#REF!</definedName>
    <definedName name="____TPR2">#REF!</definedName>
    <definedName name="____TR114" localSheetId="8">#REF!</definedName>
    <definedName name="____TR114" localSheetId="4">#REF!</definedName>
    <definedName name="____TR114">#REF!</definedName>
    <definedName name="____Tra1" localSheetId="8">#REF!</definedName>
    <definedName name="____Tra1" localSheetId="4">#REF!</definedName>
    <definedName name="____Tra1">#REF!</definedName>
    <definedName name="____Tra2" localSheetId="8">#REF!</definedName>
    <definedName name="____Tra2" localSheetId="4">#REF!</definedName>
    <definedName name="____Tra2">#REF!</definedName>
    <definedName name="____Tra3" localSheetId="8">#REF!</definedName>
    <definedName name="____Tra3" localSheetId="4">#REF!</definedName>
    <definedName name="____Tra3">#REF!</definedName>
    <definedName name="____TTT2" localSheetId="4">#REF!</definedName>
    <definedName name="____TTT2">#REF!</definedName>
    <definedName name="____TUZ22" localSheetId="8">#REF!</definedName>
    <definedName name="____TUZ22" localSheetId="4">#REF!</definedName>
    <definedName name="____TUZ22">#REF!</definedName>
    <definedName name="____TUZ36" localSheetId="8">#REF!</definedName>
    <definedName name="____TUZ36" localSheetId="4">#REF!</definedName>
    <definedName name="____TUZ36">#REF!</definedName>
    <definedName name="____TZ2110" localSheetId="8">#REF!</definedName>
    <definedName name="____TZ2110" localSheetId="4">#REF!</definedName>
    <definedName name="____TZ2110">#REF!</definedName>
    <definedName name="____TZ2112" localSheetId="8">#REF!</definedName>
    <definedName name="____TZ2112" localSheetId="4">#REF!</definedName>
    <definedName name="____TZ2112">#REF!</definedName>
    <definedName name="____TZ2114" localSheetId="8">#REF!</definedName>
    <definedName name="____TZ2114" localSheetId="4">#REF!</definedName>
    <definedName name="____TZ2114">#REF!</definedName>
    <definedName name="____TZ2116" localSheetId="8">#REF!</definedName>
    <definedName name="____TZ2116" localSheetId="4">#REF!</definedName>
    <definedName name="____TZ2116">#REF!</definedName>
    <definedName name="____TZ212" localSheetId="8">#REF!</definedName>
    <definedName name="____TZ212" localSheetId="4">#REF!</definedName>
    <definedName name="____TZ212">#REF!</definedName>
    <definedName name="____TZ213" localSheetId="8">#REF!</definedName>
    <definedName name="____TZ213" localSheetId="4">#REF!</definedName>
    <definedName name="____TZ213">#REF!</definedName>
    <definedName name="____TZ214" localSheetId="8">#REF!</definedName>
    <definedName name="____TZ214" localSheetId="4">#REF!</definedName>
    <definedName name="____TZ214">#REF!</definedName>
    <definedName name="____TZ216" localSheetId="8">#REF!</definedName>
    <definedName name="____TZ216" localSheetId="4">#REF!</definedName>
    <definedName name="____TZ216">#REF!</definedName>
    <definedName name="____TZ218" localSheetId="8">#REF!</definedName>
    <definedName name="____TZ218" localSheetId="4">#REF!</definedName>
    <definedName name="____TZ218">#REF!</definedName>
    <definedName name="____TZ225" localSheetId="8">#REF!</definedName>
    <definedName name="____TZ225" localSheetId="4">#REF!</definedName>
    <definedName name="____TZ225">#REF!</definedName>
    <definedName name="____TZ2610" localSheetId="8">#REF!</definedName>
    <definedName name="____TZ2610" localSheetId="4">#REF!</definedName>
    <definedName name="____TZ2610">#REF!</definedName>
    <definedName name="____TZ2612" localSheetId="8">#REF!</definedName>
    <definedName name="____TZ2612" localSheetId="4">#REF!</definedName>
    <definedName name="____TZ2612">#REF!</definedName>
    <definedName name="____TZ2616" localSheetId="8">#REF!</definedName>
    <definedName name="____TZ2616" localSheetId="4">#REF!</definedName>
    <definedName name="____TZ2616">#REF!</definedName>
    <definedName name="____TZ262" localSheetId="8">#REF!</definedName>
    <definedName name="____TZ262" localSheetId="4">#REF!</definedName>
    <definedName name="____TZ262">#REF!</definedName>
    <definedName name="____TZ263" localSheetId="8">#REF!</definedName>
    <definedName name="____TZ263" localSheetId="4">#REF!</definedName>
    <definedName name="____TZ263">#REF!</definedName>
    <definedName name="____TZ264" localSheetId="8">#REF!</definedName>
    <definedName name="____TZ264" localSheetId="4">#REF!</definedName>
    <definedName name="____TZ264">#REF!</definedName>
    <definedName name="____TZ266" localSheetId="8">#REF!</definedName>
    <definedName name="____TZ266" localSheetId="4">#REF!</definedName>
    <definedName name="____TZ266">#REF!</definedName>
    <definedName name="____TZ268" localSheetId="8">#REF!</definedName>
    <definedName name="____TZ268" localSheetId="4">#REF!</definedName>
    <definedName name="____TZ268">#REF!</definedName>
    <definedName name="____TZ323" localSheetId="8">#REF!</definedName>
    <definedName name="____TZ323" localSheetId="4">#REF!</definedName>
    <definedName name="____TZ323">#REF!</definedName>
    <definedName name="____TZ324" localSheetId="8">#REF!</definedName>
    <definedName name="____TZ324" localSheetId="4">#REF!</definedName>
    <definedName name="____TZ324">#REF!</definedName>
    <definedName name="____TZ32510" localSheetId="8">#REF!</definedName>
    <definedName name="____TZ32510" localSheetId="4">#REF!</definedName>
    <definedName name="____TZ32510">#REF!</definedName>
    <definedName name="____TZ32512" localSheetId="8">#REF!</definedName>
    <definedName name="____TZ32512" localSheetId="4">#REF!</definedName>
    <definedName name="____TZ32512">#REF!</definedName>
    <definedName name="____TZ3253" localSheetId="8">#REF!</definedName>
    <definedName name="____TZ3253" localSheetId="4">#REF!</definedName>
    <definedName name="____TZ3253">#REF!</definedName>
    <definedName name="____TZ3254" localSheetId="8">#REF!</definedName>
    <definedName name="____TZ3254" localSheetId="4">#REF!</definedName>
    <definedName name="____TZ3254">#REF!</definedName>
    <definedName name="____TZ3256" localSheetId="8">#REF!</definedName>
    <definedName name="____TZ3256" localSheetId="4">#REF!</definedName>
    <definedName name="____TZ3256">#REF!</definedName>
    <definedName name="____TZ3258" localSheetId="8">#REF!</definedName>
    <definedName name="____TZ3258" localSheetId="4">#REF!</definedName>
    <definedName name="____TZ3258">#REF!</definedName>
    <definedName name="____TZ4110" localSheetId="8">#REF!</definedName>
    <definedName name="____TZ4110" localSheetId="4">#REF!</definedName>
    <definedName name="____TZ4110">#REF!</definedName>
    <definedName name="____TZ4112" localSheetId="8">#REF!</definedName>
    <definedName name="____TZ4112" localSheetId="4">#REF!</definedName>
    <definedName name="____TZ4112">#REF!</definedName>
    <definedName name="____TZ414" localSheetId="8">#REF!</definedName>
    <definedName name="____TZ414" localSheetId="4">#REF!</definedName>
    <definedName name="____TZ414">#REF!</definedName>
    <definedName name="____TZ416" localSheetId="8">#REF!</definedName>
    <definedName name="____TZ416" localSheetId="4">#REF!</definedName>
    <definedName name="____TZ416">#REF!</definedName>
    <definedName name="____TZ418" localSheetId="8">#REF!</definedName>
    <definedName name="____TZ418" localSheetId="4">#REF!</definedName>
    <definedName name="____TZ418">#REF!</definedName>
    <definedName name="____u4" localSheetId="8" hidden="1">{"TAB1",#N/A,TRUE,"GENERAL";"TAB2",#N/A,TRUE,"GENERAL";"TAB3",#N/A,TRUE,"GENERAL";"TAB4",#N/A,TRUE,"GENERAL";"TAB5",#N/A,TRUE,"GENERAL"}</definedName>
    <definedName name="____u4" localSheetId="4" hidden="1">{"TAB1",#N/A,TRUE,"GENERAL";"TAB2",#N/A,TRUE,"GENERAL";"TAB3",#N/A,TRUE,"GENERAL";"TAB4",#N/A,TRUE,"GENERAL";"TAB5",#N/A,TRUE,"GENERAL"}</definedName>
    <definedName name="____u4" localSheetId="10" hidden="1">{"TAB1",#N/A,TRUE,"GENERAL";"TAB2",#N/A,TRUE,"GENERAL";"TAB3",#N/A,TRUE,"GENERAL";"TAB4",#N/A,TRUE,"GENERAL";"TAB5",#N/A,TRUE,"GENERAL"}</definedName>
    <definedName name="____u4" hidden="1">{"TAB1",#N/A,TRUE,"GENERAL";"TAB2",#N/A,TRUE,"GENERAL";"TAB3",#N/A,TRUE,"GENERAL";"TAB4",#N/A,TRUE,"GENERAL";"TAB5",#N/A,TRUE,"GENERAL"}</definedName>
    <definedName name="____u5" localSheetId="8" hidden="1">{"TAB1",#N/A,TRUE,"GENERAL";"TAB2",#N/A,TRUE,"GENERAL";"TAB3",#N/A,TRUE,"GENERAL";"TAB4",#N/A,TRUE,"GENERAL";"TAB5",#N/A,TRUE,"GENERAL"}</definedName>
    <definedName name="____u5" localSheetId="4" hidden="1">{"TAB1",#N/A,TRUE,"GENERAL";"TAB2",#N/A,TRUE,"GENERAL";"TAB3",#N/A,TRUE,"GENERAL";"TAB4",#N/A,TRUE,"GENERAL";"TAB5",#N/A,TRUE,"GENERAL"}</definedName>
    <definedName name="____u5" localSheetId="10" hidden="1">{"TAB1",#N/A,TRUE,"GENERAL";"TAB2",#N/A,TRUE,"GENERAL";"TAB3",#N/A,TRUE,"GENERAL";"TAB4",#N/A,TRUE,"GENERAL";"TAB5",#N/A,TRUE,"GENERAL"}</definedName>
    <definedName name="____u5" hidden="1">{"TAB1",#N/A,TRUE,"GENERAL";"TAB2",#N/A,TRUE,"GENERAL";"TAB3",#N/A,TRUE,"GENERAL";"TAB4",#N/A,TRUE,"GENERAL";"TAB5",#N/A,TRUE,"GENERAL"}</definedName>
    <definedName name="____u6" localSheetId="8" hidden="1">{"TAB1",#N/A,TRUE,"GENERAL";"TAB2",#N/A,TRUE,"GENERAL";"TAB3",#N/A,TRUE,"GENERAL";"TAB4",#N/A,TRUE,"GENERAL";"TAB5",#N/A,TRUE,"GENERAL"}</definedName>
    <definedName name="____u6" localSheetId="4" hidden="1">{"TAB1",#N/A,TRUE,"GENERAL";"TAB2",#N/A,TRUE,"GENERAL";"TAB3",#N/A,TRUE,"GENERAL";"TAB4",#N/A,TRUE,"GENERAL";"TAB5",#N/A,TRUE,"GENERAL"}</definedName>
    <definedName name="____u6" localSheetId="10" hidden="1">{"TAB1",#N/A,TRUE,"GENERAL";"TAB2",#N/A,TRUE,"GENERAL";"TAB3",#N/A,TRUE,"GENERAL";"TAB4",#N/A,TRUE,"GENERAL";"TAB5",#N/A,TRUE,"GENERAL"}</definedName>
    <definedName name="____u6" hidden="1">{"TAB1",#N/A,TRUE,"GENERAL";"TAB2",#N/A,TRUE,"GENERAL";"TAB3",#N/A,TRUE,"GENERAL";"TAB4",#N/A,TRUE,"GENERAL";"TAB5",#N/A,TRUE,"GENERAL"}</definedName>
    <definedName name="____u7" localSheetId="8" hidden="1">{"via1",#N/A,TRUE,"general";"via2",#N/A,TRUE,"general";"via3",#N/A,TRUE,"general"}</definedName>
    <definedName name="____u7" localSheetId="4" hidden="1">{"via1",#N/A,TRUE,"general";"via2",#N/A,TRUE,"general";"via3",#N/A,TRUE,"general"}</definedName>
    <definedName name="____u7" localSheetId="10" hidden="1">{"via1",#N/A,TRUE,"general";"via2",#N/A,TRUE,"general";"via3",#N/A,TRUE,"general"}</definedName>
    <definedName name="____u7" hidden="1">{"via1",#N/A,TRUE,"general";"via2",#N/A,TRUE,"general";"via3",#N/A,TRUE,"general"}</definedName>
    <definedName name="____u8" localSheetId="8" hidden="1">{"TAB1",#N/A,TRUE,"GENERAL";"TAB2",#N/A,TRUE,"GENERAL";"TAB3",#N/A,TRUE,"GENERAL";"TAB4",#N/A,TRUE,"GENERAL";"TAB5",#N/A,TRUE,"GENERAL"}</definedName>
    <definedName name="____u8" localSheetId="4" hidden="1">{"TAB1",#N/A,TRUE,"GENERAL";"TAB2",#N/A,TRUE,"GENERAL";"TAB3",#N/A,TRUE,"GENERAL";"TAB4",#N/A,TRUE,"GENERAL";"TAB5",#N/A,TRUE,"GENERAL"}</definedName>
    <definedName name="____u8" localSheetId="10" hidden="1">{"TAB1",#N/A,TRUE,"GENERAL";"TAB2",#N/A,TRUE,"GENERAL";"TAB3",#N/A,TRUE,"GENERAL";"TAB4",#N/A,TRUE,"GENERAL";"TAB5",#N/A,TRUE,"GENERAL"}</definedName>
    <definedName name="____u8" hidden="1">{"TAB1",#N/A,TRUE,"GENERAL";"TAB2",#N/A,TRUE,"GENERAL";"TAB3",#N/A,TRUE,"GENERAL";"TAB4",#N/A,TRUE,"GENERAL";"TAB5",#N/A,TRUE,"GENERAL"}</definedName>
    <definedName name="____u9" localSheetId="8" hidden="1">{"TAB1",#N/A,TRUE,"GENERAL";"TAB2",#N/A,TRUE,"GENERAL";"TAB3",#N/A,TRUE,"GENERAL";"TAB4",#N/A,TRUE,"GENERAL";"TAB5",#N/A,TRUE,"GENERAL"}</definedName>
    <definedName name="____u9" localSheetId="4" hidden="1">{"TAB1",#N/A,TRUE,"GENERAL";"TAB2",#N/A,TRUE,"GENERAL";"TAB3",#N/A,TRUE,"GENERAL";"TAB4",#N/A,TRUE,"GENERAL";"TAB5",#N/A,TRUE,"GENERAL"}</definedName>
    <definedName name="____u9" localSheetId="10" hidden="1">{"TAB1",#N/A,TRUE,"GENERAL";"TAB2",#N/A,TRUE,"GENERAL";"TAB3",#N/A,TRUE,"GENERAL";"TAB4",#N/A,TRUE,"GENERAL";"TAB5",#N/A,TRUE,"GENERAL"}</definedName>
    <definedName name="____u9" hidden="1">{"TAB1",#N/A,TRUE,"GENERAL";"TAB2",#N/A,TRUE,"GENERAL";"TAB3",#N/A,TRUE,"GENERAL";"TAB4",#N/A,TRUE,"GENERAL";"TAB5",#N/A,TRUE,"GENERAL"}</definedName>
    <definedName name="____UDD06">#REF!</definedName>
    <definedName name="____UDD08" localSheetId="8">#REF!</definedName>
    <definedName name="____UDD08" localSheetId="4">#REF!</definedName>
    <definedName name="____UDD08">#REF!</definedName>
    <definedName name="____UNI32" localSheetId="8">#REF!</definedName>
    <definedName name="____UNI32" localSheetId="4">#REF!</definedName>
    <definedName name="____UNI32">#REF!</definedName>
    <definedName name="____ur7" localSheetId="8" hidden="1">{"TAB1",#N/A,TRUE,"GENERAL";"TAB2",#N/A,TRUE,"GENERAL";"TAB3",#N/A,TRUE,"GENERAL";"TAB4",#N/A,TRUE,"GENERAL";"TAB5",#N/A,TRUE,"GENERAL"}</definedName>
    <definedName name="____ur7" localSheetId="4" hidden="1">{"TAB1",#N/A,TRUE,"GENERAL";"TAB2",#N/A,TRUE,"GENERAL";"TAB3",#N/A,TRUE,"GENERAL";"TAB4",#N/A,TRUE,"GENERAL";"TAB5",#N/A,TRUE,"GENERAL"}</definedName>
    <definedName name="____ur7" localSheetId="10" hidden="1">{"TAB1",#N/A,TRUE,"GENERAL";"TAB2",#N/A,TRUE,"GENERAL";"TAB3",#N/A,TRUE,"GENERAL";"TAB4",#N/A,TRUE,"GENERAL";"TAB5",#N/A,TRUE,"GENERAL"}</definedName>
    <definedName name="____ur7" hidden="1">{"TAB1",#N/A,TRUE,"GENERAL";"TAB2",#N/A,TRUE,"GENERAL";"TAB3",#N/A,TRUE,"GENERAL";"TAB4",#N/A,TRUE,"GENERAL";"TAB5",#N/A,TRUE,"GENERAL"}</definedName>
    <definedName name="____V1">#REF!</definedName>
    <definedName name="____v2" localSheetId="8" hidden="1">{"via1",#N/A,TRUE,"general";"via2",#N/A,TRUE,"general";"via3",#N/A,TRUE,"general"}</definedName>
    <definedName name="____v2" localSheetId="4" hidden="1">{"via1",#N/A,TRUE,"general";"via2",#N/A,TRUE,"general";"via3",#N/A,TRUE,"general"}</definedName>
    <definedName name="____v2" localSheetId="10" hidden="1">{"via1",#N/A,TRUE,"general";"via2",#N/A,TRUE,"general";"via3",#N/A,TRUE,"general"}</definedName>
    <definedName name="____v2" hidden="1">{"via1",#N/A,TRUE,"general";"via2",#N/A,TRUE,"general";"via3",#N/A,TRUE,"general"}</definedName>
    <definedName name="____v3" localSheetId="8" hidden="1">{"TAB1",#N/A,TRUE,"GENERAL";"TAB2",#N/A,TRUE,"GENERAL";"TAB3",#N/A,TRUE,"GENERAL";"TAB4",#N/A,TRUE,"GENERAL";"TAB5",#N/A,TRUE,"GENERAL"}</definedName>
    <definedName name="____v3" localSheetId="4" hidden="1">{"TAB1",#N/A,TRUE,"GENERAL";"TAB2",#N/A,TRUE,"GENERAL";"TAB3",#N/A,TRUE,"GENERAL";"TAB4",#N/A,TRUE,"GENERAL";"TAB5",#N/A,TRUE,"GENERAL"}</definedName>
    <definedName name="____v3" localSheetId="10" hidden="1">{"TAB1",#N/A,TRUE,"GENERAL";"TAB2",#N/A,TRUE,"GENERAL";"TAB3",#N/A,TRUE,"GENERAL";"TAB4",#N/A,TRUE,"GENERAL";"TAB5",#N/A,TRUE,"GENERAL"}</definedName>
    <definedName name="____v3" hidden="1">{"TAB1",#N/A,TRUE,"GENERAL";"TAB2",#N/A,TRUE,"GENERAL";"TAB3",#N/A,TRUE,"GENERAL";"TAB4",#N/A,TRUE,"GENERAL";"TAB5",#N/A,TRUE,"GENERAL"}</definedName>
    <definedName name="____v4" localSheetId="8" hidden="1">{"TAB1",#N/A,TRUE,"GENERAL";"TAB2",#N/A,TRUE,"GENERAL";"TAB3",#N/A,TRUE,"GENERAL";"TAB4",#N/A,TRUE,"GENERAL";"TAB5",#N/A,TRUE,"GENERAL"}</definedName>
    <definedName name="____v4" localSheetId="4" hidden="1">{"TAB1",#N/A,TRUE,"GENERAL";"TAB2",#N/A,TRUE,"GENERAL";"TAB3",#N/A,TRUE,"GENERAL";"TAB4",#N/A,TRUE,"GENERAL";"TAB5",#N/A,TRUE,"GENERAL"}</definedName>
    <definedName name="____v4" localSheetId="10" hidden="1">{"TAB1",#N/A,TRUE,"GENERAL";"TAB2",#N/A,TRUE,"GENERAL";"TAB3",#N/A,TRUE,"GENERAL";"TAB4",#N/A,TRUE,"GENERAL";"TAB5",#N/A,TRUE,"GENERAL"}</definedName>
    <definedName name="____v4" hidden="1">{"TAB1",#N/A,TRUE,"GENERAL";"TAB2",#N/A,TRUE,"GENERAL";"TAB3",#N/A,TRUE,"GENERAL";"TAB4",#N/A,TRUE,"GENERAL";"TAB5",#N/A,TRUE,"GENERAL"}</definedName>
    <definedName name="____v5" localSheetId="8" hidden="1">{"TAB1",#N/A,TRUE,"GENERAL";"TAB2",#N/A,TRUE,"GENERAL";"TAB3",#N/A,TRUE,"GENERAL";"TAB4",#N/A,TRUE,"GENERAL";"TAB5",#N/A,TRUE,"GENERAL"}</definedName>
    <definedName name="____v5" localSheetId="4" hidden="1">{"TAB1",#N/A,TRUE,"GENERAL";"TAB2",#N/A,TRUE,"GENERAL";"TAB3",#N/A,TRUE,"GENERAL";"TAB4",#N/A,TRUE,"GENERAL";"TAB5",#N/A,TRUE,"GENERAL"}</definedName>
    <definedName name="____v5" localSheetId="10" hidden="1">{"TAB1",#N/A,TRUE,"GENERAL";"TAB2",#N/A,TRUE,"GENERAL";"TAB3",#N/A,TRUE,"GENERAL";"TAB4",#N/A,TRUE,"GENERAL";"TAB5",#N/A,TRUE,"GENERAL"}</definedName>
    <definedName name="____v5" hidden="1">{"TAB1",#N/A,TRUE,"GENERAL";"TAB2",#N/A,TRUE,"GENERAL";"TAB3",#N/A,TRUE,"GENERAL";"TAB4",#N/A,TRUE,"GENERAL";"TAB5",#N/A,TRUE,"GENERAL"}</definedName>
    <definedName name="____v6" localSheetId="8" hidden="1">{"TAB1",#N/A,TRUE,"GENERAL";"TAB2",#N/A,TRUE,"GENERAL";"TAB3",#N/A,TRUE,"GENERAL";"TAB4",#N/A,TRUE,"GENERAL";"TAB5",#N/A,TRUE,"GENERAL"}</definedName>
    <definedName name="____v6" localSheetId="4" hidden="1">{"TAB1",#N/A,TRUE,"GENERAL";"TAB2",#N/A,TRUE,"GENERAL";"TAB3",#N/A,TRUE,"GENERAL";"TAB4",#N/A,TRUE,"GENERAL";"TAB5",#N/A,TRUE,"GENERAL"}</definedName>
    <definedName name="____v6" localSheetId="10" hidden="1">{"TAB1",#N/A,TRUE,"GENERAL";"TAB2",#N/A,TRUE,"GENERAL";"TAB3",#N/A,TRUE,"GENERAL";"TAB4",#N/A,TRUE,"GENERAL";"TAB5",#N/A,TRUE,"GENERAL"}</definedName>
    <definedName name="____v6" hidden="1">{"TAB1",#N/A,TRUE,"GENERAL";"TAB2",#N/A,TRUE,"GENERAL";"TAB3",#N/A,TRUE,"GENERAL";"TAB4",#N/A,TRUE,"GENERAL";"TAB5",#N/A,TRUE,"GENERAL"}</definedName>
    <definedName name="____v7" localSheetId="8" hidden="1">{"via1",#N/A,TRUE,"general";"via2",#N/A,TRUE,"general";"via3",#N/A,TRUE,"general"}</definedName>
    <definedName name="____v7" localSheetId="4" hidden="1">{"via1",#N/A,TRUE,"general";"via2",#N/A,TRUE,"general";"via3",#N/A,TRUE,"general"}</definedName>
    <definedName name="____v7" localSheetId="10" hidden="1">{"via1",#N/A,TRUE,"general";"via2",#N/A,TRUE,"general";"via3",#N/A,TRUE,"general"}</definedName>
    <definedName name="____v7" hidden="1">{"via1",#N/A,TRUE,"general";"via2",#N/A,TRUE,"general";"via3",#N/A,TRUE,"general"}</definedName>
    <definedName name="____v8" localSheetId="8" hidden="1">{"TAB1",#N/A,TRUE,"GENERAL";"TAB2",#N/A,TRUE,"GENERAL";"TAB3",#N/A,TRUE,"GENERAL";"TAB4",#N/A,TRUE,"GENERAL";"TAB5",#N/A,TRUE,"GENERAL"}</definedName>
    <definedName name="____v8" localSheetId="4" hidden="1">{"TAB1",#N/A,TRUE,"GENERAL";"TAB2",#N/A,TRUE,"GENERAL";"TAB3",#N/A,TRUE,"GENERAL";"TAB4",#N/A,TRUE,"GENERAL";"TAB5",#N/A,TRUE,"GENERAL"}</definedName>
    <definedName name="____v8" localSheetId="10" hidden="1">{"TAB1",#N/A,TRUE,"GENERAL";"TAB2",#N/A,TRUE,"GENERAL";"TAB3",#N/A,TRUE,"GENERAL";"TAB4",#N/A,TRUE,"GENERAL";"TAB5",#N/A,TRUE,"GENERAL"}</definedName>
    <definedName name="____v8" hidden="1">{"TAB1",#N/A,TRUE,"GENERAL";"TAB2",#N/A,TRUE,"GENERAL";"TAB3",#N/A,TRUE,"GENERAL";"TAB4",#N/A,TRUE,"GENERAL";"TAB5",#N/A,TRUE,"GENERAL"}</definedName>
    <definedName name="____v9" localSheetId="8" hidden="1">{"TAB1",#N/A,TRUE,"GENERAL";"TAB2",#N/A,TRUE,"GENERAL";"TAB3",#N/A,TRUE,"GENERAL";"TAB4",#N/A,TRUE,"GENERAL";"TAB5",#N/A,TRUE,"GENERAL"}</definedName>
    <definedName name="____v9" localSheetId="4" hidden="1">{"TAB1",#N/A,TRUE,"GENERAL";"TAB2",#N/A,TRUE,"GENERAL";"TAB3",#N/A,TRUE,"GENERAL";"TAB4",#N/A,TRUE,"GENERAL";"TAB5",#N/A,TRUE,"GENERAL"}</definedName>
    <definedName name="____v9" localSheetId="10" hidden="1">{"TAB1",#N/A,TRUE,"GENERAL";"TAB2",#N/A,TRUE,"GENERAL";"TAB3",#N/A,TRUE,"GENERAL";"TAB4",#N/A,TRUE,"GENERAL";"TAB5",#N/A,TRUE,"GENERAL"}</definedName>
    <definedName name="____v9" hidden="1">{"TAB1",#N/A,TRUE,"GENERAL";"TAB2",#N/A,TRUE,"GENERAL";"TAB3",#N/A,TRUE,"GENERAL";"TAB4",#N/A,TRUE,"GENERAL";"TAB5",#N/A,TRUE,"GENERAL"}</definedName>
    <definedName name="____VEX1" localSheetId="8">#REF!</definedName>
    <definedName name="____VEX1" localSheetId="4">#REF!</definedName>
    <definedName name="____VEX1" localSheetId="10">#REF!</definedName>
    <definedName name="____VEX1">#REF!</definedName>
    <definedName name="____VFA1" localSheetId="8">#REF!</definedName>
    <definedName name="____VFA1" localSheetId="4">#REF!</definedName>
    <definedName name="____VFA1" localSheetId="10">#REF!</definedName>
    <definedName name="____VFA1">#REF!</definedName>
    <definedName name="____vfv4" localSheetId="8" hidden="1">{"via1",#N/A,TRUE,"general";"via2",#N/A,TRUE,"general";"via3",#N/A,TRUE,"general"}</definedName>
    <definedName name="____vfv4" localSheetId="4" hidden="1">{"via1",#N/A,TRUE,"general";"via2",#N/A,TRUE,"general";"via3",#N/A,TRUE,"general"}</definedName>
    <definedName name="____vfv4" localSheetId="10" hidden="1">{"via1",#N/A,TRUE,"general";"via2",#N/A,TRUE,"general";"via3",#N/A,TRUE,"general"}</definedName>
    <definedName name="____vfv4" hidden="1">{"via1",#N/A,TRUE,"general";"via2",#N/A,TRUE,"general";"via3",#N/A,TRUE,"general"}</definedName>
    <definedName name="____VIT1" localSheetId="8">#REF!</definedName>
    <definedName name="____VIT1" localSheetId="4">#REF!</definedName>
    <definedName name="____VIT1" localSheetId="10">#REF!</definedName>
    <definedName name="____VIT1">#REF!</definedName>
    <definedName name="____Vol1" localSheetId="8">#REF!</definedName>
    <definedName name="____Vol1" localSheetId="4">#REF!</definedName>
    <definedName name="____Vol1" localSheetId="10">#REF!</definedName>
    <definedName name="____Vol1">#REF!</definedName>
    <definedName name="____VPD1" localSheetId="8">#REF!</definedName>
    <definedName name="____VPD1" localSheetId="4">#REF!</definedName>
    <definedName name="____VPD1" localSheetId="6">#REF!</definedName>
    <definedName name="____VPD1" localSheetId="10">#REF!</definedName>
    <definedName name="____VPD1">#REF!</definedName>
    <definedName name="____VPI1" localSheetId="8">#REF!</definedName>
    <definedName name="____VPI1" localSheetId="4">#REF!</definedName>
    <definedName name="____VPI1" localSheetId="6">#REF!</definedName>
    <definedName name="____VPI1">#REF!</definedName>
    <definedName name="____VPR1" localSheetId="8">#REF!</definedName>
    <definedName name="____VPR1" localSheetId="4">#REF!</definedName>
    <definedName name="____VPR1">#REF!</definedName>
    <definedName name="____VPR2" localSheetId="8">#REF!</definedName>
    <definedName name="____VPR2" localSheetId="4">#REF!</definedName>
    <definedName name="____VPR2">#REF!</definedName>
    <definedName name="____VRA1" localSheetId="8">#REF!</definedName>
    <definedName name="____VRA1" localSheetId="4">#REF!</definedName>
    <definedName name="____VRA1" localSheetId="6">#REF!</definedName>
    <definedName name="____VRA1">#REF!</definedName>
    <definedName name="____VRP1" localSheetId="8">#REF!</definedName>
    <definedName name="____VRP1" localSheetId="4">#REF!</definedName>
    <definedName name="____VRP1">#REF!</definedName>
    <definedName name="____VSM1" localSheetId="8">#REF!</definedName>
    <definedName name="____VSM1" localSheetId="4">#REF!</definedName>
    <definedName name="____VSM1">#REF!</definedName>
    <definedName name="____x1" localSheetId="8" hidden="1">{"TAB1",#N/A,TRUE,"GENERAL";"TAB2",#N/A,TRUE,"GENERAL";"TAB3",#N/A,TRUE,"GENERAL";"TAB4",#N/A,TRUE,"GENERAL";"TAB5",#N/A,TRUE,"GENERAL"}</definedName>
    <definedName name="____x1" localSheetId="4" hidden="1">{"TAB1",#N/A,TRUE,"GENERAL";"TAB2",#N/A,TRUE,"GENERAL";"TAB3",#N/A,TRUE,"GENERAL";"TAB4",#N/A,TRUE,"GENERAL";"TAB5",#N/A,TRUE,"GENERAL"}</definedName>
    <definedName name="____x1" localSheetId="10" hidden="1">{"TAB1",#N/A,TRUE,"GENERAL";"TAB2",#N/A,TRUE,"GENERAL";"TAB3",#N/A,TRUE,"GENERAL";"TAB4",#N/A,TRUE,"GENERAL";"TAB5",#N/A,TRUE,"GENERAL"}</definedName>
    <definedName name="____x1" hidden="1">{"TAB1",#N/A,TRUE,"GENERAL";"TAB2",#N/A,TRUE,"GENERAL";"TAB3",#N/A,TRUE,"GENERAL";"TAB4",#N/A,TRUE,"GENERAL";"TAB5",#N/A,TRUE,"GENERAL"}</definedName>
    <definedName name="____x2" localSheetId="8" hidden="1">{"via1",#N/A,TRUE,"general";"via2",#N/A,TRUE,"general";"via3",#N/A,TRUE,"general"}</definedName>
    <definedName name="____x2" localSheetId="4" hidden="1">{"via1",#N/A,TRUE,"general";"via2",#N/A,TRUE,"general";"via3",#N/A,TRUE,"general"}</definedName>
    <definedName name="____x2" localSheetId="10" hidden="1">{"via1",#N/A,TRUE,"general";"via2",#N/A,TRUE,"general";"via3",#N/A,TRUE,"general"}</definedName>
    <definedName name="____x2" hidden="1">{"via1",#N/A,TRUE,"general";"via2",#N/A,TRUE,"general";"via3",#N/A,TRUE,"general"}</definedName>
    <definedName name="____x3" localSheetId="8" hidden="1">{"via1",#N/A,TRUE,"general";"via2",#N/A,TRUE,"general";"via3",#N/A,TRUE,"general"}</definedName>
    <definedName name="____x3" localSheetId="4" hidden="1">{"via1",#N/A,TRUE,"general";"via2",#N/A,TRUE,"general";"via3",#N/A,TRUE,"general"}</definedName>
    <definedName name="____x3" localSheetId="10" hidden="1">{"via1",#N/A,TRUE,"general";"via2",#N/A,TRUE,"general";"via3",#N/A,TRUE,"general"}</definedName>
    <definedName name="____x3" hidden="1">{"via1",#N/A,TRUE,"general";"via2",#N/A,TRUE,"general";"via3",#N/A,TRUE,"general"}</definedName>
    <definedName name="____x4" localSheetId="8" hidden="1">{"via1",#N/A,TRUE,"general";"via2",#N/A,TRUE,"general";"via3",#N/A,TRUE,"general"}</definedName>
    <definedName name="____x4" localSheetId="4" hidden="1">{"via1",#N/A,TRUE,"general";"via2",#N/A,TRUE,"general";"via3",#N/A,TRUE,"general"}</definedName>
    <definedName name="____x4" localSheetId="10" hidden="1">{"via1",#N/A,TRUE,"general";"via2",#N/A,TRUE,"general";"via3",#N/A,TRUE,"general"}</definedName>
    <definedName name="____x4" hidden="1">{"via1",#N/A,TRUE,"general";"via2",#N/A,TRUE,"general";"via3",#N/A,TRUE,"general"}</definedName>
    <definedName name="____x5" localSheetId="8" hidden="1">{"TAB1",#N/A,TRUE,"GENERAL";"TAB2",#N/A,TRUE,"GENERAL";"TAB3",#N/A,TRUE,"GENERAL";"TAB4",#N/A,TRUE,"GENERAL";"TAB5",#N/A,TRUE,"GENERAL"}</definedName>
    <definedName name="____x5" localSheetId="4" hidden="1">{"TAB1",#N/A,TRUE,"GENERAL";"TAB2",#N/A,TRUE,"GENERAL";"TAB3",#N/A,TRUE,"GENERAL";"TAB4",#N/A,TRUE,"GENERAL";"TAB5",#N/A,TRUE,"GENERAL"}</definedName>
    <definedName name="____x5" localSheetId="10" hidden="1">{"TAB1",#N/A,TRUE,"GENERAL";"TAB2",#N/A,TRUE,"GENERAL";"TAB3",#N/A,TRUE,"GENERAL";"TAB4",#N/A,TRUE,"GENERAL";"TAB5",#N/A,TRUE,"GENERAL"}</definedName>
    <definedName name="____x5" hidden="1">{"TAB1",#N/A,TRUE,"GENERAL";"TAB2",#N/A,TRUE,"GENERAL";"TAB3",#N/A,TRUE,"GENERAL";"TAB4",#N/A,TRUE,"GENERAL";"TAB5",#N/A,TRUE,"GENERAL"}</definedName>
    <definedName name="____x6" localSheetId="8" hidden="1">{"TAB1",#N/A,TRUE,"GENERAL";"TAB2",#N/A,TRUE,"GENERAL";"TAB3",#N/A,TRUE,"GENERAL";"TAB4",#N/A,TRUE,"GENERAL";"TAB5",#N/A,TRUE,"GENERAL"}</definedName>
    <definedName name="____x6" localSheetId="4" hidden="1">{"TAB1",#N/A,TRUE,"GENERAL";"TAB2",#N/A,TRUE,"GENERAL";"TAB3",#N/A,TRUE,"GENERAL";"TAB4",#N/A,TRUE,"GENERAL";"TAB5",#N/A,TRUE,"GENERAL"}</definedName>
    <definedName name="____x6" localSheetId="10" hidden="1">{"TAB1",#N/A,TRUE,"GENERAL";"TAB2",#N/A,TRUE,"GENERAL";"TAB3",#N/A,TRUE,"GENERAL";"TAB4",#N/A,TRUE,"GENERAL";"TAB5",#N/A,TRUE,"GENERAL"}</definedName>
    <definedName name="____x6" hidden="1">{"TAB1",#N/A,TRUE,"GENERAL";"TAB2",#N/A,TRUE,"GENERAL";"TAB3",#N/A,TRUE,"GENERAL";"TAB4",#N/A,TRUE,"GENERAL";"TAB5",#N/A,TRUE,"GENERAL"}</definedName>
    <definedName name="____x7" localSheetId="8" hidden="1">{"TAB1",#N/A,TRUE,"GENERAL";"TAB2",#N/A,TRUE,"GENERAL";"TAB3",#N/A,TRUE,"GENERAL";"TAB4",#N/A,TRUE,"GENERAL";"TAB5",#N/A,TRUE,"GENERAL"}</definedName>
    <definedName name="____x7" localSheetId="4" hidden="1">{"TAB1",#N/A,TRUE,"GENERAL";"TAB2",#N/A,TRUE,"GENERAL";"TAB3",#N/A,TRUE,"GENERAL";"TAB4",#N/A,TRUE,"GENERAL";"TAB5",#N/A,TRUE,"GENERAL"}</definedName>
    <definedName name="____x7" localSheetId="10" hidden="1">{"TAB1",#N/A,TRUE,"GENERAL";"TAB2",#N/A,TRUE,"GENERAL";"TAB3",#N/A,TRUE,"GENERAL";"TAB4",#N/A,TRUE,"GENERAL";"TAB5",#N/A,TRUE,"GENERAL"}</definedName>
    <definedName name="____x7" hidden="1">{"TAB1",#N/A,TRUE,"GENERAL";"TAB2",#N/A,TRUE,"GENERAL";"TAB3",#N/A,TRUE,"GENERAL";"TAB4",#N/A,TRUE,"GENERAL";"TAB5",#N/A,TRUE,"GENERAL"}</definedName>
    <definedName name="____x8" localSheetId="8" hidden="1">{"via1",#N/A,TRUE,"general";"via2",#N/A,TRUE,"general";"via3",#N/A,TRUE,"general"}</definedName>
    <definedName name="____x8" localSheetId="4" hidden="1">{"via1",#N/A,TRUE,"general";"via2",#N/A,TRUE,"general";"via3",#N/A,TRUE,"general"}</definedName>
    <definedName name="____x8" localSheetId="10" hidden="1">{"via1",#N/A,TRUE,"general";"via2",#N/A,TRUE,"general";"via3",#N/A,TRUE,"general"}</definedName>
    <definedName name="____x8" hidden="1">{"via1",#N/A,TRUE,"general";"via2",#N/A,TRUE,"general";"via3",#N/A,TRUE,"general"}</definedName>
    <definedName name="____x9" localSheetId="8" hidden="1">{"TAB1",#N/A,TRUE,"GENERAL";"TAB2",#N/A,TRUE,"GENERAL";"TAB3",#N/A,TRUE,"GENERAL";"TAB4",#N/A,TRUE,"GENERAL";"TAB5",#N/A,TRUE,"GENERAL"}</definedName>
    <definedName name="____x9" localSheetId="4" hidden="1">{"TAB1",#N/A,TRUE,"GENERAL";"TAB2",#N/A,TRUE,"GENERAL";"TAB3",#N/A,TRUE,"GENERAL";"TAB4",#N/A,TRUE,"GENERAL";"TAB5",#N/A,TRUE,"GENERAL"}</definedName>
    <definedName name="____x9" localSheetId="10" hidden="1">{"TAB1",#N/A,TRUE,"GENERAL";"TAB2",#N/A,TRUE,"GENERAL";"TAB3",#N/A,TRUE,"GENERAL";"TAB4",#N/A,TRUE,"GENERAL";"TAB5",#N/A,TRUE,"GENERAL"}</definedName>
    <definedName name="____x9" hidden="1">{"TAB1",#N/A,TRUE,"GENERAL";"TAB2",#N/A,TRUE,"GENERAL";"TAB3",#N/A,TRUE,"GENERAL";"TAB4",#N/A,TRUE,"GENERAL";"TAB5",#N/A,TRUE,"GENERAL"}</definedName>
    <definedName name="____XDI2" localSheetId="8">#REF!</definedName>
    <definedName name="____XDI2" localSheetId="4">#REF!</definedName>
    <definedName name="____XDI2" localSheetId="10">#REF!</definedName>
    <definedName name="____XDI2">#REF!</definedName>
    <definedName name="____XDI3" localSheetId="8">#REF!</definedName>
    <definedName name="____XDI3" localSheetId="4">#REF!</definedName>
    <definedName name="____XDI3" localSheetId="10">#REF!</definedName>
    <definedName name="____XDI3">#REF!</definedName>
    <definedName name="____XDI4" localSheetId="8">#REF!</definedName>
    <definedName name="____XDI4" localSheetId="4">#REF!</definedName>
    <definedName name="____XDI4" localSheetId="10">#REF!</definedName>
    <definedName name="____XDI4">#REF!</definedName>
    <definedName name="____xz2" localSheetId="8">#REF!</definedName>
    <definedName name="____xz2" localSheetId="4">#REF!</definedName>
    <definedName name="____xz2">#REF!</definedName>
    <definedName name="____y2" localSheetId="8" hidden="1">{"TAB1",#N/A,TRUE,"GENERAL";"TAB2",#N/A,TRUE,"GENERAL";"TAB3",#N/A,TRUE,"GENERAL";"TAB4",#N/A,TRUE,"GENERAL";"TAB5",#N/A,TRUE,"GENERAL"}</definedName>
    <definedName name="____y2" localSheetId="4" hidden="1">{"TAB1",#N/A,TRUE,"GENERAL";"TAB2",#N/A,TRUE,"GENERAL";"TAB3",#N/A,TRUE,"GENERAL";"TAB4",#N/A,TRUE,"GENERAL";"TAB5",#N/A,TRUE,"GENERAL"}</definedName>
    <definedName name="____y2" localSheetId="10" hidden="1">{"TAB1",#N/A,TRUE,"GENERAL";"TAB2",#N/A,TRUE,"GENERAL";"TAB3",#N/A,TRUE,"GENERAL";"TAB4",#N/A,TRUE,"GENERAL";"TAB5",#N/A,TRUE,"GENERAL"}</definedName>
    <definedName name="____y2" hidden="1">{"TAB1",#N/A,TRUE,"GENERAL";"TAB2",#N/A,TRUE,"GENERAL";"TAB3",#N/A,TRUE,"GENERAL";"TAB4",#N/A,TRUE,"GENERAL";"TAB5",#N/A,TRUE,"GENERAL"}</definedName>
    <definedName name="____y3" localSheetId="8" hidden="1">{"via1",#N/A,TRUE,"general";"via2",#N/A,TRUE,"general";"via3",#N/A,TRUE,"general"}</definedName>
    <definedName name="____y3" localSheetId="4" hidden="1">{"via1",#N/A,TRUE,"general";"via2",#N/A,TRUE,"general";"via3",#N/A,TRUE,"general"}</definedName>
    <definedName name="____y3" localSheetId="10" hidden="1">{"via1",#N/A,TRUE,"general";"via2",#N/A,TRUE,"general";"via3",#N/A,TRUE,"general"}</definedName>
    <definedName name="____y3" hidden="1">{"via1",#N/A,TRUE,"general";"via2",#N/A,TRUE,"general";"via3",#N/A,TRUE,"general"}</definedName>
    <definedName name="____y4" localSheetId="8" hidden="1">{"via1",#N/A,TRUE,"general";"via2",#N/A,TRUE,"general";"via3",#N/A,TRUE,"general"}</definedName>
    <definedName name="____y4" localSheetId="4" hidden="1">{"via1",#N/A,TRUE,"general";"via2",#N/A,TRUE,"general";"via3",#N/A,TRUE,"general"}</definedName>
    <definedName name="____y4" localSheetId="10" hidden="1">{"via1",#N/A,TRUE,"general";"via2",#N/A,TRUE,"general";"via3",#N/A,TRUE,"general"}</definedName>
    <definedName name="____y4" hidden="1">{"via1",#N/A,TRUE,"general";"via2",#N/A,TRUE,"general";"via3",#N/A,TRUE,"general"}</definedName>
    <definedName name="____y5" localSheetId="8" hidden="1">{"TAB1",#N/A,TRUE,"GENERAL";"TAB2",#N/A,TRUE,"GENERAL";"TAB3",#N/A,TRUE,"GENERAL";"TAB4",#N/A,TRUE,"GENERAL";"TAB5",#N/A,TRUE,"GENERAL"}</definedName>
    <definedName name="____y5" localSheetId="4" hidden="1">{"TAB1",#N/A,TRUE,"GENERAL";"TAB2",#N/A,TRUE,"GENERAL";"TAB3",#N/A,TRUE,"GENERAL";"TAB4",#N/A,TRUE,"GENERAL";"TAB5",#N/A,TRUE,"GENERAL"}</definedName>
    <definedName name="____y5" localSheetId="10" hidden="1">{"TAB1",#N/A,TRUE,"GENERAL";"TAB2",#N/A,TRUE,"GENERAL";"TAB3",#N/A,TRUE,"GENERAL";"TAB4",#N/A,TRUE,"GENERAL";"TAB5",#N/A,TRUE,"GENERAL"}</definedName>
    <definedName name="____y5" hidden="1">{"TAB1",#N/A,TRUE,"GENERAL";"TAB2",#N/A,TRUE,"GENERAL";"TAB3",#N/A,TRUE,"GENERAL";"TAB4",#N/A,TRUE,"GENERAL";"TAB5",#N/A,TRUE,"GENERAL"}</definedName>
    <definedName name="____y6" localSheetId="8" hidden="1">{"via1",#N/A,TRUE,"general";"via2",#N/A,TRUE,"general";"via3",#N/A,TRUE,"general"}</definedName>
    <definedName name="____y6" localSheetId="4" hidden="1">{"via1",#N/A,TRUE,"general";"via2",#N/A,TRUE,"general";"via3",#N/A,TRUE,"general"}</definedName>
    <definedName name="____y6" localSheetId="10" hidden="1">{"via1",#N/A,TRUE,"general";"via2",#N/A,TRUE,"general";"via3",#N/A,TRUE,"general"}</definedName>
    <definedName name="____y6" hidden="1">{"via1",#N/A,TRUE,"general";"via2",#N/A,TRUE,"general";"via3",#N/A,TRUE,"general"}</definedName>
    <definedName name="____y7" localSheetId="8" hidden="1">{"via1",#N/A,TRUE,"general";"via2",#N/A,TRUE,"general";"via3",#N/A,TRUE,"general"}</definedName>
    <definedName name="____y7" localSheetId="4" hidden="1">{"via1",#N/A,TRUE,"general";"via2",#N/A,TRUE,"general";"via3",#N/A,TRUE,"general"}</definedName>
    <definedName name="____y7" localSheetId="10" hidden="1">{"via1",#N/A,TRUE,"general";"via2",#N/A,TRUE,"general";"via3",#N/A,TRUE,"general"}</definedName>
    <definedName name="____y7" hidden="1">{"via1",#N/A,TRUE,"general";"via2",#N/A,TRUE,"general";"via3",#N/A,TRUE,"general"}</definedName>
    <definedName name="____y8" localSheetId="8" hidden="1">{"via1",#N/A,TRUE,"general";"via2",#N/A,TRUE,"general";"via3",#N/A,TRUE,"general"}</definedName>
    <definedName name="____y8" localSheetId="4" hidden="1">{"via1",#N/A,TRUE,"general";"via2",#N/A,TRUE,"general";"via3",#N/A,TRUE,"general"}</definedName>
    <definedName name="____y8" localSheetId="10" hidden="1">{"via1",#N/A,TRUE,"general";"via2",#N/A,TRUE,"general";"via3",#N/A,TRUE,"general"}</definedName>
    <definedName name="____y8" hidden="1">{"via1",#N/A,TRUE,"general";"via2",#N/A,TRUE,"general";"via3",#N/A,TRUE,"general"}</definedName>
    <definedName name="____y9" localSheetId="8" hidden="1">{"TAB1",#N/A,TRUE,"GENERAL";"TAB2",#N/A,TRUE,"GENERAL";"TAB3",#N/A,TRUE,"GENERAL";"TAB4",#N/A,TRUE,"GENERAL";"TAB5",#N/A,TRUE,"GENERAL"}</definedName>
    <definedName name="____y9" localSheetId="4" hidden="1">{"TAB1",#N/A,TRUE,"GENERAL";"TAB2",#N/A,TRUE,"GENERAL";"TAB3",#N/A,TRUE,"GENERAL";"TAB4",#N/A,TRUE,"GENERAL";"TAB5",#N/A,TRUE,"GENERAL"}</definedName>
    <definedName name="____y9" localSheetId="10" hidden="1">{"TAB1",#N/A,TRUE,"GENERAL";"TAB2",#N/A,TRUE,"GENERAL";"TAB3",#N/A,TRUE,"GENERAL";"TAB4",#N/A,TRUE,"GENERAL";"TAB5",#N/A,TRUE,"GENERAL"}</definedName>
    <definedName name="____y9" hidden="1">{"TAB1",#N/A,TRUE,"GENERAL";"TAB2",#N/A,TRUE,"GENERAL";"TAB3",#N/A,TRUE,"GENERAL";"TAB4",#N/A,TRUE,"GENERAL";"TAB5",#N/A,TRUE,"GENERAL"}</definedName>
    <definedName name="____z1" localSheetId="8" hidden="1">{"TAB1",#N/A,TRUE,"GENERAL";"TAB2",#N/A,TRUE,"GENERAL";"TAB3",#N/A,TRUE,"GENERAL";"TAB4",#N/A,TRUE,"GENERAL";"TAB5",#N/A,TRUE,"GENERAL"}</definedName>
    <definedName name="____z1" localSheetId="4" hidden="1">{"TAB1",#N/A,TRUE,"GENERAL";"TAB2",#N/A,TRUE,"GENERAL";"TAB3",#N/A,TRUE,"GENERAL";"TAB4",#N/A,TRUE,"GENERAL";"TAB5",#N/A,TRUE,"GENERAL"}</definedName>
    <definedName name="____z1" localSheetId="10" hidden="1">{"TAB1",#N/A,TRUE,"GENERAL";"TAB2",#N/A,TRUE,"GENERAL";"TAB3",#N/A,TRUE,"GENERAL";"TAB4",#N/A,TRUE,"GENERAL";"TAB5",#N/A,TRUE,"GENERAL"}</definedName>
    <definedName name="____z1" hidden="1">{"TAB1",#N/A,TRUE,"GENERAL";"TAB2",#N/A,TRUE,"GENERAL";"TAB3",#N/A,TRUE,"GENERAL";"TAB4",#N/A,TRUE,"GENERAL";"TAB5",#N/A,TRUE,"GENERAL"}</definedName>
    <definedName name="____z2" localSheetId="8" hidden="1">{"via1",#N/A,TRUE,"general";"via2",#N/A,TRUE,"general";"via3",#N/A,TRUE,"general"}</definedName>
    <definedName name="____z2" localSheetId="4" hidden="1">{"via1",#N/A,TRUE,"general";"via2",#N/A,TRUE,"general";"via3",#N/A,TRUE,"general"}</definedName>
    <definedName name="____z2" localSheetId="10" hidden="1">{"via1",#N/A,TRUE,"general";"via2",#N/A,TRUE,"general";"via3",#N/A,TRUE,"general"}</definedName>
    <definedName name="____z2" hidden="1">{"via1",#N/A,TRUE,"general";"via2",#N/A,TRUE,"general";"via3",#N/A,TRUE,"general"}</definedName>
    <definedName name="____z3" localSheetId="8" hidden="1">{"via1",#N/A,TRUE,"general";"via2",#N/A,TRUE,"general";"via3",#N/A,TRUE,"general"}</definedName>
    <definedName name="____z3" localSheetId="4" hidden="1">{"via1",#N/A,TRUE,"general";"via2",#N/A,TRUE,"general";"via3",#N/A,TRUE,"general"}</definedName>
    <definedName name="____z3" localSheetId="10" hidden="1">{"via1",#N/A,TRUE,"general";"via2",#N/A,TRUE,"general";"via3",#N/A,TRUE,"general"}</definedName>
    <definedName name="____z3" hidden="1">{"via1",#N/A,TRUE,"general";"via2",#N/A,TRUE,"general";"via3",#N/A,TRUE,"general"}</definedName>
    <definedName name="____z4" localSheetId="8" hidden="1">{"TAB1",#N/A,TRUE,"GENERAL";"TAB2",#N/A,TRUE,"GENERAL";"TAB3",#N/A,TRUE,"GENERAL";"TAB4",#N/A,TRUE,"GENERAL";"TAB5",#N/A,TRUE,"GENERAL"}</definedName>
    <definedName name="____z4" localSheetId="4" hidden="1">{"TAB1",#N/A,TRUE,"GENERAL";"TAB2",#N/A,TRUE,"GENERAL";"TAB3",#N/A,TRUE,"GENERAL";"TAB4",#N/A,TRUE,"GENERAL";"TAB5",#N/A,TRUE,"GENERAL"}</definedName>
    <definedName name="____z4" localSheetId="10" hidden="1">{"TAB1",#N/A,TRUE,"GENERAL";"TAB2",#N/A,TRUE,"GENERAL";"TAB3",#N/A,TRUE,"GENERAL";"TAB4",#N/A,TRUE,"GENERAL";"TAB5",#N/A,TRUE,"GENERAL"}</definedName>
    <definedName name="____z4" hidden="1">{"TAB1",#N/A,TRUE,"GENERAL";"TAB2",#N/A,TRUE,"GENERAL";"TAB3",#N/A,TRUE,"GENERAL";"TAB4",#N/A,TRUE,"GENERAL";"TAB5",#N/A,TRUE,"GENERAL"}</definedName>
    <definedName name="____z5" localSheetId="8" hidden="1">{"via1",#N/A,TRUE,"general";"via2",#N/A,TRUE,"general";"via3",#N/A,TRUE,"general"}</definedName>
    <definedName name="____z5" localSheetId="4" hidden="1">{"via1",#N/A,TRUE,"general";"via2",#N/A,TRUE,"general";"via3",#N/A,TRUE,"general"}</definedName>
    <definedName name="____z5" localSheetId="10" hidden="1">{"via1",#N/A,TRUE,"general";"via2",#N/A,TRUE,"general";"via3",#N/A,TRUE,"general"}</definedName>
    <definedName name="____z5" hidden="1">{"via1",#N/A,TRUE,"general";"via2",#N/A,TRUE,"general";"via3",#N/A,TRUE,"general"}</definedName>
    <definedName name="____z6" localSheetId="8" hidden="1">{"TAB1",#N/A,TRUE,"GENERAL";"TAB2",#N/A,TRUE,"GENERAL";"TAB3",#N/A,TRUE,"GENERAL";"TAB4",#N/A,TRUE,"GENERAL";"TAB5",#N/A,TRUE,"GENERAL"}</definedName>
    <definedName name="____z6" localSheetId="4" hidden="1">{"TAB1",#N/A,TRUE,"GENERAL";"TAB2",#N/A,TRUE,"GENERAL";"TAB3",#N/A,TRUE,"GENERAL";"TAB4",#N/A,TRUE,"GENERAL";"TAB5",#N/A,TRUE,"GENERAL"}</definedName>
    <definedName name="____z6" localSheetId="10" hidden="1">{"TAB1",#N/A,TRUE,"GENERAL";"TAB2",#N/A,TRUE,"GENERAL";"TAB3",#N/A,TRUE,"GENERAL";"TAB4",#N/A,TRUE,"GENERAL";"TAB5",#N/A,TRUE,"GENERAL"}</definedName>
    <definedName name="____z6" hidden="1">{"TAB1",#N/A,TRUE,"GENERAL";"TAB2",#N/A,TRUE,"GENERAL";"TAB3",#N/A,TRUE,"GENERAL";"TAB4",#N/A,TRUE,"GENERAL";"TAB5",#N/A,TRUE,"GENERAL"}</definedName>
    <definedName name="___a1" localSheetId="8" hidden="1">{"TAB1",#N/A,TRUE,"GENERAL";"TAB2",#N/A,TRUE,"GENERAL";"TAB3",#N/A,TRUE,"GENERAL";"TAB4",#N/A,TRUE,"GENERAL";"TAB5",#N/A,TRUE,"GENERAL"}</definedName>
    <definedName name="___A1" localSheetId="4">#REF!</definedName>
    <definedName name="___A1" localSheetId="10">#REF!</definedName>
    <definedName name="___a1" hidden="1">{"TAB1",#N/A,TRUE,"GENERAL";"TAB2",#N/A,TRUE,"GENERAL";"TAB3",#N/A,TRUE,"GENERAL";"TAB4",#N/A,TRUE,"GENERAL";"TAB5",#N/A,TRUE,"GENERAL"}</definedName>
    <definedName name="___A16400" localSheetId="8">#REF!</definedName>
    <definedName name="___A16400" localSheetId="4">#REF!</definedName>
    <definedName name="___A16400" localSheetId="10">#REF!</definedName>
    <definedName name="___A16400">#REF!</definedName>
    <definedName name="___A16409B" localSheetId="8">#REF!</definedName>
    <definedName name="___A16409B" localSheetId="4">#REF!</definedName>
    <definedName name="___A16409B" localSheetId="10">#REF!</definedName>
    <definedName name="___A16409B">#REF!</definedName>
    <definedName name="___A16410" localSheetId="8">#REF!</definedName>
    <definedName name="___A16410" localSheetId="4">#REF!</definedName>
    <definedName name="___A16410" localSheetId="10">#REF!</definedName>
    <definedName name="___A16410">#REF!</definedName>
    <definedName name="___A17000" localSheetId="8">#REF!</definedName>
    <definedName name="___A17000" localSheetId="5">#REF!</definedName>
    <definedName name="___A17000" localSheetId="4">#REF!</definedName>
    <definedName name="___A17000" localSheetId="6">#REF!</definedName>
    <definedName name="___A17000">#REF!</definedName>
    <definedName name="___A2" localSheetId="8" hidden="1">{#N/A,#N/A,FALSE,"Costos Productos 6A";#N/A,#N/A,FALSE,"Costo Unitario Total H-94-12"}</definedName>
    <definedName name="___A2" localSheetId="4" hidden="1">{#N/A,#N/A,FALSE,"Costos Productos 6A";#N/A,#N/A,FALSE,"Costo Unitario Total H-94-12"}</definedName>
    <definedName name="___A2" localSheetId="10" hidden="1">{#N/A,#N/A,FALSE,"Costos Productos 6A";#N/A,#N/A,FALSE,"Costo Unitario Total H-94-12"}</definedName>
    <definedName name="___A2" hidden="1">{#N/A,#N/A,FALSE,"Costos Productos 6A";#N/A,#N/A,FALSE,"Costo Unitario Total H-94-12"}</definedName>
    <definedName name="___A20000" localSheetId="8">#REF!</definedName>
    <definedName name="___A20000" localSheetId="5">#REF!</definedName>
    <definedName name="___A20000" localSheetId="4">#REF!</definedName>
    <definedName name="___A20000" localSheetId="6">#REF!</definedName>
    <definedName name="___A20000">#REF!</definedName>
    <definedName name="___a3" localSheetId="8" hidden="1">{"TAB1",#N/A,TRUE,"GENERAL";"TAB2",#N/A,TRUE,"GENERAL";"TAB3",#N/A,TRUE,"GENERAL";"TAB4",#N/A,TRUE,"GENERAL";"TAB5",#N/A,TRUE,"GENERAL"}</definedName>
    <definedName name="___a3" localSheetId="4" hidden="1">{"TAB1",#N/A,TRUE,"GENERAL";"TAB2",#N/A,TRUE,"GENERAL";"TAB3",#N/A,TRUE,"GENERAL";"TAB4",#N/A,TRUE,"GENERAL";"TAB5",#N/A,TRUE,"GENERAL"}</definedName>
    <definedName name="___a3" localSheetId="10" hidden="1">{"TAB1",#N/A,TRUE,"GENERAL";"TAB2",#N/A,TRUE,"GENERAL";"TAB3",#N/A,TRUE,"GENERAL";"TAB4",#N/A,TRUE,"GENERAL";"TAB5",#N/A,TRUE,"GENERAL"}</definedName>
    <definedName name="___a3" hidden="1">{"TAB1",#N/A,TRUE,"GENERAL";"TAB2",#N/A,TRUE,"GENERAL";"TAB3",#N/A,TRUE,"GENERAL";"TAB4",#N/A,TRUE,"GENERAL";"TAB5",#N/A,TRUE,"GENERAL"}</definedName>
    <definedName name="___A30000" localSheetId="8">#REF!</definedName>
    <definedName name="___A30000" localSheetId="5">#REF!</definedName>
    <definedName name="___A30000" localSheetId="4">#REF!</definedName>
    <definedName name="___A30000" localSheetId="6">#REF!</definedName>
    <definedName name="___A30000" localSheetId="10">#REF!</definedName>
    <definedName name="___A30000">#REF!</definedName>
    <definedName name="___a4" localSheetId="8" hidden="1">{"via1",#N/A,TRUE,"general";"via2",#N/A,TRUE,"general";"via3",#N/A,TRUE,"general"}</definedName>
    <definedName name="___a4" localSheetId="4" hidden="1">{"via1",#N/A,TRUE,"general";"via2",#N/A,TRUE,"general";"via3",#N/A,TRUE,"general"}</definedName>
    <definedName name="___a4" localSheetId="10" hidden="1">{"via1",#N/A,TRUE,"general";"via2",#N/A,TRUE,"general";"via3",#N/A,TRUE,"general"}</definedName>
    <definedName name="___a4" hidden="1">{"via1",#N/A,TRUE,"general";"via2",#N/A,TRUE,"general";"via3",#N/A,TRUE,"general"}</definedName>
    <definedName name="___a5" localSheetId="8" hidden="1">{"TAB1",#N/A,TRUE,"GENERAL";"TAB2",#N/A,TRUE,"GENERAL";"TAB3",#N/A,TRUE,"GENERAL";"TAB4",#N/A,TRUE,"GENERAL";"TAB5",#N/A,TRUE,"GENERAL"}</definedName>
    <definedName name="___a5" localSheetId="4" hidden="1">{"TAB1",#N/A,TRUE,"GENERAL";"TAB2",#N/A,TRUE,"GENERAL";"TAB3",#N/A,TRUE,"GENERAL";"TAB4",#N/A,TRUE,"GENERAL";"TAB5",#N/A,TRUE,"GENERAL"}</definedName>
    <definedName name="___a5" localSheetId="10" hidden="1">{"TAB1",#N/A,TRUE,"GENERAL";"TAB2",#N/A,TRUE,"GENERAL";"TAB3",#N/A,TRUE,"GENERAL";"TAB4",#N/A,TRUE,"GENERAL";"TAB5",#N/A,TRUE,"GENERAL"}</definedName>
    <definedName name="___a5" hidden="1">{"TAB1",#N/A,TRUE,"GENERAL";"TAB2",#N/A,TRUE,"GENERAL";"TAB3",#N/A,TRUE,"GENERAL";"TAB4",#N/A,TRUE,"GENERAL";"TAB5",#N/A,TRUE,"GENERAL"}</definedName>
    <definedName name="___a6" localSheetId="8" hidden="1">{"TAB1",#N/A,TRUE,"GENERAL";"TAB2",#N/A,TRUE,"GENERAL";"TAB3",#N/A,TRUE,"GENERAL";"TAB4",#N/A,TRUE,"GENERAL";"TAB5",#N/A,TRUE,"GENERAL"}</definedName>
    <definedName name="___a6" localSheetId="4" hidden="1">{"TAB1",#N/A,TRUE,"GENERAL";"TAB2",#N/A,TRUE,"GENERAL";"TAB3",#N/A,TRUE,"GENERAL";"TAB4",#N/A,TRUE,"GENERAL";"TAB5",#N/A,TRUE,"GENERAL"}</definedName>
    <definedName name="___a6" localSheetId="10" hidden="1">{"TAB1",#N/A,TRUE,"GENERAL";"TAB2",#N/A,TRUE,"GENERAL";"TAB3",#N/A,TRUE,"GENERAL";"TAB4",#N/A,TRUE,"GENERAL";"TAB5",#N/A,TRUE,"GENERAL"}</definedName>
    <definedName name="___a6" hidden="1">{"TAB1",#N/A,TRUE,"GENERAL";"TAB2",#N/A,TRUE,"GENERAL";"TAB3",#N/A,TRUE,"GENERAL";"TAB4",#N/A,TRUE,"GENERAL";"TAB5",#N/A,TRUE,"GENERAL"}</definedName>
    <definedName name="___Abd2" localSheetId="4">#REF!</definedName>
    <definedName name="___Abd2">#REF!</definedName>
    <definedName name="___Abd4" localSheetId="4">#REF!</definedName>
    <definedName name="___Abd4">#REF!</definedName>
    <definedName name="___Abd6" localSheetId="4">#REF!</definedName>
    <definedName name="___Abd6">#REF!</definedName>
    <definedName name="___AcC1" localSheetId="4">#REF!</definedName>
    <definedName name="___AcC1">#REF!</definedName>
    <definedName name="___Act1" localSheetId="4">#REF!</definedName>
    <definedName name="___Act1">#REF!</definedName>
    <definedName name="___ADH12" localSheetId="8">#REF!</definedName>
    <definedName name="___ADH12" localSheetId="4">#REF!</definedName>
    <definedName name="___ADH12">#REF!</definedName>
    <definedName name="___Adi2" localSheetId="8">#REF!</definedName>
    <definedName name="___Adi2" localSheetId="4">#REF!</definedName>
    <definedName name="___Adi2">#REF!</definedName>
    <definedName name="___Adi3" localSheetId="8">#REF!</definedName>
    <definedName name="___Adi3" localSheetId="4">#REF!</definedName>
    <definedName name="___Adi3">#REF!</definedName>
    <definedName name="___ADM12" localSheetId="8">#REF!</definedName>
    <definedName name="___ADM12" localSheetId="4">#REF!</definedName>
    <definedName name="___ADM12">#REF!</definedName>
    <definedName name="___ADM2" localSheetId="8">#REF!</definedName>
    <definedName name="___ADM2" localSheetId="4">#REF!</definedName>
    <definedName name="___ADM2">#REF!</definedName>
    <definedName name="___ADM3" localSheetId="8">#REF!</definedName>
    <definedName name="___ADM3" localSheetId="4">#REF!</definedName>
    <definedName name="___ADM3">#REF!</definedName>
    <definedName name="___ADM4" localSheetId="8">#REF!</definedName>
    <definedName name="___ADM4" localSheetId="4">#REF!</definedName>
    <definedName name="___ADM4">#REF!</definedName>
    <definedName name="___ADP1" localSheetId="8">#REF!</definedName>
    <definedName name="___ADP1" localSheetId="4">#REF!</definedName>
    <definedName name="___ADP1">#REF!</definedName>
    <definedName name="___Ady1" localSheetId="8">#REF!</definedName>
    <definedName name="___Ady1" localSheetId="4">#REF!</definedName>
    <definedName name="___Ady1">#REF!</definedName>
    <definedName name="___Ady2" localSheetId="8">#REF!</definedName>
    <definedName name="___Ady2" localSheetId="4">#REF!</definedName>
    <definedName name="___Ady2">#REF!</definedName>
    <definedName name="___Ady3" localSheetId="8">#REF!</definedName>
    <definedName name="___Ady3" localSheetId="4">#REF!</definedName>
    <definedName name="___Ady3">#REF!</definedName>
    <definedName name="___AFC1" localSheetId="8">#REF!</definedName>
    <definedName name="___AFC1" localSheetId="5">#REF!</definedName>
    <definedName name="___AFC1" localSheetId="4">#REF!</definedName>
    <definedName name="___AFC1">#REF!</definedName>
    <definedName name="___AFC3" localSheetId="8">#REF!</definedName>
    <definedName name="___AFC3" localSheetId="5">#REF!</definedName>
    <definedName name="___AFC3" localSheetId="4">#REF!</definedName>
    <definedName name="___AFC3">#REF!</definedName>
    <definedName name="___AFC5" localSheetId="8">#REF!</definedName>
    <definedName name="___AFC5" localSheetId="5">#REF!</definedName>
    <definedName name="___AFC5" localSheetId="4">#REF!</definedName>
    <definedName name="___AFC5">#REF!</definedName>
    <definedName name="___Afo1" localSheetId="4">#REF!</definedName>
    <definedName name="___Afo1">#REF!</definedName>
    <definedName name="___AIU1" localSheetId="8">#REF!</definedName>
    <definedName name="___AIU1" localSheetId="4">#REF!</definedName>
    <definedName name="___AIU1">#REF!</definedName>
    <definedName name="___aiu2" localSheetId="8">#REF!</definedName>
    <definedName name="___aiu2" localSheetId="4">#REF!</definedName>
    <definedName name="___aiu2">#REF!</definedName>
    <definedName name="___Alt1" localSheetId="8">#REF!</definedName>
    <definedName name="___Alt1" localSheetId="4">#REF!</definedName>
    <definedName name="___Alt1">#REF!</definedName>
    <definedName name="___Alt2" localSheetId="8">#REF!</definedName>
    <definedName name="___Alt2" localSheetId="4">#REF!</definedName>
    <definedName name="___Alt2">#REF!</definedName>
    <definedName name="___Alt3" localSheetId="8">#REF!</definedName>
    <definedName name="___Alt3" localSheetId="4">#REF!</definedName>
    <definedName name="___Alt3">#REF!</definedName>
    <definedName name="___And1" localSheetId="8">#REF!</definedName>
    <definedName name="___And1" localSheetId="4">#REF!</definedName>
    <definedName name="___And1">#REF!</definedName>
    <definedName name="___And2" localSheetId="8">#REF!</definedName>
    <definedName name="___And2" localSheetId="4">#REF!</definedName>
    <definedName name="___And2">#REF!</definedName>
    <definedName name="___And3" localSheetId="8">#REF!</definedName>
    <definedName name="___And3" localSheetId="4">#REF!</definedName>
    <definedName name="___And3">#REF!</definedName>
    <definedName name="___ane7" localSheetId="8">#REF!</definedName>
    <definedName name="___ane7" localSheetId="4">#REF!</definedName>
    <definedName name="___ane7">#REF!</definedName>
    <definedName name="___ane8" localSheetId="8">#REF!</definedName>
    <definedName name="___ane8" localSheetId="4">#REF!</definedName>
    <definedName name="___ane8">#REF!</definedName>
    <definedName name="___Ant2" localSheetId="8">#REF!</definedName>
    <definedName name="___Ant2" localSheetId="4">#REF!</definedName>
    <definedName name="___Ant2">#REF!</definedName>
    <definedName name="___Ant3" localSheetId="8">#REF!</definedName>
    <definedName name="___Ant3" localSheetId="4">#REF!</definedName>
    <definedName name="___Ant3">#REF!</definedName>
    <definedName name="___ApC1" localSheetId="4">#REF!</definedName>
    <definedName name="___ApC1">#REF!</definedName>
    <definedName name="___API93" localSheetId="8">#REF!</definedName>
    <definedName name="___API93" localSheetId="4">#REF!</definedName>
    <definedName name="___API93">#REF!</definedName>
    <definedName name="___API98" localSheetId="8">#REF!</definedName>
    <definedName name="___API98" localSheetId="4">#REF!</definedName>
    <definedName name="___API98">#REF!</definedName>
    <definedName name="___APR2" localSheetId="4">#REF!</definedName>
    <definedName name="___APR2">#REF!</definedName>
    <definedName name="___apu1" localSheetId="8">#REF!</definedName>
    <definedName name="___apu1" localSheetId="4">#REF!</definedName>
    <definedName name="___apu1">#REF!</definedName>
    <definedName name="___APU221" localSheetId="8">#REF!</definedName>
    <definedName name="___APU221" localSheetId="5">#REF!</definedName>
    <definedName name="___APU221" localSheetId="4">#REF!</definedName>
    <definedName name="___APU221" localSheetId="6">#REF!</definedName>
    <definedName name="___APU221">#REF!</definedName>
    <definedName name="___APU465" localSheetId="14">#REF!</definedName>
    <definedName name="___APU465" localSheetId="25">#REF!</definedName>
    <definedName name="___APU465" localSheetId="18">#REF!</definedName>
    <definedName name="___APU465" localSheetId="19">#REF!</definedName>
    <definedName name="___APU465" localSheetId="20">#REF!</definedName>
    <definedName name="___APU465" localSheetId="22">#REF!</definedName>
    <definedName name="___APU465" localSheetId="23">#REF!</definedName>
    <definedName name="___APU465" localSheetId="24">#REF!</definedName>
    <definedName name="___APU465" localSheetId="8">#REF!</definedName>
    <definedName name="___APU465" localSheetId="5">#REF!</definedName>
    <definedName name="___APU465" localSheetId="4">#REF!</definedName>
    <definedName name="___APU465" localSheetId="6">[0]!absc</definedName>
    <definedName name="___APU465">#REF!</definedName>
    <definedName name="___ASC3" localSheetId="8">#REF!</definedName>
    <definedName name="___ASC3" localSheetId="4">#REF!</definedName>
    <definedName name="___ASC3">#REF!</definedName>
    <definedName name="___ASC7" localSheetId="8">#REF!</definedName>
    <definedName name="___ASC7" localSheetId="4">#REF!</definedName>
    <definedName name="___ASC7">#REF!</definedName>
    <definedName name="___Atp2" localSheetId="8">#REF!</definedName>
    <definedName name="___Atp2" localSheetId="4">#REF!</definedName>
    <definedName name="___Atp2">#REF!</definedName>
    <definedName name="___ATT2" localSheetId="4">#REF!</definedName>
    <definedName name="___ATT2">#REF!</definedName>
    <definedName name="___B104067" localSheetId="8">#REF!</definedName>
    <definedName name="___B104067" localSheetId="4">#REF!</definedName>
    <definedName name="___B104067">#REF!</definedName>
    <definedName name="___b2" localSheetId="8" hidden="1">{"TAB1",#N/A,TRUE,"GENERAL";"TAB2",#N/A,TRUE,"GENERAL";"TAB3",#N/A,TRUE,"GENERAL";"TAB4",#N/A,TRUE,"GENERAL";"TAB5",#N/A,TRUE,"GENERAL"}</definedName>
    <definedName name="___b2" localSheetId="4" hidden="1">{"TAB1",#N/A,TRUE,"GENERAL";"TAB2",#N/A,TRUE,"GENERAL";"TAB3",#N/A,TRUE,"GENERAL";"TAB4",#N/A,TRUE,"GENERAL";"TAB5",#N/A,TRUE,"GENERAL"}</definedName>
    <definedName name="___b2" localSheetId="10" hidden="1">{"TAB1",#N/A,TRUE,"GENERAL";"TAB2",#N/A,TRUE,"GENERAL";"TAB3",#N/A,TRUE,"GENERAL";"TAB4",#N/A,TRUE,"GENERAL";"TAB5",#N/A,TRUE,"GENERAL"}</definedName>
    <definedName name="___b2" hidden="1">{"TAB1",#N/A,TRUE,"GENERAL";"TAB2",#N/A,TRUE,"GENERAL";"TAB3",#N/A,TRUE,"GENERAL";"TAB4",#N/A,TRUE,"GENERAL";"TAB5",#N/A,TRUE,"GENERAL"}</definedName>
    <definedName name="___b3" localSheetId="8" hidden="1">{"TAB1",#N/A,TRUE,"GENERAL";"TAB2",#N/A,TRUE,"GENERAL";"TAB3",#N/A,TRUE,"GENERAL";"TAB4",#N/A,TRUE,"GENERAL";"TAB5",#N/A,TRUE,"GENERAL"}</definedName>
    <definedName name="___b3" localSheetId="4" hidden="1">{"TAB1",#N/A,TRUE,"GENERAL";"TAB2",#N/A,TRUE,"GENERAL";"TAB3",#N/A,TRUE,"GENERAL";"TAB4",#N/A,TRUE,"GENERAL";"TAB5",#N/A,TRUE,"GENERAL"}</definedName>
    <definedName name="___b3" localSheetId="10" hidden="1">{"TAB1",#N/A,TRUE,"GENERAL";"TAB2",#N/A,TRUE,"GENERAL";"TAB3",#N/A,TRUE,"GENERAL";"TAB4",#N/A,TRUE,"GENERAL";"TAB5",#N/A,TRUE,"GENERAL"}</definedName>
    <definedName name="___b3" hidden="1">{"TAB1",#N/A,TRUE,"GENERAL";"TAB2",#N/A,TRUE,"GENERAL";"TAB3",#N/A,TRUE,"GENERAL";"TAB4",#N/A,TRUE,"GENERAL";"TAB5",#N/A,TRUE,"GENERAL"}</definedName>
    <definedName name="___b4" localSheetId="8" hidden="1">{"TAB1",#N/A,TRUE,"GENERAL";"TAB2",#N/A,TRUE,"GENERAL";"TAB3",#N/A,TRUE,"GENERAL";"TAB4",#N/A,TRUE,"GENERAL";"TAB5",#N/A,TRUE,"GENERAL"}</definedName>
    <definedName name="___b4" localSheetId="4" hidden="1">{"TAB1",#N/A,TRUE,"GENERAL";"TAB2",#N/A,TRUE,"GENERAL";"TAB3",#N/A,TRUE,"GENERAL";"TAB4",#N/A,TRUE,"GENERAL";"TAB5",#N/A,TRUE,"GENERAL"}</definedName>
    <definedName name="___b4" localSheetId="10" hidden="1">{"TAB1",#N/A,TRUE,"GENERAL";"TAB2",#N/A,TRUE,"GENERAL";"TAB3",#N/A,TRUE,"GENERAL";"TAB4",#N/A,TRUE,"GENERAL";"TAB5",#N/A,TRUE,"GENERAL"}</definedName>
    <definedName name="___b4" hidden="1">{"TAB1",#N/A,TRUE,"GENERAL";"TAB2",#N/A,TRUE,"GENERAL";"TAB3",#N/A,TRUE,"GENERAL";"TAB4",#N/A,TRUE,"GENERAL";"TAB5",#N/A,TRUE,"GENERAL"}</definedName>
    <definedName name="___b5" localSheetId="8" hidden="1">{"TAB1",#N/A,TRUE,"GENERAL";"TAB2",#N/A,TRUE,"GENERAL";"TAB3",#N/A,TRUE,"GENERAL";"TAB4",#N/A,TRUE,"GENERAL";"TAB5",#N/A,TRUE,"GENERAL"}</definedName>
    <definedName name="___b5" localSheetId="4" hidden="1">{"TAB1",#N/A,TRUE,"GENERAL";"TAB2",#N/A,TRUE,"GENERAL";"TAB3",#N/A,TRUE,"GENERAL";"TAB4",#N/A,TRUE,"GENERAL";"TAB5",#N/A,TRUE,"GENERAL"}</definedName>
    <definedName name="___b5" localSheetId="10" hidden="1">{"TAB1",#N/A,TRUE,"GENERAL";"TAB2",#N/A,TRUE,"GENERAL";"TAB3",#N/A,TRUE,"GENERAL";"TAB4",#N/A,TRUE,"GENERAL";"TAB5",#N/A,TRUE,"GENERAL"}</definedName>
    <definedName name="___b5" hidden="1">{"TAB1",#N/A,TRUE,"GENERAL";"TAB2",#N/A,TRUE,"GENERAL";"TAB3",#N/A,TRUE,"GENERAL";"TAB4",#N/A,TRUE,"GENERAL";"TAB5",#N/A,TRUE,"GENERAL"}</definedName>
    <definedName name="___b6" localSheetId="8" hidden="1">{"TAB1",#N/A,TRUE,"GENERAL";"TAB2",#N/A,TRUE,"GENERAL";"TAB3",#N/A,TRUE,"GENERAL";"TAB4",#N/A,TRUE,"GENERAL";"TAB5",#N/A,TRUE,"GENERAL"}</definedName>
    <definedName name="___b6" localSheetId="4" hidden="1">{"TAB1",#N/A,TRUE,"GENERAL";"TAB2",#N/A,TRUE,"GENERAL";"TAB3",#N/A,TRUE,"GENERAL";"TAB4",#N/A,TRUE,"GENERAL";"TAB5",#N/A,TRUE,"GENERAL"}</definedName>
    <definedName name="___b6" localSheetId="10" hidden="1">{"TAB1",#N/A,TRUE,"GENERAL";"TAB2",#N/A,TRUE,"GENERAL";"TAB3",#N/A,TRUE,"GENERAL";"TAB4",#N/A,TRUE,"GENERAL";"TAB5",#N/A,TRUE,"GENERAL"}</definedName>
    <definedName name="___b6" hidden="1">{"TAB1",#N/A,TRUE,"GENERAL";"TAB2",#N/A,TRUE,"GENERAL";"TAB3",#N/A,TRUE,"GENERAL";"TAB4",#N/A,TRUE,"GENERAL";"TAB5",#N/A,TRUE,"GENERAL"}</definedName>
    <definedName name="___b7" localSheetId="8" hidden="1">{"via1",#N/A,TRUE,"general";"via2",#N/A,TRUE,"general";"via3",#N/A,TRUE,"general"}</definedName>
    <definedName name="___b7" localSheetId="4" hidden="1">{"via1",#N/A,TRUE,"general";"via2",#N/A,TRUE,"general";"via3",#N/A,TRUE,"general"}</definedName>
    <definedName name="___b7" localSheetId="10" hidden="1">{"via1",#N/A,TRUE,"general";"via2",#N/A,TRUE,"general";"via3",#N/A,TRUE,"general"}</definedName>
    <definedName name="___b7" hidden="1">{"via1",#N/A,TRUE,"general";"via2",#N/A,TRUE,"general";"via3",#N/A,TRUE,"general"}</definedName>
    <definedName name="___b8" localSheetId="8" hidden="1">{"via1",#N/A,TRUE,"general";"via2",#N/A,TRUE,"general";"via3",#N/A,TRUE,"general"}</definedName>
    <definedName name="___b8" localSheetId="4" hidden="1">{"via1",#N/A,TRUE,"general";"via2",#N/A,TRUE,"general";"via3",#N/A,TRUE,"general"}</definedName>
    <definedName name="___b8" localSheetId="10" hidden="1">{"via1",#N/A,TRUE,"general";"via2",#N/A,TRUE,"general";"via3",#N/A,TRUE,"general"}</definedName>
    <definedName name="___b8" hidden="1">{"via1",#N/A,TRUE,"general";"via2",#N/A,TRUE,"general";"via3",#N/A,TRUE,"general"}</definedName>
    <definedName name="___B93008" localSheetId="8">#REF!</definedName>
    <definedName name="___B93008" localSheetId="4">#REF!</definedName>
    <definedName name="___B93008" localSheetId="10">#REF!</definedName>
    <definedName name="___B93008">#REF!</definedName>
    <definedName name="___BAZ10" localSheetId="8">#REF!</definedName>
    <definedName name="___BAZ10" localSheetId="4">#REF!</definedName>
    <definedName name="___BAZ10" localSheetId="10">#REF!</definedName>
    <definedName name="___BAZ10">#REF!</definedName>
    <definedName name="___bb9" localSheetId="8" hidden="1">{"TAB1",#N/A,TRUE,"GENERAL";"TAB2",#N/A,TRUE,"GENERAL";"TAB3",#N/A,TRUE,"GENERAL";"TAB4",#N/A,TRUE,"GENERAL";"TAB5",#N/A,TRUE,"GENERAL"}</definedName>
    <definedName name="___bb9" localSheetId="4" hidden="1">{"TAB1",#N/A,TRUE,"GENERAL";"TAB2",#N/A,TRUE,"GENERAL";"TAB3",#N/A,TRUE,"GENERAL";"TAB4",#N/A,TRUE,"GENERAL";"TAB5",#N/A,TRUE,"GENERAL"}</definedName>
    <definedName name="___bb9" localSheetId="10" hidden="1">{"TAB1",#N/A,TRUE,"GENERAL";"TAB2",#N/A,TRUE,"GENERAL";"TAB3",#N/A,TRUE,"GENERAL";"TAB4",#N/A,TRUE,"GENERAL";"TAB5",#N/A,TRUE,"GENERAL"}</definedName>
    <definedName name="___bb9"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10" hidden="1">{"TAB1",#N/A,TRUE,"GENERAL";"TAB2",#N/A,TRUE,"GENERAL";"TAB3",#N/A,TRUE,"GENERAL";"TAB4",#N/A,TRUE,"GENERAL";"TAB5",#N/A,TRUE,"GENERAL"}</definedName>
    <definedName name="___bgb5" hidden="1">{"TAB1",#N/A,TRUE,"GENERAL";"TAB2",#N/A,TRUE,"GENERAL";"TAB3",#N/A,TRUE,"GENERAL";"TAB4",#N/A,TRUE,"GENERAL";"TAB5",#N/A,TRUE,"GENERAL"}</definedName>
    <definedName name="___BGC1" localSheetId="8">#REF!</definedName>
    <definedName name="___BGC1" localSheetId="5">#REF!</definedName>
    <definedName name="___BGC1" localSheetId="4">#REF!</definedName>
    <definedName name="___BGC1" localSheetId="10">#REF!</definedName>
    <definedName name="___BGC1">#REF!</definedName>
    <definedName name="___BGC3" localSheetId="8">#REF!</definedName>
    <definedName name="___BGC3" localSheetId="5">#REF!</definedName>
    <definedName name="___BGC3" localSheetId="4">#REF!</definedName>
    <definedName name="___BGC3" localSheetId="10">#REF!</definedName>
    <definedName name="___BGC3">#REF!</definedName>
    <definedName name="___BGC5" localSheetId="8">#REF!</definedName>
    <definedName name="___BGC5" localSheetId="5">#REF!</definedName>
    <definedName name="___BGC5" localSheetId="4">#REF!</definedName>
    <definedName name="___BGC5" localSheetId="10">#REF!</definedName>
    <definedName name="___BGC5">#REF!</definedName>
    <definedName name="___BLO20" localSheetId="8">#REF!</definedName>
    <definedName name="___BLO20" localSheetId="4">#REF!</definedName>
    <definedName name="___BLO20">#REF!</definedName>
    <definedName name="___BPR2" localSheetId="4">#REF!</definedName>
    <definedName name="___BPR2">#REF!</definedName>
    <definedName name="___BTC60" localSheetId="8">#REF!</definedName>
    <definedName name="___BTC60" localSheetId="4">#REF!</definedName>
    <definedName name="___BTC60">#REF!</definedName>
    <definedName name="___BTT2" localSheetId="4">#REF!</definedName>
    <definedName name="___BTT2">#REF!</definedName>
    <definedName name="___C2254JH" localSheetId="8">#REF!</definedName>
    <definedName name="___C2254JH" localSheetId="4">#REF!</definedName>
    <definedName name="___C2254JH">#REF!</definedName>
    <definedName name="___C2256JH" localSheetId="8">#REF!</definedName>
    <definedName name="___C2256JH" localSheetId="4">#REF!</definedName>
    <definedName name="___C2256JH">#REF!</definedName>
    <definedName name="___C452JH" localSheetId="8">#REF!</definedName>
    <definedName name="___C452JH" localSheetId="4">#REF!</definedName>
    <definedName name="___C452JH">#REF!</definedName>
    <definedName name="___C903L" localSheetId="8">#REF!</definedName>
    <definedName name="___C903L" localSheetId="4">#REF!</definedName>
    <definedName name="___C903L">#REF!</definedName>
    <definedName name="___C908J" localSheetId="8">#REF!</definedName>
    <definedName name="___C908J" localSheetId="4">#REF!</definedName>
    <definedName name="___C908J">#REF!</definedName>
    <definedName name="___CAC1" localSheetId="8">#REF!</definedName>
    <definedName name="___CAC1" localSheetId="5">#REF!</definedName>
    <definedName name="___CAC1" localSheetId="4">#REF!</definedName>
    <definedName name="___CAC1">#REF!</definedName>
    <definedName name="___CAC3" localSheetId="8">#REF!</definedName>
    <definedName name="___CAC3" localSheetId="5">#REF!</definedName>
    <definedName name="___CAC3" localSheetId="4">#REF!</definedName>
    <definedName name="___CAC3">#REF!</definedName>
    <definedName name="___CAC5" localSheetId="8">#REF!</definedName>
    <definedName name="___CAC5" localSheetId="5">#REF!</definedName>
    <definedName name="___CAC5" localSheetId="4">#REF!</definedName>
    <definedName name="___CAC5">#REF!</definedName>
    <definedName name="___CAN28" localSheetId="4">#REF!</definedName>
    <definedName name="___CAN28">#REF!</definedName>
    <definedName name="___CAR1" localSheetId="8">#REF!</definedName>
    <definedName name="___CAR1" localSheetId="4">#REF!</definedName>
    <definedName name="___CAR1">#REF!</definedName>
    <definedName name="___CAR2" localSheetId="8">#REF!</definedName>
    <definedName name="___CAR2" localSheetId="4">#REF!</definedName>
    <definedName name="___CAR2">#REF!</definedName>
    <definedName name="___CAR3" localSheetId="8">#REF!</definedName>
    <definedName name="___CAR3" localSheetId="4">#REF!</definedName>
    <definedName name="___CAR3">#REF!</definedName>
    <definedName name="___Cod1" localSheetId="8">#REF!</definedName>
    <definedName name="___Cod1" localSheetId="4">#REF!</definedName>
    <definedName name="___Cod1">#REF!</definedName>
    <definedName name="___COM1" localSheetId="8">#REF!</definedName>
    <definedName name="___COM1" localSheetId="4">#REF!</definedName>
    <definedName name="___COM1">#REF!</definedName>
    <definedName name="___COM10" localSheetId="8">#REF!</definedName>
    <definedName name="___COM10" localSheetId="4">#REF!</definedName>
    <definedName name="___COM10">#REF!</definedName>
    <definedName name="___COM11" localSheetId="8">#REF!</definedName>
    <definedName name="___COM11" localSheetId="4">#REF!</definedName>
    <definedName name="___COM11">#REF!</definedName>
    <definedName name="___COM12" localSheetId="8">#REF!</definedName>
    <definedName name="___COM12" localSheetId="4">#REF!</definedName>
    <definedName name="___COM12">#REF!</definedName>
    <definedName name="___COM13" localSheetId="8">#REF!</definedName>
    <definedName name="___COM13" localSheetId="4">#REF!</definedName>
    <definedName name="___COM13">#REF!</definedName>
    <definedName name="___COM14" localSheetId="8">#REF!</definedName>
    <definedName name="___COM14" localSheetId="4">#REF!</definedName>
    <definedName name="___COM14">#REF!</definedName>
    <definedName name="___COM15" localSheetId="8">#REF!</definedName>
    <definedName name="___COM15" localSheetId="4">#REF!</definedName>
    <definedName name="___COM15">#REF!</definedName>
    <definedName name="___COM16" localSheetId="8">#REF!</definedName>
    <definedName name="___COM16" localSheetId="4">#REF!</definedName>
    <definedName name="___COM16">#REF!</definedName>
    <definedName name="___COM17" localSheetId="8">#REF!</definedName>
    <definedName name="___COM17" localSheetId="4">#REF!</definedName>
    <definedName name="___COM17">#REF!</definedName>
    <definedName name="___COM18" localSheetId="8">#REF!</definedName>
    <definedName name="___COM18" localSheetId="4">#REF!</definedName>
    <definedName name="___COM18">#REF!</definedName>
    <definedName name="___COM19" localSheetId="8">#REF!</definedName>
    <definedName name="___COM19" localSheetId="4">#REF!</definedName>
    <definedName name="___COM19">#REF!</definedName>
    <definedName name="___COM2" localSheetId="8">#REF!</definedName>
    <definedName name="___COM2" localSheetId="4">#REF!</definedName>
    <definedName name="___COM2">#REF!</definedName>
    <definedName name="___COM20" localSheetId="8">#REF!</definedName>
    <definedName name="___COM20" localSheetId="4">#REF!</definedName>
    <definedName name="___COM20">#REF!</definedName>
    <definedName name="___COM21" localSheetId="8">#REF!</definedName>
    <definedName name="___COM21" localSheetId="4">#REF!</definedName>
    <definedName name="___COM21">#REF!</definedName>
    <definedName name="___COM3" localSheetId="8">#REF!</definedName>
    <definedName name="___COM3" localSheetId="4">#REF!</definedName>
    <definedName name="___COM3">#REF!</definedName>
    <definedName name="___COM4" localSheetId="8">#REF!</definedName>
    <definedName name="___COM4" localSheetId="4">#REF!</definedName>
    <definedName name="___COM4">#REF!</definedName>
    <definedName name="___COM5" localSheetId="8">#REF!</definedName>
    <definedName name="___COM5" localSheetId="4">#REF!</definedName>
    <definedName name="___COM5">#REF!</definedName>
    <definedName name="___COM6" localSheetId="8">#REF!</definedName>
    <definedName name="___COM6" localSheetId="4">#REF!</definedName>
    <definedName name="___COM6">#REF!</definedName>
    <definedName name="___COM7" localSheetId="8">#REF!</definedName>
    <definedName name="___COM7" localSheetId="4">#REF!</definedName>
    <definedName name="___COM7">#REF!</definedName>
    <definedName name="___COM8" localSheetId="8">#REF!</definedName>
    <definedName name="___COM8" localSheetId="4">#REF!</definedName>
    <definedName name="___COM8">#REF!</definedName>
    <definedName name="___COM9" localSheetId="8">#REF!</definedName>
    <definedName name="___COM9" localSheetId="4">#REF!</definedName>
    <definedName name="___COM9">#REF!</definedName>
    <definedName name="___Con1" localSheetId="8">#REF!</definedName>
    <definedName name="___Con1" localSheetId="4">#REF!</definedName>
    <definedName name="___Con1">#REF!</definedName>
    <definedName name="___CON123" localSheetId="8">#REF!</definedName>
    <definedName name="___CON123" localSheetId="4">#REF!</definedName>
    <definedName name="___CON123" localSheetId="6">#REF!</definedName>
    <definedName name="___CON123">#REF!</definedName>
    <definedName name="___Con2" localSheetId="8">#REF!</definedName>
    <definedName name="___Con2" localSheetId="4">#REF!</definedName>
    <definedName name="___Con2">#REF!</definedName>
    <definedName name="___Con3" localSheetId="8">#REF!</definedName>
    <definedName name="___Con3" localSheetId="4">#REF!</definedName>
    <definedName name="___Con3">#REF!</definedName>
    <definedName name="___CRT25" localSheetId="8">#REF!</definedName>
    <definedName name="___CRT25" localSheetId="4">#REF!</definedName>
    <definedName name="___CRT25">#REF!</definedName>
    <definedName name="___CRT3" localSheetId="8">#REF!</definedName>
    <definedName name="___CRT3" localSheetId="4">#REF!</definedName>
    <definedName name="___CRT3">#REF!</definedName>
    <definedName name="___CRT35" localSheetId="8">#REF!</definedName>
    <definedName name="___CRT35" localSheetId="4">#REF!</definedName>
    <definedName name="___CRT35">#REF!</definedName>
    <definedName name="___cua1" localSheetId="8">#REF!</definedName>
    <definedName name="___cua1" localSheetId="4">#REF!</definedName>
    <definedName name="___cua1" localSheetId="6">#REF!</definedName>
    <definedName name="___cua1">#REF!</definedName>
    <definedName name="___CUA44" localSheetId="4">#REF!</definedName>
    <definedName name="___CUA44">#REF!</definedName>
    <definedName name="___D128899" localSheetId="8">#REF!</definedName>
    <definedName name="___D128899" localSheetId="4">#REF!</definedName>
    <definedName name="___D128899">#REF!</definedName>
    <definedName name="___D77032" localSheetId="8">#REF!</definedName>
    <definedName name="___D77032" localSheetId="4">#REF!</definedName>
    <definedName name="___D77032">#REF!</definedName>
    <definedName name="___DAT1" localSheetId="8">#REF!</definedName>
    <definedName name="___DAT1" localSheetId="4">#REF!</definedName>
    <definedName name="___DAT1">#REF!</definedName>
    <definedName name="___DAT2" localSheetId="8">#REF!</definedName>
    <definedName name="___DAT2" localSheetId="4">#REF!</definedName>
    <definedName name="___DAT2">#REF!</definedName>
    <definedName name="___DAT3" localSheetId="8">#REF!</definedName>
    <definedName name="___DAT3" localSheetId="4">#REF!</definedName>
    <definedName name="___DAT3">#REF!</definedName>
    <definedName name="___DAT4" localSheetId="8">#REF!</definedName>
    <definedName name="___DAT4" localSheetId="4">#REF!</definedName>
    <definedName name="___DAT4">#REF!</definedName>
    <definedName name="___DCI1" localSheetId="8">#REF!</definedName>
    <definedName name="___DCI1" localSheetId="4">#REF!</definedName>
    <definedName name="___DCI1">#REF!</definedName>
    <definedName name="___DDS1" localSheetId="8">#REF!</definedName>
    <definedName name="___DDS1" localSheetId="4">#REF!</definedName>
    <definedName name="___DDS1">#REF!</definedName>
    <definedName name="___DES1" localSheetId="8">#REF!</definedName>
    <definedName name="___DES1" localSheetId="4">#REF!</definedName>
    <definedName name="___DES1">#REF!</definedName>
    <definedName name="___DES2" localSheetId="8">#REF!</definedName>
    <definedName name="___DES2" localSheetId="4">#REF!</definedName>
    <definedName name="___DES2">#REF!</definedName>
    <definedName name="___DGO1" localSheetId="8">#REF!</definedName>
    <definedName name="___DGO1" localSheetId="4">#REF!</definedName>
    <definedName name="___DGO1">#REF!</definedName>
    <definedName name="___DGP1" localSheetId="8">#REF!</definedName>
    <definedName name="___DGP1" localSheetId="4">#REF!</definedName>
    <definedName name="___DGP1">#REF!</definedName>
    <definedName name="___DIJ1" localSheetId="8">#REF!</definedName>
    <definedName name="___DIJ1" localSheetId="4">#REF!</definedName>
    <definedName name="___DIJ1">#REF!</definedName>
    <definedName name="___DMD1" localSheetId="8">#REF!</definedName>
    <definedName name="___DMD1" localSheetId="4">#REF!</definedName>
    <definedName name="___DMD1" localSheetId="6">#REF!</definedName>
    <definedName name="___DMD1">#REF!</definedName>
    <definedName name="___DPI1" localSheetId="8">#REF!</definedName>
    <definedName name="___DPI1" localSheetId="4">#REF!</definedName>
    <definedName name="___DPI1">#REF!</definedName>
    <definedName name="___DPR2" localSheetId="4">#REF!</definedName>
    <definedName name="___DPR2">#REF!</definedName>
    <definedName name="___DPY1" localSheetId="8">#REF!</definedName>
    <definedName name="___DPY1" localSheetId="4">#REF!</definedName>
    <definedName name="___DPY1">#REF!</definedName>
    <definedName name="___DRI1" localSheetId="8">#REF!</definedName>
    <definedName name="___DRI1" localSheetId="4">#REF!</definedName>
    <definedName name="___DRI1">#REF!</definedName>
    <definedName name="___DRL1" localSheetId="8">#REF!</definedName>
    <definedName name="___DRL1" localSheetId="4">#REF!</definedName>
    <definedName name="___DRL1">#REF!</definedName>
    <definedName name="___DSP1" localSheetId="8">#REF!</definedName>
    <definedName name="___DSP1" localSheetId="4">#REF!</definedName>
    <definedName name="___DSP1">#REF!</definedName>
    <definedName name="___DTT2" localSheetId="4">#REF!</definedName>
    <definedName name="___DTT2">#REF!</definedName>
    <definedName name="___ECP1" localSheetId="8">#REF!</definedName>
    <definedName name="___ECP1" localSheetId="4">#REF!</definedName>
    <definedName name="___ECP1">#REF!</definedName>
    <definedName name="___EEF110" localSheetId="8">#REF!</definedName>
    <definedName name="___EEF110" localSheetId="4">#REF!</definedName>
    <definedName name="___EEF110">#REF!</definedName>
    <definedName name="___Ega2" localSheetId="8">#REF!</definedName>
    <definedName name="___Ega2" localSheetId="4">#REF!</definedName>
    <definedName name="___Ega2">#REF!</definedName>
    <definedName name="___Ega3" localSheetId="8">#REF!</definedName>
    <definedName name="___Ega3" localSheetId="4">#REF!</definedName>
    <definedName name="___Ega3">#REF!</definedName>
    <definedName name="___Ele2" localSheetId="8">#REF!</definedName>
    <definedName name="___Ele2" localSheetId="4">#REF!</definedName>
    <definedName name="___Ele2">#REF!</definedName>
    <definedName name="___Ele3" localSheetId="8">#REF!</definedName>
    <definedName name="___Ele3" localSheetId="4">#REF!</definedName>
    <definedName name="___Ele3">#REF!</definedName>
    <definedName name="___Epm2" localSheetId="8">#REF!</definedName>
    <definedName name="___Epm2" localSheetId="4">#REF!</definedName>
    <definedName name="___Epm2">#REF!</definedName>
    <definedName name="___Epm3" localSheetId="8">#REF!</definedName>
    <definedName name="___Epm3" localSheetId="4">#REF!</definedName>
    <definedName name="___Epm3">#REF!</definedName>
    <definedName name="___EPR2" localSheetId="4">#REF!</definedName>
    <definedName name="___EPR2">#REF!</definedName>
    <definedName name="___EQP1" localSheetId="8">#REF!</definedName>
    <definedName name="___EQP1" localSheetId="4">#REF!</definedName>
    <definedName name="___EQP1" localSheetId="6">#REF!</definedName>
    <definedName name="___EQP1">#REF!</definedName>
    <definedName name="___EQP10" localSheetId="8">#REF!</definedName>
    <definedName name="___EQP10" localSheetId="4">#REF!</definedName>
    <definedName name="___EQP10" localSheetId="6">#REF!</definedName>
    <definedName name="___EQP10">#REF!</definedName>
    <definedName name="___EQP11" localSheetId="8">#REF!</definedName>
    <definedName name="___EQP11" localSheetId="4">#REF!</definedName>
    <definedName name="___EQP11" localSheetId="6">#REF!</definedName>
    <definedName name="___EQP11">#REF!</definedName>
    <definedName name="___EQP12" localSheetId="8">#REF!</definedName>
    <definedName name="___EQP12" localSheetId="4">#REF!</definedName>
    <definedName name="___EQP12" localSheetId="6">#REF!</definedName>
    <definedName name="___EQP12">#REF!</definedName>
    <definedName name="___EQP13" localSheetId="8">#REF!</definedName>
    <definedName name="___EQP13" localSheetId="4">#REF!</definedName>
    <definedName name="___EQP13" localSheetId="6">#REF!</definedName>
    <definedName name="___EQP13">#REF!</definedName>
    <definedName name="___EQP14" localSheetId="8">#REF!</definedName>
    <definedName name="___EQP14" localSheetId="4">#REF!</definedName>
    <definedName name="___EQP14" localSheetId="6">#REF!</definedName>
    <definedName name="___EQP14">#REF!</definedName>
    <definedName name="___EQP15" localSheetId="8">#REF!</definedName>
    <definedName name="___EQP15" localSheetId="4">#REF!</definedName>
    <definedName name="___EQP15" localSheetId="6">#REF!</definedName>
    <definedName name="___EQP15">#REF!</definedName>
    <definedName name="___EQP16" localSheetId="8">#REF!</definedName>
    <definedName name="___EQP16" localSheetId="4">#REF!</definedName>
    <definedName name="___EQP16" localSheetId="6">#REF!</definedName>
    <definedName name="___EQP16">#REF!</definedName>
    <definedName name="___EQP17" localSheetId="8">#REF!</definedName>
    <definedName name="___EQP17" localSheetId="4">#REF!</definedName>
    <definedName name="___EQP17" localSheetId="6">#REF!</definedName>
    <definedName name="___EQP17">#REF!</definedName>
    <definedName name="___EQP18" localSheetId="8">#REF!</definedName>
    <definedName name="___EQP18" localSheetId="4">#REF!</definedName>
    <definedName name="___EQP18" localSheetId="6">#REF!</definedName>
    <definedName name="___EQP18">#REF!</definedName>
    <definedName name="___EQP19" localSheetId="8">#REF!</definedName>
    <definedName name="___EQP19" localSheetId="4">#REF!</definedName>
    <definedName name="___EQP19" localSheetId="6">#REF!</definedName>
    <definedName name="___EQP19">#REF!</definedName>
    <definedName name="___EQP2" localSheetId="8">#REF!</definedName>
    <definedName name="___EQP2" localSheetId="4">#REF!</definedName>
    <definedName name="___EQP2" localSheetId="6">#REF!</definedName>
    <definedName name="___EQP2">#REF!</definedName>
    <definedName name="___EQP20" localSheetId="8">#REF!</definedName>
    <definedName name="___EQP20" localSheetId="4">#REF!</definedName>
    <definedName name="___EQP20" localSheetId="6">#REF!</definedName>
    <definedName name="___EQP20">#REF!</definedName>
    <definedName name="___eqp27" localSheetId="8">#REF!</definedName>
    <definedName name="___eqp27" localSheetId="4">#REF!</definedName>
    <definedName name="___eqp27">#REF!</definedName>
    <definedName name="___EQP3" localSheetId="8">#REF!</definedName>
    <definedName name="___EQP3" localSheetId="4">#REF!</definedName>
    <definedName name="___EQP3" localSheetId="6">#REF!</definedName>
    <definedName name="___EQP3">#REF!</definedName>
    <definedName name="___EQP4" localSheetId="8">#REF!</definedName>
    <definedName name="___EQP4" localSheetId="4">#REF!</definedName>
    <definedName name="___EQP4" localSheetId="6">#REF!</definedName>
    <definedName name="___EQP4">#REF!</definedName>
    <definedName name="___EQP5" localSheetId="8">#REF!</definedName>
    <definedName name="___EQP5" localSheetId="4">#REF!</definedName>
    <definedName name="___EQP5" localSheetId="6">#REF!</definedName>
    <definedName name="___EQP5">#REF!</definedName>
    <definedName name="___EQP6" localSheetId="8">#REF!</definedName>
    <definedName name="___EQP6" localSheetId="4">#REF!</definedName>
    <definedName name="___EQP6" localSheetId="6">#REF!</definedName>
    <definedName name="___EQP6">#REF!</definedName>
    <definedName name="___EQP7" localSheetId="8">#REF!</definedName>
    <definedName name="___EQP7" localSheetId="4">#REF!</definedName>
    <definedName name="___EQP7" localSheetId="6">#REF!</definedName>
    <definedName name="___EQP7">#REF!</definedName>
    <definedName name="___EQP8" localSheetId="8">#REF!</definedName>
    <definedName name="___EQP8" localSheetId="4">#REF!</definedName>
    <definedName name="___EQP8" localSheetId="6">#REF!</definedName>
    <definedName name="___EQP8">#REF!</definedName>
    <definedName name="___EQP9" localSheetId="8">#REF!</definedName>
    <definedName name="___EQP9" localSheetId="4">#REF!</definedName>
    <definedName name="___EQP9" localSheetId="6">#REF!</definedName>
    <definedName name="___EQP9">#REF!</definedName>
    <definedName name="___EST1" localSheetId="8">#REF!</definedName>
    <definedName name="___EST1" localSheetId="4">#REF!</definedName>
    <definedName name="___EST1" localSheetId="6">#REF!</definedName>
    <definedName name="___EST1">#REF!</definedName>
    <definedName name="___EST10" localSheetId="8">#REF!</definedName>
    <definedName name="___EST10" localSheetId="4">#REF!</definedName>
    <definedName name="___EST10" localSheetId="6">#REF!</definedName>
    <definedName name="___EST10">#REF!</definedName>
    <definedName name="___EST11" localSheetId="8">#REF!</definedName>
    <definedName name="___EST11" localSheetId="4">#REF!</definedName>
    <definedName name="___EST11" localSheetId="6">#REF!</definedName>
    <definedName name="___EST11">#REF!</definedName>
    <definedName name="___EST12" localSheetId="8">#REF!</definedName>
    <definedName name="___EST12" localSheetId="5">#REF!</definedName>
    <definedName name="___EST12" localSheetId="4">#REF!</definedName>
    <definedName name="___EST12" localSheetId="6">#REF!</definedName>
    <definedName name="___EST12">#REF!</definedName>
    <definedName name="___EST13" localSheetId="8">#REF!</definedName>
    <definedName name="___EST13" localSheetId="4">#REF!</definedName>
    <definedName name="___EST13" localSheetId="6">#REF!</definedName>
    <definedName name="___EST13">#REF!</definedName>
    <definedName name="___EST14" localSheetId="8">#REF!</definedName>
    <definedName name="___EST14" localSheetId="4">#REF!</definedName>
    <definedName name="___EST14" localSheetId="6">#REF!</definedName>
    <definedName name="___EST14">#REF!</definedName>
    <definedName name="___EST15" localSheetId="8">#REF!</definedName>
    <definedName name="___EST15" localSheetId="4">#REF!</definedName>
    <definedName name="___EST15" localSheetId="6">#REF!</definedName>
    <definedName name="___EST15">#REF!</definedName>
    <definedName name="___EST16" localSheetId="8">#REF!</definedName>
    <definedName name="___EST16" localSheetId="4">#REF!</definedName>
    <definedName name="___EST16" localSheetId="6">#REF!</definedName>
    <definedName name="___EST16">#REF!</definedName>
    <definedName name="___EST17" localSheetId="8">#REF!</definedName>
    <definedName name="___EST17" localSheetId="4">#REF!</definedName>
    <definedName name="___EST17" localSheetId="6">#REF!</definedName>
    <definedName name="___EST17">#REF!</definedName>
    <definedName name="___EST18" localSheetId="8">#REF!</definedName>
    <definedName name="___EST18" localSheetId="4">#REF!</definedName>
    <definedName name="___EST18" localSheetId="6">#REF!</definedName>
    <definedName name="___EST18">#REF!</definedName>
    <definedName name="___EST19" localSheetId="8">#REF!</definedName>
    <definedName name="___EST19" localSheetId="4">#REF!</definedName>
    <definedName name="___EST19" localSheetId="6">#REF!</definedName>
    <definedName name="___EST19">#REF!</definedName>
    <definedName name="___EST2" localSheetId="8">#REF!</definedName>
    <definedName name="___EST2" localSheetId="4">#REF!</definedName>
    <definedName name="___EST2" localSheetId="6">#REF!</definedName>
    <definedName name="___EST2">#REF!</definedName>
    <definedName name="___EST3" localSheetId="8">#REF!</definedName>
    <definedName name="___EST3" localSheetId="4">#REF!</definedName>
    <definedName name="___EST3" localSheetId="6">#REF!</definedName>
    <definedName name="___EST3">#REF!</definedName>
    <definedName name="___EST4" localSheetId="8">#REF!</definedName>
    <definedName name="___EST4" localSheetId="4">#REF!</definedName>
    <definedName name="___EST4" localSheetId="6">#REF!</definedName>
    <definedName name="___EST4">#REF!</definedName>
    <definedName name="___EST5" localSheetId="8">#REF!</definedName>
    <definedName name="___EST5" localSheetId="4">#REF!</definedName>
    <definedName name="___EST5" localSheetId="6">#REF!</definedName>
    <definedName name="___EST5">#REF!</definedName>
    <definedName name="___EST6" localSheetId="8">#REF!</definedName>
    <definedName name="___EST6" localSheetId="4">#REF!</definedName>
    <definedName name="___EST6" localSheetId="6">#REF!</definedName>
    <definedName name="___EST6">#REF!</definedName>
    <definedName name="___EST7" localSheetId="8">#REF!</definedName>
    <definedName name="___EST7" localSheetId="4">#REF!</definedName>
    <definedName name="___EST7" localSheetId="6">#REF!</definedName>
    <definedName name="___EST7">#REF!</definedName>
    <definedName name="___EST8" localSheetId="8">#REF!</definedName>
    <definedName name="___EST8" localSheetId="4">#REF!</definedName>
    <definedName name="___EST8" localSheetId="6">#REF!</definedName>
    <definedName name="___EST8">#REF!</definedName>
    <definedName name="___EST9" localSheetId="8">#REF!</definedName>
    <definedName name="___EST9" localSheetId="4">#REF!</definedName>
    <definedName name="___EST9" localSheetId="6">#REF!</definedName>
    <definedName name="___EST9">#REF!</definedName>
    <definedName name="___ETC60" localSheetId="8">#REF!</definedName>
    <definedName name="___ETC60" localSheetId="4">#REF!</definedName>
    <definedName name="___ETC60">#REF!</definedName>
    <definedName name="___ETF315" localSheetId="8">#REF!</definedName>
    <definedName name="___ETF315" localSheetId="4">#REF!</definedName>
    <definedName name="___ETF315">#REF!</definedName>
    <definedName name="___ETR13" localSheetId="8">#REF!</definedName>
    <definedName name="___ETR13" localSheetId="4">#REF!</definedName>
    <definedName name="___ETR13" localSheetId="6">#REF!</definedName>
    <definedName name="___ETR13">#REF!</definedName>
    <definedName name="___ETT2" localSheetId="4">#REF!</definedName>
    <definedName name="___ETT2">#REF!</definedName>
    <definedName name="___EXC1" localSheetId="8">#REF!</definedName>
    <definedName name="___EXC1" localSheetId="4">#REF!</definedName>
    <definedName name="___EXC1" localSheetId="6">#REF!</definedName>
    <definedName name="___EXC1">#REF!</definedName>
    <definedName name="___EXC10" localSheetId="8">#REF!</definedName>
    <definedName name="___EXC10" localSheetId="4">#REF!</definedName>
    <definedName name="___EXC10" localSheetId="6">#REF!</definedName>
    <definedName name="___EXC10">#REF!</definedName>
    <definedName name="___EXC11" localSheetId="8">#REF!</definedName>
    <definedName name="___EXC11" localSheetId="4">#REF!</definedName>
    <definedName name="___EXC11" localSheetId="6">#REF!</definedName>
    <definedName name="___EXC11">#REF!</definedName>
    <definedName name="___EXC12" localSheetId="8">#REF!</definedName>
    <definedName name="___EXC12" localSheetId="4">#REF!</definedName>
    <definedName name="___EXC12" localSheetId="6">#REF!</definedName>
    <definedName name="___EXC12">#REF!</definedName>
    <definedName name="___EXC2" localSheetId="8">#REF!</definedName>
    <definedName name="___EXC2" localSheetId="4">#REF!</definedName>
    <definedName name="___EXC2" localSheetId="6">#REF!</definedName>
    <definedName name="___EXC2">#REF!</definedName>
    <definedName name="___EXC3" localSheetId="8">#REF!</definedName>
    <definedName name="___EXC3" localSheetId="4">#REF!</definedName>
    <definedName name="___EXC3" localSheetId="6">#REF!</definedName>
    <definedName name="___EXC3">#REF!</definedName>
    <definedName name="___EXC4" localSheetId="8">#REF!</definedName>
    <definedName name="___EXC4" localSheetId="4">#REF!</definedName>
    <definedName name="___EXC4" localSheetId="6">#REF!</definedName>
    <definedName name="___EXC4">#REF!</definedName>
    <definedName name="___EXC5" localSheetId="8">#REF!</definedName>
    <definedName name="___EXC5" localSheetId="4">#REF!</definedName>
    <definedName name="___EXC5" localSheetId="6">#REF!</definedName>
    <definedName name="___EXC5">#REF!</definedName>
    <definedName name="___EXC6" localSheetId="8">#REF!</definedName>
    <definedName name="___EXC6" localSheetId="4">#REF!</definedName>
    <definedName name="___EXC6" localSheetId="6">#REF!</definedName>
    <definedName name="___EXC6">#REF!</definedName>
    <definedName name="___EXC7" localSheetId="8">#REF!</definedName>
    <definedName name="___EXC7" localSheetId="4">#REF!</definedName>
    <definedName name="___EXC7" localSheetId="6">#REF!</definedName>
    <definedName name="___EXC7">#REF!</definedName>
    <definedName name="___EXC8" localSheetId="8">#REF!</definedName>
    <definedName name="___EXC8" localSheetId="4">#REF!</definedName>
    <definedName name="___EXC8" localSheetId="6">#REF!</definedName>
    <definedName name="___EXC8">#REF!</definedName>
    <definedName name="___EXC9" localSheetId="8">#REF!</definedName>
    <definedName name="___EXC9" localSheetId="4">#REF!</definedName>
    <definedName name="___EXC9" localSheetId="6">#REF!</definedName>
    <definedName name="___EXC9">#REF!</definedName>
    <definedName name="___F" localSheetId="8">#REF!</definedName>
    <definedName name="___F" localSheetId="4">#REF!</definedName>
    <definedName name="___F" localSheetId="6">#REF!</definedName>
    <definedName name="___F">#REF!</definedName>
    <definedName name="___fei1" localSheetId="8">#REF!</definedName>
    <definedName name="___fei1" localSheetId="4">#REF!</definedName>
    <definedName name="___fei1">#REF!</definedName>
    <definedName name="___fei10" localSheetId="8">#REF!</definedName>
    <definedName name="___fei10" localSheetId="4">#REF!</definedName>
    <definedName name="___fei10">#REF!</definedName>
    <definedName name="___fei11" localSheetId="8">#REF!</definedName>
    <definedName name="___fei11" localSheetId="4">#REF!</definedName>
    <definedName name="___fei11">#REF!</definedName>
    <definedName name="___fei12" localSheetId="8">#REF!</definedName>
    <definedName name="___fei12" localSheetId="4">#REF!</definedName>
    <definedName name="___fei12">#REF!</definedName>
    <definedName name="___fei13" localSheetId="8">#REF!</definedName>
    <definedName name="___fei13" localSheetId="4">#REF!</definedName>
    <definedName name="___fei13">#REF!</definedName>
    <definedName name="___fei14" localSheetId="8">#REF!</definedName>
    <definedName name="___fei14" localSheetId="4">#REF!</definedName>
    <definedName name="___fei14">#REF!</definedName>
    <definedName name="___fei15" localSheetId="8">#REF!</definedName>
    <definedName name="___fei15" localSheetId="4">#REF!</definedName>
    <definedName name="___fei15">#REF!</definedName>
    <definedName name="___fei16" localSheetId="8">#REF!</definedName>
    <definedName name="___fei16" localSheetId="4">#REF!</definedName>
    <definedName name="___fei16">#REF!</definedName>
    <definedName name="___fei17" localSheetId="8">#REF!</definedName>
    <definedName name="___fei17" localSheetId="4">#REF!</definedName>
    <definedName name="___fei17">#REF!</definedName>
    <definedName name="___fei18" localSheetId="8">#REF!</definedName>
    <definedName name="___fei18" localSheetId="4">#REF!</definedName>
    <definedName name="___fei18">#REF!</definedName>
    <definedName name="___fei19" localSheetId="8">#REF!</definedName>
    <definedName name="___fei19" localSheetId="4">#REF!</definedName>
    <definedName name="___fei19">#REF!</definedName>
    <definedName name="___fei2" localSheetId="8">#REF!</definedName>
    <definedName name="___fei2" localSheetId="4">#REF!</definedName>
    <definedName name="___fei2">#REF!</definedName>
    <definedName name="___fei3" localSheetId="8">#REF!</definedName>
    <definedName name="___fei3" localSheetId="4">#REF!</definedName>
    <definedName name="___fei3">#REF!</definedName>
    <definedName name="___fei4" localSheetId="8">#REF!</definedName>
    <definedName name="___fei4" localSheetId="4">#REF!</definedName>
    <definedName name="___fei4">#REF!</definedName>
    <definedName name="___fei5" localSheetId="8">#REF!</definedName>
    <definedName name="___fei5" localSheetId="4">#REF!</definedName>
    <definedName name="___fei5">#REF!</definedName>
    <definedName name="___fei6" localSheetId="8">#REF!</definedName>
    <definedName name="___fei6" localSheetId="4">#REF!</definedName>
    <definedName name="___fei6">#REF!</definedName>
    <definedName name="___fei7" localSheetId="8">#REF!</definedName>
    <definedName name="___fei7" localSheetId="4">#REF!</definedName>
    <definedName name="___fei7">#REF!</definedName>
    <definedName name="___fei8" localSheetId="8">#REF!</definedName>
    <definedName name="___fei8" localSheetId="4">#REF!</definedName>
    <definedName name="___fei8">#REF!</definedName>
    <definedName name="___fei9" localSheetId="8">#REF!</definedName>
    <definedName name="___fei9" localSheetId="4">#REF!</definedName>
    <definedName name="___fei9">#REF!</definedName>
    <definedName name="___FYB02" localSheetId="8">#REF!</definedName>
    <definedName name="___FYB02" localSheetId="4">#REF!</definedName>
    <definedName name="___FYB02">#REF!</definedName>
    <definedName name="___FYB03" localSheetId="8">#REF!</definedName>
    <definedName name="___FYB03" localSheetId="4">#REF!</definedName>
    <definedName name="___FYB03">#REF!</definedName>
    <definedName name="___FYB04" localSheetId="8">#REF!</definedName>
    <definedName name="___FYB04" localSheetId="4">#REF!</definedName>
    <definedName name="___FYB04">#REF!</definedName>
    <definedName name="___FYB08" localSheetId="8">#REF!</definedName>
    <definedName name="___FYB08" localSheetId="4">#REF!</definedName>
    <definedName name="___FYB08">#REF!</definedName>
    <definedName name="___FYB10" localSheetId="8">#REF!</definedName>
    <definedName name="___FYB10" localSheetId="4">#REF!</definedName>
    <definedName name="___FYB10">#REF!</definedName>
    <definedName name="___g2" localSheetId="8" hidden="1">{"TAB1",#N/A,TRUE,"GENERAL";"TAB2",#N/A,TRUE,"GENERAL";"TAB3",#N/A,TRUE,"GENERAL";"TAB4",#N/A,TRUE,"GENERAL";"TAB5",#N/A,TRUE,"GENERAL"}</definedName>
    <definedName name="___g2" localSheetId="4" hidden="1">{"TAB1",#N/A,TRUE,"GENERAL";"TAB2",#N/A,TRUE,"GENERAL";"TAB3",#N/A,TRUE,"GENERAL";"TAB4",#N/A,TRUE,"GENERAL";"TAB5",#N/A,TRUE,"GENERAL"}</definedName>
    <definedName name="___g2" localSheetId="10" hidden="1">{"TAB1",#N/A,TRUE,"GENERAL";"TAB2",#N/A,TRUE,"GENERAL";"TAB3",#N/A,TRUE,"GENERAL";"TAB4",#N/A,TRUE,"GENERAL";"TAB5",#N/A,TRUE,"GENERAL"}</definedName>
    <definedName name="___g2" hidden="1">{"TAB1",#N/A,TRUE,"GENERAL";"TAB2",#N/A,TRUE,"GENERAL";"TAB3",#N/A,TRUE,"GENERAL";"TAB4",#N/A,TRUE,"GENERAL";"TAB5",#N/A,TRUE,"GENERAL"}</definedName>
    <definedName name="___g3" localSheetId="8" hidden="1">{"via1",#N/A,TRUE,"general";"via2",#N/A,TRUE,"general";"via3",#N/A,TRUE,"general"}</definedName>
    <definedName name="___g3" localSheetId="4" hidden="1">{"via1",#N/A,TRUE,"general";"via2",#N/A,TRUE,"general";"via3",#N/A,TRUE,"general"}</definedName>
    <definedName name="___g3" localSheetId="10" hidden="1">{"via1",#N/A,TRUE,"general";"via2",#N/A,TRUE,"general";"via3",#N/A,TRUE,"general"}</definedName>
    <definedName name="___g3" hidden="1">{"via1",#N/A,TRUE,"general";"via2",#N/A,TRUE,"general";"via3",#N/A,TRUE,"general"}</definedName>
    <definedName name="___g4" localSheetId="8" hidden="1">{"via1",#N/A,TRUE,"general";"via2",#N/A,TRUE,"general";"via3",#N/A,TRUE,"general"}</definedName>
    <definedName name="___g4" localSheetId="4" hidden="1">{"via1",#N/A,TRUE,"general";"via2",#N/A,TRUE,"general";"via3",#N/A,TRUE,"general"}</definedName>
    <definedName name="___g4" localSheetId="10" hidden="1">{"via1",#N/A,TRUE,"general";"via2",#N/A,TRUE,"general";"via3",#N/A,TRUE,"general"}</definedName>
    <definedName name="___g4" hidden="1">{"via1",#N/A,TRUE,"general";"via2",#N/A,TRUE,"general";"via3",#N/A,TRUE,"general"}</definedName>
    <definedName name="___g5" localSheetId="8" hidden="1">{"via1",#N/A,TRUE,"general";"via2",#N/A,TRUE,"general";"via3",#N/A,TRUE,"general"}</definedName>
    <definedName name="___g5" localSheetId="4" hidden="1">{"via1",#N/A,TRUE,"general";"via2",#N/A,TRUE,"general";"via3",#N/A,TRUE,"general"}</definedName>
    <definedName name="___g5" localSheetId="10" hidden="1">{"via1",#N/A,TRUE,"general";"via2",#N/A,TRUE,"general";"via3",#N/A,TRUE,"general"}</definedName>
    <definedName name="___g5" hidden="1">{"via1",#N/A,TRUE,"general";"via2",#N/A,TRUE,"general";"via3",#N/A,TRUE,"general"}</definedName>
    <definedName name="___g6" localSheetId="8" hidden="1">{"via1",#N/A,TRUE,"general";"via2",#N/A,TRUE,"general";"via3",#N/A,TRUE,"general"}</definedName>
    <definedName name="___g6" localSheetId="4" hidden="1">{"via1",#N/A,TRUE,"general";"via2",#N/A,TRUE,"general";"via3",#N/A,TRUE,"general"}</definedName>
    <definedName name="___g6" localSheetId="10" hidden="1">{"via1",#N/A,TRUE,"general";"via2",#N/A,TRUE,"general";"via3",#N/A,TRUE,"general"}</definedName>
    <definedName name="___g6" hidden="1">{"via1",#N/A,TRUE,"general";"via2",#N/A,TRUE,"general";"via3",#N/A,TRUE,"general"}</definedName>
    <definedName name="___g7" localSheetId="8" hidden="1">{"TAB1",#N/A,TRUE,"GENERAL";"TAB2",#N/A,TRUE,"GENERAL";"TAB3",#N/A,TRUE,"GENERAL";"TAB4",#N/A,TRUE,"GENERAL";"TAB5",#N/A,TRUE,"GENERAL"}</definedName>
    <definedName name="___g7" localSheetId="4" hidden="1">{"TAB1",#N/A,TRUE,"GENERAL";"TAB2",#N/A,TRUE,"GENERAL";"TAB3",#N/A,TRUE,"GENERAL";"TAB4",#N/A,TRUE,"GENERAL";"TAB5",#N/A,TRUE,"GENERAL"}</definedName>
    <definedName name="___g7" localSheetId="10" hidden="1">{"TAB1",#N/A,TRUE,"GENERAL";"TAB2",#N/A,TRUE,"GENERAL";"TAB3",#N/A,TRUE,"GENERAL";"TAB4",#N/A,TRUE,"GENERAL";"TAB5",#N/A,TRUE,"GENERAL"}</definedName>
    <definedName name="___g7"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10" hidden="1">{"TAB1",#N/A,TRUE,"GENERAL";"TAB2",#N/A,TRUE,"GENERAL";"TAB3",#N/A,TRUE,"GENERAL";"TAB4",#N/A,TRUE,"GENERAL";"TAB5",#N/A,TRUE,"GENERAL"}</definedName>
    <definedName name="___GR1" hidden="1">{"TAB1",#N/A,TRUE,"GENERAL";"TAB2",#N/A,TRUE,"GENERAL";"TAB3",#N/A,TRUE,"GENERAL";"TAB4",#N/A,TRUE,"GENERAL";"TAB5",#N/A,TRUE,"GENERAL"}</definedName>
    <definedName name="___gtr4" localSheetId="8" hidden="1">{"via1",#N/A,TRUE,"general";"via2",#N/A,TRUE,"general";"via3",#N/A,TRUE,"general"}</definedName>
    <definedName name="___gtr4" localSheetId="4" hidden="1">{"via1",#N/A,TRUE,"general";"via2",#N/A,TRUE,"general";"via3",#N/A,TRUE,"general"}</definedName>
    <definedName name="___gtr4" localSheetId="10" hidden="1">{"via1",#N/A,TRUE,"general";"via2",#N/A,TRUE,"general";"via3",#N/A,TRUE,"general"}</definedName>
    <definedName name="___gtr4" hidden="1">{"via1",#N/A,TRUE,"general";"via2",#N/A,TRUE,"general";"via3",#N/A,TRUE,"general"}</definedName>
    <definedName name="___h2" localSheetId="8" hidden="1">{"via1",#N/A,TRUE,"general";"via2",#N/A,TRUE,"general";"via3",#N/A,TRUE,"general"}</definedName>
    <definedName name="___h2" localSheetId="4" hidden="1">{"via1",#N/A,TRUE,"general";"via2",#N/A,TRUE,"general";"via3",#N/A,TRUE,"general"}</definedName>
    <definedName name="___h2" localSheetId="10" hidden="1">{"via1",#N/A,TRUE,"general";"via2",#N/A,TRUE,"general";"via3",#N/A,TRUE,"general"}</definedName>
    <definedName name="___h2" hidden="1">{"via1",#N/A,TRUE,"general";"via2",#N/A,TRUE,"general";"via3",#N/A,TRUE,"general"}</definedName>
    <definedName name="___h3" localSheetId="8" hidden="1">{"via1",#N/A,TRUE,"general";"via2",#N/A,TRUE,"general";"via3",#N/A,TRUE,"general"}</definedName>
    <definedName name="___h3" localSheetId="4" hidden="1">{"via1",#N/A,TRUE,"general";"via2",#N/A,TRUE,"general";"via3",#N/A,TRUE,"general"}</definedName>
    <definedName name="___h3" localSheetId="10" hidden="1">{"via1",#N/A,TRUE,"general";"via2",#N/A,TRUE,"general";"via3",#N/A,TRUE,"general"}</definedName>
    <definedName name="___h3" hidden="1">{"via1",#N/A,TRUE,"general";"via2",#N/A,TRUE,"general";"via3",#N/A,TRUE,"general"}</definedName>
    <definedName name="___h4" localSheetId="8" hidden="1">{"TAB1",#N/A,TRUE,"GENERAL";"TAB2",#N/A,TRUE,"GENERAL";"TAB3",#N/A,TRUE,"GENERAL";"TAB4",#N/A,TRUE,"GENERAL";"TAB5",#N/A,TRUE,"GENERAL"}</definedName>
    <definedName name="___h4" localSheetId="4" hidden="1">{"TAB1",#N/A,TRUE,"GENERAL";"TAB2",#N/A,TRUE,"GENERAL";"TAB3",#N/A,TRUE,"GENERAL";"TAB4",#N/A,TRUE,"GENERAL";"TAB5",#N/A,TRUE,"GENERAL"}</definedName>
    <definedName name="___h4" localSheetId="10" hidden="1">{"TAB1",#N/A,TRUE,"GENERAL";"TAB2",#N/A,TRUE,"GENERAL";"TAB3",#N/A,TRUE,"GENERAL";"TAB4",#N/A,TRUE,"GENERAL";"TAB5",#N/A,TRUE,"GENERAL"}</definedName>
    <definedName name="___h4" hidden="1">{"TAB1",#N/A,TRUE,"GENERAL";"TAB2",#N/A,TRUE,"GENERAL";"TAB3",#N/A,TRUE,"GENERAL";"TAB4",#N/A,TRUE,"GENERAL";"TAB5",#N/A,TRUE,"GENERAL"}</definedName>
    <definedName name="___h5" localSheetId="8" hidden="1">{"TAB1",#N/A,TRUE,"GENERAL";"TAB2",#N/A,TRUE,"GENERAL";"TAB3",#N/A,TRUE,"GENERAL";"TAB4",#N/A,TRUE,"GENERAL";"TAB5",#N/A,TRUE,"GENERAL"}</definedName>
    <definedName name="___h5" localSheetId="4" hidden="1">{"TAB1",#N/A,TRUE,"GENERAL";"TAB2",#N/A,TRUE,"GENERAL";"TAB3",#N/A,TRUE,"GENERAL";"TAB4",#N/A,TRUE,"GENERAL";"TAB5",#N/A,TRUE,"GENERAL"}</definedName>
    <definedName name="___h5" localSheetId="10" hidden="1">{"TAB1",#N/A,TRUE,"GENERAL";"TAB2",#N/A,TRUE,"GENERAL";"TAB3",#N/A,TRUE,"GENERAL";"TAB4",#N/A,TRUE,"GENERAL";"TAB5",#N/A,TRUE,"GENERAL"}</definedName>
    <definedName name="___h5" hidden="1">{"TAB1",#N/A,TRUE,"GENERAL";"TAB2",#N/A,TRUE,"GENERAL";"TAB3",#N/A,TRUE,"GENERAL";"TAB4",#N/A,TRUE,"GENERAL";"TAB5",#N/A,TRUE,"GENERAL"}</definedName>
    <definedName name="___h6" localSheetId="8" hidden="1">{"via1",#N/A,TRUE,"general";"via2",#N/A,TRUE,"general";"via3",#N/A,TRUE,"general"}</definedName>
    <definedName name="___h6" localSheetId="4" hidden="1">{"via1",#N/A,TRUE,"general";"via2",#N/A,TRUE,"general";"via3",#N/A,TRUE,"general"}</definedName>
    <definedName name="___h6" localSheetId="10" hidden="1">{"via1",#N/A,TRUE,"general";"via2",#N/A,TRUE,"general";"via3",#N/A,TRUE,"general"}</definedName>
    <definedName name="___h6" hidden="1">{"via1",#N/A,TRUE,"general";"via2",#N/A,TRUE,"general";"via3",#N/A,TRUE,"general"}</definedName>
    <definedName name="___h7" localSheetId="8" hidden="1">{"TAB1",#N/A,TRUE,"GENERAL";"TAB2",#N/A,TRUE,"GENERAL";"TAB3",#N/A,TRUE,"GENERAL";"TAB4",#N/A,TRUE,"GENERAL";"TAB5",#N/A,TRUE,"GENERAL"}</definedName>
    <definedName name="___h7" localSheetId="4" hidden="1">{"TAB1",#N/A,TRUE,"GENERAL";"TAB2",#N/A,TRUE,"GENERAL";"TAB3",#N/A,TRUE,"GENERAL";"TAB4",#N/A,TRUE,"GENERAL";"TAB5",#N/A,TRUE,"GENERAL"}</definedName>
    <definedName name="___h7" localSheetId="10" hidden="1">{"TAB1",#N/A,TRUE,"GENERAL";"TAB2",#N/A,TRUE,"GENERAL";"TAB3",#N/A,TRUE,"GENERAL";"TAB4",#N/A,TRUE,"GENERAL";"TAB5",#N/A,TRUE,"GENERAL"}</definedName>
    <definedName name="___h7" hidden="1">{"TAB1",#N/A,TRUE,"GENERAL";"TAB2",#N/A,TRUE,"GENERAL";"TAB3",#N/A,TRUE,"GENERAL";"TAB4",#N/A,TRUE,"GENERAL";"TAB5",#N/A,TRUE,"GENERAL"}</definedName>
    <definedName name="___h8" localSheetId="8" hidden="1">{"via1",#N/A,TRUE,"general";"via2",#N/A,TRUE,"general";"via3",#N/A,TRUE,"general"}</definedName>
    <definedName name="___h8" localSheetId="4" hidden="1">{"via1",#N/A,TRUE,"general";"via2",#N/A,TRUE,"general";"via3",#N/A,TRUE,"general"}</definedName>
    <definedName name="___h8" localSheetId="10" hidden="1">{"via1",#N/A,TRUE,"general";"via2",#N/A,TRUE,"general";"via3",#N/A,TRUE,"general"}</definedName>
    <definedName name="___h8" hidden="1">{"via1",#N/A,TRUE,"general";"via2",#N/A,TRUE,"general";"via3",#N/A,TRUE,"general"}</definedName>
    <definedName name="___HED1">#REF!</definedName>
    <definedName name="___HED10" localSheetId="8">#REF!</definedName>
    <definedName name="___HED10" localSheetId="4">#REF!</definedName>
    <definedName name="___HED10">#REF!</definedName>
    <definedName name="___HED11" localSheetId="8">#REF!</definedName>
    <definedName name="___HED11" localSheetId="4">#REF!</definedName>
    <definedName name="___HED11">#REF!</definedName>
    <definedName name="___HED12" localSheetId="8">#REF!</definedName>
    <definedName name="___HED12" localSheetId="4">#REF!</definedName>
    <definedName name="___HED12">#REF!</definedName>
    <definedName name="___HED13" localSheetId="8">#REF!</definedName>
    <definedName name="___HED13" localSheetId="4">#REF!</definedName>
    <definedName name="___HED13">#REF!</definedName>
    <definedName name="___HED14" localSheetId="8">#REF!</definedName>
    <definedName name="___HED14" localSheetId="4">#REF!</definedName>
    <definedName name="___HED14">#REF!</definedName>
    <definedName name="___HED15" localSheetId="8">#REF!</definedName>
    <definedName name="___HED15" localSheetId="4">#REF!</definedName>
    <definedName name="___HED15">#REF!</definedName>
    <definedName name="___HED16" localSheetId="8">#REF!</definedName>
    <definedName name="___HED16" localSheetId="4">#REF!</definedName>
    <definedName name="___HED16">#REF!</definedName>
    <definedName name="___HED17" localSheetId="8">#REF!</definedName>
    <definedName name="___HED17" localSheetId="4">#REF!</definedName>
    <definedName name="___HED17">#REF!</definedName>
    <definedName name="___HED18" localSheetId="8">#REF!</definedName>
    <definedName name="___HED18" localSheetId="4">#REF!</definedName>
    <definedName name="___HED18">#REF!</definedName>
    <definedName name="___HED19" localSheetId="8">#REF!</definedName>
    <definedName name="___HED19" localSheetId="4">#REF!</definedName>
    <definedName name="___HED19">#REF!</definedName>
    <definedName name="___HED2" localSheetId="8">#REF!</definedName>
    <definedName name="___HED2" localSheetId="4">#REF!</definedName>
    <definedName name="___HED2">#REF!</definedName>
    <definedName name="___HED20" localSheetId="8">#REF!</definedName>
    <definedName name="___HED20" localSheetId="4">#REF!</definedName>
    <definedName name="___HED20">#REF!</definedName>
    <definedName name="___HED21" localSheetId="8">#REF!</definedName>
    <definedName name="___HED21" localSheetId="4">#REF!</definedName>
    <definedName name="___HED21">#REF!</definedName>
    <definedName name="___HED22" localSheetId="8">#REF!</definedName>
    <definedName name="___HED22" localSheetId="4">#REF!</definedName>
    <definedName name="___HED22">#REF!</definedName>
    <definedName name="___HED23" localSheetId="8">#REF!</definedName>
    <definedName name="___HED23" localSheetId="4">#REF!</definedName>
    <definedName name="___HED23">#REF!</definedName>
    <definedName name="___HED24" localSheetId="8">#REF!</definedName>
    <definedName name="___HED24" localSheetId="4">#REF!</definedName>
    <definedName name="___HED24">#REF!</definedName>
    <definedName name="___HED25" localSheetId="8">#REF!</definedName>
    <definedName name="___HED25" localSheetId="4">#REF!</definedName>
    <definedName name="___HED25">#REF!</definedName>
    <definedName name="___HED26" localSheetId="8">#REF!</definedName>
    <definedName name="___HED26" localSheetId="4">#REF!</definedName>
    <definedName name="___HED26">#REF!</definedName>
    <definedName name="___HED27" localSheetId="8">#REF!</definedName>
    <definedName name="___HED27" localSheetId="4">#REF!</definedName>
    <definedName name="___HED27">#REF!</definedName>
    <definedName name="___HED28" localSheetId="8">#REF!</definedName>
    <definedName name="___HED28" localSheetId="4">#REF!</definedName>
    <definedName name="___HED28">#REF!</definedName>
    <definedName name="___HED29" localSheetId="8">#REF!</definedName>
    <definedName name="___HED29" localSheetId="4">#REF!</definedName>
    <definedName name="___HED29">#REF!</definedName>
    <definedName name="___HED3" localSheetId="8">#REF!</definedName>
    <definedName name="___HED3" localSheetId="4">#REF!</definedName>
    <definedName name="___HED3">#REF!</definedName>
    <definedName name="___HED30" localSheetId="8">#REF!</definedName>
    <definedName name="___HED30" localSheetId="4">#REF!</definedName>
    <definedName name="___HED30">#REF!</definedName>
    <definedName name="___HED31" localSheetId="8">#REF!</definedName>
    <definedName name="___HED31" localSheetId="4">#REF!</definedName>
    <definedName name="___HED31">#REF!</definedName>
    <definedName name="___HED4" localSheetId="8">#REF!</definedName>
    <definedName name="___HED4" localSheetId="4">#REF!</definedName>
    <definedName name="___HED4">#REF!</definedName>
    <definedName name="___HED5" localSheetId="8">#REF!</definedName>
    <definedName name="___HED5" localSheetId="4">#REF!</definedName>
    <definedName name="___HED5">#REF!</definedName>
    <definedName name="___HED6" localSheetId="8">#REF!</definedName>
    <definedName name="___HED6" localSheetId="4">#REF!</definedName>
    <definedName name="___HED6">#REF!</definedName>
    <definedName name="___HED7" localSheetId="8">#REF!</definedName>
    <definedName name="___HED7" localSheetId="4">#REF!</definedName>
    <definedName name="___HED7">#REF!</definedName>
    <definedName name="___HED8" localSheetId="8">#REF!</definedName>
    <definedName name="___HED8" localSheetId="4">#REF!</definedName>
    <definedName name="___HED8">#REF!</definedName>
    <definedName name="___HED9" localSheetId="8">#REF!</definedName>
    <definedName name="___HED9" localSheetId="4">#REF!</definedName>
    <definedName name="___HED9">#REF!</definedName>
    <definedName name="___HED921" localSheetId="8">#REF!</definedName>
    <definedName name="___HED921" localSheetId="4">#REF!</definedName>
    <definedName name="___HED921">#REF!</definedName>
    <definedName name="___HED922" localSheetId="8">#REF!</definedName>
    <definedName name="___HED922" localSheetId="4">#REF!</definedName>
    <definedName name="___HED922">#REF!</definedName>
    <definedName name="___HED923" localSheetId="8">#REF!</definedName>
    <definedName name="___HED923" localSheetId="4">#REF!</definedName>
    <definedName name="___HED923">#REF!</definedName>
    <definedName name="___HED924" localSheetId="8">#REF!</definedName>
    <definedName name="___HED924" localSheetId="4">#REF!</definedName>
    <definedName name="___HED924">#REF!</definedName>
    <definedName name="___HED925" localSheetId="8">#REF!</definedName>
    <definedName name="___HED925" localSheetId="4">#REF!</definedName>
    <definedName name="___HED925">#REF!</definedName>
    <definedName name="___HED926" localSheetId="8">#REF!</definedName>
    <definedName name="___HED926" localSheetId="4">#REF!</definedName>
    <definedName name="___HED926">#REF!</definedName>
    <definedName name="___HED927" localSheetId="8">#REF!</definedName>
    <definedName name="___HED927" localSheetId="4">#REF!</definedName>
    <definedName name="___HED927">#REF!</definedName>
    <definedName name="___HED928" localSheetId="8">#REF!</definedName>
    <definedName name="___HED928" localSheetId="4">#REF!</definedName>
    <definedName name="___HED928">#REF!</definedName>
    <definedName name="___HED929" localSheetId="8">#REF!</definedName>
    <definedName name="___HED929" localSheetId="4">#REF!</definedName>
    <definedName name="___HED929">#REF!</definedName>
    <definedName name="___HED930" localSheetId="8">#REF!</definedName>
    <definedName name="___HED930" localSheetId="4">#REF!</definedName>
    <definedName name="___HED930">#REF!</definedName>
    <definedName name="___HEN1" localSheetId="8">#REF!</definedName>
    <definedName name="___HEN1" localSheetId="4">#REF!</definedName>
    <definedName name="___HEN1">#REF!</definedName>
    <definedName name="___HEN10" localSheetId="8">#REF!</definedName>
    <definedName name="___HEN10" localSheetId="4">#REF!</definedName>
    <definedName name="___HEN10">#REF!</definedName>
    <definedName name="___HEN11" localSheetId="8">#REF!</definedName>
    <definedName name="___HEN11" localSheetId="4">#REF!</definedName>
    <definedName name="___HEN11">#REF!</definedName>
    <definedName name="___HEN12" localSheetId="8">#REF!</definedName>
    <definedName name="___HEN12" localSheetId="4">#REF!</definedName>
    <definedName name="___HEN12">#REF!</definedName>
    <definedName name="___HEN13" localSheetId="8">#REF!</definedName>
    <definedName name="___HEN13" localSheetId="4">#REF!</definedName>
    <definedName name="___HEN13">#REF!</definedName>
    <definedName name="___HEN14" localSheetId="8">#REF!</definedName>
    <definedName name="___HEN14" localSheetId="4">#REF!</definedName>
    <definedName name="___HEN14">#REF!</definedName>
    <definedName name="___HEN15" localSheetId="8">#REF!</definedName>
    <definedName name="___HEN15" localSheetId="4">#REF!</definedName>
    <definedName name="___HEN15">#REF!</definedName>
    <definedName name="___HEN16" localSheetId="8">#REF!</definedName>
    <definedName name="___HEN16" localSheetId="4">#REF!</definedName>
    <definedName name="___HEN16">#REF!</definedName>
    <definedName name="___HEN17" localSheetId="8">#REF!</definedName>
    <definedName name="___HEN17" localSheetId="4">#REF!</definedName>
    <definedName name="___HEN17">#REF!</definedName>
    <definedName name="___HEN18" localSheetId="8">#REF!</definedName>
    <definedName name="___HEN18" localSheetId="4">#REF!</definedName>
    <definedName name="___HEN18">#REF!</definedName>
    <definedName name="___HEN19" localSheetId="8">#REF!</definedName>
    <definedName name="___HEN19" localSheetId="4">#REF!</definedName>
    <definedName name="___HEN19">#REF!</definedName>
    <definedName name="___HEN2" localSheetId="8">#REF!</definedName>
    <definedName name="___HEN2" localSheetId="4">#REF!</definedName>
    <definedName name="___HEN2">#REF!</definedName>
    <definedName name="___HEN20" localSheetId="8">#REF!</definedName>
    <definedName name="___HEN20" localSheetId="4">#REF!</definedName>
    <definedName name="___HEN20">#REF!</definedName>
    <definedName name="___HEN21" localSheetId="8">#REF!</definedName>
    <definedName name="___HEN21" localSheetId="4">#REF!</definedName>
    <definedName name="___HEN21">#REF!</definedName>
    <definedName name="___HEN22" localSheetId="8">#REF!</definedName>
    <definedName name="___HEN22" localSheetId="4">#REF!</definedName>
    <definedName name="___HEN22">#REF!</definedName>
    <definedName name="___HEN23" localSheetId="8">#REF!</definedName>
    <definedName name="___HEN23" localSheetId="4">#REF!</definedName>
    <definedName name="___HEN23">#REF!</definedName>
    <definedName name="___HEN24" localSheetId="8">#REF!</definedName>
    <definedName name="___HEN24" localSheetId="4">#REF!</definedName>
    <definedName name="___HEN24">#REF!</definedName>
    <definedName name="___HEN25" localSheetId="8">#REF!</definedName>
    <definedName name="___HEN25" localSheetId="4">#REF!</definedName>
    <definedName name="___HEN25">#REF!</definedName>
    <definedName name="___HEN26" localSheetId="8">#REF!</definedName>
    <definedName name="___HEN26" localSheetId="4">#REF!</definedName>
    <definedName name="___HEN26">#REF!</definedName>
    <definedName name="___HEN27" localSheetId="8">#REF!</definedName>
    <definedName name="___HEN27" localSheetId="4">#REF!</definedName>
    <definedName name="___HEN27">#REF!</definedName>
    <definedName name="___HEN28" localSheetId="8">#REF!</definedName>
    <definedName name="___HEN28" localSheetId="4">#REF!</definedName>
    <definedName name="___HEN28">#REF!</definedName>
    <definedName name="___HEN29" localSheetId="8">#REF!</definedName>
    <definedName name="___HEN29" localSheetId="4">#REF!</definedName>
    <definedName name="___HEN29">#REF!</definedName>
    <definedName name="___HEN3" localSheetId="8">#REF!</definedName>
    <definedName name="___HEN3" localSheetId="4">#REF!</definedName>
    <definedName name="___HEN3">#REF!</definedName>
    <definedName name="___HEN30" localSheetId="8">#REF!</definedName>
    <definedName name="___HEN30" localSheetId="4">#REF!</definedName>
    <definedName name="___HEN30">#REF!</definedName>
    <definedName name="___HEN31" localSheetId="8">#REF!</definedName>
    <definedName name="___HEN31" localSheetId="4">#REF!</definedName>
    <definedName name="___HEN31">#REF!</definedName>
    <definedName name="___HEN4" localSheetId="8">#REF!</definedName>
    <definedName name="___HEN4" localSheetId="4">#REF!</definedName>
    <definedName name="___HEN4">#REF!</definedName>
    <definedName name="___HEN5" localSheetId="8">#REF!</definedName>
    <definedName name="___HEN5" localSheetId="4">#REF!</definedName>
    <definedName name="___HEN5">#REF!</definedName>
    <definedName name="___HEN6" localSheetId="8">#REF!</definedName>
    <definedName name="___HEN6" localSheetId="4">#REF!</definedName>
    <definedName name="___HEN6">#REF!</definedName>
    <definedName name="___HEN7" localSheetId="8">#REF!</definedName>
    <definedName name="___HEN7" localSheetId="4">#REF!</definedName>
    <definedName name="___HEN7">#REF!</definedName>
    <definedName name="___HEN8" localSheetId="8">#REF!</definedName>
    <definedName name="___HEN8" localSheetId="4">#REF!</definedName>
    <definedName name="___HEN8">#REF!</definedName>
    <definedName name="___HEN9" localSheetId="8">#REF!</definedName>
    <definedName name="___HEN9" localSheetId="4">#REF!</definedName>
    <definedName name="___HEN9">#REF!</definedName>
    <definedName name="___HEN921" localSheetId="8">#REF!</definedName>
    <definedName name="___HEN921" localSheetId="4">#REF!</definedName>
    <definedName name="___HEN921">#REF!</definedName>
    <definedName name="___HEN922" localSheetId="8">#REF!</definedName>
    <definedName name="___HEN922" localSheetId="4">#REF!</definedName>
    <definedName name="___HEN922">#REF!</definedName>
    <definedName name="___HEN923" localSheetId="8">#REF!</definedName>
    <definedName name="___HEN923" localSheetId="4">#REF!</definedName>
    <definedName name="___HEN923">#REF!</definedName>
    <definedName name="___HEN924" localSheetId="8">#REF!</definedName>
    <definedName name="___HEN924" localSheetId="4">#REF!</definedName>
    <definedName name="___HEN924">#REF!</definedName>
    <definedName name="___HEN925" localSheetId="8">#REF!</definedName>
    <definedName name="___HEN925" localSheetId="4">#REF!</definedName>
    <definedName name="___HEN925">#REF!</definedName>
    <definedName name="___HEN926" localSheetId="8">#REF!</definedName>
    <definedName name="___HEN926" localSheetId="4">#REF!</definedName>
    <definedName name="___HEN926">#REF!</definedName>
    <definedName name="___HEN927" localSheetId="8">#REF!</definedName>
    <definedName name="___HEN927" localSheetId="4">#REF!</definedName>
    <definedName name="___HEN927">#REF!</definedName>
    <definedName name="___HEN928" localSheetId="8">#REF!</definedName>
    <definedName name="___HEN928" localSheetId="4">#REF!</definedName>
    <definedName name="___HEN928">#REF!</definedName>
    <definedName name="___HEN9281" localSheetId="8">#REF!</definedName>
    <definedName name="___HEN9281" localSheetId="4">#REF!</definedName>
    <definedName name="___HEN9281">#REF!</definedName>
    <definedName name="___HEN929" localSheetId="8">#REF!</definedName>
    <definedName name="___HEN929" localSheetId="4">#REF!</definedName>
    <definedName name="___HEN929">#REF!</definedName>
    <definedName name="___HEN930" localSheetId="8">#REF!</definedName>
    <definedName name="___HEN930" localSheetId="4">#REF!</definedName>
    <definedName name="___HEN930">#REF!</definedName>
    <definedName name="___hfh7" localSheetId="8" hidden="1">{"via1",#N/A,TRUE,"general";"via2",#N/A,TRUE,"general";"via3",#N/A,TRUE,"general"}</definedName>
    <definedName name="___hfh7" localSheetId="4" hidden="1">{"via1",#N/A,TRUE,"general";"via2",#N/A,TRUE,"general";"via3",#N/A,TRUE,"general"}</definedName>
    <definedName name="___hfh7" localSheetId="10" hidden="1">{"via1",#N/A,TRUE,"general";"via2",#N/A,TRUE,"general";"via3",#N/A,TRUE,"general"}</definedName>
    <definedName name="___hfh7" hidden="1">{"via1",#N/A,TRUE,"general";"via2",#N/A,TRUE,"general";"via3",#N/A,TRUE,"general"}</definedName>
    <definedName name="___HOJ66">#REF!</definedName>
    <definedName name="___HOJ88" localSheetId="8">#REF!</definedName>
    <definedName name="___HOJ88" localSheetId="4">#REF!</definedName>
    <definedName name="___HOJ88">#REF!</definedName>
    <definedName name="___hpc6" localSheetId="4">#REF!</definedName>
    <definedName name="___hpc6">#REF!</definedName>
    <definedName name="___htC1" localSheetId="4">#REF!</definedName>
    <definedName name="___htC1">#REF!</definedName>
    <definedName name="___i1" localSheetId="8">#REF!</definedName>
    <definedName name="___i1" localSheetId="4">#REF!</definedName>
    <definedName name="___i1">#REF!</definedName>
    <definedName name="___i4" localSheetId="8" hidden="1">{"via1",#N/A,TRUE,"general";"via2",#N/A,TRUE,"general";"via3",#N/A,TRUE,"general"}</definedName>
    <definedName name="___i4" localSheetId="4" hidden="1">{"via1",#N/A,TRUE,"general";"via2",#N/A,TRUE,"general";"via3",#N/A,TRUE,"general"}</definedName>
    <definedName name="___i4" localSheetId="10" hidden="1">{"via1",#N/A,TRUE,"general";"via2",#N/A,TRUE,"general";"via3",#N/A,TRUE,"general"}</definedName>
    <definedName name="___i4" hidden="1">{"via1",#N/A,TRUE,"general";"via2",#N/A,TRUE,"general";"via3",#N/A,TRUE,"general"}</definedName>
    <definedName name="___i5" localSheetId="8" hidden="1">{"TAB1",#N/A,TRUE,"GENERAL";"TAB2",#N/A,TRUE,"GENERAL";"TAB3",#N/A,TRUE,"GENERAL";"TAB4",#N/A,TRUE,"GENERAL";"TAB5",#N/A,TRUE,"GENERAL"}</definedName>
    <definedName name="___i5" localSheetId="4" hidden="1">{"TAB1",#N/A,TRUE,"GENERAL";"TAB2",#N/A,TRUE,"GENERAL";"TAB3",#N/A,TRUE,"GENERAL";"TAB4",#N/A,TRUE,"GENERAL";"TAB5",#N/A,TRUE,"GENERAL"}</definedName>
    <definedName name="___i5" localSheetId="10" hidden="1">{"TAB1",#N/A,TRUE,"GENERAL";"TAB2",#N/A,TRUE,"GENERAL";"TAB3",#N/A,TRUE,"GENERAL";"TAB4",#N/A,TRUE,"GENERAL";"TAB5",#N/A,TRUE,"GENERAL"}</definedName>
    <definedName name="___i5" hidden="1">{"TAB1",#N/A,TRUE,"GENERAL";"TAB2",#N/A,TRUE,"GENERAL";"TAB3",#N/A,TRUE,"GENERAL";"TAB4",#N/A,TRUE,"GENERAL";"TAB5",#N/A,TRUE,"GENERAL"}</definedName>
    <definedName name="___i6" localSheetId="8" hidden="1">{"TAB1",#N/A,TRUE,"GENERAL";"TAB2",#N/A,TRUE,"GENERAL";"TAB3",#N/A,TRUE,"GENERAL";"TAB4",#N/A,TRUE,"GENERAL";"TAB5",#N/A,TRUE,"GENERAL"}</definedName>
    <definedName name="___i6" localSheetId="4" hidden="1">{"TAB1",#N/A,TRUE,"GENERAL";"TAB2",#N/A,TRUE,"GENERAL";"TAB3",#N/A,TRUE,"GENERAL";"TAB4",#N/A,TRUE,"GENERAL";"TAB5",#N/A,TRUE,"GENERAL"}</definedName>
    <definedName name="___i6" localSheetId="10" hidden="1">{"TAB1",#N/A,TRUE,"GENERAL";"TAB2",#N/A,TRUE,"GENERAL";"TAB3",#N/A,TRUE,"GENERAL";"TAB4",#N/A,TRUE,"GENERAL";"TAB5",#N/A,TRUE,"GENERAL"}</definedName>
    <definedName name="___i6" hidden="1">{"TAB1",#N/A,TRUE,"GENERAL";"TAB2",#N/A,TRUE,"GENERAL";"TAB3",#N/A,TRUE,"GENERAL";"TAB4",#N/A,TRUE,"GENERAL";"TAB5",#N/A,TRUE,"GENERAL"}</definedName>
    <definedName name="___i7" localSheetId="8" hidden="1">{"via1",#N/A,TRUE,"general";"via2",#N/A,TRUE,"general";"via3",#N/A,TRUE,"general"}</definedName>
    <definedName name="___i7" localSheetId="4" hidden="1">{"via1",#N/A,TRUE,"general";"via2",#N/A,TRUE,"general";"via3",#N/A,TRUE,"general"}</definedName>
    <definedName name="___i7" localSheetId="10" hidden="1">{"via1",#N/A,TRUE,"general";"via2",#N/A,TRUE,"general";"via3",#N/A,TRUE,"general"}</definedName>
    <definedName name="___i7" hidden="1">{"via1",#N/A,TRUE,"general";"via2",#N/A,TRUE,"general";"via3",#N/A,TRUE,"general"}</definedName>
    <definedName name="___i77" localSheetId="8" hidden="1">{"TAB1",#N/A,TRUE,"GENERAL";"TAB2",#N/A,TRUE,"GENERAL";"TAB3",#N/A,TRUE,"GENERAL";"TAB4",#N/A,TRUE,"GENERAL";"TAB5",#N/A,TRUE,"GENERAL"}</definedName>
    <definedName name="___i77" localSheetId="4" hidden="1">{"TAB1",#N/A,TRUE,"GENERAL";"TAB2",#N/A,TRUE,"GENERAL";"TAB3",#N/A,TRUE,"GENERAL";"TAB4",#N/A,TRUE,"GENERAL";"TAB5",#N/A,TRUE,"GENERAL"}</definedName>
    <definedName name="___i77" localSheetId="10" hidden="1">{"TAB1",#N/A,TRUE,"GENERAL";"TAB2",#N/A,TRUE,"GENERAL";"TAB3",#N/A,TRUE,"GENERAL";"TAB4",#N/A,TRUE,"GENERAL";"TAB5",#N/A,TRUE,"GENERAL"}</definedName>
    <definedName name="___i77" hidden="1">{"TAB1",#N/A,TRUE,"GENERAL";"TAB2",#N/A,TRUE,"GENERAL";"TAB3",#N/A,TRUE,"GENERAL";"TAB4",#N/A,TRUE,"GENERAL";"TAB5",#N/A,TRUE,"GENERAL"}</definedName>
    <definedName name="___i8" localSheetId="8" hidden="1">{"via1",#N/A,TRUE,"general";"via2",#N/A,TRUE,"general";"via3",#N/A,TRUE,"general"}</definedName>
    <definedName name="___i8" localSheetId="4" hidden="1">{"via1",#N/A,TRUE,"general";"via2",#N/A,TRUE,"general";"via3",#N/A,TRUE,"general"}</definedName>
    <definedName name="___i8" localSheetId="10" hidden="1">{"via1",#N/A,TRUE,"general";"via2",#N/A,TRUE,"general";"via3",#N/A,TRUE,"general"}</definedName>
    <definedName name="___i8" hidden="1">{"via1",#N/A,TRUE,"general";"via2",#N/A,TRUE,"general";"via3",#N/A,TRUE,"general"}</definedName>
    <definedName name="___i9" localSheetId="8" hidden="1">{"TAB1",#N/A,TRUE,"GENERAL";"TAB2",#N/A,TRUE,"GENERAL";"TAB3",#N/A,TRUE,"GENERAL";"TAB4",#N/A,TRUE,"GENERAL";"TAB5",#N/A,TRUE,"GENERAL"}</definedName>
    <definedName name="___i9" localSheetId="4" hidden="1">{"TAB1",#N/A,TRUE,"GENERAL";"TAB2",#N/A,TRUE,"GENERAL";"TAB3",#N/A,TRUE,"GENERAL";"TAB4",#N/A,TRUE,"GENERAL";"TAB5",#N/A,TRUE,"GENERAL"}</definedName>
    <definedName name="___i9" localSheetId="10" hidden="1">{"TAB1",#N/A,TRUE,"GENERAL";"TAB2",#N/A,TRUE,"GENERAL";"TAB3",#N/A,TRUE,"GENERAL";"TAB4",#N/A,TRUE,"GENERAL";"TAB5",#N/A,TRUE,"GENERAL"}</definedName>
    <definedName name="___i9" hidden="1">{"TAB1",#N/A,TRUE,"GENERAL";"TAB2",#N/A,TRUE,"GENERAL";"TAB3",#N/A,TRUE,"GENERAL";"TAB4",#N/A,TRUE,"GENERAL";"TAB5",#N/A,TRUE,"GENERAL"}</definedName>
    <definedName name="___ICP1" localSheetId="8">#REF!</definedName>
    <definedName name="___ICP1" localSheetId="4">#REF!</definedName>
    <definedName name="___ICP1" localSheetId="10">#REF!</definedName>
    <definedName name="___ICP1">#REF!</definedName>
    <definedName name="___Inc1" localSheetId="8">#REF!</definedName>
    <definedName name="___Inc1" localSheetId="4">#REF!</definedName>
    <definedName name="___Inc1" localSheetId="10">#REF!</definedName>
    <definedName name="___Inc1">#REF!</definedName>
    <definedName name="___Inc2" localSheetId="8">#REF!</definedName>
    <definedName name="___Inc2" localSheetId="4">#REF!</definedName>
    <definedName name="___Inc2" localSheetId="10">#REF!</definedName>
    <definedName name="___Inc2">#REF!</definedName>
    <definedName name="___Inc3" localSheetId="8">#REF!</definedName>
    <definedName name="___Inc3" localSheetId="4">#REF!</definedName>
    <definedName name="___Inc3">#REF!</definedName>
    <definedName name="___INF1" localSheetId="8">#REF!</definedName>
    <definedName name="___INF1" localSheetId="4">#REF!</definedName>
    <definedName name="___INF1" localSheetId="6">#REF!</definedName>
    <definedName name="___INF1">#REF!</definedName>
    <definedName name="___Ing1" localSheetId="8">#REF!</definedName>
    <definedName name="___Ing1" localSheetId="4">#REF!</definedName>
    <definedName name="___Ing1">#REF!</definedName>
    <definedName name="___Ing2" localSheetId="8">#REF!</definedName>
    <definedName name="___Ing2" localSheetId="4">#REF!</definedName>
    <definedName name="___Ing2">#REF!</definedName>
    <definedName name="___Ing3" localSheetId="8">#REF!</definedName>
    <definedName name="___Ing3" localSheetId="4">#REF!</definedName>
    <definedName name="___Ing3">#REF!</definedName>
    <definedName name="___IPE1" localSheetId="8">#REF!</definedName>
    <definedName name="___IPE1" localSheetId="4">#REF!</definedName>
    <definedName name="___IPE1">#REF!</definedName>
    <definedName name="___IPE2" localSheetId="8">#REF!</definedName>
    <definedName name="___IPE2" localSheetId="4">#REF!</definedName>
    <definedName name="___IPE2">#REF!</definedName>
    <definedName name="___IyC1" localSheetId="8">#REF!</definedName>
    <definedName name="___IyC1" localSheetId="4">#REF!</definedName>
    <definedName name="___IyC1">#REF!</definedName>
    <definedName name="___Jai1" localSheetId="8">#REF!</definedName>
    <definedName name="___Jai1" localSheetId="4">#REF!</definedName>
    <definedName name="___Jai1">#REF!</definedName>
    <definedName name="___Jai2" localSheetId="8">#REF!</definedName>
    <definedName name="___Jai2" localSheetId="4">#REF!</definedName>
    <definedName name="___Jai2">#REF!</definedName>
    <definedName name="___Jai3" localSheetId="8">#REF!</definedName>
    <definedName name="___Jai3" localSheetId="4">#REF!</definedName>
    <definedName name="___Jai3">#REF!</definedName>
    <definedName name="___jdC1" localSheetId="4">#REF!</definedName>
    <definedName name="___jdC1">#REF!</definedName>
    <definedName name="___k3" localSheetId="8" hidden="1">{"TAB1",#N/A,TRUE,"GENERAL";"TAB2",#N/A,TRUE,"GENERAL";"TAB3",#N/A,TRUE,"GENERAL";"TAB4",#N/A,TRUE,"GENERAL";"TAB5",#N/A,TRUE,"GENERAL"}</definedName>
    <definedName name="___k3" localSheetId="4" hidden="1">{"TAB1",#N/A,TRUE,"GENERAL";"TAB2",#N/A,TRUE,"GENERAL";"TAB3",#N/A,TRUE,"GENERAL";"TAB4",#N/A,TRUE,"GENERAL";"TAB5",#N/A,TRUE,"GENERAL"}</definedName>
    <definedName name="___k3" localSheetId="10" hidden="1">{"TAB1",#N/A,TRUE,"GENERAL";"TAB2",#N/A,TRUE,"GENERAL";"TAB3",#N/A,TRUE,"GENERAL";"TAB4",#N/A,TRUE,"GENERAL";"TAB5",#N/A,TRUE,"GENERAL"}</definedName>
    <definedName name="___k3" hidden="1">{"TAB1",#N/A,TRUE,"GENERAL";"TAB2",#N/A,TRUE,"GENERAL";"TAB3",#N/A,TRUE,"GENERAL";"TAB4",#N/A,TRUE,"GENERAL";"TAB5",#N/A,TRUE,"GENERAL"}</definedName>
    <definedName name="___k4" localSheetId="8" hidden="1">{"via1",#N/A,TRUE,"general";"via2",#N/A,TRUE,"general";"via3",#N/A,TRUE,"general"}</definedName>
    <definedName name="___k4" localSheetId="4" hidden="1">{"via1",#N/A,TRUE,"general";"via2",#N/A,TRUE,"general";"via3",#N/A,TRUE,"general"}</definedName>
    <definedName name="___k4" localSheetId="10" hidden="1">{"via1",#N/A,TRUE,"general";"via2",#N/A,TRUE,"general";"via3",#N/A,TRUE,"general"}</definedName>
    <definedName name="___k4" hidden="1">{"via1",#N/A,TRUE,"general";"via2",#N/A,TRUE,"general";"via3",#N/A,TRUE,"general"}</definedName>
    <definedName name="___k5" localSheetId="8" hidden="1">{"via1",#N/A,TRUE,"general";"via2",#N/A,TRUE,"general";"via3",#N/A,TRUE,"general"}</definedName>
    <definedName name="___k5" localSheetId="4" hidden="1">{"via1",#N/A,TRUE,"general";"via2",#N/A,TRUE,"general";"via3",#N/A,TRUE,"general"}</definedName>
    <definedName name="___k5" localSheetId="10" hidden="1">{"via1",#N/A,TRUE,"general";"via2",#N/A,TRUE,"general";"via3",#N/A,TRUE,"general"}</definedName>
    <definedName name="___k5" hidden="1">{"via1",#N/A,TRUE,"general";"via2",#N/A,TRUE,"general";"via3",#N/A,TRUE,"general"}</definedName>
    <definedName name="___k6" localSheetId="8" hidden="1">{"TAB1",#N/A,TRUE,"GENERAL";"TAB2",#N/A,TRUE,"GENERAL";"TAB3",#N/A,TRUE,"GENERAL";"TAB4",#N/A,TRUE,"GENERAL";"TAB5",#N/A,TRUE,"GENERAL"}</definedName>
    <definedName name="___k6" localSheetId="4" hidden="1">{"TAB1",#N/A,TRUE,"GENERAL";"TAB2",#N/A,TRUE,"GENERAL";"TAB3",#N/A,TRUE,"GENERAL";"TAB4",#N/A,TRUE,"GENERAL";"TAB5",#N/A,TRUE,"GENERAL"}</definedName>
    <definedName name="___k6" localSheetId="10" hidden="1">{"TAB1",#N/A,TRUE,"GENERAL";"TAB2",#N/A,TRUE,"GENERAL";"TAB3",#N/A,TRUE,"GENERAL";"TAB4",#N/A,TRUE,"GENERAL";"TAB5",#N/A,TRUE,"GENERAL"}</definedName>
    <definedName name="___k6" hidden="1">{"TAB1",#N/A,TRUE,"GENERAL";"TAB2",#N/A,TRUE,"GENERAL";"TAB3",#N/A,TRUE,"GENERAL";"TAB4",#N/A,TRUE,"GENERAL";"TAB5",#N/A,TRUE,"GENERAL"}</definedName>
    <definedName name="___k7" localSheetId="8" hidden="1">{"via1",#N/A,TRUE,"general";"via2",#N/A,TRUE,"general";"via3",#N/A,TRUE,"general"}</definedName>
    <definedName name="___k7" localSheetId="4" hidden="1">{"via1",#N/A,TRUE,"general";"via2",#N/A,TRUE,"general";"via3",#N/A,TRUE,"general"}</definedName>
    <definedName name="___k7" localSheetId="10" hidden="1">{"via1",#N/A,TRUE,"general";"via2",#N/A,TRUE,"general";"via3",#N/A,TRUE,"general"}</definedName>
    <definedName name="___k7" hidden="1">{"via1",#N/A,TRUE,"general";"via2",#N/A,TRUE,"general";"via3",#N/A,TRUE,"general"}</definedName>
    <definedName name="___k8" localSheetId="8" hidden="1">{"via1",#N/A,TRUE,"general";"via2",#N/A,TRUE,"general";"via3",#N/A,TRUE,"general"}</definedName>
    <definedName name="___k8" localSheetId="4" hidden="1">{"via1",#N/A,TRUE,"general";"via2",#N/A,TRUE,"general";"via3",#N/A,TRUE,"general"}</definedName>
    <definedName name="___k8" localSheetId="10" hidden="1">{"via1",#N/A,TRUE,"general";"via2",#N/A,TRUE,"general";"via3",#N/A,TRUE,"general"}</definedName>
    <definedName name="___k8" hidden="1">{"via1",#N/A,TRUE,"general";"via2",#N/A,TRUE,"general";"via3",#N/A,TRUE,"general"}</definedName>
    <definedName name="___k9" localSheetId="8" hidden="1">{"TAB1",#N/A,TRUE,"GENERAL";"TAB2",#N/A,TRUE,"GENERAL";"TAB3",#N/A,TRUE,"GENERAL";"TAB4",#N/A,TRUE,"GENERAL";"TAB5",#N/A,TRUE,"GENERAL"}</definedName>
    <definedName name="___k9" localSheetId="4" hidden="1">{"TAB1",#N/A,TRUE,"GENERAL";"TAB2",#N/A,TRUE,"GENERAL";"TAB3",#N/A,TRUE,"GENERAL";"TAB4",#N/A,TRUE,"GENERAL";"TAB5",#N/A,TRUE,"GENERAL"}</definedName>
    <definedName name="___k9" localSheetId="10" hidden="1">{"TAB1",#N/A,TRUE,"GENERAL";"TAB2",#N/A,TRUE,"GENERAL";"TAB3",#N/A,TRUE,"GENERAL";"TAB4",#N/A,TRUE,"GENERAL";"TAB5",#N/A,TRUE,"GENERAL"}</definedName>
    <definedName name="___k9" hidden="1">{"TAB1",#N/A,TRUE,"GENERAL";"TAB2",#N/A,TRUE,"GENERAL";"TAB3",#N/A,TRUE,"GENERAL";"TAB4",#N/A,TRUE,"GENERAL";"TAB5",#N/A,TRUE,"GENERAL"}</definedName>
    <definedName name="___key2" localSheetId="8" hidden="1">#REF!</definedName>
    <definedName name="___key2" localSheetId="4" hidden="1">#REF!</definedName>
    <definedName name="___key2" localSheetId="10" hidden="1">#REF!</definedName>
    <definedName name="___key2" hidden="1">#REF!</definedName>
    <definedName name="___key3" localSheetId="8" hidden="1">#REF!</definedName>
    <definedName name="___key3" localSheetId="4" hidden="1">#REF!</definedName>
    <definedName name="___key3" localSheetId="10" hidden="1">#REF!</definedName>
    <definedName name="___key3" hidden="1">#REF!</definedName>
    <definedName name="___key31" localSheetId="8" hidden="1">#REF!</definedName>
    <definedName name="___key31" localSheetId="4" hidden="1">#REF!</definedName>
    <definedName name="___key31" localSheetId="10" hidden="1">#REF!</definedName>
    <definedName name="___key31" hidden="1">#REF!</definedName>
    <definedName name="___kjk6" localSheetId="8"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10" hidden="1">{"TAB1",#N/A,TRUE,"GENERAL";"TAB2",#N/A,TRUE,"GENERAL";"TAB3",#N/A,TRUE,"GENERAL";"TAB4",#N/A,TRUE,"GENERAL";"TAB5",#N/A,TRUE,"GENERAL"}</definedName>
    <definedName name="___kjk6" hidden="1">{"TAB1",#N/A,TRUE,"GENERAL";"TAB2",#N/A,TRUE,"GENERAL";"TAB3",#N/A,TRUE,"GENERAL";"TAB4",#N/A,TRUE,"GENERAL";"TAB5",#N/A,TRUE,"GENERAL"}</definedName>
    <definedName name="___l9001">#REF!</definedName>
    <definedName name="___LA124" localSheetId="8">#REF!</definedName>
    <definedName name="___LA124" localSheetId="4">#REF!</definedName>
    <definedName name="___LA124">#REF!</definedName>
    <definedName name="___LAC18" localSheetId="4">#REF!</definedName>
    <definedName name="___LAC18">#REF!</definedName>
    <definedName name="___Lbd2" localSheetId="4">#REF!</definedName>
    <definedName name="___Lbd2">#REF!</definedName>
    <definedName name="___Lbd4" localSheetId="4">#REF!</definedName>
    <definedName name="___Lbd4">#REF!</definedName>
    <definedName name="___Lbd6" localSheetId="4">#REF!</definedName>
    <definedName name="___Lbd6">#REF!</definedName>
    <definedName name="___LcC1" localSheetId="4">#REF!</definedName>
    <definedName name="___LcC1">#REF!</definedName>
    <definedName name="___Lct1" localSheetId="4">#REF!</definedName>
    <definedName name="___Lct1">#REF!</definedName>
    <definedName name="___LEO1" localSheetId="8">#REF!</definedName>
    <definedName name="___LEO1" localSheetId="4">#REF!</definedName>
    <definedName name="___LEO1">#REF!</definedName>
    <definedName name="___LEO11" localSheetId="8">#REF!</definedName>
    <definedName name="___LEO11" localSheetId="4">#REF!</definedName>
    <definedName name="___LEO11">#REF!</definedName>
    <definedName name="___LEO12" localSheetId="8">#REF!</definedName>
    <definedName name="___LEO12" localSheetId="4">#REF!</definedName>
    <definedName name="___LEO12">#REF!</definedName>
    <definedName name="___LEO13" localSheetId="8">#REF!</definedName>
    <definedName name="___LEO13" localSheetId="4">#REF!</definedName>
    <definedName name="___LEO13">#REF!</definedName>
    <definedName name="___LEO14" localSheetId="8">#REF!</definedName>
    <definedName name="___LEO14" localSheetId="4">#REF!</definedName>
    <definedName name="___LEO14">#REF!</definedName>
    <definedName name="___LEO15" localSheetId="8">#REF!</definedName>
    <definedName name="___LEO15" localSheetId="4">#REF!</definedName>
    <definedName name="___LEO15">#REF!</definedName>
    <definedName name="___LEO16" localSheetId="8">#REF!</definedName>
    <definedName name="___LEO16" localSheetId="4">#REF!</definedName>
    <definedName name="___LEO16">#REF!</definedName>
    <definedName name="___LEO17" localSheetId="8">#REF!</definedName>
    <definedName name="___LEO17" localSheetId="4">#REF!</definedName>
    <definedName name="___LEO17">#REF!</definedName>
    <definedName name="___LEO2" localSheetId="8">#REF!</definedName>
    <definedName name="___LEO2" localSheetId="4">#REF!</definedName>
    <definedName name="___LEO2">#REF!</definedName>
    <definedName name="___LEO3" localSheetId="8">#REF!</definedName>
    <definedName name="___LEO3" localSheetId="4">#REF!</definedName>
    <definedName name="___LEO3">#REF!</definedName>
    <definedName name="___LEO4" localSheetId="8">#REF!</definedName>
    <definedName name="___LEO4" localSheetId="4">#REF!</definedName>
    <definedName name="___LEO4">#REF!</definedName>
    <definedName name="___LEO5" localSheetId="8">#REF!</definedName>
    <definedName name="___LEO5" localSheetId="4">#REF!</definedName>
    <definedName name="___LEO5">#REF!</definedName>
    <definedName name="___LEO7" localSheetId="8">#REF!</definedName>
    <definedName name="___LEO7" localSheetId="4">#REF!</definedName>
    <definedName name="___LEO7">#REF!</definedName>
    <definedName name="___LEO8" localSheetId="8">#REF!</definedName>
    <definedName name="___LEO8" localSheetId="4">#REF!</definedName>
    <definedName name="___LEO8">#REF!</definedName>
    <definedName name="___LEO9" localSheetId="8">#REF!</definedName>
    <definedName name="___LEO9" localSheetId="4">#REF!</definedName>
    <definedName name="___LEO9">#REF!</definedName>
    <definedName name="___LEY80" localSheetId="8">#REF!</definedName>
    <definedName name="___LEY80" localSheetId="4">#REF!</definedName>
    <definedName name="___LEY80">#REF!</definedName>
    <definedName name="___lfo1" localSheetId="4">#REF!</definedName>
    <definedName name="___lfo1">#REF!</definedName>
    <definedName name="___LPR2" localSheetId="4">#REF!</definedName>
    <definedName name="___LPR2">#REF!</definedName>
    <definedName name="___LTC60" localSheetId="8">#REF!</definedName>
    <definedName name="___LTC60" localSheetId="4">#REF!</definedName>
    <definedName name="___LTC60">#REF!</definedName>
    <definedName name="___LTT2" localSheetId="4">#REF!</definedName>
    <definedName name="___LTT2">#REF!</definedName>
    <definedName name="___M14" localSheetId="8">#REF!</definedName>
    <definedName name="___M14" localSheetId="4">#REF!</definedName>
    <definedName name="___M14" localSheetId="6">#REF!</definedName>
    <definedName name="___M14">#REF!</definedName>
    <definedName name="___m3" localSheetId="8" hidden="1">{"via1",#N/A,TRUE,"general";"via2",#N/A,TRUE,"general";"via3",#N/A,TRUE,"general"}</definedName>
    <definedName name="___m3" localSheetId="4" hidden="1">{"via1",#N/A,TRUE,"general";"via2",#N/A,TRUE,"general";"via3",#N/A,TRUE,"general"}</definedName>
    <definedName name="___m3" localSheetId="10" hidden="1">{"via1",#N/A,TRUE,"general";"via2",#N/A,TRUE,"general";"via3",#N/A,TRUE,"general"}</definedName>
    <definedName name="___m3" hidden="1">{"via1",#N/A,TRUE,"general";"via2",#N/A,TRUE,"general";"via3",#N/A,TRUE,"general"}</definedName>
    <definedName name="___m4" localSheetId="8" hidden="1">{"TAB1",#N/A,TRUE,"GENERAL";"TAB2",#N/A,TRUE,"GENERAL";"TAB3",#N/A,TRUE,"GENERAL";"TAB4",#N/A,TRUE,"GENERAL";"TAB5",#N/A,TRUE,"GENERAL"}</definedName>
    <definedName name="___m4" localSheetId="4" hidden="1">{"TAB1",#N/A,TRUE,"GENERAL";"TAB2",#N/A,TRUE,"GENERAL";"TAB3",#N/A,TRUE,"GENERAL";"TAB4",#N/A,TRUE,"GENERAL";"TAB5",#N/A,TRUE,"GENERAL"}</definedName>
    <definedName name="___m4" localSheetId="10" hidden="1">{"TAB1",#N/A,TRUE,"GENERAL";"TAB2",#N/A,TRUE,"GENERAL";"TAB3",#N/A,TRUE,"GENERAL";"TAB4",#N/A,TRUE,"GENERAL";"TAB5",#N/A,TRUE,"GENERAL"}</definedName>
    <definedName name="___m4" hidden="1">{"TAB1",#N/A,TRUE,"GENERAL";"TAB2",#N/A,TRUE,"GENERAL";"TAB3",#N/A,TRUE,"GENERAL";"TAB4",#N/A,TRUE,"GENERAL";"TAB5",#N/A,TRUE,"GENERAL"}</definedName>
    <definedName name="___m5" localSheetId="8" hidden="1">{"via1",#N/A,TRUE,"general";"via2",#N/A,TRUE,"general";"via3",#N/A,TRUE,"general"}</definedName>
    <definedName name="___m5" localSheetId="4" hidden="1">{"via1",#N/A,TRUE,"general";"via2",#N/A,TRUE,"general";"via3",#N/A,TRUE,"general"}</definedName>
    <definedName name="___m5" localSheetId="10" hidden="1">{"via1",#N/A,TRUE,"general";"via2",#N/A,TRUE,"general";"via3",#N/A,TRUE,"general"}</definedName>
    <definedName name="___m5" hidden="1">{"via1",#N/A,TRUE,"general";"via2",#N/A,TRUE,"general";"via3",#N/A,TRUE,"general"}</definedName>
    <definedName name="___m6" localSheetId="8" hidden="1">{"TAB1",#N/A,TRUE,"GENERAL";"TAB2",#N/A,TRUE,"GENERAL";"TAB3",#N/A,TRUE,"GENERAL";"TAB4",#N/A,TRUE,"GENERAL";"TAB5",#N/A,TRUE,"GENERAL"}</definedName>
    <definedName name="___m6" localSheetId="4" hidden="1">{"TAB1",#N/A,TRUE,"GENERAL";"TAB2",#N/A,TRUE,"GENERAL";"TAB3",#N/A,TRUE,"GENERAL";"TAB4",#N/A,TRUE,"GENERAL";"TAB5",#N/A,TRUE,"GENERAL"}</definedName>
    <definedName name="___m6" localSheetId="10" hidden="1">{"TAB1",#N/A,TRUE,"GENERAL";"TAB2",#N/A,TRUE,"GENERAL";"TAB3",#N/A,TRUE,"GENERAL";"TAB4",#N/A,TRUE,"GENERAL";"TAB5",#N/A,TRUE,"GENERAL"}</definedName>
    <definedName name="___m6" hidden="1">{"TAB1",#N/A,TRUE,"GENERAL";"TAB2",#N/A,TRUE,"GENERAL";"TAB3",#N/A,TRUE,"GENERAL";"TAB4",#N/A,TRUE,"GENERAL";"TAB5",#N/A,TRUE,"GENERAL"}</definedName>
    <definedName name="___m7" localSheetId="8" hidden="1">{"TAB1",#N/A,TRUE,"GENERAL";"TAB2",#N/A,TRUE,"GENERAL";"TAB3",#N/A,TRUE,"GENERAL";"TAB4",#N/A,TRUE,"GENERAL";"TAB5",#N/A,TRUE,"GENERAL"}</definedName>
    <definedName name="___m7" localSheetId="4" hidden="1">{"TAB1",#N/A,TRUE,"GENERAL";"TAB2",#N/A,TRUE,"GENERAL";"TAB3",#N/A,TRUE,"GENERAL";"TAB4",#N/A,TRUE,"GENERAL";"TAB5",#N/A,TRUE,"GENERAL"}</definedName>
    <definedName name="___m7" localSheetId="10" hidden="1">{"TAB1",#N/A,TRUE,"GENERAL";"TAB2",#N/A,TRUE,"GENERAL";"TAB3",#N/A,TRUE,"GENERAL";"TAB4",#N/A,TRUE,"GENERAL";"TAB5",#N/A,TRUE,"GENERAL"}</definedName>
    <definedName name="___m7" hidden="1">{"TAB1",#N/A,TRUE,"GENERAL";"TAB2",#N/A,TRUE,"GENERAL";"TAB3",#N/A,TRUE,"GENERAL";"TAB4",#N/A,TRUE,"GENERAL";"TAB5",#N/A,TRUE,"GENERAL"}</definedName>
    <definedName name="___m8" localSheetId="8" hidden="1">{"via1",#N/A,TRUE,"general";"via2",#N/A,TRUE,"general";"via3",#N/A,TRUE,"general"}</definedName>
    <definedName name="___m8" localSheetId="4" hidden="1">{"via1",#N/A,TRUE,"general";"via2",#N/A,TRUE,"general";"via3",#N/A,TRUE,"general"}</definedName>
    <definedName name="___m8" localSheetId="10" hidden="1">{"via1",#N/A,TRUE,"general";"via2",#N/A,TRUE,"general";"via3",#N/A,TRUE,"general"}</definedName>
    <definedName name="___m8" hidden="1">{"via1",#N/A,TRUE,"general";"via2",#N/A,TRUE,"general";"via3",#N/A,TRUE,"general"}</definedName>
    <definedName name="___m9" localSheetId="8" hidden="1">{"via1",#N/A,TRUE,"general";"via2",#N/A,TRUE,"general";"via3",#N/A,TRUE,"general"}</definedName>
    <definedName name="___m9" localSheetId="4" hidden="1">{"via1",#N/A,TRUE,"general";"via2",#N/A,TRUE,"general";"via3",#N/A,TRUE,"general"}</definedName>
    <definedName name="___m9" localSheetId="10" hidden="1">{"via1",#N/A,TRUE,"general";"via2",#N/A,TRUE,"general";"via3",#N/A,TRUE,"general"}</definedName>
    <definedName name="___m9" hidden="1">{"via1",#N/A,TRUE,"general";"via2",#N/A,TRUE,"general";"via3",#N/A,TRUE,"general"}</definedName>
    <definedName name="___MA2" localSheetId="8">#REF!</definedName>
    <definedName name="___MA2" localSheetId="4">#REF!</definedName>
    <definedName name="___MA2" localSheetId="6">#REF!</definedName>
    <definedName name="___MA2" localSheetId="10">#REF!</definedName>
    <definedName name="___MA2">#REF!</definedName>
    <definedName name="___MAT1" localSheetId="8">#REF!</definedName>
    <definedName name="___MAT1" localSheetId="4">#REF!</definedName>
    <definedName name="___MAT1" localSheetId="6">#REF!</definedName>
    <definedName name="___MAT1" localSheetId="10">#REF!</definedName>
    <definedName name="___MAT1">#REF!</definedName>
    <definedName name="___MAT10" localSheetId="8">#REF!</definedName>
    <definedName name="___MAT10" localSheetId="4">#REF!</definedName>
    <definedName name="___MAT10" localSheetId="6">#REF!</definedName>
    <definedName name="___MAT10" localSheetId="10">#REF!</definedName>
    <definedName name="___MAT10">#REF!</definedName>
    <definedName name="___MAT100" localSheetId="8">#REF!</definedName>
    <definedName name="___MAT100" localSheetId="4">#REF!</definedName>
    <definedName name="___MAT100">#REF!</definedName>
    <definedName name="___MAT101" localSheetId="8">#REF!</definedName>
    <definedName name="___MAT101" localSheetId="4">#REF!</definedName>
    <definedName name="___MAT101">#REF!</definedName>
    <definedName name="___MAT102" localSheetId="8">#REF!</definedName>
    <definedName name="___MAT102" localSheetId="4">#REF!</definedName>
    <definedName name="___MAT102">#REF!</definedName>
    <definedName name="___MAT103" localSheetId="8">#REF!</definedName>
    <definedName name="___MAT103" localSheetId="4">#REF!</definedName>
    <definedName name="___MAT103">#REF!</definedName>
    <definedName name="___MAT104" localSheetId="8">#REF!</definedName>
    <definedName name="___MAT104" localSheetId="4">#REF!</definedName>
    <definedName name="___MAT104">#REF!</definedName>
    <definedName name="___MAT105" localSheetId="8">#REF!</definedName>
    <definedName name="___MAT105" localSheetId="4">#REF!</definedName>
    <definedName name="___MAT105">#REF!</definedName>
    <definedName name="___MAT106" localSheetId="8">#REF!</definedName>
    <definedName name="___MAT106" localSheetId="4">#REF!</definedName>
    <definedName name="___MAT106">#REF!</definedName>
    <definedName name="___MAT107" localSheetId="8">#REF!</definedName>
    <definedName name="___MAT107" localSheetId="4">#REF!</definedName>
    <definedName name="___MAT107">#REF!</definedName>
    <definedName name="___MAT108" localSheetId="8">#REF!</definedName>
    <definedName name="___MAT108" localSheetId="4">#REF!</definedName>
    <definedName name="___MAT108">#REF!</definedName>
    <definedName name="___MAT109" localSheetId="8">#REF!</definedName>
    <definedName name="___MAT109" localSheetId="4">#REF!</definedName>
    <definedName name="___MAT109">#REF!</definedName>
    <definedName name="___MAT11" localSheetId="8">#REF!</definedName>
    <definedName name="___MAT11" localSheetId="4">#REF!</definedName>
    <definedName name="___MAT11" localSheetId="6">#REF!</definedName>
    <definedName name="___MAT11">#REF!</definedName>
    <definedName name="___MAT110" localSheetId="8">#REF!</definedName>
    <definedName name="___MAT110" localSheetId="4">#REF!</definedName>
    <definedName name="___MAT110">#REF!</definedName>
    <definedName name="___MAT111" localSheetId="8">#REF!</definedName>
    <definedName name="___MAT111" localSheetId="4">#REF!</definedName>
    <definedName name="___MAT111">#REF!</definedName>
    <definedName name="___MAT1111" localSheetId="8">#REF!</definedName>
    <definedName name="___MAT1111" localSheetId="4">#REF!</definedName>
    <definedName name="___MAT1111" localSheetId="6">#REF!</definedName>
    <definedName name="___MAT1111">#REF!</definedName>
    <definedName name="___MAT112" localSheetId="8">#REF!</definedName>
    <definedName name="___MAT112" localSheetId="4">#REF!</definedName>
    <definedName name="___MAT112">#REF!</definedName>
    <definedName name="___MAT113" localSheetId="8">#REF!</definedName>
    <definedName name="___MAT113" localSheetId="4">#REF!</definedName>
    <definedName name="___MAT113">#REF!</definedName>
    <definedName name="___MAT114" localSheetId="8">#REF!</definedName>
    <definedName name="___MAT114" localSheetId="4">#REF!</definedName>
    <definedName name="___MAT114">#REF!</definedName>
    <definedName name="___MAT115" localSheetId="8">#REF!</definedName>
    <definedName name="___MAT115" localSheetId="4">#REF!</definedName>
    <definedName name="___MAT115">#REF!</definedName>
    <definedName name="___MAT116" localSheetId="8">#REF!</definedName>
    <definedName name="___MAT116" localSheetId="4">#REF!</definedName>
    <definedName name="___MAT116">#REF!</definedName>
    <definedName name="___MAT117" localSheetId="8">#REF!</definedName>
    <definedName name="___MAT117" localSheetId="4">#REF!</definedName>
    <definedName name="___MAT117">#REF!</definedName>
    <definedName name="___MAT118" localSheetId="8">#REF!</definedName>
    <definedName name="___MAT118" localSheetId="4">#REF!</definedName>
    <definedName name="___MAT118">#REF!</definedName>
    <definedName name="___MAT119" localSheetId="8">#REF!</definedName>
    <definedName name="___MAT119" localSheetId="4">#REF!</definedName>
    <definedName name="___MAT119">#REF!</definedName>
    <definedName name="___MAT12" localSheetId="8">#REF!</definedName>
    <definedName name="___MAT12" localSheetId="4">#REF!</definedName>
    <definedName name="___MAT12" localSheetId="6">#REF!</definedName>
    <definedName name="___MAT12">#REF!</definedName>
    <definedName name="___MAT120" localSheetId="8">#REF!</definedName>
    <definedName name="___MAT120" localSheetId="4">#REF!</definedName>
    <definedName name="___MAT120">#REF!</definedName>
    <definedName name="___MAT121" localSheetId="8">#REF!</definedName>
    <definedName name="___MAT121" localSheetId="4">#REF!</definedName>
    <definedName name="___MAT121">#REF!</definedName>
    <definedName name="___MAT122" localSheetId="8">#REF!</definedName>
    <definedName name="___MAT122" localSheetId="4">#REF!</definedName>
    <definedName name="___MAT122">#REF!</definedName>
    <definedName name="___MAT123" localSheetId="8">#REF!</definedName>
    <definedName name="___MAT123" localSheetId="4">#REF!</definedName>
    <definedName name="___MAT123">#REF!</definedName>
    <definedName name="___MAT124" localSheetId="8">#REF!</definedName>
    <definedName name="___MAT124" localSheetId="4">#REF!</definedName>
    <definedName name="___MAT124">#REF!</definedName>
    <definedName name="___MAT125" localSheetId="8">#REF!</definedName>
    <definedName name="___MAT125" localSheetId="4">#REF!</definedName>
    <definedName name="___MAT125">#REF!</definedName>
    <definedName name="___MAT126" localSheetId="8">#REF!</definedName>
    <definedName name="___MAT126" localSheetId="4">#REF!</definedName>
    <definedName name="___MAT126">#REF!</definedName>
    <definedName name="___MAT127" localSheetId="8">#REF!</definedName>
    <definedName name="___MAT127" localSheetId="4">#REF!</definedName>
    <definedName name="___MAT127">#REF!</definedName>
    <definedName name="___MAT128" localSheetId="8">#REF!</definedName>
    <definedName name="___MAT128" localSheetId="4">#REF!</definedName>
    <definedName name="___MAT128">#REF!</definedName>
    <definedName name="___MAT129" localSheetId="8">#REF!</definedName>
    <definedName name="___MAT129" localSheetId="4">#REF!</definedName>
    <definedName name="___MAT129">#REF!</definedName>
    <definedName name="___MAT13" localSheetId="8">#REF!</definedName>
    <definedName name="___MAT13" localSheetId="4">#REF!</definedName>
    <definedName name="___MAT13" localSheetId="6">#REF!</definedName>
    <definedName name="___MAT13">#REF!</definedName>
    <definedName name="___MAT130" localSheetId="8">#REF!</definedName>
    <definedName name="___MAT130" localSheetId="4">#REF!</definedName>
    <definedName name="___MAT130">#REF!</definedName>
    <definedName name="___MAT131" localSheetId="8">#REF!</definedName>
    <definedName name="___MAT131" localSheetId="4">#REF!</definedName>
    <definedName name="___MAT131">#REF!</definedName>
    <definedName name="___MAT132" localSheetId="8">#REF!</definedName>
    <definedName name="___MAT132" localSheetId="4">#REF!</definedName>
    <definedName name="___MAT132">#REF!</definedName>
    <definedName name="___MAT133" localSheetId="8">#REF!</definedName>
    <definedName name="___MAT133" localSheetId="4">#REF!</definedName>
    <definedName name="___MAT133">#REF!</definedName>
    <definedName name="___MAT134" localSheetId="8">#REF!</definedName>
    <definedName name="___MAT134" localSheetId="4">#REF!</definedName>
    <definedName name="___MAT134">#REF!</definedName>
    <definedName name="___MAT135" localSheetId="8">#REF!</definedName>
    <definedName name="___MAT135" localSheetId="4">#REF!</definedName>
    <definedName name="___MAT135">#REF!</definedName>
    <definedName name="___MAT136" localSheetId="8">#REF!</definedName>
    <definedName name="___MAT136" localSheetId="4">#REF!</definedName>
    <definedName name="___MAT136">#REF!</definedName>
    <definedName name="___MAT137" localSheetId="8">#REF!</definedName>
    <definedName name="___MAT137" localSheetId="4">#REF!</definedName>
    <definedName name="___MAT137">#REF!</definedName>
    <definedName name="___MAT138" localSheetId="8">#REF!</definedName>
    <definedName name="___MAT138" localSheetId="4">#REF!</definedName>
    <definedName name="___MAT138">#REF!</definedName>
    <definedName name="___MAT139" localSheetId="8">#REF!</definedName>
    <definedName name="___MAT139" localSheetId="4">#REF!</definedName>
    <definedName name="___MAT139">#REF!</definedName>
    <definedName name="___MAT14" localSheetId="8">#REF!</definedName>
    <definedName name="___MAT14" localSheetId="4">#REF!</definedName>
    <definedName name="___MAT14" localSheetId="6">#REF!</definedName>
    <definedName name="___MAT14">#REF!</definedName>
    <definedName name="___MAT140" localSheetId="8">#REF!</definedName>
    <definedName name="___MAT140" localSheetId="4">#REF!</definedName>
    <definedName name="___MAT140">#REF!</definedName>
    <definedName name="___MAT141" localSheetId="8">#REF!</definedName>
    <definedName name="___MAT141" localSheetId="4">#REF!</definedName>
    <definedName name="___MAT141">#REF!</definedName>
    <definedName name="___MAT142" localSheetId="8">#REF!</definedName>
    <definedName name="___MAT142" localSheetId="4">#REF!</definedName>
    <definedName name="___MAT142">#REF!</definedName>
    <definedName name="___MAT143" localSheetId="8">#REF!</definedName>
    <definedName name="___MAT143" localSheetId="4">#REF!</definedName>
    <definedName name="___MAT143">#REF!</definedName>
    <definedName name="___MAT144" localSheetId="8">#REF!</definedName>
    <definedName name="___MAT144" localSheetId="4">#REF!</definedName>
    <definedName name="___MAT144">#REF!</definedName>
    <definedName name="___MAT145" localSheetId="8">#REF!</definedName>
    <definedName name="___MAT145" localSheetId="4">#REF!</definedName>
    <definedName name="___MAT145">#REF!</definedName>
    <definedName name="___MAT146" localSheetId="8">#REF!</definedName>
    <definedName name="___MAT146" localSheetId="4">#REF!</definedName>
    <definedName name="___MAT146">#REF!</definedName>
    <definedName name="___MAT147" localSheetId="8">#REF!</definedName>
    <definedName name="___MAT147" localSheetId="4">#REF!</definedName>
    <definedName name="___MAT147">#REF!</definedName>
    <definedName name="___MAT148" localSheetId="8">#REF!</definedName>
    <definedName name="___MAT148" localSheetId="4">#REF!</definedName>
    <definedName name="___MAT148">#REF!</definedName>
    <definedName name="___MAT149" localSheetId="8">#REF!</definedName>
    <definedName name="___MAT149" localSheetId="4">#REF!</definedName>
    <definedName name="___MAT149">#REF!</definedName>
    <definedName name="___MAT15" localSheetId="8">#REF!</definedName>
    <definedName name="___MAT15" localSheetId="4">#REF!</definedName>
    <definedName name="___MAT15" localSheetId="6">#REF!</definedName>
    <definedName name="___MAT15">#REF!</definedName>
    <definedName name="___MAT150" localSheetId="8">#REF!</definedName>
    <definedName name="___MAT150" localSheetId="4">#REF!</definedName>
    <definedName name="___MAT150">#REF!</definedName>
    <definedName name="___MAT151" localSheetId="8">#REF!</definedName>
    <definedName name="___MAT151" localSheetId="4">#REF!</definedName>
    <definedName name="___MAT151">#REF!</definedName>
    <definedName name="___MAT152" localSheetId="8">#REF!</definedName>
    <definedName name="___MAT152" localSheetId="4">#REF!</definedName>
    <definedName name="___MAT152">#REF!</definedName>
    <definedName name="___MAT153" localSheetId="8">#REF!</definedName>
    <definedName name="___MAT153" localSheetId="4">#REF!</definedName>
    <definedName name="___MAT153">#REF!</definedName>
    <definedName name="___MAT154" localSheetId="8">#REF!</definedName>
    <definedName name="___MAT154" localSheetId="4">#REF!</definedName>
    <definedName name="___MAT154">#REF!</definedName>
    <definedName name="___MAT155" localSheetId="8">#REF!</definedName>
    <definedName name="___MAT155" localSheetId="4">#REF!</definedName>
    <definedName name="___MAT155">#REF!</definedName>
    <definedName name="___MAT156" localSheetId="8">#REF!</definedName>
    <definedName name="___MAT156" localSheetId="4">#REF!</definedName>
    <definedName name="___MAT156">#REF!</definedName>
    <definedName name="___MAT157" localSheetId="8">#REF!</definedName>
    <definedName name="___MAT157" localSheetId="4">#REF!</definedName>
    <definedName name="___MAT157">#REF!</definedName>
    <definedName name="___MAT158" localSheetId="8">#REF!</definedName>
    <definedName name="___MAT158" localSheetId="4">#REF!</definedName>
    <definedName name="___MAT158">#REF!</definedName>
    <definedName name="___MAT159" localSheetId="8">#REF!</definedName>
    <definedName name="___MAT159" localSheetId="4">#REF!</definedName>
    <definedName name="___MAT159">#REF!</definedName>
    <definedName name="___MAT16" localSheetId="8">#REF!</definedName>
    <definedName name="___MAT16" localSheetId="4">#REF!</definedName>
    <definedName name="___MAT16" localSheetId="6">#REF!</definedName>
    <definedName name="___MAT16">#REF!</definedName>
    <definedName name="___MAT160" localSheetId="8">#REF!</definedName>
    <definedName name="___MAT160" localSheetId="4">#REF!</definedName>
    <definedName name="___MAT160">#REF!</definedName>
    <definedName name="___MAT161" localSheetId="8">#REF!</definedName>
    <definedName name="___MAT161" localSheetId="4">#REF!</definedName>
    <definedName name="___MAT161">#REF!</definedName>
    <definedName name="___MAT162" localSheetId="8">#REF!</definedName>
    <definedName name="___MAT162" localSheetId="4">#REF!</definedName>
    <definedName name="___MAT162">#REF!</definedName>
    <definedName name="___MAT163" localSheetId="8">#REF!</definedName>
    <definedName name="___MAT163" localSheetId="4">#REF!</definedName>
    <definedName name="___MAT163">#REF!</definedName>
    <definedName name="___MAT164" localSheetId="8">#REF!</definedName>
    <definedName name="___MAT164" localSheetId="4">#REF!</definedName>
    <definedName name="___MAT164">#REF!</definedName>
    <definedName name="___MAT165" localSheetId="8">#REF!</definedName>
    <definedName name="___MAT165" localSheetId="4">#REF!</definedName>
    <definedName name="___MAT165">#REF!</definedName>
    <definedName name="___MAT166" localSheetId="8">#REF!</definedName>
    <definedName name="___MAT166" localSheetId="4">#REF!</definedName>
    <definedName name="___MAT166">#REF!</definedName>
    <definedName name="___MAT17" localSheetId="8">#REF!</definedName>
    <definedName name="___MAT17" localSheetId="4">#REF!</definedName>
    <definedName name="___MAT17" localSheetId="6">#REF!</definedName>
    <definedName name="___MAT17">#REF!</definedName>
    <definedName name="___MAT170" localSheetId="8">#REF!</definedName>
    <definedName name="___MAT170" localSheetId="4">#REF!</definedName>
    <definedName name="___MAT170" localSheetId="6">#REF!</definedName>
    <definedName name="___MAT170">#REF!</definedName>
    <definedName name="___MAT171" localSheetId="8">#REF!</definedName>
    <definedName name="___MAT171" localSheetId="4">#REF!</definedName>
    <definedName name="___MAT171" localSheetId="6">#REF!</definedName>
    <definedName name="___MAT171">#REF!</definedName>
    <definedName name="___MAT18" localSheetId="8">#REF!</definedName>
    <definedName name="___MAT18" localSheetId="4">#REF!</definedName>
    <definedName name="___MAT18" localSheetId="6">#REF!</definedName>
    <definedName name="___MAT18">#REF!</definedName>
    <definedName name="___MAT19" localSheetId="8">#REF!</definedName>
    <definedName name="___MAT19" localSheetId="4">#REF!</definedName>
    <definedName name="___MAT19" localSheetId="6">#REF!</definedName>
    <definedName name="___MAT19">#REF!</definedName>
    <definedName name="___MAT2" localSheetId="8">#REF!</definedName>
    <definedName name="___MAT2" localSheetId="4">#REF!</definedName>
    <definedName name="___MAT2" localSheetId="6">#REF!</definedName>
    <definedName name="___MAT2">#REF!</definedName>
    <definedName name="___MAT20" localSheetId="8">#REF!</definedName>
    <definedName name="___MAT20" localSheetId="4">#REF!</definedName>
    <definedName name="___MAT20" localSheetId="6">#REF!</definedName>
    <definedName name="___MAT20">#REF!</definedName>
    <definedName name="___MAT21" localSheetId="8">#REF!</definedName>
    <definedName name="___MAT21" localSheetId="4">#REF!</definedName>
    <definedName name="___MAT21" localSheetId="6">#REF!</definedName>
    <definedName name="___MAT21">#REF!</definedName>
    <definedName name="___MAT22" localSheetId="8">#REF!</definedName>
    <definedName name="___MAT22" localSheetId="4">#REF!</definedName>
    <definedName name="___MAT22" localSheetId="6">#REF!</definedName>
    <definedName name="___MAT22">#REF!</definedName>
    <definedName name="___MAT23" localSheetId="8">#REF!</definedName>
    <definedName name="___MAT23" localSheetId="4">#REF!</definedName>
    <definedName name="___MAT23" localSheetId="6">#REF!</definedName>
    <definedName name="___MAT23">#REF!</definedName>
    <definedName name="___MAT24" localSheetId="8">#REF!</definedName>
    <definedName name="___MAT24" localSheetId="4">#REF!</definedName>
    <definedName name="___MAT24" localSheetId="6">#REF!</definedName>
    <definedName name="___MAT24">#REF!</definedName>
    <definedName name="___MAT25" localSheetId="8">#REF!</definedName>
    <definedName name="___MAT25" localSheetId="4">#REF!</definedName>
    <definedName name="___MAT25" localSheetId="6">#REF!</definedName>
    <definedName name="___MAT25">#REF!</definedName>
    <definedName name="___MAT26" localSheetId="8">#REF!</definedName>
    <definedName name="___MAT26" localSheetId="4">#REF!</definedName>
    <definedName name="___MAT26" localSheetId="6">#REF!</definedName>
    <definedName name="___MAT26">#REF!</definedName>
    <definedName name="___MAT27" localSheetId="8">#REF!</definedName>
    <definedName name="___MAT27" localSheetId="4">#REF!</definedName>
    <definedName name="___MAT27" localSheetId="6">#REF!</definedName>
    <definedName name="___MAT27">#REF!</definedName>
    <definedName name="___MAT28" localSheetId="8">#REF!</definedName>
    <definedName name="___MAT28" localSheetId="4">#REF!</definedName>
    <definedName name="___MAT28" localSheetId="6">#REF!</definedName>
    <definedName name="___MAT28">#REF!</definedName>
    <definedName name="___MAT29" localSheetId="8">#REF!</definedName>
    <definedName name="___MAT29" localSheetId="4">#REF!</definedName>
    <definedName name="___MAT29" localSheetId="6">#REF!</definedName>
    <definedName name="___MAT29">#REF!</definedName>
    <definedName name="___MAT3" localSheetId="8">#REF!</definedName>
    <definedName name="___MAT3" localSheetId="4">#REF!</definedName>
    <definedName name="___MAT3" localSheetId="6">#REF!</definedName>
    <definedName name="___MAT3">#REF!</definedName>
    <definedName name="___MAT30" localSheetId="8">#REF!</definedName>
    <definedName name="___MAT30" localSheetId="4">#REF!</definedName>
    <definedName name="___MAT30" localSheetId="6">#REF!</definedName>
    <definedName name="___MAT30">#REF!</definedName>
    <definedName name="___MAT31" localSheetId="8">#REF!</definedName>
    <definedName name="___MAT31" localSheetId="4">#REF!</definedName>
    <definedName name="___MAT31" localSheetId="6">#REF!</definedName>
    <definedName name="___MAT31">#REF!</definedName>
    <definedName name="___MAT32" localSheetId="8">#REF!</definedName>
    <definedName name="___MAT32" localSheetId="4">#REF!</definedName>
    <definedName name="___MAT32" localSheetId="6">#REF!</definedName>
    <definedName name="___MAT32">#REF!</definedName>
    <definedName name="___MAT33" localSheetId="8">#REF!</definedName>
    <definedName name="___MAT33" localSheetId="4">#REF!</definedName>
    <definedName name="___MAT33" localSheetId="6">#REF!</definedName>
    <definedName name="___MAT33">#REF!</definedName>
    <definedName name="___MAT34" localSheetId="8">#REF!</definedName>
    <definedName name="___MAT34" localSheetId="4">#REF!</definedName>
    <definedName name="___MAT34" localSheetId="6">#REF!</definedName>
    <definedName name="___MAT34">#REF!</definedName>
    <definedName name="___MAT35" localSheetId="8">#REF!</definedName>
    <definedName name="___MAT35" localSheetId="4">#REF!</definedName>
    <definedName name="___MAT35" localSheetId="6">#REF!</definedName>
    <definedName name="___MAT35">#REF!</definedName>
    <definedName name="___MAT36" localSheetId="8">#REF!</definedName>
    <definedName name="___MAT36" localSheetId="4">#REF!</definedName>
    <definedName name="___MAT36" localSheetId="6">#REF!</definedName>
    <definedName name="___MAT36">#REF!</definedName>
    <definedName name="___MAT37" localSheetId="8">#REF!</definedName>
    <definedName name="___MAT37" localSheetId="4">#REF!</definedName>
    <definedName name="___MAT37" localSheetId="6">#REF!</definedName>
    <definedName name="___MAT37">#REF!</definedName>
    <definedName name="___MAT38" localSheetId="8">#REF!</definedName>
    <definedName name="___MAT38" localSheetId="4">#REF!</definedName>
    <definedName name="___MAT38">#REF!</definedName>
    <definedName name="___MAT39" localSheetId="8">#REF!</definedName>
    <definedName name="___MAT39" localSheetId="4">#REF!</definedName>
    <definedName name="___MAT39">#REF!</definedName>
    <definedName name="___MAT4" localSheetId="8">#REF!</definedName>
    <definedName name="___MAT4" localSheetId="4">#REF!</definedName>
    <definedName name="___MAT4" localSheetId="6">#REF!</definedName>
    <definedName name="___MAT4">#REF!</definedName>
    <definedName name="___MAT40" localSheetId="8">#REF!</definedName>
    <definedName name="___MAT40" localSheetId="4">#REF!</definedName>
    <definedName name="___MAT40">#REF!</definedName>
    <definedName name="___MAT41" localSheetId="8">#REF!</definedName>
    <definedName name="___MAT41" localSheetId="4">#REF!</definedName>
    <definedName name="___MAT41">#REF!</definedName>
    <definedName name="___MAT42" localSheetId="8">#REF!</definedName>
    <definedName name="___MAT42" localSheetId="4">#REF!</definedName>
    <definedName name="___MAT42">#REF!</definedName>
    <definedName name="___MAT43" localSheetId="8">#REF!</definedName>
    <definedName name="___MAT43" localSheetId="4">#REF!</definedName>
    <definedName name="___MAT43">#REF!</definedName>
    <definedName name="___MAT44" localSheetId="8">#REF!</definedName>
    <definedName name="___MAT44" localSheetId="4">#REF!</definedName>
    <definedName name="___MAT44">#REF!</definedName>
    <definedName name="___MAT45" localSheetId="8">#REF!</definedName>
    <definedName name="___MAT45" localSheetId="4">#REF!</definedName>
    <definedName name="___MAT45">#REF!</definedName>
    <definedName name="___MAT46" localSheetId="8">#REF!</definedName>
    <definedName name="___MAT46" localSheetId="4">#REF!</definedName>
    <definedName name="___MAT46">#REF!</definedName>
    <definedName name="___MAT47" localSheetId="8">#REF!</definedName>
    <definedName name="___MAT47" localSheetId="4">#REF!</definedName>
    <definedName name="___MAT47">#REF!</definedName>
    <definedName name="___MAT48" localSheetId="8">#REF!</definedName>
    <definedName name="___MAT48" localSheetId="4">#REF!</definedName>
    <definedName name="___MAT48">#REF!</definedName>
    <definedName name="___MAT49" localSheetId="8">#REF!</definedName>
    <definedName name="___MAT49" localSheetId="4">#REF!</definedName>
    <definedName name="___MAT49">#REF!</definedName>
    <definedName name="___MAT5" localSheetId="8">#REF!</definedName>
    <definedName name="___MAT5" localSheetId="4">#REF!</definedName>
    <definedName name="___MAT5" localSheetId="6">#REF!</definedName>
    <definedName name="___MAT5">#REF!</definedName>
    <definedName name="___MAT50" localSheetId="8">#REF!</definedName>
    <definedName name="___MAT50" localSheetId="4">#REF!</definedName>
    <definedName name="___MAT50">#REF!</definedName>
    <definedName name="___MAT51" localSheetId="8">#REF!</definedName>
    <definedName name="___MAT51" localSheetId="4">#REF!</definedName>
    <definedName name="___MAT51">#REF!</definedName>
    <definedName name="___MAT52" localSheetId="8">#REF!</definedName>
    <definedName name="___MAT52" localSheetId="4">#REF!</definedName>
    <definedName name="___MAT52">#REF!</definedName>
    <definedName name="___MAT53" localSheetId="8">#REF!</definedName>
    <definedName name="___MAT53" localSheetId="4">#REF!</definedName>
    <definedName name="___MAT53">#REF!</definedName>
    <definedName name="___MAT54" localSheetId="8">#REF!</definedName>
    <definedName name="___MAT54" localSheetId="4">#REF!</definedName>
    <definedName name="___MAT54">#REF!</definedName>
    <definedName name="___MAT55" localSheetId="8">#REF!</definedName>
    <definedName name="___MAT55" localSheetId="4">#REF!</definedName>
    <definedName name="___MAT55">#REF!</definedName>
    <definedName name="___MAT56" localSheetId="8">#REF!</definedName>
    <definedName name="___MAT56" localSheetId="4">#REF!</definedName>
    <definedName name="___MAT56">#REF!</definedName>
    <definedName name="___MAT57" localSheetId="8">#REF!</definedName>
    <definedName name="___MAT57" localSheetId="4">#REF!</definedName>
    <definedName name="___MAT57">#REF!</definedName>
    <definedName name="___MAT58" localSheetId="8">#REF!</definedName>
    <definedName name="___MAT58" localSheetId="4">#REF!</definedName>
    <definedName name="___MAT58">#REF!</definedName>
    <definedName name="___MAT59" localSheetId="8">#REF!</definedName>
    <definedName name="___MAT59" localSheetId="4">#REF!</definedName>
    <definedName name="___MAT59">#REF!</definedName>
    <definedName name="___MAT6" localSheetId="8">#REF!</definedName>
    <definedName name="___MAT6" localSheetId="4">#REF!</definedName>
    <definedName name="___MAT6" localSheetId="6">#REF!</definedName>
    <definedName name="___MAT6">#REF!</definedName>
    <definedName name="___MAT60" localSheetId="8">#REF!</definedName>
    <definedName name="___MAT60" localSheetId="4">#REF!</definedName>
    <definedName name="___MAT60">#REF!</definedName>
    <definedName name="___MAT61" localSheetId="8">#REF!</definedName>
    <definedName name="___MAT61" localSheetId="4">#REF!</definedName>
    <definedName name="___MAT61">#REF!</definedName>
    <definedName name="___MAT62" localSheetId="8">#REF!</definedName>
    <definedName name="___MAT62" localSheetId="4">#REF!</definedName>
    <definedName name="___MAT62">#REF!</definedName>
    <definedName name="___MAT63" localSheetId="8">#REF!</definedName>
    <definedName name="___MAT63" localSheetId="4">#REF!</definedName>
    <definedName name="___MAT63">#REF!</definedName>
    <definedName name="___MAT64" localSheetId="8">#REF!</definedName>
    <definedName name="___MAT64" localSheetId="4">#REF!</definedName>
    <definedName name="___MAT64">#REF!</definedName>
    <definedName name="___MAT65" localSheetId="8">#REF!</definedName>
    <definedName name="___MAT65" localSheetId="4">#REF!</definedName>
    <definedName name="___MAT65">#REF!</definedName>
    <definedName name="___MAT66" localSheetId="8">#REF!</definedName>
    <definedName name="___MAT66" localSheetId="4">#REF!</definedName>
    <definedName name="___MAT66">#REF!</definedName>
    <definedName name="___MAT67" localSheetId="8">#REF!</definedName>
    <definedName name="___MAT67" localSheetId="4">#REF!</definedName>
    <definedName name="___MAT67">#REF!</definedName>
    <definedName name="___MAT68" localSheetId="8">#REF!</definedName>
    <definedName name="___MAT68" localSheetId="4">#REF!</definedName>
    <definedName name="___MAT68">#REF!</definedName>
    <definedName name="___MAT69" localSheetId="8">#REF!</definedName>
    <definedName name="___MAT69" localSheetId="4">#REF!</definedName>
    <definedName name="___MAT69">#REF!</definedName>
    <definedName name="___MAT7" localSheetId="8">#REF!</definedName>
    <definedName name="___MAT7" localSheetId="4">#REF!</definedName>
    <definedName name="___MAT7" localSheetId="6">#REF!</definedName>
    <definedName name="___MAT7">#REF!</definedName>
    <definedName name="___MAT70" localSheetId="8">#REF!</definedName>
    <definedName name="___MAT70" localSheetId="4">#REF!</definedName>
    <definedName name="___MAT70">#REF!</definedName>
    <definedName name="___MAT71" localSheetId="8">#REF!</definedName>
    <definedName name="___MAT71" localSheetId="4">#REF!</definedName>
    <definedName name="___MAT71">#REF!</definedName>
    <definedName name="___MAT72" localSheetId="8">#REF!</definedName>
    <definedName name="___MAT72" localSheetId="4">#REF!</definedName>
    <definedName name="___MAT72">#REF!</definedName>
    <definedName name="___MAT73" localSheetId="8">#REF!</definedName>
    <definedName name="___MAT73" localSheetId="4">#REF!</definedName>
    <definedName name="___MAT73">#REF!</definedName>
    <definedName name="___MAT74" localSheetId="8">#REF!</definedName>
    <definedName name="___MAT74" localSheetId="4">#REF!</definedName>
    <definedName name="___MAT74">#REF!</definedName>
    <definedName name="___MAT75" localSheetId="8">#REF!</definedName>
    <definedName name="___MAT75" localSheetId="4">#REF!</definedName>
    <definedName name="___MAT75">#REF!</definedName>
    <definedName name="___MAT76" localSheetId="8">#REF!</definedName>
    <definedName name="___MAT76" localSheetId="4">#REF!</definedName>
    <definedName name="___MAT76">#REF!</definedName>
    <definedName name="___MAT77" localSheetId="8">#REF!</definedName>
    <definedName name="___MAT77" localSheetId="4">#REF!</definedName>
    <definedName name="___MAT77">#REF!</definedName>
    <definedName name="___MAT78" localSheetId="8">#REF!</definedName>
    <definedName name="___MAT78" localSheetId="4">#REF!</definedName>
    <definedName name="___MAT78">#REF!</definedName>
    <definedName name="___MAT79" localSheetId="8">#REF!</definedName>
    <definedName name="___MAT79" localSheetId="4">#REF!</definedName>
    <definedName name="___MAT79">#REF!</definedName>
    <definedName name="___MAT8" localSheetId="8">#REF!</definedName>
    <definedName name="___MAT8" localSheetId="4">#REF!</definedName>
    <definedName name="___MAT8" localSheetId="6">#REF!</definedName>
    <definedName name="___MAT8">#REF!</definedName>
    <definedName name="___MAT80" localSheetId="8">#REF!</definedName>
    <definedName name="___MAT80" localSheetId="4">#REF!</definedName>
    <definedName name="___MAT80">#REF!</definedName>
    <definedName name="___MAT81" localSheetId="8">#REF!</definedName>
    <definedName name="___MAT81" localSheetId="4">#REF!</definedName>
    <definedName name="___MAT81">#REF!</definedName>
    <definedName name="___MAT82" localSheetId="8">#REF!</definedName>
    <definedName name="___MAT82" localSheetId="4">#REF!</definedName>
    <definedName name="___MAT82">#REF!</definedName>
    <definedName name="___MAT83" localSheetId="8">#REF!</definedName>
    <definedName name="___MAT83" localSheetId="4">#REF!</definedName>
    <definedName name="___MAT83">#REF!</definedName>
    <definedName name="___MAT832" localSheetId="8">#REF!</definedName>
    <definedName name="___MAT832" localSheetId="4">#REF!</definedName>
    <definedName name="___MAT832" localSheetId="6">#REF!</definedName>
    <definedName name="___MAT832">#REF!</definedName>
    <definedName name="___MAT84" localSheetId="8">#REF!</definedName>
    <definedName name="___MAT84" localSheetId="4">#REF!</definedName>
    <definedName name="___MAT84">#REF!</definedName>
    <definedName name="___MAT85" localSheetId="8">#REF!</definedName>
    <definedName name="___MAT85" localSheetId="4">#REF!</definedName>
    <definedName name="___MAT85">#REF!</definedName>
    <definedName name="___MAT86" localSheetId="8">#REF!</definedName>
    <definedName name="___MAT86" localSheetId="4">#REF!</definedName>
    <definedName name="___MAT86">#REF!</definedName>
    <definedName name="___MAT87" localSheetId="8">#REF!</definedName>
    <definedName name="___MAT87" localSheetId="4">#REF!</definedName>
    <definedName name="___MAT87">#REF!</definedName>
    <definedName name="___MAT88" localSheetId="8">#REF!</definedName>
    <definedName name="___MAT88" localSheetId="4">#REF!</definedName>
    <definedName name="___MAT88">#REF!</definedName>
    <definedName name="___MAT89" localSheetId="8">#REF!</definedName>
    <definedName name="___MAT89" localSheetId="4">#REF!</definedName>
    <definedName name="___MAT89">#REF!</definedName>
    <definedName name="___MAT9" localSheetId="8">#REF!</definedName>
    <definedName name="___MAT9" localSheetId="4">#REF!</definedName>
    <definedName name="___MAT9" localSheetId="6">#REF!</definedName>
    <definedName name="___MAT9">#REF!</definedName>
    <definedName name="___MAT90" localSheetId="8">#REF!</definedName>
    <definedName name="___MAT90" localSheetId="4">#REF!</definedName>
    <definedName name="___MAT90">#REF!</definedName>
    <definedName name="___MAT91" localSheetId="8">#REF!</definedName>
    <definedName name="___MAT91" localSheetId="4">#REF!</definedName>
    <definedName name="___MAT91">#REF!</definedName>
    <definedName name="___MAT92" localSheetId="8">#REF!</definedName>
    <definedName name="___MAT92" localSheetId="4">#REF!</definedName>
    <definedName name="___MAT92">#REF!</definedName>
    <definedName name="___MAT93" localSheetId="8">#REF!</definedName>
    <definedName name="___MAT93" localSheetId="4">#REF!</definedName>
    <definedName name="___MAT93">#REF!</definedName>
    <definedName name="___MAT94" localSheetId="8">#REF!</definedName>
    <definedName name="___MAT94" localSheetId="4">#REF!</definedName>
    <definedName name="___MAT94">#REF!</definedName>
    <definedName name="___MAT95" localSheetId="8">#REF!</definedName>
    <definedName name="___MAT95" localSheetId="4">#REF!</definedName>
    <definedName name="___MAT95">#REF!</definedName>
    <definedName name="___MAT96" localSheetId="8">#REF!</definedName>
    <definedName name="___MAT96" localSheetId="4">#REF!</definedName>
    <definedName name="___MAT96">#REF!</definedName>
    <definedName name="___MAT97" localSheetId="8">#REF!</definedName>
    <definedName name="___MAT97" localSheetId="4">#REF!</definedName>
    <definedName name="___MAT97">#REF!</definedName>
    <definedName name="___MAT98" localSheetId="8">#REF!</definedName>
    <definedName name="___MAT98" localSheetId="4">#REF!</definedName>
    <definedName name="___MAT98">#REF!</definedName>
    <definedName name="___MAT99" localSheetId="8">#REF!</definedName>
    <definedName name="___MAT99" localSheetId="4">#REF!</definedName>
    <definedName name="___MAT99">#REF!</definedName>
    <definedName name="___MAY88" localSheetId="8">#REF!</definedName>
    <definedName name="___MAY88" localSheetId="4">#REF!</definedName>
    <definedName name="___MAY88" localSheetId="6">#REF!</definedName>
    <definedName name="___MAY88">#REF!</definedName>
    <definedName name="___MB1" localSheetId="8">#REF!</definedName>
    <definedName name="___MB1" localSheetId="4">#REF!</definedName>
    <definedName name="___MB1">#REF!</definedName>
    <definedName name="___MB2" localSheetId="8">#REF!</definedName>
    <definedName name="___MB2" localSheetId="4">#REF!</definedName>
    <definedName name="___MB2">#REF!</definedName>
    <definedName name="___MB3" localSheetId="8">#REF!</definedName>
    <definedName name="___MB3" localSheetId="4">#REF!</definedName>
    <definedName name="___MB3">#REF!</definedName>
    <definedName name="___MO1" localSheetId="8">#REF!</definedName>
    <definedName name="___MO1" localSheetId="4">#REF!</definedName>
    <definedName name="___MO1" localSheetId="6">#REF!</definedName>
    <definedName name="___MO1">#REF!</definedName>
    <definedName name="___MO10" localSheetId="8">#REF!</definedName>
    <definedName name="___MO10" localSheetId="4">#REF!</definedName>
    <definedName name="___MO10" localSheetId="6">#REF!</definedName>
    <definedName name="___MO10">#REF!</definedName>
    <definedName name="___MO2" localSheetId="8">#REF!</definedName>
    <definedName name="___MO2" localSheetId="4">#REF!</definedName>
    <definedName name="___MO2" localSheetId="6">#REF!</definedName>
    <definedName name="___MO2">#REF!</definedName>
    <definedName name="___MO3" localSheetId="8">#REF!</definedName>
    <definedName name="___MO3" localSheetId="4">#REF!</definedName>
    <definedName name="___MO3" localSheetId="6">#REF!</definedName>
    <definedName name="___MO3">#REF!</definedName>
    <definedName name="___MO4" localSheetId="8">#REF!</definedName>
    <definedName name="___MO4" localSheetId="4">#REF!</definedName>
    <definedName name="___MO4" localSheetId="6">#REF!</definedName>
    <definedName name="___MO4">#REF!</definedName>
    <definedName name="___MO5" localSheetId="8">#REF!</definedName>
    <definedName name="___MO5" localSheetId="4">#REF!</definedName>
    <definedName name="___MO5" localSheetId="6">#REF!</definedName>
    <definedName name="___MO5">#REF!</definedName>
    <definedName name="___MO6" localSheetId="8">#REF!</definedName>
    <definedName name="___MO6" localSheetId="4">#REF!</definedName>
    <definedName name="___MO6" localSheetId="6">#REF!</definedName>
    <definedName name="___MO6">#REF!</definedName>
    <definedName name="___MO7" localSheetId="8">#REF!</definedName>
    <definedName name="___MO7" localSheetId="4">#REF!</definedName>
    <definedName name="___MO7" localSheetId="6">#REF!</definedName>
    <definedName name="___MO7">#REF!</definedName>
    <definedName name="___MO8" localSheetId="8">#REF!</definedName>
    <definedName name="___MO8" localSheetId="4">#REF!</definedName>
    <definedName name="___MO8" localSheetId="6">#REF!</definedName>
    <definedName name="___MO8">#REF!</definedName>
    <definedName name="___MO9" localSheetId="8">#REF!</definedName>
    <definedName name="___MO9" localSheetId="4">#REF!</definedName>
    <definedName name="___MO9" localSheetId="6">#REF!</definedName>
    <definedName name="___MO9">#REF!</definedName>
    <definedName name="___MSC1" localSheetId="8">#REF!</definedName>
    <definedName name="___MSC1" localSheetId="4">#REF!</definedName>
    <definedName name="___MSC1">#REF!</definedName>
    <definedName name="___MV1" localSheetId="8">#REF!</definedName>
    <definedName name="___MV1" localSheetId="4">#REF!</definedName>
    <definedName name="___MV1" localSheetId="6">#REF!</definedName>
    <definedName name="___MV1">#REF!</definedName>
    <definedName name="___MV10" localSheetId="8">#REF!</definedName>
    <definedName name="___MV10" localSheetId="4">#REF!</definedName>
    <definedName name="___MV10" localSheetId="6">#REF!</definedName>
    <definedName name="___MV10">#REF!</definedName>
    <definedName name="___MV11" localSheetId="8">#REF!</definedName>
    <definedName name="___MV11" localSheetId="4">#REF!</definedName>
    <definedName name="___MV11" localSheetId="6">#REF!</definedName>
    <definedName name="___MV11">#REF!</definedName>
    <definedName name="___MV12" localSheetId="8">#REF!</definedName>
    <definedName name="___MV12" localSheetId="4">#REF!</definedName>
    <definedName name="___MV12" localSheetId="6">#REF!</definedName>
    <definedName name="___MV12">#REF!</definedName>
    <definedName name="___MV13" localSheetId="8">#REF!</definedName>
    <definedName name="___MV13" localSheetId="4">#REF!</definedName>
    <definedName name="___MV13" localSheetId="6">#REF!</definedName>
    <definedName name="___MV13">#REF!</definedName>
    <definedName name="___MV14" localSheetId="8">#REF!</definedName>
    <definedName name="___MV14" localSheetId="4">#REF!</definedName>
    <definedName name="___MV14" localSheetId="6">#REF!</definedName>
    <definedName name="___MV14">#REF!</definedName>
    <definedName name="___MV15" localSheetId="8">#REF!</definedName>
    <definedName name="___MV15" localSheetId="4">#REF!</definedName>
    <definedName name="___MV15" localSheetId="6">#REF!</definedName>
    <definedName name="___MV15">#REF!</definedName>
    <definedName name="___MV16" localSheetId="8">#REF!</definedName>
    <definedName name="___MV16" localSheetId="4">#REF!</definedName>
    <definedName name="___MV16" localSheetId="6">#REF!</definedName>
    <definedName name="___MV16">#REF!</definedName>
    <definedName name="___MV17" localSheetId="8">#REF!</definedName>
    <definedName name="___MV17" localSheetId="4">#REF!</definedName>
    <definedName name="___MV17" localSheetId="6">#REF!</definedName>
    <definedName name="___MV17">#REF!</definedName>
    <definedName name="___MV18" localSheetId="8">#REF!</definedName>
    <definedName name="___MV18" localSheetId="4">#REF!</definedName>
    <definedName name="___MV18" localSheetId="6">#REF!</definedName>
    <definedName name="___MV18">#REF!</definedName>
    <definedName name="___MV19" localSheetId="8">#REF!</definedName>
    <definedName name="___MV19" localSheetId="4">#REF!</definedName>
    <definedName name="___MV19" localSheetId="6">#REF!</definedName>
    <definedName name="___MV19">#REF!</definedName>
    <definedName name="___MV2" localSheetId="8">#REF!</definedName>
    <definedName name="___MV2" localSheetId="4">#REF!</definedName>
    <definedName name="___MV2" localSheetId="6">#REF!</definedName>
    <definedName name="___MV2">#REF!</definedName>
    <definedName name="___MV20" localSheetId="8">#REF!</definedName>
    <definedName name="___MV20" localSheetId="4">#REF!</definedName>
    <definedName name="___MV20" localSheetId="6">#REF!</definedName>
    <definedName name="___MV20">#REF!</definedName>
    <definedName name="___MV3" localSheetId="8">#REF!</definedName>
    <definedName name="___MV3" localSheetId="4">#REF!</definedName>
    <definedName name="___MV3" localSheetId="6">#REF!</definedName>
    <definedName name="___MV3">#REF!</definedName>
    <definedName name="___MV4" localSheetId="8">#REF!</definedName>
    <definedName name="___MV4" localSheetId="4">#REF!</definedName>
    <definedName name="___MV4">#REF!</definedName>
    <definedName name="___MV5" localSheetId="8">#REF!</definedName>
    <definedName name="___MV5" localSheetId="4">#REF!</definedName>
    <definedName name="___MV5" localSheetId="6">#REF!</definedName>
    <definedName name="___MV5">#REF!</definedName>
    <definedName name="___MV6" localSheetId="8">#REF!</definedName>
    <definedName name="___MV6" localSheetId="4">#REF!</definedName>
    <definedName name="___MV6" localSheetId="6">#REF!</definedName>
    <definedName name="___MV6">#REF!</definedName>
    <definedName name="___MV7" localSheetId="8">#REF!</definedName>
    <definedName name="___MV7" localSheetId="4">#REF!</definedName>
    <definedName name="___MV7" localSheetId="6">#REF!</definedName>
    <definedName name="___MV7">#REF!</definedName>
    <definedName name="___MV8" localSheetId="8">#REF!</definedName>
    <definedName name="___MV8" localSheetId="4">#REF!</definedName>
    <definedName name="___MV8" localSheetId="6">#REF!</definedName>
    <definedName name="___MV8">#REF!</definedName>
    <definedName name="___MV9" localSheetId="8">#REF!</definedName>
    <definedName name="___MV9" localSheetId="4">#REF!</definedName>
    <definedName name="___MV9" localSheetId="6">#REF!</definedName>
    <definedName name="___MV9">#REF!</definedName>
    <definedName name="___n3" localSheetId="8" hidden="1">{"TAB1",#N/A,TRUE,"GENERAL";"TAB2",#N/A,TRUE,"GENERAL";"TAB3",#N/A,TRUE,"GENERAL";"TAB4",#N/A,TRUE,"GENERAL";"TAB5",#N/A,TRUE,"GENERAL"}</definedName>
    <definedName name="___n3" localSheetId="4" hidden="1">{"TAB1",#N/A,TRUE,"GENERAL";"TAB2",#N/A,TRUE,"GENERAL";"TAB3",#N/A,TRUE,"GENERAL";"TAB4",#N/A,TRUE,"GENERAL";"TAB5",#N/A,TRUE,"GENERAL"}</definedName>
    <definedName name="___n3" localSheetId="10" hidden="1">{"TAB1",#N/A,TRUE,"GENERAL";"TAB2",#N/A,TRUE,"GENERAL";"TAB3",#N/A,TRUE,"GENERAL";"TAB4",#N/A,TRUE,"GENERAL";"TAB5",#N/A,TRUE,"GENERAL"}</definedName>
    <definedName name="___n3" hidden="1">{"TAB1",#N/A,TRUE,"GENERAL";"TAB2",#N/A,TRUE,"GENERAL";"TAB3",#N/A,TRUE,"GENERAL";"TAB4",#N/A,TRUE,"GENERAL";"TAB5",#N/A,TRUE,"GENERAL"}</definedName>
    <definedName name="___n4" localSheetId="8" hidden="1">{"via1",#N/A,TRUE,"general";"via2",#N/A,TRUE,"general";"via3",#N/A,TRUE,"general"}</definedName>
    <definedName name="___n4" localSheetId="4" hidden="1">{"via1",#N/A,TRUE,"general";"via2",#N/A,TRUE,"general";"via3",#N/A,TRUE,"general"}</definedName>
    <definedName name="___n4" localSheetId="10" hidden="1">{"via1",#N/A,TRUE,"general";"via2",#N/A,TRUE,"general";"via3",#N/A,TRUE,"general"}</definedName>
    <definedName name="___n4" hidden="1">{"via1",#N/A,TRUE,"general";"via2",#N/A,TRUE,"general";"via3",#N/A,TRUE,"general"}</definedName>
    <definedName name="___n5" localSheetId="8" hidden="1">{"TAB1",#N/A,TRUE,"GENERAL";"TAB2",#N/A,TRUE,"GENERAL";"TAB3",#N/A,TRUE,"GENERAL";"TAB4",#N/A,TRUE,"GENERAL";"TAB5",#N/A,TRUE,"GENERAL"}</definedName>
    <definedName name="___n5" localSheetId="4" hidden="1">{"TAB1",#N/A,TRUE,"GENERAL";"TAB2",#N/A,TRUE,"GENERAL";"TAB3",#N/A,TRUE,"GENERAL";"TAB4",#N/A,TRUE,"GENERAL";"TAB5",#N/A,TRUE,"GENERAL"}</definedName>
    <definedName name="___n5" localSheetId="10" hidden="1">{"TAB1",#N/A,TRUE,"GENERAL";"TAB2",#N/A,TRUE,"GENERAL";"TAB3",#N/A,TRUE,"GENERAL";"TAB4",#N/A,TRUE,"GENERAL";"TAB5",#N/A,TRUE,"GENERAL"}</definedName>
    <definedName name="___n5" hidden="1">{"TAB1",#N/A,TRUE,"GENERAL";"TAB2",#N/A,TRUE,"GENERAL";"TAB3",#N/A,TRUE,"GENERAL";"TAB4",#N/A,TRUE,"GENERAL";"TAB5",#N/A,TRUE,"GENERAL"}</definedName>
    <definedName name="___NDI2" localSheetId="8">#REF!</definedName>
    <definedName name="___NDI2" localSheetId="4">#REF!</definedName>
    <definedName name="___NDI2" localSheetId="10">#REF!</definedName>
    <definedName name="___NDI2">#REF!</definedName>
    <definedName name="___NDI3" localSheetId="8">#REF!</definedName>
    <definedName name="___NDI3" localSheetId="4">#REF!</definedName>
    <definedName name="___NDI3" localSheetId="10">#REF!</definedName>
    <definedName name="___NDI3">#REF!</definedName>
    <definedName name="___NDI4" localSheetId="8">#REF!</definedName>
    <definedName name="___NDI4" localSheetId="4">#REF!</definedName>
    <definedName name="___NDI4" localSheetId="10">#REF!</definedName>
    <definedName name="___NDI4">#REF!</definedName>
    <definedName name="___NOM01" localSheetId="8">#REF!</definedName>
    <definedName name="___NOM01" localSheetId="4">#REF!</definedName>
    <definedName name="___NOM01">#REF!</definedName>
    <definedName name="___NOM02" localSheetId="8">#REF!</definedName>
    <definedName name="___NOM02" localSheetId="4">#REF!</definedName>
    <definedName name="___NOM02">#REF!</definedName>
    <definedName name="___NOM03" localSheetId="8">#REF!</definedName>
    <definedName name="___NOM03" localSheetId="4">#REF!</definedName>
    <definedName name="___NOM03">#REF!</definedName>
    <definedName name="___NOM1" localSheetId="8">#REF!</definedName>
    <definedName name="___NOM1" localSheetId="4">#REF!</definedName>
    <definedName name="___NOM1">#REF!</definedName>
    <definedName name="___NOM2" localSheetId="8">#REF!</definedName>
    <definedName name="___NOM2" localSheetId="4">#REF!</definedName>
    <definedName name="___NOM2">#REF!</definedName>
    <definedName name="___NOM3" localSheetId="8">#REF!</definedName>
    <definedName name="___NOM3" localSheetId="4">#REF!</definedName>
    <definedName name="___NOM3">#REF!</definedName>
    <definedName name="___nyn7" localSheetId="8" hidden="1">{"via1",#N/A,TRUE,"general";"via2",#N/A,TRUE,"general";"via3",#N/A,TRUE,"general"}</definedName>
    <definedName name="___nyn7" localSheetId="4" hidden="1">{"via1",#N/A,TRUE,"general";"via2",#N/A,TRUE,"general";"via3",#N/A,TRUE,"general"}</definedName>
    <definedName name="___nyn7" localSheetId="10" hidden="1">{"via1",#N/A,TRUE,"general";"via2",#N/A,TRUE,"general";"via3",#N/A,TRUE,"general"}</definedName>
    <definedName name="___nyn7" hidden="1">{"via1",#N/A,TRUE,"general";"via2",#N/A,TRUE,"general";"via3",#N/A,TRUE,"general"}</definedName>
    <definedName name="___o4" localSheetId="8" hidden="1">{"via1",#N/A,TRUE,"general";"via2",#N/A,TRUE,"general";"via3",#N/A,TRUE,"general"}</definedName>
    <definedName name="___o4" localSheetId="4" hidden="1">{"via1",#N/A,TRUE,"general";"via2",#N/A,TRUE,"general";"via3",#N/A,TRUE,"general"}</definedName>
    <definedName name="___o4" localSheetId="10" hidden="1">{"via1",#N/A,TRUE,"general";"via2",#N/A,TRUE,"general";"via3",#N/A,TRUE,"general"}</definedName>
    <definedName name="___o4" hidden="1">{"via1",#N/A,TRUE,"general";"via2",#N/A,TRUE,"general";"via3",#N/A,TRUE,"general"}</definedName>
    <definedName name="___o5" localSheetId="8" hidden="1">{"TAB1",#N/A,TRUE,"GENERAL";"TAB2",#N/A,TRUE,"GENERAL";"TAB3",#N/A,TRUE,"GENERAL";"TAB4",#N/A,TRUE,"GENERAL";"TAB5",#N/A,TRUE,"GENERAL"}</definedName>
    <definedName name="___o5" localSheetId="4" hidden="1">{"TAB1",#N/A,TRUE,"GENERAL";"TAB2",#N/A,TRUE,"GENERAL";"TAB3",#N/A,TRUE,"GENERAL";"TAB4",#N/A,TRUE,"GENERAL";"TAB5",#N/A,TRUE,"GENERAL"}</definedName>
    <definedName name="___o5" localSheetId="10" hidden="1">{"TAB1",#N/A,TRUE,"GENERAL";"TAB2",#N/A,TRUE,"GENERAL";"TAB3",#N/A,TRUE,"GENERAL";"TAB4",#N/A,TRUE,"GENERAL";"TAB5",#N/A,TRUE,"GENERAL"}</definedName>
    <definedName name="___o5" hidden="1">{"TAB1",#N/A,TRUE,"GENERAL";"TAB2",#N/A,TRUE,"GENERAL";"TAB3",#N/A,TRUE,"GENERAL";"TAB4",#N/A,TRUE,"GENERAL";"TAB5",#N/A,TRUE,"GENERAL"}</definedName>
    <definedName name="___o6" localSheetId="8" hidden="1">{"TAB1",#N/A,TRUE,"GENERAL";"TAB2",#N/A,TRUE,"GENERAL";"TAB3",#N/A,TRUE,"GENERAL";"TAB4",#N/A,TRUE,"GENERAL";"TAB5",#N/A,TRUE,"GENERAL"}</definedName>
    <definedName name="___o6" localSheetId="4" hidden="1">{"TAB1",#N/A,TRUE,"GENERAL";"TAB2",#N/A,TRUE,"GENERAL";"TAB3",#N/A,TRUE,"GENERAL";"TAB4",#N/A,TRUE,"GENERAL";"TAB5",#N/A,TRUE,"GENERAL"}</definedName>
    <definedName name="___o6" localSheetId="10" hidden="1">{"TAB1",#N/A,TRUE,"GENERAL";"TAB2",#N/A,TRUE,"GENERAL";"TAB3",#N/A,TRUE,"GENERAL";"TAB4",#N/A,TRUE,"GENERAL";"TAB5",#N/A,TRUE,"GENERAL"}</definedName>
    <definedName name="___o6" hidden="1">{"TAB1",#N/A,TRUE,"GENERAL";"TAB2",#N/A,TRUE,"GENERAL";"TAB3",#N/A,TRUE,"GENERAL";"TAB4",#N/A,TRUE,"GENERAL";"TAB5",#N/A,TRUE,"GENERAL"}</definedName>
    <definedName name="___o7" localSheetId="8" hidden="1">{"TAB1",#N/A,TRUE,"GENERAL";"TAB2",#N/A,TRUE,"GENERAL";"TAB3",#N/A,TRUE,"GENERAL";"TAB4",#N/A,TRUE,"GENERAL";"TAB5",#N/A,TRUE,"GENERAL"}</definedName>
    <definedName name="___o7" localSheetId="4" hidden="1">{"TAB1",#N/A,TRUE,"GENERAL";"TAB2",#N/A,TRUE,"GENERAL";"TAB3",#N/A,TRUE,"GENERAL";"TAB4",#N/A,TRUE,"GENERAL";"TAB5",#N/A,TRUE,"GENERAL"}</definedName>
    <definedName name="___o7" localSheetId="10" hidden="1">{"TAB1",#N/A,TRUE,"GENERAL";"TAB2",#N/A,TRUE,"GENERAL";"TAB3",#N/A,TRUE,"GENERAL";"TAB4",#N/A,TRUE,"GENERAL";"TAB5",#N/A,TRUE,"GENERAL"}</definedName>
    <definedName name="___o7" hidden="1">{"TAB1",#N/A,TRUE,"GENERAL";"TAB2",#N/A,TRUE,"GENERAL";"TAB3",#N/A,TRUE,"GENERAL";"TAB4",#N/A,TRUE,"GENERAL";"TAB5",#N/A,TRUE,"GENERAL"}</definedName>
    <definedName name="___o8" localSheetId="8" hidden="1">{"via1",#N/A,TRUE,"general";"via2",#N/A,TRUE,"general";"via3",#N/A,TRUE,"general"}</definedName>
    <definedName name="___o8" localSheetId="4" hidden="1">{"via1",#N/A,TRUE,"general";"via2",#N/A,TRUE,"general";"via3",#N/A,TRUE,"general"}</definedName>
    <definedName name="___o8" localSheetId="10" hidden="1">{"via1",#N/A,TRUE,"general";"via2",#N/A,TRUE,"general";"via3",#N/A,TRUE,"general"}</definedName>
    <definedName name="___o8" hidden="1">{"via1",#N/A,TRUE,"general";"via2",#N/A,TRUE,"general";"via3",#N/A,TRUE,"general"}</definedName>
    <definedName name="___o9" localSheetId="8" hidden="1">{"TAB1",#N/A,TRUE,"GENERAL";"TAB2",#N/A,TRUE,"GENERAL";"TAB3",#N/A,TRUE,"GENERAL";"TAB4",#N/A,TRUE,"GENERAL";"TAB5",#N/A,TRUE,"GENERAL"}</definedName>
    <definedName name="___o9" localSheetId="4" hidden="1">{"TAB1",#N/A,TRUE,"GENERAL";"TAB2",#N/A,TRUE,"GENERAL";"TAB3",#N/A,TRUE,"GENERAL";"TAB4",#N/A,TRUE,"GENERAL";"TAB5",#N/A,TRUE,"GENERAL"}</definedName>
    <definedName name="___o9" localSheetId="1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 localSheetId="8">#REF!</definedName>
    <definedName name="___OCD1" localSheetId="4">#REF!</definedName>
    <definedName name="___OCD1" localSheetId="10">#REF!</definedName>
    <definedName name="___OCD1">#REF!</definedName>
    <definedName name="___OCI1" localSheetId="8">#REF!</definedName>
    <definedName name="___OCI1" localSheetId="4">#REF!</definedName>
    <definedName name="___OCI1" localSheetId="10">#REF!</definedName>
    <definedName name="___OCI1">#REF!</definedName>
    <definedName name="___OCT2" localSheetId="8">#REF!</definedName>
    <definedName name="___OCT2" localSheetId="4">#REF!</definedName>
    <definedName name="___OCT2">#REF!</definedName>
    <definedName name="___oj1">#REF!</definedName>
    <definedName name="___OPC1" localSheetId="8">#REF!</definedName>
    <definedName name="___OPC1" localSheetId="4">#REF!</definedName>
    <definedName name="___OPC1">#REF!</definedName>
    <definedName name="___Ope1" localSheetId="8">#REF!</definedName>
    <definedName name="___Ope1" localSheetId="4">#REF!</definedName>
    <definedName name="___Ope1">#REF!</definedName>
    <definedName name="___Ope2" localSheetId="8">#REF!</definedName>
    <definedName name="___Ope2" localSheetId="4">#REF!</definedName>
    <definedName name="___Ope2">#REF!</definedName>
    <definedName name="___Ope3" localSheetId="8">#REF!</definedName>
    <definedName name="___Ope3" localSheetId="4">#REF!</definedName>
    <definedName name="___Ope3">#REF!</definedName>
    <definedName name="___ORO10" localSheetId="8">#REF!</definedName>
    <definedName name="___ORO10" localSheetId="4">#REF!</definedName>
    <definedName name="___ORO10" localSheetId="6">#REF!</definedName>
    <definedName name="___ORO10">#REF!</definedName>
    <definedName name="___ORO11" localSheetId="8">#REF!</definedName>
    <definedName name="___ORO11" localSheetId="4">#REF!</definedName>
    <definedName name="___ORO11" localSheetId="6">#REF!</definedName>
    <definedName name="___ORO11">#REF!</definedName>
    <definedName name="___ORO12" localSheetId="8">#REF!</definedName>
    <definedName name="___ORO12" localSheetId="4">#REF!</definedName>
    <definedName name="___ORO12" localSheetId="6">#REF!</definedName>
    <definedName name="___ORO12">#REF!</definedName>
    <definedName name="___ORO13" localSheetId="8">#REF!</definedName>
    <definedName name="___ORO13" localSheetId="4">#REF!</definedName>
    <definedName name="___ORO13" localSheetId="6">#REF!</definedName>
    <definedName name="___ORO13">#REF!</definedName>
    <definedName name="___ORO14" localSheetId="8">#REF!</definedName>
    <definedName name="___ORO14" localSheetId="4">#REF!</definedName>
    <definedName name="___ORO14" localSheetId="6">#REF!</definedName>
    <definedName name="___ORO14">#REF!</definedName>
    <definedName name="___ORO15" localSheetId="8">#REF!</definedName>
    <definedName name="___ORO15" localSheetId="4">#REF!</definedName>
    <definedName name="___ORO15" localSheetId="6">#REF!</definedName>
    <definedName name="___ORO15">#REF!</definedName>
    <definedName name="___ORO16" localSheetId="8">#REF!</definedName>
    <definedName name="___ORO16" localSheetId="4">#REF!</definedName>
    <definedName name="___ORO16" localSheetId="6">#REF!</definedName>
    <definedName name="___ORO16">#REF!</definedName>
    <definedName name="___ORO17" localSheetId="8">#REF!</definedName>
    <definedName name="___ORO17" localSheetId="4">#REF!</definedName>
    <definedName name="___ORO17" localSheetId="6">#REF!</definedName>
    <definedName name="___ORO17">#REF!</definedName>
    <definedName name="___ORO18" localSheetId="8">#REF!</definedName>
    <definedName name="___ORO18" localSheetId="4">#REF!</definedName>
    <definedName name="___ORO18" localSheetId="6">#REF!</definedName>
    <definedName name="___ORO18">#REF!</definedName>
    <definedName name="___ORO19" localSheetId="8">#REF!</definedName>
    <definedName name="___ORO19" localSheetId="4">#REF!</definedName>
    <definedName name="___ORO19" localSheetId="6">#REF!</definedName>
    <definedName name="___ORO19">#REF!</definedName>
    <definedName name="___p6" localSheetId="8" hidden="1">{"via1",#N/A,TRUE,"general";"via2",#N/A,TRUE,"general";"via3",#N/A,TRUE,"general"}</definedName>
    <definedName name="___p6" localSheetId="4" hidden="1">{"via1",#N/A,TRUE,"general";"via2",#N/A,TRUE,"general";"via3",#N/A,TRUE,"general"}</definedName>
    <definedName name="___p6" localSheetId="10" hidden="1">{"via1",#N/A,TRUE,"general";"via2",#N/A,TRUE,"general";"via3",#N/A,TRUE,"general"}</definedName>
    <definedName name="___p6" hidden="1">{"via1",#N/A,TRUE,"general";"via2",#N/A,TRUE,"general";"via3",#N/A,TRUE,"general"}</definedName>
    <definedName name="___p7" localSheetId="8" hidden="1">{"via1",#N/A,TRUE,"general";"via2",#N/A,TRUE,"general";"via3",#N/A,TRUE,"general"}</definedName>
    <definedName name="___p7" localSheetId="4" hidden="1">{"via1",#N/A,TRUE,"general";"via2",#N/A,TRUE,"general";"via3",#N/A,TRUE,"general"}</definedName>
    <definedName name="___p7" localSheetId="10" hidden="1">{"via1",#N/A,TRUE,"general";"via2",#N/A,TRUE,"general";"via3",#N/A,TRUE,"general"}</definedName>
    <definedName name="___p7" hidden="1">{"via1",#N/A,TRUE,"general";"via2",#N/A,TRUE,"general";"via3",#N/A,TRUE,"general"}</definedName>
    <definedName name="___p8" localSheetId="8" hidden="1">{"TAB1",#N/A,TRUE,"GENERAL";"TAB2",#N/A,TRUE,"GENERAL";"TAB3",#N/A,TRUE,"GENERAL";"TAB4",#N/A,TRUE,"GENERAL";"TAB5",#N/A,TRUE,"GENERAL"}</definedName>
    <definedName name="___p8" localSheetId="4" hidden="1">{"TAB1",#N/A,TRUE,"GENERAL";"TAB2",#N/A,TRUE,"GENERAL";"TAB3",#N/A,TRUE,"GENERAL";"TAB4",#N/A,TRUE,"GENERAL";"TAB5",#N/A,TRUE,"GENERAL"}</definedName>
    <definedName name="___p8" localSheetId="10" hidden="1">{"TAB1",#N/A,TRUE,"GENERAL";"TAB2",#N/A,TRUE,"GENERAL";"TAB3",#N/A,TRUE,"GENERAL";"TAB4",#N/A,TRUE,"GENERAL";"TAB5",#N/A,TRUE,"GENERAL"}</definedName>
    <definedName name="___p8" hidden="1">{"TAB1",#N/A,TRUE,"GENERAL";"TAB2",#N/A,TRUE,"GENERAL";"TAB3",#N/A,TRUE,"GENERAL";"TAB4",#N/A,TRUE,"GENERAL";"TAB5",#N/A,TRUE,"GENERAL"}</definedName>
    <definedName name="___Pa1" localSheetId="4">#REF!</definedName>
    <definedName name="___Pa1">#REF!</definedName>
    <definedName name="___Pa2" localSheetId="4">#REF!</definedName>
    <definedName name="___Pa2">#REF!</definedName>
    <definedName name="___Pa3" localSheetId="4">#REF!</definedName>
    <definedName name="___Pa3">#REF!</definedName>
    <definedName name="___Pa4" localSheetId="4">#REF!</definedName>
    <definedName name="___Pa4">#REF!</definedName>
    <definedName name="___Pae1" localSheetId="8">#REF!</definedName>
    <definedName name="___Pae1" localSheetId="4">#REF!</definedName>
    <definedName name="___Pae1">#REF!</definedName>
    <definedName name="___Pae2" localSheetId="8">#REF!</definedName>
    <definedName name="___Pae2" localSheetId="4">#REF!</definedName>
    <definedName name="___Pae2">#REF!</definedName>
    <definedName name="___Pae3" localSheetId="8">#REF!</definedName>
    <definedName name="___Pae3" localSheetId="4">#REF!</definedName>
    <definedName name="___Pae3">#REF!</definedName>
    <definedName name="___par1" localSheetId="8">#REF!</definedName>
    <definedName name="___par1" localSheetId="4">#REF!</definedName>
    <definedName name="___par1">#REF!</definedName>
    <definedName name="___par2" localSheetId="8">#REF!</definedName>
    <definedName name="___par2" localSheetId="4">#REF!</definedName>
    <definedName name="___par2">#REF!</definedName>
    <definedName name="___par3" localSheetId="8">#REF!</definedName>
    <definedName name="___par3" localSheetId="4">#REF!</definedName>
    <definedName name="___par3">#REF!</definedName>
    <definedName name="___PJ50" localSheetId="8">#REF!</definedName>
    <definedName name="___PJ50" localSheetId="5">#REF!</definedName>
    <definedName name="___PJ50" localSheetId="4">#REF!</definedName>
    <definedName name="___PJ50" localSheetId="6">#REF!</definedName>
    <definedName name="___PJ50">#REF!</definedName>
    <definedName name="___pj51" localSheetId="8">#REF!</definedName>
    <definedName name="___pj51" localSheetId="4">#REF!</definedName>
    <definedName name="___pj51" localSheetId="6">#REF!</definedName>
    <definedName name="___pj51">#REF!</definedName>
    <definedName name="___pl1" localSheetId="8">#REF!</definedName>
    <definedName name="___pl1" localSheetId="4">#REF!</definedName>
    <definedName name="___pl1">#REF!</definedName>
    <definedName name="___pl2" localSheetId="8">#REF!</definedName>
    <definedName name="___pl2" localSheetId="4">#REF!</definedName>
    <definedName name="___pl2">#REF!</definedName>
    <definedName name="___PLC1" localSheetId="4">#REF!</definedName>
    <definedName name="___PLC1">#REF!</definedName>
    <definedName name="___PMT" localSheetId="8">#REF!</definedName>
    <definedName name="___PMT" localSheetId="4">#REF!</definedName>
    <definedName name="___PMT">#REF!</definedName>
    <definedName name="___PMT5671" localSheetId="8">#REF!</definedName>
    <definedName name="___PMT5671" localSheetId="4">#REF!</definedName>
    <definedName name="___PMT5671" localSheetId="6">#REF!</definedName>
    <definedName name="___PMT5671">#REF!</definedName>
    <definedName name="___PMT5805" localSheetId="8">#REF!</definedName>
    <definedName name="___PMT5805" localSheetId="4">#REF!</definedName>
    <definedName name="___PMT5805" localSheetId="6">#REF!</definedName>
    <definedName name="___PMT5805">#REF!</definedName>
    <definedName name="___PMT5806" localSheetId="8">#REF!</definedName>
    <definedName name="___PMT5806" localSheetId="4">#REF!</definedName>
    <definedName name="___PMT5806" localSheetId="6">#REF!</definedName>
    <definedName name="___PMT5806">#REF!</definedName>
    <definedName name="___PMT5815" localSheetId="8">#REF!</definedName>
    <definedName name="___PMT5815" localSheetId="4">#REF!</definedName>
    <definedName name="___PMT5815" localSheetId="6">#REF!</definedName>
    <definedName name="___PMT5815">#REF!</definedName>
    <definedName name="___PMT5820" localSheetId="8">#REF!</definedName>
    <definedName name="___PMT5820" localSheetId="4">#REF!</definedName>
    <definedName name="___PMT5820" localSheetId="6">#REF!</definedName>
    <definedName name="___PMT5820">#REF!</definedName>
    <definedName name="___Po2" localSheetId="8">#REF!</definedName>
    <definedName name="___Po2" localSheetId="4">#REF!</definedName>
    <definedName name="___Po2">#REF!</definedName>
    <definedName name="___POR1" localSheetId="8">#REF!</definedName>
    <definedName name="___POR1" localSheetId="4">#REF!</definedName>
    <definedName name="___POR1">#REF!</definedName>
    <definedName name="___POR2" localSheetId="8">#REF!</definedName>
    <definedName name="___POR2" localSheetId="4">#REF!</definedName>
    <definedName name="___POR2">#REF!</definedName>
    <definedName name="___POR3" localSheetId="8">#REF!</definedName>
    <definedName name="___POR3" localSheetId="4">#REF!</definedName>
    <definedName name="___POR3">#REF!</definedName>
    <definedName name="___POR4" localSheetId="8">#REF!</definedName>
    <definedName name="___POR4" localSheetId="4">#REF!</definedName>
    <definedName name="___POR4">#REF!</definedName>
    <definedName name="___POR5" localSheetId="8">#REF!</definedName>
    <definedName name="___POR5" localSheetId="4">#REF!</definedName>
    <definedName name="___POR5">#REF!</definedName>
    <definedName name="___pr01" localSheetId="8">#REF!</definedName>
    <definedName name="___pr01" localSheetId="4">#REF!</definedName>
    <definedName name="___pr01">#REF!</definedName>
    <definedName name="___pr02" localSheetId="8">#REF!</definedName>
    <definedName name="___pr02" localSheetId="4">#REF!</definedName>
    <definedName name="___pr02">#REF!</definedName>
    <definedName name="___pr03" localSheetId="8">#REF!</definedName>
    <definedName name="___pr03" localSheetId="4">#REF!</definedName>
    <definedName name="___pr03">#REF!</definedName>
    <definedName name="___pr04" localSheetId="8">#REF!</definedName>
    <definedName name="___pr04" localSheetId="4">#REF!</definedName>
    <definedName name="___pr04">#REF!</definedName>
    <definedName name="___pr05" localSheetId="8">#REF!</definedName>
    <definedName name="___pr05" localSheetId="4">#REF!</definedName>
    <definedName name="___pr05">#REF!</definedName>
    <definedName name="___pr06" localSheetId="8">#REF!</definedName>
    <definedName name="___pr06" localSheetId="4">#REF!</definedName>
    <definedName name="___pr06">#REF!</definedName>
    <definedName name="___pr07" localSheetId="8">#REF!</definedName>
    <definedName name="___pr07" localSheetId="4">#REF!</definedName>
    <definedName name="___pr07">#REF!</definedName>
    <definedName name="___pr08" localSheetId="8">#REF!</definedName>
    <definedName name="___pr08" localSheetId="4">#REF!</definedName>
    <definedName name="___pr08">#REF!</definedName>
    <definedName name="___pr09" localSheetId="8">#REF!</definedName>
    <definedName name="___pr09" localSheetId="4">#REF!</definedName>
    <definedName name="___pr09">#REF!</definedName>
    <definedName name="___PR1" localSheetId="8">#REF!</definedName>
    <definedName name="___PR1" localSheetId="4">#REF!</definedName>
    <definedName name="___PR1">#REF!</definedName>
    <definedName name="___pr10" localSheetId="8">#REF!</definedName>
    <definedName name="___pr10" localSheetId="4">#REF!</definedName>
    <definedName name="___pr10">#REF!</definedName>
    <definedName name="___pr11" localSheetId="8">#REF!</definedName>
    <definedName name="___pr11" localSheetId="4">#REF!</definedName>
    <definedName name="___pr11">#REF!</definedName>
    <definedName name="___pr12" localSheetId="8">#REF!</definedName>
    <definedName name="___pr12" localSheetId="4">#REF!</definedName>
    <definedName name="___pr12">#REF!</definedName>
    <definedName name="___pr13" localSheetId="8">#REF!</definedName>
    <definedName name="___pr13" localSheetId="4">#REF!</definedName>
    <definedName name="___pr13">#REF!</definedName>
    <definedName name="___pr14" localSheetId="8">#REF!</definedName>
    <definedName name="___pr14" localSheetId="4">#REF!</definedName>
    <definedName name="___pr14">#REF!</definedName>
    <definedName name="___pr15" localSheetId="8">#REF!</definedName>
    <definedName name="___pr15" localSheetId="4">#REF!</definedName>
    <definedName name="___pr15">#REF!</definedName>
    <definedName name="___pr16" localSheetId="8">#REF!</definedName>
    <definedName name="___pr16" localSheetId="4">#REF!</definedName>
    <definedName name="___pr16">#REF!</definedName>
    <definedName name="___pr17" localSheetId="8">#REF!</definedName>
    <definedName name="___pr17" localSheetId="4">#REF!</definedName>
    <definedName name="___pr17">#REF!</definedName>
    <definedName name="___pr18" localSheetId="8">#REF!</definedName>
    <definedName name="___pr18" localSheetId="4">#REF!</definedName>
    <definedName name="___pr18">#REF!</definedName>
    <definedName name="___pr19" localSheetId="8">#REF!</definedName>
    <definedName name="___pr19" localSheetId="4">#REF!</definedName>
    <definedName name="___pr19">#REF!</definedName>
    <definedName name="___pr20" localSheetId="8">#REF!</definedName>
    <definedName name="___pr20" localSheetId="4">#REF!</definedName>
    <definedName name="___pr20">#REF!</definedName>
    <definedName name="___pr21" localSheetId="8">#REF!</definedName>
    <definedName name="___pr21" localSheetId="4">#REF!</definedName>
    <definedName name="___pr21">#REF!</definedName>
    <definedName name="___pr22" localSheetId="8">#REF!</definedName>
    <definedName name="___pr22" localSheetId="4">#REF!</definedName>
    <definedName name="___pr22">#REF!</definedName>
    <definedName name="___pr23" localSheetId="8">#REF!</definedName>
    <definedName name="___pr23" localSheetId="4">#REF!</definedName>
    <definedName name="___pr23">#REF!</definedName>
    <definedName name="___pr24" localSheetId="8">#REF!</definedName>
    <definedName name="___pr24" localSheetId="4">#REF!</definedName>
    <definedName name="___pr24">#REF!</definedName>
    <definedName name="___pr25" localSheetId="8">#REF!</definedName>
    <definedName name="___pr25" localSheetId="4">#REF!</definedName>
    <definedName name="___pr25">#REF!</definedName>
    <definedName name="___pr26" localSheetId="8">#REF!</definedName>
    <definedName name="___pr26" localSheetId="4">#REF!</definedName>
    <definedName name="___pr26">#REF!</definedName>
    <definedName name="___pr27" localSheetId="8">#REF!</definedName>
    <definedName name="___pr27" localSheetId="4">#REF!</definedName>
    <definedName name="___pr27">#REF!</definedName>
    <definedName name="___pr28" localSheetId="8">#REF!</definedName>
    <definedName name="___pr28" localSheetId="4">#REF!</definedName>
    <definedName name="___pr28">#REF!</definedName>
    <definedName name="___pr29" localSheetId="8">#REF!</definedName>
    <definedName name="___pr29" localSheetId="4">#REF!</definedName>
    <definedName name="___pr29">#REF!</definedName>
    <definedName name="___pr30" localSheetId="8">#REF!</definedName>
    <definedName name="___pr30" localSheetId="4">#REF!</definedName>
    <definedName name="___pr30">#REF!</definedName>
    <definedName name="___pr31" localSheetId="8">#REF!</definedName>
    <definedName name="___pr31" localSheetId="4">#REF!</definedName>
    <definedName name="___pr31">#REF!</definedName>
    <definedName name="___pr32" localSheetId="8">#REF!</definedName>
    <definedName name="___pr32" localSheetId="4">#REF!</definedName>
    <definedName name="___pr32">#REF!</definedName>
    <definedName name="___pr33" localSheetId="8">#REF!</definedName>
    <definedName name="___pr33" localSheetId="4">#REF!</definedName>
    <definedName name="___pr33">#REF!</definedName>
    <definedName name="___pr34" localSheetId="8">#REF!</definedName>
    <definedName name="___pr34" localSheetId="4">#REF!</definedName>
    <definedName name="___pr34">#REF!</definedName>
    <definedName name="___pr35" localSheetId="8">#REF!</definedName>
    <definedName name="___pr35" localSheetId="4">#REF!</definedName>
    <definedName name="___pr35">#REF!</definedName>
    <definedName name="___pr36" localSheetId="8">#REF!</definedName>
    <definedName name="___pr36" localSheetId="4">#REF!</definedName>
    <definedName name="___pr36">#REF!</definedName>
    <definedName name="___pr37" localSheetId="8">#REF!</definedName>
    <definedName name="___pr37" localSheetId="4">#REF!</definedName>
    <definedName name="___pr37">#REF!</definedName>
    <definedName name="___pr38" localSheetId="8">#REF!</definedName>
    <definedName name="___pr38" localSheetId="4">#REF!</definedName>
    <definedName name="___pr38">#REF!</definedName>
    <definedName name="___pr39" localSheetId="8">#REF!</definedName>
    <definedName name="___pr39" localSheetId="4">#REF!</definedName>
    <definedName name="___pr39">#REF!</definedName>
    <definedName name="___pr40" localSheetId="8">#REF!</definedName>
    <definedName name="___pr40" localSheetId="4">#REF!</definedName>
    <definedName name="___pr40">#REF!</definedName>
    <definedName name="___pr41" localSheetId="8">#REF!</definedName>
    <definedName name="___pr41" localSheetId="4">#REF!</definedName>
    <definedName name="___pr41">#REF!</definedName>
    <definedName name="___pr42" localSheetId="8">#REF!</definedName>
    <definedName name="___pr42" localSheetId="4">#REF!</definedName>
    <definedName name="___pr42">#REF!</definedName>
    <definedName name="___pr43" localSheetId="8">#REF!</definedName>
    <definedName name="___pr43" localSheetId="4">#REF!</definedName>
    <definedName name="___pr43">#REF!</definedName>
    <definedName name="___pr44" localSheetId="8">#REF!</definedName>
    <definedName name="___pr44" localSheetId="4">#REF!</definedName>
    <definedName name="___pr44">#REF!</definedName>
    <definedName name="___pr45" localSheetId="8">#REF!</definedName>
    <definedName name="___pr45" localSheetId="4">#REF!</definedName>
    <definedName name="___pr45">#REF!</definedName>
    <definedName name="___pr46" localSheetId="8">#REF!</definedName>
    <definedName name="___pr46" localSheetId="4">#REF!</definedName>
    <definedName name="___pr46">#REF!</definedName>
    <definedName name="___pr47" localSheetId="8">#REF!</definedName>
    <definedName name="___pr47" localSheetId="4">#REF!</definedName>
    <definedName name="___pr47">#REF!</definedName>
    <definedName name="___pr48" localSheetId="8">#REF!</definedName>
    <definedName name="___pr48" localSheetId="4">#REF!</definedName>
    <definedName name="___pr48">#REF!</definedName>
    <definedName name="___pr49" localSheetId="8">#REF!</definedName>
    <definedName name="___pr49" localSheetId="4">#REF!</definedName>
    <definedName name="___pr49">#REF!</definedName>
    <definedName name="___pr50" localSheetId="8">#REF!</definedName>
    <definedName name="___pr50" localSheetId="4">#REF!</definedName>
    <definedName name="___pr50">#REF!</definedName>
    <definedName name="___pr51" localSheetId="8">#REF!</definedName>
    <definedName name="___pr51" localSheetId="4">#REF!</definedName>
    <definedName name="___pr51">#REF!</definedName>
    <definedName name="___pr52" localSheetId="8">#REF!</definedName>
    <definedName name="___pr52" localSheetId="4">#REF!</definedName>
    <definedName name="___pr52">#REF!</definedName>
    <definedName name="___pr53" localSheetId="8">#REF!</definedName>
    <definedName name="___pr53" localSheetId="4">#REF!</definedName>
    <definedName name="___pr53">#REF!</definedName>
    <definedName name="___pr54" localSheetId="8">#REF!</definedName>
    <definedName name="___pr54" localSheetId="4">#REF!</definedName>
    <definedName name="___pr54">#REF!</definedName>
    <definedName name="___pr55" localSheetId="8">#REF!</definedName>
    <definedName name="___pr55" localSheetId="4">#REF!</definedName>
    <definedName name="___pr55">#REF!</definedName>
    <definedName name="___pr56" localSheetId="8">#REF!</definedName>
    <definedName name="___pr56" localSheetId="4">#REF!</definedName>
    <definedName name="___pr56">#REF!</definedName>
    <definedName name="___pr57" localSheetId="8">#REF!</definedName>
    <definedName name="___pr57" localSheetId="4">#REF!</definedName>
    <definedName name="___pr57">#REF!</definedName>
    <definedName name="___pr58" localSheetId="8">#REF!</definedName>
    <definedName name="___pr58" localSheetId="4">#REF!</definedName>
    <definedName name="___pr58">#REF!</definedName>
    <definedName name="___pr59" localSheetId="8">#REF!</definedName>
    <definedName name="___pr59" localSheetId="4">#REF!</definedName>
    <definedName name="___pr59">#REF!</definedName>
    <definedName name="___pr60" localSheetId="8">#REF!</definedName>
    <definedName name="___pr60" localSheetId="4">#REF!</definedName>
    <definedName name="___pr60">#REF!</definedName>
    <definedName name="___pr61" localSheetId="8">#REF!</definedName>
    <definedName name="___pr61" localSheetId="4">#REF!</definedName>
    <definedName name="___pr61">#REF!</definedName>
    <definedName name="___pr62" localSheetId="8">#REF!</definedName>
    <definedName name="___pr62" localSheetId="4">#REF!</definedName>
    <definedName name="___pr62">#REF!</definedName>
    <definedName name="___pr63" localSheetId="8">#REF!</definedName>
    <definedName name="___pr63" localSheetId="4">#REF!</definedName>
    <definedName name="___pr63">#REF!</definedName>
    <definedName name="___pr64" localSheetId="8">#REF!</definedName>
    <definedName name="___pr64" localSheetId="4">#REF!</definedName>
    <definedName name="___pr64">#REF!</definedName>
    <definedName name="___pr65" localSheetId="8">#REF!</definedName>
    <definedName name="___pr65" localSheetId="4">#REF!</definedName>
    <definedName name="___pr65">#REF!</definedName>
    <definedName name="___pr66" localSheetId="8">#REF!</definedName>
    <definedName name="___pr66" localSheetId="4">#REF!</definedName>
    <definedName name="___pr66">#REF!</definedName>
    <definedName name="___pr67" localSheetId="8">#REF!</definedName>
    <definedName name="___pr67" localSheetId="4">#REF!</definedName>
    <definedName name="___pr67">#REF!</definedName>
    <definedName name="___pr68" localSheetId="8">#REF!</definedName>
    <definedName name="___pr68" localSheetId="4">#REF!</definedName>
    <definedName name="___pr68">#REF!</definedName>
    <definedName name="___pr69" localSheetId="8">#REF!</definedName>
    <definedName name="___pr69" localSheetId="4">#REF!</definedName>
    <definedName name="___pr69">#REF!</definedName>
    <definedName name="___pr70" localSheetId="8">#REF!</definedName>
    <definedName name="___pr70" localSheetId="4">#REF!</definedName>
    <definedName name="___pr70">#REF!</definedName>
    <definedName name="___pr71" localSheetId="8">#REF!</definedName>
    <definedName name="___pr71" localSheetId="4">#REF!</definedName>
    <definedName name="___pr71">#REF!</definedName>
    <definedName name="___pr72" localSheetId="8">#REF!</definedName>
    <definedName name="___pr72" localSheetId="4">#REF!</definedName>
    <definedName name="___pr72">#REF!</definedName>
    <definedName name="___pvC1" localSheetId="4">#REF!</definedName>
    <definedName name="___pvC1">#REF!</definedName>
    <definedName name="___r" localSheetId="8" hidden="1">{"TAB1",#N/A,TRUE,"GENERAL";"TAB2",#N/A,TRUE,"GENERAL";"TAB3",#N/A,TRUE,"GENERAL";"TAB4",#N/A,TRUE,"GENERAL";"TAB5",#N/A,TRUE,"GENERAL"}</definedName>
    <definedName name="___r" localSheetId="4">#REF!</definedName>
    <definedName name="___r" localSheetId="6">#REF!</definedName>
    <definedName name="___r">#REF!</definedName>
    <definedName name="___R1210JH" localSheetId="8">#REF!</definedName>
    <definedName name="___R1210JH" localSheetId="4">#REF!</definedName>
    <definedName name="___R1210JH">#REF!</definedName>
    <definedName name="___R32EL" localSheetId="8">#REF!</definedName>
    <definedName name="___R32EL" localSheetId="4">#REF!</definedName>
    <definedName name="___R32EL">#REF!</definedName>
    <definedName name="___R32JH" localSheetId="8">#REF!</definedName>
    <definedName name="___R32JH" localSheetId="4">#REF!</definedName>
    <definedName name="___R32JH">#REF!</definedName>
    <definedName name="___R42JH" localSheetId="8">#REF!</definedName>
    <definedName name="___R42JH" localSheetId="4">#REF!</definedName>
    <definedName name="___R42JH">#REF!</definedName>
    <definedName name="___R43JH" localSheetId="8">#REF!</definedName>
    <definedName name="___R43JH" localSheetId="4">#REF!</definedName>
    <definedName name="___R43JH">#REF!</definedName>
    <definedName name="___r4r" localSheetId="8" hidden="1">{"via1",#N/A,TRUE,"general";"via2",#N/A,TRUE,"general";"via3",#N/A,TRUE,"general"}</definedName>
    <definedName name="___r4r" localSheetId="4" hidden="1">{"via1",#N/A,TRUE,"general";"via2",#N/A,TRUE,"general";"via3",#N/A,TRUE,"general"}</definedName>
    <definedName name="___r4r" localSheetId="10" hidden="1">{"via1",#N/A,TRUE,"general";"via2",#N/A,TRUE,"general";"via3",#N/A,TRUE,"general"}</definedName>
    <definedName name="___r4r" hidden="1">{"via1",#N/A,TRUE,"general";"via2",#N/A,TRUE,"general";"via3",#N/A,TRUE,"general"}</definedName>
    <definedName name="___R63BB">#REF!</definedName>
    <definedName name="___R63JH" localSheetId="8">#REF!</definedName>
    <definedName name="___R63JH" localSheetId="4">#REF!</definedName>
    <definedName name="___R63JH">#REF!</definedName>
    <definedName name="___R64BB" localSheetId="8">#REF!</definedName>
    <definedName name="___R64BB" localSheetId="4">#REF!</definedName>
    <definedName name="___R64BB">#REF!</definedName>
    <definedName name="___R64JH" localSheetId="8">#REF!</definedName>
    <definedName name="___R64JH" localSheetId="4">#REF!</definedName>
    <definedName name="___R64JH">#REF!</definedName>
    <definedName name="___R83JH" localSheetId="8">#REF!</definedName>
    <definedName name="___R83JH" localSheetId="4">#REF!</definedName>
    <definedName name="___R83JH">#REF!</definedName>
    <definedName name="___R84JH" localSheetId="8">#REF!</definedName>
    <definedName name="___R84JH" localSheetId="4">#REF!</definedName>
    <definedName name="___R84JH">#REF!</definedName>
    <definedName name="___R86JH" localSheetId="8">#REF!</definedName>
    <definedName name="___R86JH" localSheetId="4">#REF!</definedName>
    <definedName name="___R86JH">#REF!</definedName>
    <definedName name="___rc" localSheetId="8">#REF!</definedName>
    <definedName name="___rc" localSheetId="5">#REF!</definedName>
    <definedName name="___rc" localSheetId="4">#REF!</definedName>
    <definedName name="___rc" localSheetId="6">#REF!</definedName>
    <definedName name="___Rc">#REF!</definedName>
    <definedName name="___Red1" localSheetId="8">#REF!</definedName>
    <definedName name="___Red1" localSheetId="4">#REF!</definedName>
    <definedName name="___Red1">#REF!</definedName>
    <definedName name="___Red2" localSheetId="8">#REF!</definedName>
    <definedName name="___Red2" localSheetId="4">#REF!</definedName>
    <definedName name="___Red2">#REF!</definedName>
    <definedName name="___Red3" localSheetId="8">#REF!</definedName>
    <definedName name="___Red3" localSheetId="4">#REF!</definedName>
    <definedName name="___Red3">#REF!</definedName>
    <definedName name="___RED32" localSheetId="8">#REF!</definedName>
    <definedName name="___RED32" localSheetId="4">#REF!</definedName>
    <definedName name="___RED32">#REF!</definedName>
    <definedName name="___REP21" localSheetId="8">#REF!</definedName>
    <definedName name="___REP21" localSheetId="4">#REF!</definedName>
    <definedName name="___REP21">#REF!</definedName>
    <definedName name="___REP42" localSheetId="8">#REF!</definedName>
    <definedName name="___REP42" localSheetId="4">#REF!</definedName>
    <definedName name="___REP42">#REF!</definedName>
    <definedName name="___REP43" localSheetId="4">#REF!</definedName>
    <definedName name="___REP43">#REF!</definedName>
    <definedName name="___RES64" localSheetId="8">#REF!</definedName>
    <definedName name="___RES64" localSheetId="4">#REF!</definedName>
    <definedName name="___RES64">#REF!</definedName>
    <definedName name="___rtu6" localSheetId="8" hidden="1">{"via1",#N/A,TRUE,"general";"via2",#N/A,TRUE,"general";"via3",#N/A,TRUE,"general"}</definedName>
    <definedName name="___rtu6" localSheetId="4" hidden="1">{"via1",#N/A,TRUE,"general";"via2",#N/A,TRUE,"general";"via3",#N/A,TRUE,"general"}</definedName>
    <definedName name="___rtu6" localSheetId="10" hidden="1">{"via1",#N/A,TRUE,"general";"via2",#N/A,TRUE,"general";"via3",#N/A,TRUE,"general"}</definedName>
    <definedName name="___rtu6" hidden="1">{"via1",#N/A,TRUE,"general";"via2",#N/A,TRUE,"general";"via3",#N/A,TRUE,"general"}</definedName>
    <definedName name="___s1" localSheetId="8" hidden="1">{"via1",#N/A,TRUE,"general";"via2",#N/A,TRUE,"general";"via3",#N/A,TRUE,"general"}</definedName>
    <definedName name="___s1" localSheetId="4" hidden="1">{"via1",#N/A,TRUE,"general";"via2",#N/A,TRUE,"general";"via3",#N/A,TRUE,"general"}</definedName>
    <definedName name="___s1" localSheetId="10" hidden="1">{"via1",#N/A,TRUE,"general";"via2",#N/A,TRUE,"general";"via3",#N/A,TRUE,"general"}</definedName>
    <definedName name="___s1" hidden="1">{"via1",#N/A,TRUE,"general";"via2",#N/A,TRUE,"general";"via3",#N/A,TRUE,"general"}</definedName>
    <definedName name="___s2" localSheetId="8" hidden="1">{"TAB1",#N/A,TRUE,"GENERAL";"TAB2",#N/A,TRUE,"GENERAL";"TAB3",#N/A,TRUE,"GENERAL";"TAB4",#N/A,TRUE,"GENERAL";"TAB5",#N/A,TRUE,"GENERAL"}</definedName>
    <definedName name="___s2" localSheetId="4" hidden="1">{"TAB1",#N/A,TRUE,"GENERAL";"TAB2",#N/A,TRUE,"GENERAL";"TAB3",#N/A,TRUE,"GENERAL";"TAB4",#N/A,TRUE,"GENERAL";"TAB5",#N/A,TRUE,"GENERAL"}</definedName>
    <definedName name="___s2" localSheetId="10" hidden="1">{"TAB1",#N/A,TRUE,"GENERAL";"TAB2",#N/A,TRUE,"GENERAL";"TAB3",#N/A,TRUE,"GENERAL";"TAB4",#N/A,TRUE,"GENERAL";"TAB5",#N/A,TRUE,"GENERAL"}</definedName>
    <definedName name="___s2" hidden="1">{"TAB1",#N/A,TRUE,"GENERAL";"TAB2",#N/A,TRUE,"GENERAL";"TAB3",#N/A,TRUE,"GENERAL";"TAB4",#N/A,TRUE,"GENERAL";"TAB5",#N/A,TRUE,"GENERAL"}</definedName>
    <definedName name="___s3" localSheetId="8" hidden="1">{"TAB1",#N/A,TRUE,"GENERAL";"TAB2",#N/A,TRUE,"GENERAL";"TAB3",#N/A,TRUE,"GENERAL";"TAB4",#N/A,TRUE,"GENERAL";"TAB5",#N/A,TRUE,"GENERAL"}</definedName>
    <definedName name="___s3" localSheetId="4" hidden="1">{"TAB1",#N/A,TRUE,"GENERAL";"TAB2",#N/A,TRUE,"GENERAL";"TAB3",#N/A,TRUE,"GENERAL";"TAB4",#N/A,TRUE,"GENERAL";"TAB5",#N/A,TRUE,"GENERAL"}</definedName>
    <definedName name="___s3" localSheetId="10" hidden="1">{"TAB1",#N/A,TRUE,"GENERAL";"TAB2",#N/A,TRUE,"GENERAL";"TAB3",#N/A,TRUE,"GENERAL";"TAB4",#N/A,TRUE,"GENERAL";"TAB5",#N/A,TRUE,"GENERAL"}</definedName>
    <definedName name="___s3" hidden="1">{"TAB1",#N/A,TRUE,"GENERAL";"TAB2",#N/A,TRUE,"GENERAL";"TAB3",#N/A,TRUE,"GENERAL";"TAB4",#N/A,TRUE,"GENERAL";"TAB5",#N/A,TRUE,"GENERAL"}</definedName>
    <definedName name="___s4" localSheetId="8" hidden="1">{"via1",#N/A,TRUE,"general";"via2",#N/A,TRUE,"general";"via3",#N/A,TRUE,"general"}</definedName>
    <definedName name="___s4" localSheetId="4" hidden="1">{"via1",#N/A,TRUE,"general";"via2",#N/A,TRUE,"general";"via3",#N/A,TRUE,"general"}</definedName>
    <definedName name="___s4" localSheetId="10" hidden="1">{"via1",#N/A,TRUE,"general";"via2",#N/A,TRUE,"general";"via3",#N/A,TRUE,"general"}</definedName>
    <definedName name="___s4" hidden="1">{"via1",#N/A,TRUE,"general";"via2",#N/A,TRUE,"general";"via3",#N/A,TRUE,"general"}</definedName>
    <definedName name="___s5" localSheetId="8" hidden="1">{"via1",#N/A,TRUE,"general";"via2",#N/A,TRUE,"general";"via3",#N/A,TRUE,"general"}</definedName>
    <definedName name="___s5" localSheetId="4" hidden="1">{"via1",#N/A,TRUE,"general";"via2",#N/A,TRUE,"general";"via3",#N/A,TRUE,"general"}</definedName>
    <definedName name="___s5" localSheetId="10" hidden="1">{"via1",#N/A,TRUE,"general";"via2",#N/A,TRUE,"general";"via3",#N/A,TRUE,"general"}</definedName>
    <definedName name="___s5" hidden="1">{"via1",#N/A,TRUE,"general";"via2",#N/A,TRUE,"general";"via3",#N/A,TRUE,"general"}</definedName>
    <definedName name="___s6" localSheetId="8" hidden="1">{"TAB1",#N/A,TRUE,"GENERAL";"TAB2",#N/A,TRUE,"GENERAL";"TAB3",#N/A,TRUE,"GENERAL";"TAB4",#N/A,TRUE,"GENERAL";"TAB5",#N/A,TRUE,"GENERAL"}</definedName>
    <definedName name="___s6" localSheetId="4" hidden="1">{"TAB1",#N/A,TRUE,"GENERAL";"TAB2",#N/A,TRUE,"GENERAL";"TAB3",#N/A,TRUE,"GENERAL";"TAB4",#N/A,TRUE,"GENERAL";"TAB5",#N/A,TRUE,"GENERAL"}</definedName>
    <definedName name="___s6" localSheetId="10" hidden="1">{"TAB1",#N/A,TRUE,"GENERAL";"TAB2",#N/A,TRUE,"GENERAL";"TAB3",#N/A,TRUE,"GENERAL";"TAB4",#N/A,TRUE,"GENERAL";"TAB5",#N/A,TRUE,"GENERAL"}</definedName>
    <definedName name="___s6" hidden="1">{"TAB1",#N/A,TRUE,"GENERAL";"TAB2",#N/A,TRUE,"GENERAL";"TAB3",#N/A,TRUE,"GENERAL";"TAB4",#N/A,TRUE,"GENERAL";"TAB5",#N/A,TRUE,"GENERAL"}</definedName>
    <definedName name="___s7" localSheetId="8" hidden="1">{"via1",#N/A,TRUE,"general";"via2",#N/A,TRUE,"general";"via3",#N/A,TRUE,"general"}</definedName>
    <definedName name="___s7" localSheetId="4" hidden="1">{"via1",#N/A,TRUE,"general";"via2",#N/A,TRUE,"general";"via3",#N/A,TRUE,"general"}</definedName>
    <definedName name="___s7" localSheetId="10" hidden="1">{"via1",#N/A,TRUE,"general";"via2",#N/A,TRUE,"general";"via3",#N/A,TRUE,"general"}</definedName>
    <definedName name="___s7" hidden="1">{"via1",#N/A,TRUE,"general";"via2",#N/A,TRUE,"general";"via3",#N/A,TRUE,"general"}</definedName>
    <definedName name="___SBC1" localSheetId="8">#REF!</definedName>
    <definedName name="___SBC1" localSheetId="5">#REF!</definedName>
    <definedName name="___SBC1" localSheetId="4">#REF!</definedName>
    <definedName name="___SBC1" localSheetId="10">#REF!</definedName>
    <definedName name="___SBC1">#REF!</definedName>
    <definedName name="___SBC3" localSheetId="8">#REF!</definedName>
    <definedName name="___SBC3" localSheetId="5">#REF!</definedName>
    <definedName name="___SBC3" localSheetId="4">#REF!</definedName>
    <definedName name="___SBC3" localSheetId="10">#REF!</definedName>
    <definedName name="___SBC3">#REF!</definedName>
    <definedName name="___SBC5" localSheetId="8">#REF!</definedName>
    <definedName name="___SBC5" localSheetId="5">#REF!</definedName>
    <definedName name="___SBC5" localSheetId="4">#REF!</definedName>
    <definedName name="___SBC5" localSheetId="10">#REF!</definedName>
    <definedName name="___SBC5">#REF!</definedName>
    <definedName name="___sPR2" localSheetId="4">#REF!</definedName>
    <definedName name="___sPR2">#REF!</definedName>
    <definedName name="___ST106" localSheetId="8">#REF!</definedName>
    <definedName name="___ST106" localSheetId="4">#REF!</definedName>
    <definedName name="___ST106">#REF!</definedName>
    <definedName name="___ST126" localSheetId="8">#REF!</definedName>
    <definedName name="___ST126" localSheetId="4">#REF!</definedName>
    <definedName name="___ST126">#REF!</definedName>
    <definedName name="___ST146" localSheetId="8">#REF!</definedName>
    <definedName name="___ST146" localSheetId="4">#REF!</definedName>
    <definedName name="___ST146">#REF!</definedName>
    <definedName name="___ST166" localSheetId="4">#REF!</definedName>
    <definedName name="___ST166">#REF!</definedName>
    <definedName name="___ST186" localSheetId="8">#REF!</definedName>
    <definedName name="___ST186" localSheetId="4">#REF!</definedName>
    <definedName name="___ST186">#REF!</definedName>
    <definedName name="___ST206" localSheetId="8">#REF!</definedName>
    <definedName name="___ST206" localSheetId="4">#REF!</definedName>
    <definedName name="___ST206">#REF!</definedName>
    <definedName name="___ST86" localSheetId="8">#REF!</definedName>
    <definedName name="___ST86" localSheetId="4">#REF!</definedName>
    <definedName name="___ST86">#REF!</definedName>
    <definedName name="___STC60" localSheetId="8">#REF!</definedName>
    <definedName name="___STC60" localSheetId="4">#REF!</definedName>
    <definedName name="___STC60">#REF!</definedName>
    <definedName name="___sTT2" localSheetId="4">#REF!</definedName>
    <definedName name="___sTT2">#REF!</definedName>
    <definedName name="___Sum3" localSheetId="8">#REF!</definedName>
    <definedName name="___Sum3" localSheetId="4">#REF!</definedName>
    <definedName name="___Sum3">#REF!</definedName>
    <definedName name="___t3" localSheetId="8" hidden="1">{"TAB1",#N/A,TRUE,"GENERAL";"TAB2",#N/A,TRUE,"GENERAL";"TAB3",#N/A,TRUE,"GENERAL";"TAB4",#N/A,TRUE,"GENERAL";"TAB5",#N/A,TRUE,"GENERAL"}</definedName>
    <definedName name="___t3" localSheetId="4" hidden="1">{"TAB1",#N/A,TRUE,"GENERAL";"TAB2",#N/A,TRUE,"GENERAL";"TAB3",#N/A,TRUE,"GENERAL";"TAB4",#N/A,TRUE,"GENERAL";"TAB5",#N/A,TRUE,"GENERAL"}</definedName>
    <definedName name="___t3" localSheetId="10" hidden="1">{"TAB1",#N/A,TRUE,"GENERAL";"TAB2",#N/A,TRUE,"GENERAL";"TAB3",#N/A,TRUE,"GENERAL";"TAB4",#N/A,TRUE,"GENERAL";"TAB5",#N/A,TRUE,"GENERAL"}</definedName>
    <definedName name="___t3" hidden="1">{"TAB1",#N/A,TRUE,"GENERAL";"TAB2",#N/A,TRUE,"GENERAL";"TAB3",#N/A,TRUE,"GENERAL";"TAB4",#N/A,TRUE,"GENERAL";"TAB5",#N/A,TRUE,"GENERAL"}</definedName>
    <definedName name="___t4" localSheetId="8" hidden="1">{"via1",#N/A,TRUE,"general";"via2",#N/A,TRUE,"general";"via3",#N/A,TRUE,"general"}</definedName>
    <definedName name="___t4" localSheetId="4" hidden="1">{"via1",#N/A,TRUE,"general";"via2",#N/A,TRUE,"general";"via3",#N/A,TRUE,"general"}</definedName>
    <definedName name="___t4" localSheetId="10" hidden="1">{"via1",#N/A,TRUE,"general";"via2",#N/A,TRUE,"general";"via3",#N/A,TRUE,"general"}</definedName>
    <definedName name="___t4" hidden="1">{"via1",#N/A,TRUE,"general";"via2",#N/A,TRUE,"general";"via3",#N/A,TRUE,"general"}</definedName>
    <definedName name="___t5" localSheetId="8" hidden="1">{"TAB1",#N/A,TRUE,"GENERAL";"TAB2",#N/A,TRUE,"GENERAL";"TAB3",#N/A,TRUE,"GENERAL";"TAB4",#N/A,TRUE,"GENERAL";"TAB5",#N/A,TRUE,"GENERAL"}</definedName>
    <definedName name="___t5" localSheetId="4" hidden="1">{"TAB1",#N/A,TRUE,"GENERAL";"TAB2",#N/A,TRUE,"GENERAL";"TAB3",#N/A,TRUE,"GENERAL";"TAB4",#N/A,TRUE,"GENERAL";"TAB5",#N/A,TRUE,"GENERAL"}</definedName>
    <definedName name="___t5" localSheetId="10" hidden="1">{"TAB1",#N/A,TRUE,"GENERAL";"TAB2",#N/A,TRUE,"GENERAL";"TAB3",#N/A,TRUE,"GENERAL";"TAB4",#N/A,TRUE,"GENERAL";"TAB5",#N/A,TRUE,"GENERAL"}</definedName>
    <definedName name="___t5" hidden="1">{"TAB1",#N/A,TRUE,"GENERAL";"TAB2",#N/A,TRUE,"GENERAL";"TAB3",#N/A,TRUE,"GENERAL";"TAB4",#N/A,TRUE,"GENERAL";"TAB5",#N/A,TRUE,"GENERAL"}</definedName>
    <definedName name="___t6" localSheetId="8" hidden="1">{"via1",#N/A,TRUE,"general";"via2",#N/A,TRUE,"general";"via3",#N/A,TRUE,"general"}</definedName>
    <definedName name="___t6" localSheetId="4" hidden="1">{"via1",#N/A,TRUE,"general";"via2",#N/A,TRUE,"general";"via3",#N/A,TRUE,"general"}</definedName>
    <definedName name="___t6" localSheetId="10" hidden="1">{"via1",#N/A,TRUE,"general";"via2",#N/A,TRUE,"general";"via3",#N/A,TRUE,"general"}</definedName>
    <definedName name="___t6" hidden="1">{"via1",#N/A,TRUE,"general";"via2",#N/A,TRUE,"general";"via3",#N/A,TRUE,"general"}</definedName>
    <definedName name="___t66" localSheetId="8" hidden="1">{"TAB1",#N/A,TRUE,"GENERAL";"TAB2",#N/A,TRUE,"GENERAL";"TAB3",#N/A,TRUE,"GENERAL";"TAB4",#N/A,TRUE,"GENERAL";"TAB5",#N/A,TRUE,"GENERAL"}</definedName>
    <definedName name="___t66" localSheetId="4" hidden="1">{"TAB1",#N/A,TRUE,"GENERAL";"TAB2",#N/A,TRUE,"GENERAL";"TAB3",#N/A,TRUE,"GENERAL";"TAB4",#N/A,TRUE,"GENERAL";"TAB5",#N/A,TRUE,"GENERAL"}</definedName>
    <definedName name="___t66" localSheetId="10" hidden="1">{"TAB1",#N/A,TRUE,"GENERAL";"TAB2",#N/A,TRUE,"GENERAL";"TAB3",#N/A,TRUE,"GENERAL";"TAB4",#N/A,TRUE,"GENERAL";"TAB5",#N/A,TRUE,"GENERAL"}</definedName>
    <definedName name="___t66" hidden="1">{"TAB1",#N/A,TRUE,"GENERAL";"TAB2",#N/A,TRUE,"GENERAL";"TAB3",#N/A,TRUE,"GENERAL";"TAB4",#N/A,TRUE,"GENERAL";"TAB5",#N/A,TRUE,"GENERAL"}</definedName>
    <definedName name="___t7" localSheetId="8" hidden="1">{"via1",#N/A,TRUE,"general";"via2",#N/A,TRUE,"general";"via3",#N/A,TRUE,"general"}</definedName>
    <definedName name="___t7" localSheetId="4" hidden="1">{"via1",#N/A,TRUE,"general";"via2",#N/A,TRUE,"general";"via3",#N/A,TRUE,"general"}</definedName>
    <definedName name="___t7" localSheetId="10" hidden="1">{"via1",#N/A,TRUE,"general";"via2",#N/A,TRUE,"general";"via3",#N/A,TRUE,"general"}</definedName>
    <definedName name="___t7" hidden="1">{"via1",#N/A,TRUE,"general";"via2",#N/A,TRUE,"general";"via3",#N/A,TRUE,"general"}</definedName>
    <definedName name="___t77" localSheetId="8" hidden="1">{"TAB1",#N/A,TRUE,"GENERAL";"TAB2",#N/A,TRUE,"GENERAL";"TAB3",#N/A,TRUE,"GENERAL";"TAB4",#N/A,TRUE,"GENERAL";"TAB5",#N/A,TRUE,"GENERAL"}</definedName>
    <definedName name="___t77" localSheetId="4" hidden="1">{"TAB1",#N/A,TRUE,"GENERAL";"TAB2",#N/A,TRUE,"GENERAL";"TAB3",#N/A,TRUE,"GENERAL";"TAB4",#N/A,TRUE,"GENERAL";"TAB5",#N/A,TRUE,"GENERAL"}</definedName>
    <definedName name="___t77" localSheetId="10" hidden="1">{"TAB1",#N/A,TRUE,"GENERAL";"TAB2",#N/A,TRUE,"GENERAL";"TAB3",#N/A,TRUE,"GENERAL";"TAB4",#N/A,TRUE,"GENERAL";"TAB5",#N/A,TRUE,"GENERAL"}</definedName>
    <definedName name="___t77" hidden="1">{"TAB1",#N/A,TRUE,"GENERAL";"TAB2",#N/A,TRUE,"GENERAL";"TAB3",#N/A,TRUE,"GENERAL";"TAB4",#N/A,TRUE,"GENERAL";"TAB5",#N/A,TRUE,"GENERAL"}</definedName>
    <definedName name="___t8" localSheetId="8" hidden="1">{"TAB1",#N/A,TRUE,"GENERAL";"TAB2",#N/A,TRUE,"GENERAL";"TAB3",#N/A,TRUE,"GENERAL";"TAB4",#N/A,TRUE,"GENERAL";"TAB5",#N/A,TRUE,"GENERAL"}</definedName>
    <definedName name="___t8" localSheetId="4" hidden="1">{"TAB1",#N/A,TRUE,"GENERAL";"TAB2",#N/A,TRUE,"GENERAL";"TAB3",#N/A,TRUE,"GENERAL";"TAB4",#N/A,TRUE,"GENERAL";"TAB5",#N/A,TRUE,"GENERAL"}</definedName>
    <definedName name="___t8" localSheetId="10" hidden="1">{"TAB1",#N/A,TRUE,"GENERAL";"TAB2",#N/A,TRUE,"GENERAL";"TAB3",#N/A,TRUE,"GENERAL";"TAB4",#N/A,TRUE,"GENERAL";"TAB5",#N/A,TRUE,"GENERAL"}</definedName>
    <definedName name="___t8" hidden="1">{"TAB1",#N/A,TRUE,"GENERAL";"TAB2",#N/A,TRUE,"GENERAL";"TAB3",#N/A,TRUE,"GENERAL";"TAB4",#N/A,TRUE,"GENERAL";"TAB5",#N/A,TRUE,"GENERAL"}</definedName>
    <definedName name="___t88" localSheetId="8" hidden="1">{"via1",#N/A,TRUE,"general";"via2",#N/A,TRUE,"general";"via3",#N/A,TRUE,"general"}</definedName>
    <definedName name="___t88" localSheetId="4" hidden="1">{"via1",#N/A,TRUE,"general";"via2",#N/A,TRUE,"general";"via3",#N/A,TRUE,"general"}</definedName>
    <definedName name="___t88" localSheetId="10" hidden="1">{"via1",#N/A,TRUE,"general";"via2",#N/A,TRUE,"general";"via3",#N/A,TRUE,"general"}</definedName>
    <definedName name="___t88" hidden="1">{"via1",#N/A,TRUE,"general";"via2",#N/A,TRUE,"general";"via3",#N/A,TRUE,"general"}</definedName>
    <definedName name="___t9" localSheetId="8" hidden="1">{"TAB1",#N/A,TRUE,"GENERAL";"TAB2",#N/A,TRUE,"GENERAL";"TAB3",#N/A,TRUE,"GENERAL";"TAB4",#N/A,TRUE,"GENERAL";"TAB5",#N/A,TRUE,"GENERAL"}</definedName>
    <definedName name="___t9" localSheetId="4" hidden="1">{"TAB1",#N/A,TRUE,"GENERAL";"TAB2",#N/A,TRUE,"GENERAL";"TAB3",#N/A,TRUE,"GENERAL";"TAB4",#N/A,TRUE,"GENERAL";"TAB5",#N/A,TRUE,"GENERAL"}</definedName>
    <definedName name="___t9" localSheetId="10" hidden="1">{"TAB1",#N/A,TRUE,"GENERAL";"TAB2",#N/A,TRUE,"GENERAL";"TAB3",#N/A,TRUE,"GENERAL";"TAB4",#N/A,TRUE,"GENERAL";"TAB5",#N/A,TRUE,"GENERAL"}</definedName>
    <definedName name="___t9" hidden="1">{"TAB1",#N/A,TRUE,"GENERAL";"TAB2",#N/A,TRUE,"GENERAL";"TAB3",#N/A,TRUE,"GENERAL";"TAB4",#N/A,TRUE,"GENERAL";"TAB5",#N/A,TRUE,"GENERAL"}</definedName>
    <definedName name="___t99" localSheetId="8" hidden="1">{"via1",#N/A,TRUE,"general";"via2",#N/A,TRUE,"general";"via3",#N/A,TRUE,"general"}</definedName>
    <definedName name="___t99" localSheetId="4" hidden="1">{"via1",#N/A,TRUE,"general";"via2",#N/A,TRUE,"general";"via3",#N/A,TRUE,"general"}</definedName>
    <definedName name="___t99" localSheetId="10" hidden="1">{"via1",#N/A,TRUE,"general";"via2",#N/A,TRUE,"general";"via3",#N/A,TRUE,"general"}</definedName>
    <definedName name="___t99" hidden="1">{"via1",#N/A,TRUE,"general";"via2",#N/A,TRUE,"general";"via3",#N/A,TRUE,"general"}</definedName>
    <definedName name="___tab1" localSheetId="8">#REF!</definedName>
    <definedName name="___tab1" localSheetId="4">#REF!</definedName>
    <definedName name="___tab1" localSheetId="6">#REF!</definedName>
    <definedName name="___tab1" localSheetId="10">#REF!</definedName>
    <definedName name="___tab1">#REF!</definedName>
    <definedName name="___tab2" localSheetId="8">#REF!</definedName>
    <definedName name="___tab2" localSheetId="4">#REF!</definedName>
    <definedName name="___tab2" localSheetId="6">#REF!</definedName>
    <definedName name="___tab2" localSheetId="10">#REF!</definedName>
    <definedName name="___tab2">#REF!</definedName>
    <definedName name="___tab3" localSheetId="8">#REF!</definedName>
    <definedName name="___tab3" localSheetId="4">#REF!</definedName>
    <definedName name="___tab3" localSheetId="6">#REF!</definedName>
    <definedName name="___tab3" localSheetId="10">#REF!</definedName>
    <definedName name="___tab3">#REF!</definedName>
    <definedName name="___TAB4" localSheetId="8">#REF!</definedName>
    <definedName name="___TAB4" localSheetId="4">#REF!</definedName>
    <definedName name="___TAB4" localSheetId="6">#REF!</definedName>
    <definedName name="___TAB4">#REF!</definedName>
    <definedName name="___TAP2" localSheetId="8">#REF!</definedName>
    <definedName name="___TAP2" localSheetId="4">#REF!</definedName>
    <definedName name="___TAP2">#REF!</definedName>
    <definedName name="___TEE1" localSheetId="8">#REF!</definedName>
    <definedName name="___TEE1" localSheetId="4">#REF!</definedName>
    <definedName name="___TEE1">#REF!</definedName>
    <definedName name="___TEE2" localSheetId="8">#REF!</definedName>
    <definedName name="___TEE2" localSheetId="4">#REF!</definedName>
    <definedName name="___TEE2">#REF!</definedName>
    <definedName name="___TEE32" localSheetId="8">#REF!</definedName>
    <definedName name="___TEE32" localSheetId="4">#REF!</definedName>
    <definedName name="___TEE32">#REF!</definedName>
    <definedName name="___TEE33" localSheetId="8">#REF!</definedName>
    <definedName name="___TEE33" localSheetId="4">#REF!</definedName>
    <definedName name="___TEE33">#REF!</definedName>
    <definedName name="___TEP44" localSheetId="8">#REF!</definedName>
    <definedName name="___TEP44" localSheetId="4">#REF!</definedName>
    <definedName name="___TEP44">#REF!</definedName>
    <definedName name="___TES44" localSheetId="8">#REF!</definedName>
    <definedName name="___TES44" localSheetId="4">#REF!</definedName>
    <definedName name="___TES44">#REF!</definedName>
    <definedName name="___TES64" localSheetId="8">#REF!</definedName>
    <definedName name="___TES64" localSheetId="4">#REF!</definedName>
    <definedName name="___TES64">#REF!</definedName>
    <definedName name="___TES66" localSheetId="8">#REF!</definedName>
    <definedName name="___TES66" localSheetId="4">#REF!</definedName>
    <definedName name="___TES66">#REF!</definedName>
    <definedName name="___THF12" localSheetId="8">#REF!</definedName>
    <definedName name="___THF12" localSheetId="4">#REF!</definedName>
    <definedName name="___THF12">#REF!</definedName>
    <definedName name="___TOP1" localSheetId="8">#REF!</definedName>
    <definedName name="___TOP1" localSheetId="4">#REF!</definedName>
    <definedName name="___TOP1">#REF!</definedName>
    <definedName name="___TOP10" localSheetId="8">#REF!</definedName>
    <definedName name="___TOP10" localSheetId="4">#REF!</definedName>
    <definedName name="___TOP10">#REF!</definedName>
    <definedName name="___TOP2" localSheetId="8">#REF!</definedName>
    <definedName name="___TOP2" localSheetId="4">#REF!</definedName>
    <definedName name="___TOP2">#REF!</definedName>
    <definedName name="___TOP3" localSheetId="8">#REF!</definedName>
    <definedName name="___TOP3" localSheetId="4">#REF!</definedName>
    <definedName name="___TOP3">#REF!</definedName>
    <definedName name="___TOP4" localSheetId="8">#REF!</definedName>
    <definedName name="___TOP4" localSheetId="4">#REF!</definedName>
    <definedName name="___TOP4">#REF!</definedName>
    <definedName name="___TOP5" localSheetId="8">#REF!</definedName>
    <definedName name="___TOP5" localSheetId="4">#REF!</definedName>
    <definedName name="___TOP5">#REF!</definedName>
    <definedName name="___TOP6" localSheetId="8">#REF!</definedName>
    <definedName name="___TOP6" localSheetId="4">#REF!</definedName>
    <definedName name="___TOP6">#REF!</definedName>
    <definedName name="___TOP7" localSheetId="8">#REF!</definedName>
    <definedName name="___TOP7" localSheetId="4">#REF!</definedName>
    <definedName name="___TOP7">#REF!</definedName>
    <definedName name="___TOP8" localSheetId="8">#REF!</definedName>
    <definedName name="___TOP8" localSheetId="4">#REF!</definedName>
    <definedName name="___TOP8">#REF!</definedName>
    <definedName name="___TOP9" localSheetId="8">#REF!</definedName>
    <definedName name="___TOP9" localSheetId="4">#REF!</definedName>
    <definedName name="___TOP9">#REF!</definedName>
    <definedName name="___TOT1" localSheetId="8">#REF!</definedName>
    <definedName name="___TOT1" localSheetId="4">#REF!</definedName>
    <definedName name="___TOT1">#REF!</definedName>
    <definedName name="___TPE1132" localSheetId="8">#REF!</definedName>
    <definedName name="___TPE1132" localSheetId="4">#REF!</definedName>
    <definedName name="___TPE1132">#REF!</definedName>
    <definedName name="___TPE12" localSheetId="8">#REF!</definedName>
    <definedName name="___TPE12" localSheetId="4">#REF!</definedName>
    <definedName name="___TPE12">#REF!</definedName>
    <definedName name="___TPE1331" localSheetId="8">#REF!</definedName>
    <definedName name="___TPE1331" localSheetId="4">#REF!</definedName>
    <definedName name="___TPE1331">#REF!</definedName>
    <definedName name="___TPE1701" localSheetId="8">#REF!</definedName>
    <definedName name="___TPE1701" localSheetId="4">#REF!</definedName>
    <definedName name="___TPE1701">#REF!</definedName>
    <definedName name="___TPE1702" localSheetId="8">#REF!</definedName>
    <definedName name="___TPE1702" localSheetId="4">#REF!</definedName>
    <definedName name="___TPE1702">#REF!</definedName>
    <definedName name="___TPE1703" localSheetId="8">#REF!</definedName>
    <definedName name="___TPE1703" localSheetId="4">#REF!</definedName>
    <definedName name="___TPE1703">#REF!</definedName>
    <definedName name="___TPE1704" localSheetId="8">#REF!</definedName>
    <definedName name="___TPE1704" localSheetId="4">#REF!</definedName>
    <definedName name="___TPE1704">#REF!</definedName>
    <definedName name="___TPE1706" localSheetId="8">#REF!</definedName>
    <definedName name="___TPE1706" localSheetId="4">#REF!</definedName>
    <definedName name="___TPE1706">#REF!</definedName>
    <definedName name="___TPE1708" localSheetId="8">#REF!</definedName>
    <definedName name="___TPE1708" localSheetId="4">#REF!</definedName>
    <definedName name="___TPE1708">#REF!</definedName>
    <definedName name="___TPE1710" localSheetId="8">#REF!</definedName>
    <definedName name="___TPE1710" localSheetId="4">#REF!</definedName>
    <definedName name="___TPE1710">#REF!</definedName>
    <definedName name="___TPE1735" localSheetId="8">#REF!</definedName>
    <definedName name="___TPE1735" localSheetId="4">#REF!</definedName>
    <definedName name="___TPE1735">#REF!</definedName>
    <definedName name="___TPE1763" localSheetId="8">#REF!</definedName>
    <definedName name="___TPE1763" localSheetId="4">#REF!</definedName>
    <definedName name="___TPE1763">#REF!</definedName>
    <definedName name="___TPE1790" localSheetId="8">#REF!</definedName>
    <definedName name="___TPE1790" localSheetId="4">#REF!</definedName>
    <definedName name="___TPE1790">#REF!</definedName>
    <definedName name="___TPE8016" localSheetId="4">#REF!</definedName>
    <definedName name="___TPE8016">#REF!</definedName>
    <definedName name="___TPE8020" localSheetId="4">#REF!</definedName>
    <definedName name="___TPE8020">#REF!</definedName>
    <definedName name="___TPE8025" localSheetId="4">#REF!</definedName>
    <definedName name="___TPE8025">#REF!</definedName>
    <definedName name="___TPF12" localSheetId="8">#REF!</definedName>
    <definedName name="___TPF12" localSheetId="4">#REF!</definedName>
    <definedName name="___TPF12">#REF!</definedName>
    <definedName name="___TPN1002" localSheetId="4">#REF!</definedName>
    <definedName name="___TPN1002">#REF!</definedName>
    <definedName name="___TPN1003" localSheetId="4">#REF!</definedName>
    <definedName name="___TPN1003">#REF!</definedName>
    <definedName name="___TPN1004" localSheetId="4">#REF!</definedName>
    <definedName name="___TPN1004">#REF!</definedName>
    <definedName name="___TPN1006" localSheetId="4">#REF!</definedName>
    <definedName name="___TPN1006">#REF!</definedName>
    <definedName name="___TPN1008" localSheetId="4">#REF!</definedName>
    <definedName name="___TPN1008">#REF!</definedName>
    <definedName name="___TPN1202" localSheetId="4">#REF!</definedName>
    <definedName name="___TPN1202">#REF!</definedName>
    <definedName name="___TPN1203" localSheetId="4">#REF!</definedName>
    <definedName name="___TPN1203">#REF!</definedName>
    <definedName name="___TPN1204" localSheetId="4">#REF!</definedName>
    <definedName name="___TPN1204">#REF!</definedName>
    <definedName name="___TPN1206" localSheetId="4">#REF!</definedName>
    <definedName name="___TPN1206">#REF!</definedName>
    <definedName name="___TPN1208" localSheetId="4">#REF!</definedName>
    <definedName name="___TPN1208">#REF!</definedName>
    <definedName name="___TPN16012" localSheetId="4">#REF!</definedName>
    <definedName name="___TPN16012">#REF!</definedName>
    <definedName name="___TPN1602" localSheetId="4">#REF!</definedName>
    <definedName name="___TPN1602">#REF!</definedName>
    <definedName name="___TPN1603" localSheetId="4">#REF!</definedName>
    <definedName name="___TPN1603">#REF!</definedName>
    <definedName name="___TPN1604" localSheetId="4">#REF!</definedName>
    <definedName name="___TPN1604">#REF!</definedName>
    <definedName name="___TPN1606" localSheetId="4">#REF!</definedName>
    <definedName name="___TPN1606">#REF!</definedName>
    <definedName name="___TPN1608" localSheetId="4">#REF!</definedName>
    <definedName name="___TPN1608">#REF!</definedName>
    <definedName name="___TPR2" localSheetId="4">#REF!</definedName>
    <definedName name="___TPR2">#REF!</definedName>
    <definedName name="___TR114" localSheetId="8">#REF!</definedName>
    <definedName name="___TR114" localSheetId="4">#REF!</definedName>
    <definedName name="___TR114">#REF!</definedName>
    <definedName name="___Tra1" localSheetId="8">#REF!</definedName>
    <definedName name="___Tra1" localSheetId="4">#REF!</definedName>
    <definedName name="___Tra1">#REF!</definedName>
    <definedName name="___Tra2" localSheetId="8">#REF!</definedName>
    <definedName name="___Tra2" localSheetId="4">#REF!</definedName>
    <definedName name="___Tra2">#REF!</definedName>
    <definedName name="___Tra3" localSheetId="8">#REF!</definedName>
    <definedName name="___Tra3" localSheetId="4">#REF!</definedName>
    <definedName name="___Tra3">#REF!</definedName>
    <definedName name="___TST3" localSheetId="8">#REF!</definedName>
    <definedName name="___TST3" localSheetId="4">#REF!</definedName>
    <definedName name="___TST3">#REF!</definedName>
    <definedName name="___TTT2" localSheetId="4">#REF!</definedName>
    <definedName name="___TTT2">#REF!</definedName>
    <definedName name="___TUZ22" localSheetId="8">#REF!</definedName>
    <definedName name="___TUZ22" localSheetId="4">#REF!</definedName>
    <definedName name="___TUZ22">#REF!</definedName>
    <definedName name="___TUZ36" localSheetId="8">#REF!</definedName>
    <definedName name="___TUZ36" localSheetId="4">#REF!</definedName>
    <definedName name="___TUZ36">#REF!</definedName>
    <definedName name="___TZ2110" localSheetId="8">#REF!</definedName>
    <definedName name="___TZ2110" localSheetId="4">#REF!</definedName>
    <definedName name="___TZ2110">#REF!</definedName>
    <definedName name="___TZ2112" localSheetId="8">#REF!</definedName>
    <definedName name="___TZ2112" localSheetId="4">#REF!</definedName>
    <definedName name="___TZ2112">#REF!</definedName>
    <definedName name="___TZ2114" localSheetId="8">#REF!</definedName>
    <definedName name="___TZ2114" localSheetId="4">#REF!</definedName>
    <definedName name="___TZ2114">#REF!</definedName>
    <definedName name="___TZ2116" localSheetId="8">#REF!</definedName>
    <definedName name="___TZ2116" localSheetId="4">#REF!</definedName>
    <definedName name="___TZ2116">#REF!</definedName>
    <definedName name="___TZ212" localSheetId="8">#REF!</definedName>
    <definedName name="___TZ212" localSheetId="4">#REF!</definedName>
    <definedName name="___TZ212">#REF!</definedName>
    <definedName name="___TZ213" localSheetId="8">#REF!</definedName>
    <definedName name="___TZ213" localSheetId="4">#REF!</definedName>
    <definedName name="___TZ213">#REF!</definedName>
    <definedName name="___TZ214" localSheetId="8">#REF!</definedName>
    <definedName name="___TZ214" localSheetId="4">#REF!</definedName>
    <definedName name="___TZ214">#REF!</definedName>
    <definedName name="___TZ216" localSheetId="8">#REF!</definedName>
    <definedName name="___TZ216" localSheetId="4">#REF!</definedName>
    <definedName name="___TZ216">#REF!</definedName>
    <definedName name="___TZ218" localSheetId="8">#REF!</definedName>
    <definedName name="___TZ218" localSheetId="4">#REF!</definedName>
    <definedName name="___TZ218">#REF!</definedName>
    <definedName name="___TZ225" localSheetId="8">#REF!</definedName>
    <definedName name="___TZ225" localSheetId="4">#REF!</definedName>
    <definedName name="___TZ225">#REF!</definedName>
    <definedName name="___TZ2610" localSheetId="8">#REF!</definedName>
    <definedName name="___TZ2610" localSheetId="4">#REF!</definedName>
    <definedName name="___TZ2610">#REF!</definedName>
    <definedName name="___TZ2612" localSheetId="8">#REF!</definedName>
    <definedName name="___TZ2612" localSheetId="4">#REF!</definedName>
    <definedName name="___TZ2612">#REF!</definedName>
    <definedName name="___TZ2616" localSheetId="8">#REF!</definedName>
    <definedName name="___TZ2616" localSheetId="4">#REF!</definedName>
    <definedName name="___TZ2616">#REF!</definedName>
    <definedName name="___TZ262" localSheetId="8">#REF!</definedName>
    <definedName name="___TZ262" localSheetId="4">#REF!</definedName>
    <definedName name="___TZ262">#REF!</definedName>
    <definedName name="___TZ263" localSheetId="8">#REF!</definedName>
    <definedName name="___TZ263" localSheetId="4">#REF!</definedName>
    <definedName name="___TZ263">#REF!</definedName>
    <definedName name="___TZ264" localSheetId="8">#REF!</definedName>
    <definedName name="___TZ264" localSheetId="4">#REF!</definedName>
    <definedName name="___TZ264">#REF!</definedName>
    <definedName name="___TZ266" localSheetId="8">#REF!</definedName>
    <definedName name="___TZ266" localSheetId="4">#REF!</definedName>
    <definedName name="___TZ266">#REF!</definedName>
    <definedName name="___TZ268" localSheetId="8">#REF!</definedName>
    <definedName name="___TZ268" localSheetId="4">#REF!</definedName>
    <definedName name="___TZ268">#REF!</definedName>
    <definedName name="___TZ323" localSheetId="8">#REF!</definedName>
    <definedName name="___TZ323" localSheetId="4">#REF!</definedName>
    <definedName name="___TZ323">#REF!</definedName>
    <definedName name="___TZ324" localSheetId="8">#REF!</definedName>
    <definedName name="___TZ324" localSheetId="4">#REF!</definedName>
    <definedName name="___TZ324">#REF!</definedName>
    <definedName name="___TZ32510" localSheetId="8">#REF!</definedName>
    <definedName name="___TZ32510" localSheetId="4">#REF!</definedName>
    <definedName name="___TZ32510">#REF!</definedName>
    <definedName name="___TZ32512" localSheetId="8">#REF!</definedName>
    <definedName name="___TZ32512" localSheetId="4">#REF!</definedName>
    <definedName name="___TZ32512">#REF!</definedName>
    <definedName name="___TZ3253" localSheetId="8">#REF!</definedName>
    <definedName name="___TZ3253" localSheetId="4">#REF!</definedName>
    <definedName name="___TZ3253">#REF!</definedName>
    <definedName name="___TZ3254" localSheetId="8">#REF!</definedName>
    <definedName name="___TZ3254" localSheetId="4">#REF!</definedName>
    <definedName name="___TZ3254">#REF!</definedName>
    <definedName name="___TZ3256" localSheetId="8">#REF!</definedName>
    <definedName name="___TZ3256" localSheetId="4">#REF!</definedName>
    <definedName name="___TZ3256">#REF!</definedName>
    <definedName name="___TZ3258" localSheetId="8">#REF!</definedName>
    <definedName name="___TZ3258" localSheetId="4">#REF!</definedName>
    <definedName name="___TZ3258">#REF!</definedName>
    <definedName name="___TZ4110" localSheetId="8">#REF!</definedName>
    <definedName name="___TZ4110" localSheetId="4">#REF!</definedName>
    <definedName name="___TZ4110">#REF!</definedName>
    <definedName name="___TZ4112" localSheetId="8">#REF!</definedName>
    <definedName name="___TZ4112" localSheetId="4">#REF!</definedName>
    <definedName name="___TZ4112">#REF!</definedName>
    <definedName name="___TZ414" localSheetId="8">#REF!</definedName>
    <definedName name="___TZ414" localSheetId="4">#REF!</definedName>
    <definedName name="___TZ414">#REF!</definedName>
    <definedName name="___TZ416" localSheetId="8">#REF!</definedName>
    <definedName name="___TZ416" localSheetId="4">#REF!</definedName>
    <definedName name="___TZ416">#REF!</definedName>
    <definedName name="___TZ418" localSheetId="8">#REF!</definedName>
    <definedName name="___TZ418" localSheetId="4">#REF!</definedName>
    <definedName name="___TZ418">#REF!</definedName>
    <definedName name="___u4" localSheetId="8" hidden="1">{"TAB1",#N/A,TRUE,"GENERAL";"TAB2",#N/A,TRUE,"GENERAL";"TAB3",#N/A,TRUE,"GENERAL";"TAB4",#N/A,TRUE,"GENERAL";"TAB5",#N/A,TRUE,"GENERAL"}</definedName>
    <definedName name="___u4" localSheetId="4" hidden="1">{"TAB1",#N/A,TRUE,"GENERAL";"TAB2",#N/A,TRUE,"GENERAL";"TAB3",#N/A,TRUE,"GENERAL";"TAB4",#N/A,TRUE,"GENERAL";"TAB5",#N/A,TRUE,"GENERAL"}</definedName>
    <definedName name="___u4" localSheetId="10" hidden="1">{"TAB1",#N/A,TRUE,"GENERAL";"TAB2",#N/A,TRUE,"GENERAL";"TAB3",#N/A,TRUE,"GENERAL";"TAB4",#N/A,TRUE,"GENERAL";"TAB5",#N/A,TRUE,"GENERAL"}</definedName>
    <definedName name="___u4" hidden="1">{"TAB1",#N/A,TRUE,"GENERAL";"TAB2",#N/A,TRUE,"GENERAL";"TAB3",#N/A,TRUE,"GENERAL";"TAB4",#N/A,TRUE,"GENERAL";"TAB5",#N/A,TRUE,"GENERAL"}</definedName>
    <definedName name="___u5" localSheetId="8" hidden="1">{"TAB1",#N/A,TRUE,"GENERAL";"TAB2",#N/A,TRUE,"GENERAL";"TAB3",#N/A,TRUE,"GENERAL";"TAB4",#N/A,TRUE,"GENERAL";"TAB5",#N/A,TRUE,"GENERAL"}</definedName>
    <definedName name="___u5" localSheetId="4" hidden="1">{"TAB1",#N/A,TRUE,"GENERAL";"TAB2",#N/A,TRUE,"GENERAL";"TAB3",#N/A,TRUE,"GENERAL";"TAB4",#N/A,TRUE,"GENERAL";"TAB5",#N/A,TRUE,"GENERAL"}</definedName>
    <definedName name="___u5" localSheetId="10" hidden="1">{"TAB1",#N/A,TRUE,"GENERAL";"TAB2",#N/A,TRUE,"GENERAL";"TAB3",#N/A,TRUE,"GENERAL";"TAB4",#N/A,TRUE,"GENERAL";"TAB5",#N/A,TRUE,"GENERAL"}</definedName>
    <definedName name="___u5" hidden="1">{"TAB1",#N/A,TRUE,"GENERAL";"TAB2",#N/A,TRUE,"GENERAL";"TAB3",#N/A,TRUE,"GENERAL";"TAB4",#N/A,TRUE,"GENERAL";"TAB5",#N/A,TRUE,"GENERAL"}</definedName>
    <definedName name="___u6" localSheetId="8" hidden="1">{"TAB1",#N/A,TRUE,"GENERAL";"TAB2",#N/A,TRUE,"GENERAL";"TAB3",#N/A,TRUE,"GENERAL";"TAB4",#N/A,TRUE,"GENERAL";"TAB5",#N/A,TRUE,"GENERAL"}</definedName>
    <definedName name="___u6" localSheetId="4" hidden="1">{"TAB1",#N/A,TRUE,"GENERAL";"TAB2",#N/A,TRUE,"GENERAL";"TAB3",#N/A,TRUE,"GENERAL";"TAB4",#N/A,TRUE,"GENERAL";"TAB5",#N/A,TRUE,"GENERAL"}</definedName>
    <definedName name="___u6" localSheetId="10" hidden="1">{"TAB1",#N/A,TRUE,"GENERAL";"TAB2",#N/A,TRUE,"GENERAL";"TAB3",#N/A,TRUE,"GENERAL";"TAB4",#N/A,TRUE,"GENERAL";"TAB5",#N/A,TRUE,"GENERAL"}</definedName>
    <definedName name="___u6" hidden="1">{"TAB1",#N/A,TRUE,"GENERAL";"TAB2",#N/A,TRUE,"GENERAL";"TAB3",#N/A,TRUE,"GENERAL";"TAB4",#N/A,TRUE,"GENERAL";"TAB5",#N/A,TRUE,"GENERAL"}</definedName>
    <definedName name="___u7" localSheetId="8" hidden="1">{"via1",#N/A,TRUE,"general";"via2",#N/A,TRUE,"general";"via3",#N/A,TRUE,"general"}</definedName>
    <definedName name="___u7" localSheetId="4" hidden="1">{"via1",#N/A,TRUE,"general";"via2",#N/A,TRUE,"general";"via3",#N/A,TRUE,"general"}</definedName>
    <definedName name="___u7" localSheetId="10" hidden="1">{"via1",#N/A,TRUE,"general";"via2",#N/A,TRUE,"general";"via3",#N/A,TRUE,"general"}</definedName>
    <definedName name="___u7" hidden="1">{"via1",#N/A,TRUE,"general";"via2",#N/A,TRUE,"general";"via3",#N/A,TRUE,"general"}</definedName>
    <definedName name="___u8" localSheetId="8" hidden="1">{"TAB1",#N/A,TRUE,"GENERAL";"TAB2",#N/A,TRUE,"GENERAL";"TAB3",#N/A,TRUE,"GENERAL";"TAB4",#N/A,TRUE,"GENERAL";"TAB5",#N/A,TRUE,"GENERAL"}</definedName>
    <definedName name="___u8" localSheetId="4" hidden="1">{"TAB1",#N/A,TRUE,"GENERAL";"TAB2",#N/A,TRUE,"GENERAL";"TAB3",#N/A,TRUE,"GENERAL";"TAB4",#N/A,TRUE,"GENERAL";"TAB5",#N/A,TRUE,"GENERAL"}</definedName>
    <definedName name="___u8" localSheetId="10" hidden="1">{"TAB1",#N/A,TRUE,"GENERAL";"TAB2",#N/A,TRUE,"GENERAL";"TAB3",#N/A,TRUE,"GENERAL";"TAB4",#N/A,TRUE,"GENERAL";"TAB5",#N/A,TRUE,"GENERAL"}</definedName>
    <definedName name="___u8" hidden="1">{"TAB1",#N/A,TRUE,"GENERAL";"TAB2",#N/A,TRUE,"GENERAL";"TAB3",#N/A,TRUE,"GENERAL";"TAB4",#N/A,TRUE,"GENERAL";"TAB5",#N/A,TRUE,"GENERAL"}</definedName>
    <definedName name="___u9" localSheetId="8" hidden="1">{"TAB1",#N/A,TRUE,"GENERAL";"TAB2",#N/A,TRUE,"GENERAL";"TAB3",#N/A,TRUE,"GENERAL";"TAB4",#N/A,TRUE,"GENERAL";"TAB5",#N/A,TRUE,"GENERAL"}</definedName>
    <definedName name="___u9" localSheetId="4" hidden="1">{"TAB1",#N/A,TRUE,"GENERAL";"TAB2",#N/A,TRUE,"GENERAL";"TAB3",#N/A,TRUE,"GENERAL";"TAB4",#N/A,TRUE,"GENERAL";"TAB5",#N/A,TRUE,"GENERAL"}</definedName>
    <definedName name="___u9" localSheetId="10" hidden="1">{"TAB1",#N/A,TRUE,"GENERAL";"TAB2",#N/A,TRUE,"GENERAL";"TAB3",#N/A,TRUE,"GENERAL";"TAB4",#N/A,TRUE,"GENERAL";"TAB5",#N/A,TRUE,"GENERAL"}</definedName>
    <definedName name="___u9" hidden="1">{"TAB1",#N/A,TRUE,"GENERAL";"TAB2",#N/A,TRUE,"GENERAL";"TAB3",#N/A,TRUE,"GENERAL";"TAB4",#N/A,TRUE,"GENERAL";"TAB5",#N/A,TRUE,"GENERAL"}</definedName>
    <definedName name="___UDD06">#REF!</definedName>
    <definedName name="___UDD08" localSheetId="8">#REF!</definedName>
    <definedName name="___UDD08" localSheetId="4">#REF!</definedName>
    <definedName name="___UDD08">#REF!</definedName>
    <definedName name="___UNI32" localSheetId="8">#REF!</definedName>
    <definedName name="___UNI32" localSheetId="4">#REF!</definedName>
    <definedName name="___UNI32">#REF!</definedName>
    <definedName name="___ur7" localSheetId="8"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10" hidden="1">{"TAB1",#N/A,TRUE,"GENERAL";"TAB2",#N/A,TRUE,"GENERAL";"TAB3",#N/A,TRUE,"GENERAL";"TAB4",#N/A,TRUE,"GENERAL";"TAB5",#N/A,TRUE,"GENERAL"}</definedName>
    <definedName name="___ur7" hidden="1">{"TAB1",#N/A,TRUE,"GENERAL";"TAB2",#N/A,TRUE,"GENERAL";"TAB3",#N/A,TRUE,"GENERAL";"TAB4",#N/A,TRUE,"GENERAL";"TAB5",#N/A,TRUE,"GENERAL"}</definedName>
    <definedName name="___v2" localSheetId="8" hidden="1">{"via1",#N/A,TRUE,"general";"via2",#N/A,TRUE,"general";"via3",#N/A,TRUE,"general"}</definedName>
    <definedName name="___v2" localSheetId="4" hidden="1">{"via1",#N/A,TRUE,"general";"via2",#N/A,TRUE,"general";"via3",#N/A,TRUE,"general"}</definedName>
    <definedName name="___v2" localSheetId="10" hidden="1">{"via1",#N/A,TRUE,"general";"via2",#N/A,TRUE,"general";"via3",#N/A,TRUE,"general"}</definedName>
    <definedName name="___v2" hidden="1">{"via1",#N/A,TRUE,"general";"via2",#N/A,TRUE,"general";"via3",#N/A,TRUE,"general"}</definedName>
    <definedName name="___v3" localSheetId="8" hidden="1">{"TAB1",#N/A,TRUE,"GENERAL";"TAB2",#N/A,TRUE,"GENERAL";"TAB3",#N/A,TRUE,"GENERAL";"TAB4",#N/A,TRUE,"GENERAL";"TAB5",#N/A,TRUE,"GENERAL"}</definedName>
    <definedName name="___v3" localSheetId="4" hidden="1">{"TAB1",#N/A,TRUE,"GENERAL";"TAB2",#N/A,TRUE,"GENERAL";"TAB3",#N/A,TRUE,"GENERAL";"TAB4",#N/A,TRUE,"GENERAL";"TAB5",#N/A,TRUE,"GENERAL"}</definedName>
    <definedName name="___v3" localSheetId="10" hidden="1">{"TAB1",#N/A,TRUE,"GENERAL";"TAB2",#N/A,TRUE,"GENERAL";"TAB3",#N/A,TRUE,"GENERAL";"TAB4",#N/A,TRUE,"GENERAL";"TAB5",#N/A,TRUE,"GENERAL"}</definedName>
    <definedName name="___v3" hidden="1">{"TAB1",#N/A,TRUE,"GENERAL";"TAB2",#N/A,TRUE,"GENERAL";"TAB3",#N/A,TRUE,"GENERAL";"TAB4",#N/A,TRUE,"GENERAL";"TAB5",#N/A,TRUE,"GENERAL"}</definedName>
    <definedName name="___v4" localSheetId="8" hidden="1">{"TAB1",#N/A,TRUE,"GENERAL";"TAB2",#N/A,TRUE,"GENERAL";"TAB3",#N/A,TRUE,"GENERAL";"TAB4",#N/A,TRUE,"GENERAL";"TAB5",#N/A,TRUE,"GENERAL"}</definedName>
    <definedName name="___v4" localSheetId="4" hidden="1">{"TAB1",#N/A,TRUE,"GENERAL";"TAB2",#N/A,TRUE,"GENERAL";"TAB3",#N/A,TRUE,"GENERAL";"TAB4",#N/A,TRUE,"GENERAL";"TAB5",#N/A,TRUE,"GENERAL"}</definedName>
    <definedName name="___v4" localSheetId="10" hidden="1">{"TAB1",#N/A,TRUE,"GENERAL";"TAB2",#N/A,TRUE,"GENERAL";"TAB3",#N/A,TRUE,"GENERAL";"TAB4",#N/A,TRUE,"GENERAL";"TAB5",#N/A,TRUE,"GENERAL"}</definedName>
    <definedName name="___v4" hidden="1">{"TAB1",#N/A,TRUE,"GENERAL";"TAB2",#N/A,TRUE,"GENERAL";"TAB3",#N/A,TRUE,"GENERAL";"TAB4",#N/A,TRUE,"GENERAL";"TAB5",#N/A,TRUE,"GENERAL"}</definedName>
    <definedName name="___v5" localSheetId="8" hidden="1">{"TAB1",#N/A,TRUE,"GENERAL";"TAB2",#N/A,TRUE,"GENERAL";"TAB3",#N/A,TRUE,"GENERAL";"TAB4",#N/A,TRUE,"GENERAL";"TAB5",#N/A,TRUE,"GENERAL"}</definedName>
    <definedName name="___v5" localSheetId="4" hidden="1">{"TAB1",#N/A,TRUE,"GENERAL";"TAB2",#N/A,TRUE,"GENERAL";"TAB3",#N/A,TRUE,"GENERAL";"TAB4",#N/A,TRUE,"GENERAL";"TAB5",#N/A,TRUE,"GENERAL"}</definedName>
    <definedName name="___v5" localSheetId="10" hidden="1">{"TAB1",#N/A,TRUE,"GENERAL";"TAB2",#N/A,TRUE,"GENERAL";"TAB3",#N/A,TRUE,"GENERAL";"TAB4",#N/A,TRUE,"GENERAL";"TAB5",#N/A,TRUE,"GENERAL"}</definedName>
    <definedName name="___v5" hidden="1">{"TAB1",#N/A,TRUE,"GENERAL";"TAB2",#N/A,TRUE,"GENERAL";"TAB3",#N/A,TRUE,"GENERAL";"TAB4",#N/A,TRUE,"GENERAL";"TAB5",#N/A,TRUE,"GENERAL"}</definedName>
    <definedName name="___v6" localSheetId="8" hidden="1">{"TAB1",#N/A,TRUE,"GENERAL";"TAB2",#N/A,TRUE,"GENERAL";"TAB3",#N/A,TRUE,"GENERAL";"TAB4",#N/A,TRUE,"GENERAL";"TAB5",#N/A,TRUE,"GENERAL"}</definedName>
    <definedName name="___v6" localSheetId="4" hidden="1">{"TAB1",#N/A,TRUE,"GENERAL";"TAB2",#N/A,TRUE,"GENERAL";"TAB3",#N/A,TRUE,"GENERAL";"TAB4",#N/A,TRUE,"GENERAL";"TAB5",#N/A,TRUE,"GENERAL"}</definedName>
    <definedName name="___v6" localSheetId="10" hidden="1">{"TAB1",#N/A,TRUE,"GENERAL";"TAB2",#N/A,TRUE,"GENERAL";"TAB3",#N/A,TRUE,"GENERAL";"TAB4",#N/A,TRUE,"GENERAL";"TAB5",#N/A,TRUE,"GENERAL"}</definedName>
    <definedName name="___v6" hidden="1">{"TAB1",#N/A,TRUE,"GENERAL";"TAB2",#N/A,TRUE,"GENERAL";"TAB3",#N/A,TRUE,"GENERAL";"TAB4",#N/A,TRUE,"GENERAL";"TAB5",#N/A,TRUE,"GENERAL"}</definedName>
    <definedName name="___v7" localSheetId="8" hidden="1">{"via1",#N/A,TRUE,"general";"via2",#N/A,TRUE,"general";"via3",#N/A,TRUE,"general"}</definedName>
    <definedName name="___v7" localSheetId="4" hidden="1">{"via1",#N/A,TRUE,"general";"via2",#N/A,TRUE,"general";"via3",#N/A,TRUE,"general"}</definedName>
    <definedName name="___v7" localSheetId="10" hidden="1">{"via1",#N/A,TRUE,"general";"via2",#N/A,TRUE,"general";"via3",#N/A,TRUE,"general"}</definedName>
    <definedName name="___v7" hidden="1">{"via1",#N/A,TRUE,"general";"via2",#N/A,TRUE,"general";"via3",#N/A,TRUE,"general"}</definedName>
    <definedName name="___v8" localSheetId="8" hidden="1">{"TAB1",#N/A,TRUE,"GENERAL";"TAB2",#N/A,TRUE,"GENERAL";"TAB3",#N/A,TRUE,"GENERAL";"TAB4",#N/A,TRUE,"GENERAL";"TAB5",#N/A,TRUE,"GENERAL"}</definedName>
    <definedName name="___v8" localSheetId="4" hidden="1">{"TAB1",#N/A,TRUE,"GENERAL";"TAB2",#N/A,TRUE,"GENERAL";"TAB3",#N/A,TRUE,"GENERAL";"TAB4",#N/A,TRUE,"GENERAL";"TAB5",#N/A,TRUE,"GENERAL"}</definedName>
    <definedName name="___v8" localSheetId="10" hidden="1">{"TAB1",#N/A,TRUE,"GENERAL";"TAB2",#N/A,TRUE,"GENERAL";"TAB3",#N/A,TRUE,"GENERAL";"TAB4",#N/A,TRUE,"GENERAL";"TAB5",#N/A,TRUE,"GENERAL"}</definedName>
    <definedName name="___v8" hidden="1">{"TAB1",#N/A,TRUE,"GENERAL";"TAB2",#N/A,TRUE,"GENERAL";"TAB3",#N/A,TRUE,"GENERAL";"TAB4",#N/A,TRUE,"GENERAL";"TAB5",#N/A,TRUE,"GENERAL"}</definedName>
    <definedName name="___v9" localSheetId="8" hidden="1">{"TAB1",#N/A,TRUE,"GENERAL";"TAB2",#N/A,TRUE,"GENERAL";"TAB3",#N/A,TRUE,"GENERAL";"TAB4",#N/A,TRUE,"GENERAL";"TAB5",#N/A,TRUE,"GENERAL"}</definedName>
    <definedName name="___v9" localSheetId="4" hidden="1">{"TAB1",#N/A,TRUE,"GENERAL";"TAB2",#N/A,TRUE,"GENERAL";"TAB3",#N/A,TRUE,"GENERAL";"TAB4",#N/A,TRUE,"GENERAL";"TAB5",#N/A,TRUE,"GENERAL"}</definedName>
    <definedName name="___v9" localSheetId="10" hidden="1">{"TAB1",#N/A,TRUE,"GENERAL";"TAB2",#N/A,TRUE,"GENERAL";"TAB3",#N/A,TRUE,"GENERAL";"TAB4",#N/A,TRUE,"GENERAL";"TAB5",#N/A,TRUE,"GENERAL"}</definedName>
    <definedName name="___v9" hidden="1">{"TAB1",#N/A,TRUE,"GENERAL";"TAB2",#N/A,TRUE,"GENERAL";"TAB3",#N/A,TRUE,"GENERAL";"TAB4",#N/A,TRUE,"GENERAL";"TAB5",#N/A,TRUE,"GENERAL"}</definedName>
    <definedName name="___VEX1" localSheetId="8">#REF!</definedName>
    <definedName name="___VEX1" localSheetId="4">#REF!</definedName>
    <definedName name="___VEX1" localSheetId="10">#REF!</definedName>
    <definedName name="___VEX1">#REF!</definedName>
    <definedName name="___VFA1" localSheetId="8">#REF!</definedName>
    <definedName name="___VFA1" localSheetId="4">#REF!</definedName>
    <definedName name="___VFA1" localSheetId="10">#REF!</definedName>
    <definedName name="___VFA1">#REF!</definedName>
    <definedName name="___vfv4" localSheetId="8" hidden="1">{"via1",#N/A,TRUE,"general";"via2",#N/A,TRUE,"general";"via3",#N/A,TRUE,"general"}</definedName>
    <definedName name="___vfv4" localSheetId="4" hidden="1">{"via1",#N/A,TRUE,"general";"via2",#N/A,TRUE,"general";"via3",#N/A,TRUE,"general"}</definedName>
    <definedName name="___vfv4" localSheetId="10" hidden="1">{"via1",#N/A,TRUE,"general";"via2",#N/A,TRUE,"general";"via3",#N/A,TRUE,"general"}</definedName>
    <definedName name="___vfv4" hidden="1">{"via1",#N/A,TRUE,"general";"via2",#N/A,TRUE,"general";"via3",#N/A,TRUE,"general"}</definedName>
    <definedName name="___VIT1" localSheetId="8">#REF!</definedName>
    <definedName name="___VIT1" localSheetId="4">#REF!</definedName>
    <definedName name="___VIT1" localSheetId="10">#REF!</definedName>
    <definedName name="___VIT1">#REF!</definedName>
    <definedName name="___Vol1" localSheetId="8">#REF!</definedName>
    <definedName name="___Vol1" localSheetId="4">#REF!</definedName>
    <definedName name="___Vol1" localSheetId="10">#REF!</definedName>
    <definedName name="___Vol1">#REF!</definedName>
    <definedName name="___VPD1" localSheetId="8">#REF!</definedName>
    <definedName name="___VPD1" localSheetId="4">#REF!</definedName>
    <definedName name="___VPD1" localSheetId="6">#REF!</definedName>
    <definedName name="___VPD1" localSheetId="10">#REF!</definedName>
    <definedName name="___VPD1">#REF!</definedName>
    <definedName name="___VPI1" localSheetId="8">#REF!</definedName>
    <definedName name="___VPI1" localSheetId="4">#REF!</definedName>
    <definedName name="___VPI1" localSheetId="6">#REF!</definedName>
    <definedName name="___VPI1">#REF!</definedName>
    <definedName name="___VPR1" localSheetId="8">#REF!</definedName>
    <definedName name="___VPR1" localSheetId="4">#REF!</definedName>
    <definedName name="___VPR1">#REF!</definedName>
    <definedName name="___VPR2" localSheetId="8">#REF!</definedName>
    <definedName name="___VPR2" localSheetId="4">#REF!</definedName>
    <definedName name="___VPR2">#REF!</definedName>
    <definedName name="___VRA1" localSheetId="8">#REF!</definedName>
    <definedName name="___VRA1" localSheetId="4">#REF!</definedName>
    <definedName name="___VRA1" localSheetId="6">#REF!</definedName>
    <definedName name="___VRA1">#REF!</definedName>
    <definedName name="___VRP1" localSheetId="8">#REF!</definedName>
    <definedName name="___VRP1" localSheetId="4">#REF!</definedName>
    <definedName name="___VRP1">#REF!</definedName>
    <definedName name="___VSM1" localSheetId="8">#REF!</definedName>
    <definedName name="___VSM1" localSheetId="4">#REF!</definedName>
    <definedName name="___VSM1">#REF!</definedName>
    <definedName name="___x1" localSheetId="8" hidden="1">{"TAB1",#N/A,TRUE,"GENERAL";"TAB2",#N/A,TRUE,"GENERAL";"TAB3",#N/A,TRUE,"GENERAL";"TAB4",#N/A,TRUE,"GENERAL";"TAB5",#N/A,TRUE,"GENERAL"}</definedName>
    <definedName name="___x1" localSheetId="4" hidden="1">{"TAB1",#N/A,TRUE,"GENERAL";"TAB2",#N/A,TRUE,"GENERAL";"TAB3",#N/A,TRUE,"GENERAL";"TAB4",#N/A,TRUE,"GENERAL";"TAB5",#N/A,TRUE,"GENERAL"}</definedName>
    <definedName name="___x1" localSheetId="10" hidden="1">{"TAB1",#N/A,TRUE,"GENERAL";"TAB2",#N/A,TRUE,"GENERAL";"TAB3",#N/A,TRUE,"GENERAL";"TAB4",#N/A,TRUE,"GENERAL";"TAB5",#N/A,TRUE,"GENERAL"}</definedName>
    <definedName name="___x1" hidden="1">{"TAB1",#N/A,TRUE,"GENERAL";"TAB2",#N/A,TRUE,"GENERAL";"TAB3",#N/A,TRUE,"GENERAL";"TAB4",#N/A,TRUE,"GENERAL";"TAB5",#N/A,TRUE,"GENERAL"}</definedName>
    <definedName name="___x2" localSheetId="8" hidden="1">{"via1",#N/A,TRUE,"general";"via2",#N/A,TRUE,"general";"via3",#N/A,TRUE,"general"}</definedName>
    <definedName name="___x2" localSheetId="4" hidden="1">{"via1",#N/A,TRUE,"general";"via2",#N/A,TRUE,"general";"via3",#N/A,TRUE,"general"}</definedName>
    <definedName name="___x2" localSheetId="10" hidden="1">{"via1",#N/A,TRUE,"general";"via2",#N/A,TRUE,"general";"via3",#N/A,TRUE,"general"}</definedName>
    <definedName name="___x2" hidden="1">{"via1",#N/A,TRUE,"general";"via2",#N/A,TRUE,"general";"via3",#N/A,TRUE,"general"}</definedName>
    <definedName name="___x3" localSheetId="8" hidden="1">{"via1",#N/A,TRUE,"general";"via2",#N/A,TRUE,"general";"via3",#N/A,TRUE,"general"}</definedName>
    <definedName name="___x3" localSheetId="4" hidden="1">{"via1",#N/A,TRUE,"general";"via2",#N/A,TRUE,"general";"via3",#N/A,TRUE,"general"}</definedName>
    <definedName name="___x3" localSheetId="10" hidden="1">{"via1",#N/A,TRUE,"general";"via2",#N/A,TRUE,"general";"via3",#N/A,TRUE,"general"}</definedName>
    <definedName name="___x3" hidden="1">{"via1",#N/A,TRUE,"general";"via2",#N/A,TRUE,"general";"via3",#N/A,TRUE,"general"}</definedName>
    <definedName name="___x4" localSheetId="8" hidden="1">{"via1",#N/A,TRUE,"general";"via2",#N/A,TRUE,"general";"via3",#N/A,TRUE,"general"}</definedName>
    <definedName name="___x4" localSheetId="4" hidden="1">{"via1",#N/A,TRUE,"general";"via2",#N/A,TRUE,"general";"via3",#N/A,TRUE,"general"}</definedName>
    <definedName name="___x4" localSheetId="10" hidden="1">{"via1",#N/A,TRUE,"general";"via2",#N/A,TRUE,"general";"via3",#N/A,TRUE,"general"}</definedName>
    <definedName name="___x4" hidden="1">{"via1",#N/A,TRUE,"general";"via2",#N/A,TRUE,"general";"via3",#N/A,TRUE,"general"}</definedName>
    <definedName name="___x5" localSheetId="8" hidden="1">{"TAB1",#N/A,TRUE,"GENERAL";"TAB2",#N/A,TRUE,"GENERAL";"TAB3",#N/A,TRUE,"GENERAL";"TAB4",#N/A,TRUE,"GENERAL";"TAB5",#N/A,TRUE,"GENERAL"}</definedName>
    <definedName name="___x5" localSheetId="4" hidden="1">{"TAB1",#N/A,TRUE,"GENERAL";"TAB2",#N/A,TRUE,"GENERAL";"TAB3",#N/A,TRUE,"GENERAL";"TAB4",#N/A,TRUE,"GENERAL";"TAB5",#N/A,TRUE,"GENERAL"}</definedName>
    <definedName name="___x5" localSheetId="10" hidden="1">{"TAB1",#N/A,TRUE,"GENERAL";"TAB2",#N/A,TRUE,"GENERAL";"TAB3",#N/A,TRUE,"GENERAL";"TAB4",#N/A,TRUE,"GENERAL";"TAB5",#N/A,TRUE,"GENERAL"}</definedName>
    <definedName name="___x5" hidden="1">{"TAB1",#N/A,TRUE,"GENERAL";"TAB2",#N/A,TRUE,"GENERAL";"TAB3",#N/A,TRUE,"GENERAL";"TAB4",#N/A,TRUE,"GENERAL";"TAB5",#N/A,TRUE,"GENERAL"}</definedName>
    <definedName name="___x6" localSheetId="8" hidden="1">{"TAB1",#N/A,TRUE,"GENERAL";"TAB2",#N/A,TRUE,"GENERAL";"TAB3",#N/A,TRUE,"GENERAL";"TAB4",#N/A,TRUE,"GENERAL";"TAB5",#N/A,TRUE,"GENERAL"}</definedName>
    <definedName name="___x6" localSheetId="4" hidden="1">{"TAB1",#N/A,TRUE,"GENERAL";"TAB2",#N/A,TRUE,"GENERAL";"TAB3",#N/A,TRUE,"GENERAL";"TAB4",#N/A,TRUE,"GENERAL";"TAB5",#N/A,TRUE,"GENERAL"}</definedName>
    <definedName name="___x6" localSheetId="10" hidden="1">{"TAB1",#N/A,TRUE,"GENERAL";"TAB2",#N/A,TRUE,"GENERAL";"TAB3",#N/A,TRUE,"GENERAL";"TAB4",#N/A,TRUE,"GENERAL";"TAB5",#N/A,TRUE,"GENERAL"}</definedName>
    <definedName name="___x6" hidden="1">{"TAB1",#N/A,TRUE,"GENERAL";"TAB2",#N/A,TRUE,"GENERAL";"TAB3",#N/A,TRUE,"GENERAL";"TAB4",#N/A,TRUE,"GENERAL";"TAB5",#N/A,TRUE,"GENERAL"}</definedName>
    <definedName name="___x7" localSheetId="8" hidden="1">{"TAB1",#N/A,TRUE,"GENERAL";"TAB2",#N/A,TRUE,"GENERAL";"TAB3",#N/A,TRUE,"GENERAL";"TAB4",#N/A,TRUE,"GENERAL";"TAB5",#N/A,TRUE,"GENERAL"}</definedName>
    <definedName name="___x7" localSheetId="4" hidden="1">{"TAB1",#N/A,TRUE,"GENERAL";"TAB2",#N/A,TRUE,"GENERAL";"TAB3",#N/A,TRUE,"GENERAL";"TAB4",#N/A,TRUE,"GENERAL";"TAB5",#N/A,TRUE,"GENERAL"}</definedName>
    <definedName name="___x7" localSheetId="10" hidden="1">{"TAB1",#N/A,TRUE,"GENERAL";"TAB2",#N/A,TRUE,"GENERAL";"TAB3",#N/A,TRUE,"GENERAL";"TAB4",#N/A,TRUE,"GENERAL";"TAB5",#N/A,TRUE,"GENERAL"}</definedName>
    <definedName name="___x7" hidden="1">{"TAB1",#N/A,TRUE,"GENERAL";"TAB2",#N/A,TRUE,"GENERAL";"TAB3",#N/A,TRUE,"GENERAL";"TAB4",#N/A,TRUE,"GENERAL";"TAB5",#N/A,TRUE,"GENERAL"}</definedName>
    <definedName name="___x8" localSheetId="8" hidden="1">{"via1",#N/A,TRUE,"general";"via2",#N/A,TRUE,"general";"via3",#N/A,TRUE,"general"}</definedName>
    <definedName name="___x8" localSheetId="4" hidden="1">{"via1",#N/A,TRUE,"general";"via2",#N/A,TRUE,"general";"via3",#N/A,TRUE,"general"}</definedName>
    <definedName name="___x8" localSheetId="10" hidden="1">{"via1",#N/A,TRUE,"general";"via2",#N/A,TRUE,"general";"via3",#N/A,TRUE,"general"}</definedName>
    <definedName name="___x8" hidden="1">{"via1",#N/A,TRUE,"general";"via2",#N/A,TRUE,"general";"via3",#N/A,TRUE,"general"}</definedName>
    <definedName name="___x9" localSheetId="8" hidden="1">{"TAB1",#N/A,TRUE,"GENERAL";"TAB2",#N/A,TRUE,"GENERAL";"TAB3",#N/A,TRUE,"GENERAL";"TAB4",#N/A,TRUE,"GENERAL";"TAB5",#N/A,TRUE,"GENERAL"}</definedName>
    <definedName name="___x9" localSheetId="4" hidden="1">{"TAB1",#N/A,TRUE,"GENERAL";"TAB2",#N/A,TRUE,"GENERAL";"TAB3",#N/A,TRUE,"GENERAL";"TAB4",#N/A,TRUE,"GENERAL";"TAB5",#N/A,TRUE,"GENERAL"}</definedName>
    <definedName name="___x9" localSheetId="10" hidden="1">{"TAB1",#N/A,TRUE,"GENERAL";"TAB2",#N/A,TRUE,"GENERAL";"TAB3",#N/A,TRUE,"GENERAL";"TAB4",#N/A,TRUE,"GENERAL";"TAB5",#N/A,TRUE,"GENERAL"}</definedName>
    <definedName name="___x9" hidden="1">{"TAB1",#N/A,TRUE,"GENERAL";"TAB2",#N/A,TRUE,"GENERAL";"TAB3",#N/A,TRUE,"GENERAL";"TAB4",#N/A,TRUE,"GENERAL";"TAB5",#N/A,TRUE,"GENERAL"}</definedName>
    <definedName name="___XDI2" localSheetId="8">#REF!</definedName>
    <definedName name="___XDI2" localSheetId="4">#REF!</definedName>
    <definedName name="___XDI2" localSheetId="10">#REF!</definedName>
    <definedName name="___XDI2">#REF!</definedName>
    <definedName name="___XDI3" localSheetId="8">#REF!</definedName>
    <definedName name="___XDI3" localSheetId="4">#REF!</definedName>
    <definedName name="___XDI3" localSheetId="10">#REF!</definedName>
    <definedName name="___XDI3">#REF!</definedName>
    <definedName name="___XDI4" localSheetId="8">#REF!</definedName>
    <definedName name="___XDI4" localSheetId="4">#REF!</definedName>
    <definedName name="___XDI4" localSheetId="10">#REF!</definedName>
    <definedName name="___XDI4">#REF!</definedName>
    <definedName name="___xz2" localSheetId="8">#REF!</definedName>
    <definedName name="___xz2" localSheetId="4">#REF!</definedName>
    <definedName name="___xz2">#REF!</definedName>
    <definedName name="___y2" localSheetId="8" hidden="1">{"TAB1",#N/A,TRUE,"GENERAL";"TAB2",#N/A,TRUE,"GENERAL";"TAB3",#N/A,TRUE,"GENERAL";"TAB4",#N/A,TRUE,"GENERAL";"TAB5",#N/A,TRUE,"GENERAL"}</definedName>
    <definedName name="___y2" localSheetId="4" hidden="1">{"TAB1",#N/A,TRUE,"GENERAL";"TAB2",#N/A,TRUE,"GENERAL";"TAB3",#N/A,TRUE,"GENERAL";"TAB4",#N/A,TRUE,"GENERAL";"TAB5",#N/A,TRUE,"GENERAL"}</definedName>
    <definedName name="___y2" localSheetId="10" hidden="1">{"TAB1",#N/A,TRUE,"GENERAL";"TAB2",#N/A,TRUE,"GENERAL";"TAB3",#N/A,TRUE,"GENERAL";"TAB4",#N/A,TRUE,"GENERAL";"TAB5",#N/A,TRUE,"GENERAL"}</definedName>
    <definedName name="___y2" hidden="1">{"TAB1",#N/A,TRUE,"GENERAL";"TAB2",#N/A,TRUE,"GENERAL";"TAB3",#N/A,TRUE,"GENERAL";"TAB4",#N/A,TRUE,"GENERAL";"TAB5",#N/A,TRUE,"GENERAL"}</definedName>
    <definedName name="___y3" localSheetId="8" hidden="1">{"via1",#N/A,TRUE,"general";"via2",#N/A,TRUE,"general";"via3",#N/A,TRUE,"general"}</definedName>
    <definedName name="___y3" localSheetId="4" hidden="1">{"via1",#N/A,TRUE,"general";"via2",#N/A,TRUE,"general";"via3",#N/A,TRUE,"general"}</definedName>
    <definedName name="___y3" localSheetId="10" hidden="1">{"via1",#N/A,TRUE,"general";"via2",#N/A,TRUE,"general";"via3",#N/A,TRUE,"general"}</definedName>
    <definedName name="___y3" hidden="1">{"via1",#N/A,TRUE,"general";"via2",#N/A,TRUE,"general";"via3",#N/A,TRUE,"general"}</definedName>
    <definedName name="___y4" localSheetId="8" hidden="1">{"via1",#N/A,TRUE,"general";"via2",#N/A,TRUE,"general";"via3",#N/A,TRUE,"general"}</definedName>
    <definedName name="___y4" localSheetId="4" hidden="1">{"via1",#N/A,TRUE,"general";"via2",#N/A,TRUE,"general";"via3",#N/A,TRUE,"general"}</definedName>
    <definedName name="___y4" localSheetId="10" hidden="1">{"via1",#N/A,TRUE,"general";"via2",#N/A,TRUE,"general";"via3",#N/A,TRUE,"general"}</definedName>
    <definedName name="___y4" hidden="1">{"via1",#N/A,TRUE,"general";"via2",#N/A,TRUE,"general";"via3",#N/A,TRUE,"general"}</definedName>
    <definedName name="___y5" localSheetId="8" hidden="1">{"TAB1",#N/A,TRUE,"GENERAL";"TAB2",#N/A,TRUE,"GENERAL";"TAB3",#N/A,TRUE,"GENERAL";"TAB4",#N/A,TRUE,"GENERAL";"TAB5",#N/A,TRUE,"GENERAL"}</definedName>
    <definedName name="___y5" localSheetId="4" hidden="1">{"TAB1",#N/A,TRUE,"GENERAL";"TAB2",#N/A,TRUE,"GENERAL";"TAB3",#N/A,TRUE,"GENERAL";"TAB4",#N/A,TRUE,"GENERAL";"TAB5",#N/A,TRUE,"GENERAL"}</definedName>
    <definedName name="___y5" localSheetId="10" hidden="1">{"TAB1",#N/A,TRUE,"GENERAL";"TAB2",#N/A,TRUE,"GENERAL";"TAB3",#N/A,TRUE,"GENERAL";"TAB4",#N/A,TRUE,"GENERAL";"TAB5",#N/A,TRUE,"GENERAL"}</definedName>
    <definedName name="___y5" hidden="1">{"TAB1",#N/A,TRUE,"GENERAL";"TAB2",#N/A,TRUE,"GENERAL";"TAB3",#N/A,TRUE,"GENERAL";"TAB4",#N/A,TRUE,"GENERAL";"TAB5",#N/A,TRUE,"GENERAL"}</definedName>
    <definedName name="___y6" localSheetId="8" hidden="1">{"via1",#N/A,TRUE,"general";"via2",#N/A,TRUE,"general";"via3",#N/A,TRUE,"general"}</definedName>
    <definedName name="___y6" localSheetId="4" hidden="1">{"via1",#N/A,TRUE,"general";"via2",#N/A,TRUE,"general";"via3",#N/A,TRUE,"general"}</definedName>
    <definedName name="___y6" localSheetId="10" hidden="1">{"via1",#N/A,TRUE,"general";"via2",#N/A,TRUE,"general";"via3",#N/A,TRUE,"general"}</definedName>
    <definedName name="___y6" hidden="1">{"via1",#N/A,TRUE,"general";"via2",#N/A,TRUE,"general";"via3",#N/A,TRUE,"general"}</definedName>
    <definedName name="___y7" localSheetId="8" hidden="1">{"via1",#N/A,TRUE,"general";"via2",#N/A,TRUE,"general";"via3",#N/A,TRUE,"general"}</definedName>
    <definedName name="___y7" localSheetId="4" hidden="1">{"via1",#N/A,TRUE,"general";"via2",#N/A,TRUE,"general";"via3",#N/A,TRUE,"general"}</definedName>
    <definedName name="___y7" localSheetId="10" hidden="1">{"via1",#N/A,TRUE,"general";"via2",#N/A,TRUE,"general";"via3",#N/A,TRUE,"general"}</definedName>
    <definedName name="___y7" hidden="1">{"via1",#N/A,TRUE,"general";"via2",#N/A,TRUE,"general";"via3",#N/A,TRUE,"general"}</definedName>
    <definedName name="___y8" localSheetId="8" hidden="1">{"via1",#N/A,TRUE,"general";"via2",#N/A,TRUE,"general";"via3",#N/A,TRUE,"general"}</definedName>
    <definedName name="___y8" localSheetId="4" hidden="1">{"via1",#N/A,TRUE,"general";"via2",#N/A,TRUE,"general";"via3",#N/A,TRUE,"general"}</definedName>
    <definedName name="___y8" localSheetId="10" hidden="1">{"via1",#N/A,TRUE,"general";"via2",#N/A,TRUE,"general";"via3",#N/A,TRUE,"general"}</definedName>
    <definedName name="___y8" hidden="1">{"via1",#N/A,TRUE,"general";"via2",#N/A,TRUE,"general";"via3",#N/A,TRUE,"general"}</definedName>
    <definedName name="___y9" localSheetId="8" hidden="1">{"TAB1",#N/A,TRUE,"GENERAL";"TAB2",#N/A,TRUE,"GENERAL";"TAB3",#N/A,TRUE,"GENERAL";"TAB4",#N/A,TRUE,"GENERAL";"TAB5",#N/A,TRUE,"GENERAL"}</definedName>
    <definedName name="___y9" localSheetId="4" hidden="1">{"TAB1",#N/A,TRUE,"GENERAL";"TAB2",#N/A,TRUE,"GENERAL";"TAB3",#N/A,TRUE,"GENERAL";"TAB4",#N/A,TRUE,"GENERAL";"TAB5",#N/A,TRUE,"GENERAL"}</definedName>
    <definedName name="___y9" localSheetId="10" hidden="1">{"TAB1",#N/A,TRUE,"GENERAL";"TAB2",#N/A,TRUE,"GENERAL";"TAB3",#N/A,TRUE,"GENERAL";"TAB4",#N/A,TRUE,"GENERAL";"TAB5",#N/A,TRUE,"GENERAL"}</definedName>
    <definedName name="___y9" hidden="1">{"TAB1",#N/A,TRUE,"GENERAL";"TAB2",#N/A,TRUE,"GENERAL";"TAB3",#N/A,TRUE,"GENERAL";"TAB4",#N/A,TRUE,"GENERAL";"TAB5",#N/A,TRUE,"GENERAL"}</definedName>
    <definedName name="___z1" localSheetId="8" hidden="1">{"TAB1",#N/A,TRUE,"GENERAL";"TAB2",#N/A,TRUE,"GENERAL";"TAB3",#N/A,TRUE,"GENERAL";"TAB4",#N/A,TRUE,"GENERAL";"TAB5",#N/A,TRUE,"GENERAL"}</definedName>
    <definedName name="___z1" localSheetId="4" hidden="1">{"TAB1",#N/A,TRUE,"GENERAL";"TAB2",#N/A,TRUE,"GENERAL";"TAB3",#N/A,TRUE,"GENERAL";"TAB4",#N/A,TRUE,"GENERAL";"TAB5",#N/A,TRUE,"GENERAL"}</definedName>
    <definedName name="___z1" localSheetId="10" hidden="1">{"TAB1",#N/A,TRUE,"GENERAL";"TAB2",#N/A,TRUE,"GENERAL";"TAB3",#N/A,TRUE,"GENERAL";"TAB4",#N/A,TRUE,"GENERAL";"TAB5",#N/A,TRUE,"GENERAL"}</definedName>
    <definedName name="___z1" hidden="1">{"TAB1",#N/A,TRUE,"GENERAL";"TAB2",#N/A,TRUE,"GENERAL";"TAB3",#N/A,TRUE,"GENERAL";"TAB4",#N/A,TRUE,"GENERAL";"TAB5",#N/A,TRUE,"GENERAL"}</definedName>
    <definedName name="___z2" localSheetId="8" hidden="1">{"via1",#N/A,TRUE,"general";"via2",#N/A,TRUE,"general";"via3",#N/A,TRUE,"general"}</definedName>
    <definedName name="___z2" localSheetId="4" hidden="1">{"via1",#N/A,TRUE,"general";"via2",#N/A,TRUE,"general";"via3",#N/A,TRUE,"general"}</definedName>
    <definedName name="___z2" localSheetId="10" hidden="1">{"via1",#N/A,TRUE,"general";"via2",#N/A,TRUE,"general";"via3",#N/A,TRUE,"general"}</definedName>
    <definedName name="___z2" hidden="1">{"via1",#N/A,TRUE,"general";"via2",#N/A,TRUE,"general";"via3",#N/A,TRUE,"general"}</definedName>
    <definedName name="___z3" localSheetId="8" hidden="1">{"via1",#N/A,TRUE,"general";"via2",#N/A,TRUE,"general";"via3",#N/A,TRUE,"general"}</definedName>
    <definedName name="___z3" localSheetId="4" hidden="1">{"via1",#N/A,TRUE,"general";"via2",#N/A,TRUE,"general";"via3",#N/A,TRUE,"general"}</definedName>
    <definedName name="___z3" localSheetId="10" hidden="1">{"via1",#N/A,TRUE,"general";"via2",#N/A,TRUE,"general";"via3",#N/A,TRUE,"general"}</definedName>
    <definedName name="___z3" hidden="1">{"via1",#N/A,TRUE,"general";"via2",#N/A,TRUE,"general";"via3",#N/A,TRUE,"general"}</definedName>
    <definedName name="___z4" localSheetId="8" hidden="1">{"TAB1",#N/A,TRUE,"GENERAL";"TAB2",#N/A,TRUE,"GENERAL";"TAB3",#N/A,TRUE,"GENERAL";"TAB4",#N/A,TRUE,"GENERAL";"TAB5",#N/A,TRUE,"GENERAL"}</definedName>
    <definedName name="___z4" localSheetId="4" hidden="1">{"TAB1",#N/A,TRUE,"GENERAL";"TAB2",#N/A,TRUE,"GENERAL";"TAB3",#N/A,TRUE,"GENERAL";"TAB4",#N/A,TRUE,"GENERAL";"TAB5",#N/A,TRUE,"GENERAL"}</definedName>
    <definedName name="___z4" localSheetId="10" hidden="1">{"TAB1",#N/A,TRUE,"GENERAL";"TAB2",#N/A,TRUE,"GENERAL";"TAB3",#N/A,TRUE,"GENERAL";"TAB4",#N/A,TRUE,"GENERAL";"TAB5",#N/A,TRUE,"GENERAL"}</definedName>
    <definedName name="___z4" hidden="1">{"TAB1",#N/A,TRUE,"GENERAL";"TAB2",#N/A,TRUE,"GENERAL";"TAB3",#N/A,TRUE,"GENERAL";"TAB4",#N/A,TRUE,"GENERAL";"TAB5",#N/A,TRUE,"GENERAL"}</definedName>
    <definedName name="___z5" localSheetId="8" hidden="1">{"via1",#N/A,TRUE,"general";"via2",#N/A,TRUE,"general";"via3",#N/A,TRUE,"general"}</definedName>
    <definedName name="___z5" localSheetId="4" hidden="1">{"via1",#N/A,TRUE,"general";"via2",#N/A,TRUE,"general";"via3",#N/A,TRUE,"general"}</definedName>
    <definedName name="___z5" localSheetId="10" hidden="1">{"via1",#N/A,TRUE,"general";"via2",#N/A,TRUE,"general";"via3",#N/A,TRUE,"general"}</definedName>
    <definedName name="___z5" hidden="1">{"via1",#N/A,TRUE,"general";"via2",#N/A,TRUE,"general";"via3",#N/A,TRUE,"general"}</definedName>
    <definedName name="___z6" localSheetId="8" hidden="1">{"TAB1",#N/A,TRUE,"GENERAL";"TAB2",#N/A,TRUE,"GENERAL";"TAB3",#N/A,TRUE,"GENERAL";"TAB4",#N/A,TRUE,"GENERAL";"TAB5",#N/A,TRUE,"GENERAL"}</definedName>
    <definedName name="___z6" localSheetId="4" hidden="1">{"TAB1",#N/A,TRUE,"GENERAL";"TAB2",#N/A,TRUE,"GENERAL";"TAB3",#N/A,TRUE,"GENERAL";"TAB4",#N/A,TRUE,"GENERAL";"TAB5",#N/A,TRUE,"GENERAL"}</definedName>
    <definedName name="___z6" localSheetId="10" hidden="1">{"TAB1",#N/A,TRUE,"GENERAL";"TAB2",#N/A,TRUE,"GENERAL";"TAB3",#N/A,TRUE,"GENERAL";"TAB4",#N/A,TRUE,"GENERAL";"TAB5",#N/A,TRUE,"GENERAL"}</definedName>
    <definedName name="___z6" hidden="1">{"TAB1",#N/A,TRUE,"GENERAL";"TAB2",#N/A,TRUE,"GENERAL";"TAB3",#N/A,TRUE,"GENERAL";"TAB4",#N/A,TRUE,"GENERAL";"TAB5",#N/A,TRUE,"GENERAL"}</definedName>
    <definedName name="__1_?쾴?">#REF!</definedName>
    <definedName name="__123Graph_A" localSheetId="8" hidden="1">#REF!</definedName>
    <definedName name="__123Graph_A" localSheetId="4" hidden="1">#REF!</definedName>
    <definedName name="__123Graph_A" localSheetId="6" hidden="1">#REF!</definedName>
    <definedName name="__123Graph_A" localSheetId="10" hidden="1">#REF!</definedName>
    <definedName name="__123Graph_A" hidden="1">#REF!</definedName>
    <definedName name="__123Graph_Acaja" localSheetId="8" hidden="1">#REF!</definedName>
    <definedName name="__123Graph_Acaja" localSheetId="4" hidden="1">#REF!</definedName>
    <definedName name="__123Graph_Acaja" localSheetId="10" hidden="1">#REF!</definedName>
    <definedName name="__123Graph_Acaja" hidden="1">#REF!</definedName>
    <definedName name="__123Graph_ACart_AnticAdic" localSheetId="8" hidden="1">#REF!</definedName>
    <definedName name="__123Graph_ACart_AnticAdic" localSheetId="4" hidden="1">#REF!</definedName>
    <definedName name="__123Graph_ACart_AnticAdic" hidden="1">#REF!</definedName>
    <definedName name="__123Graph_AFACTURAC" localSheetId="8" hidden="1">#REF!</definedName>
    <definedName name="__123Graph_AFACTURAC" localSheetId="4" hidden="1">#REF!</definedName>
    <definedName name="__123Graph_AFACTURAC" hidden="1">#REF!</definedName>
    <definedName name="__123Graph_AGráfico1" localSheetId="8" hidden="1">#REF!</definedName>
    <definedName name="__123Graph_AGráfico1" localSheetId="4" hidden="1">#REF!</definedName>
    <definedName name="__123Graph_AGráfico1" hidden="1">#REF!</definedName>
    <definedName name="__123Graph_AGraph2" localSheetId="8" hidden="1">#REF!</definedName>
    <definedName name="__123Graph_AGraph2" localSheetId="4" hidden="1">#REF!</definedName>
    <definedName name="__123Graph_AGraph2" localSheetId="6" hidden="1">#REF!</definedName>
    <definedName name="__123Graph_AGraph2" hidden="1">#REF!</definedName>
    <definedName name="__123Graph_AMAIN" localSheetId="8" hidden="1">#REF!</definedName>
    <definedName name="__123Graph_AMAIN" localSheetId="5" hidden="1">#REF!</definedName>
    <definedName name="__123Graph_AMAIN" localSheetId="4" hidden="1">#REF!</definedName>
    <definedName name="__123Graph_AMAIN" localSheetId="6" hidden="1">#REF!</definedName>
    <definedName name="__123Graph_AMAIN" hidden="1">#REF!</definedName>
    <definedName name="__123Graph_B" localSheetId="8" hidden="1">#REF!</definedName>
    <definedName name="__123Graph_B" localSheetId="4" hidden="1">#REF!</definedName>
    <definedName name="__123Graph_B" hidden="1">#REF!</definedName>
    <definedName name="__123Graph_Bcaja" localSheetId="8" hidden="1">#REF!</definedName>
    <definedName name="__123Graph_Bcaja" localSheetId="4" hidden="1">#REF!</definedName>
    <definedName name="__123Graph_Bcaja" hidden="1">#REF!</definedName>
    <definedName name="__123Graph_BCart_AnticAdic" localSheetId="8" hidden="1">#REF!</definedName>
    <definedName name="__123Graph_BCart_AnticAdic" localSheetId="4" hidden="1">#REF!</definedName>
    <definedName name="__123Graph_BCart_AnticAdic" hidden="1">#REF!</definedName>
    <definedName name="__123Graph_BGráfico1" localSheetId="8" hidden="1">#REF!</definedName>
    <definedName name="__123Graph_BGráfico1" localSheetId="4" hidden="1">#REF!</definedName>
    <definedName name="__123Graph_BGráfico1" hidden="1">#REF!</definedName>
    <definedName name="__123Graph_BINGPDM" localSheetId="8" hidden="1">#REF!</definedName>
    <definedName name="__123Graph_BINGPDM" localSheetId="4" hidden="1">#REF!</definedName>
    <definedName name="__123Graph_BINGPDM" hidden="1">#REF!</definedName>
    <definedName name="__123Graph_BMAIN" localSheetId="8" hidden="1">#REF!</definedName>
    <definedName name="__123Graph_BMAIN" localSheetId="5" hidden="1">#REF!</definedName>
    <definedName name="__123Graph_BMAIN" localSheetId="4" hidden="1">#REF!</definedName>
    <definedName name="__123Graph_BMAIN" localSheetId="6" hidden="1">#REF!</definedName>
    <definedName name="__123Graph_BMAIN" hidden="1">#REF!</definedName>
    <definedName name="__123Graph_C" localSheetId="8" hidden="1">#REF!</definedName>
    <definedName name="__123Graph_C" localSheetId="4" hidden="1">#REF!</definedName>
    <definedName name="__123Graph_C" hidden="1">#REF!</definedName>
    <definedName name="__123Graph_Ccaja" localSheetId="8" hidden="1">#REF!</definedName>
    <definedName name="__123Graph_Ccaja" localSheetId="4" hidden="1">#REF!</definedName>
    <definedName name="__123Graph_Ccaja" hidden="1">#REF!</definedName>
    <definedName name="__123Graph_CCart_AnticAdic" localSheetId="8" hidden="1">#REF!</definedName>
    <definedName name="__123Graph_CCart_AnticAdic" localSheetId="4" hidden="1">#REF!</definedName>
    <definedName name="__123Graph_CCart_AnticAdic" hidden="1">#REF!</definedName>
    <definedName name="__123Graph_CGráfico1" localSheetId="8" hidden="1">#REF!</definedName>
    <definedName name="__123Graph_CGráfico1" localSheetId="4" hidden="1">#REF!</definedName>
    <definedName name="__123Graph_CGráfico1" hidden="1">#REF!</definedName>
    <definedName name="__123Graph_CIEPDM" localSheetId="8" hidden="1">#REF!</definedName>
    <definedName name="__123Graph_CIEPDM" localSheetId="4" hidden="1">#REF!</definedName>
    <definedName name="__123Graph_CIEPDM" hidden="1">#REF!</definedName>
    <definedName name="__123Graph_CINGPDM" localSheetId="8" hidden="1">#REF!</definedName>
    <definedName name="__123Graph_CINGPDM" localSheetId="4" hidden="1">#REF!</definedName>
    <definedName name="__123Graph_CINGPDM" hidden="1">#REF!</definedName>
    <definedName name="__123Graph_D" localSheetId="8" hidden="1">#REF!</definedName>
    <definedName name="__123Graph_D" localSheetId="4" hidden="1">#REF!</definedName>
    <definedName name="__123Graph_D" hidden="1">#REF!</definedName>
    <definedName name="__123Graph_Dcaja" localSheetId="8" hidden="1">#REF!</definedName>
    <definedName name="__123Graph_Dcaja" localSheetId="4" hidden="1">#REF!</definedName>
    <definedName name="__123Graph_Dcaja" hidden="1">#REF!</definedName>
    <definedName name="__123Graph_DCart_AnticAdic" localSheetId="8" hidden="1">#REF!</definedName>
    <definedName name="__123Graph_DCart_AnticAdic" localSheetId="4" hidden="1">#REF!</definedName>
    <definedName name="__123Graph_DCart_AnticAdic" hidden="1">#REF!</definedName>
    <definedName name="__123Graph_ECart_AnticAdic" localSheetId="8" hidden="1">#REF!</definedName>
    <definedName name="__123Graph_ECart_AnticAdic" localSheetId="4" hidden="1">#REF!</definedName>
    <definedName name="__123Graph_ECart_AnticAdic" hidden="1">#REF!</definedName>
    <definedName name="__123Graph_LBL_ACart_AnticAdic" localSheetId="8" hidden="1">#REF!</definedName>
    <definedName name="__123Graph_LBL_ACart_AnticAdic" localSheetId="4" hidden="1">#REF!</definedName>
    <definedName name="__123Graph_LBL_ACart_AnticAdic" hidden="1">#REF!</definedName>
    <definedName name="__123Graph_LBL_Ccaja" localSheetId="8" hidden="1">#REF!</definedName>
    <definedName name="__123Graph_LBL_Ccaja" localSheetId="4" hidden="1">#REF!</definedName>
    <definedName name="__123Graph_LBL_Ccaja" hidden="1">#REF!</definedName>
    <definedName name="__123Graph_LBL_DCart_AnticAdic" localSheetId="8" hidden="1">#REF!</definedName>
    <definedName name="__123Graph_LBL_DCart_AnticAdic" localSheetId="4" hidden="1">#REF!</definedName>
    <definedName name="__123Graph_LBL_DCart_AnticAdic" hidden="1">#REF!</definedName>
    <definedName name="__123Graph_X" localSheetId="8" hidden="1">#REF!</definedName>
    <definedName name="__123Graph_X" localSheetId="4" hidden="1">#REF!</definedName>
    <definedName name="__123Graph_X" localSheetId="6" hidden="1">#REF!</definedName>
    <definedName name="__123Graph_X" hidden="1">#REF!</definedName>
    <definedName name="__123Graph_Xcaja" localSheetId="8" hidden="1">#REF!</definedName>
    <definedName name="__123Graph_Xcaja" localSheetId="4" hidden="1">#REF!</definedName>
    <definedName name="__123Graph_Xcaja" hidden="1">#REF!</definedName>
    <definedName name="__123Graph_XGráfico1" localSheetId="8" hidden="1">#REF!</definedName>
    <definedName name="__123Graph_XGráfico1" localSheetId="4" hidden="1">#REF!</definedName>
    <definedName name="__123Graph_XGráfico1" hidden="1">#REF!</definedName>
    <definedName name="__123Graph_XMAIN" localSheetId="8" hidden="1">#REF!</definedName>
    <definedName name="__123Graph_XMAIN" localSheetId="4" hidden="1">#REF!</definedName>
    <definedName name="__123Graph_XMAIN" localSheetId="6" hidden="1">#REF!</definedName>
    <definedName name="__123Graph_XMAIN" hidden="1">#REF!</definedName>
    <definedName name="__1Excel_BuiltIn_Print_Area_1_1_1" localSheetId="8">#REF!</definedName>
    <definedName name="__1Excel_BuiltIn_Print_Area_1_1_1" localSheetId="4">#REF!</definedName>
    <definedName name="__1Excel_BuiltIn_Print_Area_1_1_1" localSheetId="6">#REF!</definedName>
    <definedName name="__1Excel_BuiltIn_Print_Area_1_1_1">#REF!</definedName>
    <definedName name="__1Sin_nombre" localSheetId="8">#REF!</definedName>
    <definedName name="__1Sin_nombre" localSheetId="4">#N/A</definedName>
    <definedName name="__1Sin_nombre" localSheetId="6">#REF!</definedName>
    <definedName name="__1Sin_nombre" localSheetId="10">#REF!</definedName>
    <definedName name="__1Sin_nombre">#N/A</definedName>
    <definedName name="__2_?쾴?_?" localSheetId="8">#REF!</definedName>
    <definedName name="__2_?쾴?_?" localSheetId="4">#REF!</definedName>
    <definedName name="__2_?쾴?_?" localSheetId="10">#REF!</definedName>
    <definedName name="__2_?쾴?_?">#REF!</definedName>
    <definedName name="__2008_Database" localSheetId="8">#REF!</definedName>
    <definedName name="__2008_Database" localSheetId="4">#REF!</definedName>
    <definedName name="__2008_Database" localSheetId="10">#REF!</definedName>
    <definedName name="__2008_Database">#REF!</definedName>
    <definedName name="__2Excel_BuiltIn_Print_Titles_1_1_1_1" localSheetId="8">#REF!</definedName>
    <definedName name="__2Excel_BuiltIn_Print_Titles_1_1_1_1" localSheetId="4">#REF!</definedName>
    <definedName name="__2Excel_BuiltIn_Print_Titles_1_1_1_1" localSheetId="6">#REF!</definedName>
    <definedName name="__2Excel_BuiltIn_Print_Titles_1_1_1_1" localSheetId="10">#REF!</definedName>
    <definedName name="__2Excel_BuiltIn_Print_Titles_1_1_1_1">#REF!</definedName>
    <definedName name="__3_?쾴?___P" localSheetId="8">#REF!</definedName>
    <definedName name="__3_?쾴?___P" localSheetId="4">#REF!</definedName>
    <definedName name="__3_?쾴?___P">#REF!</definedName>
    <definedName name="__4_?쾴?_T" localSheetId="8">#REF!</definedName>
    <definedName name="__4_?쾴?_T" localSheetId="4">#REF!</definedName>
    <definedName name="__4_?쾴?_T">#REF!</definedName>
    <definedName name="__a1" localSheetId="8" hidden="1">{"TAB1",#N/A,TRUE,"GENERAL";"TAB2",#N/A,TRUE,"GENERAL";"TAB3",#N/A,TRUE,"GENERAL";"TAB4",#N/A,TRUE,"GENERAL";"TAB5",#N/A,TRUE,"GENERAL"}</definedName>
    <definedName name="__A1" localSheetId="4">#REF!</definedName>
    <definedName name="__A1" localSheetId="10">#REF!</definedName>
    <definedName name="__A1">#REF!</definedName>
    <definedName name="__A115042" localSheetId="8">#REF!</definedName>
    <definedName name="__A115042" localSheetId="4">#REF!</definedName>
    <definedName name="__A115042" localSheetId="10">#REF!</definedName>
    <definedName name="__A115042">#REF!</definedName>
    <definedName name="__A16400" localSheetId="8">#REF!</definedName>
    <definedName name="__A16400" localSheetId="4">#REF!</definedName>
    <definedName name="__A16400" localSheetId="10">#REF!</definedName>
    <definedName name="__A16400">#REF!</definedName>
    <definedName name="__A164006" localSheetId="8">#REF!</definedName>
    <definedName name="__A164006" localSheetId="4">#REF!</definedName>
    <definedName name="__A164006">#REF!</definedName>
    <definedName name="__A17000" localSheetId="8">#REF!</definedName>
    <definedName name="__A17000" localSheetId="5">#REF!</definedName>
    <definedName name="__A17000" localSheetId="4">#REF!</definedName>
    <definedName name="__A17000" localSheetId="6">#REF!</definedName>
    <definedName name="__A17000">#REF!</definedName>
    <definedName name="__A2" localSheetId="8" hidden="1">{#N/A,#N/A,FALSE,"Costos Productos 6A";#N/A,#N/A,FALSE,"Costo Unitario Total H-94-12"}</definedName>
    <definedName name="__A2" localSheetId="4" hidden="1">{#N/A,#N/A,FALSE,"Costos Productos 6A";#N/A,#N/A,FALSE,"Costo Unitario Total H-94-12"}</definedName>
    <definedName name="__A2" localSheetId="10" hidden="1">{#N/A,#N/A,FALSE,"Costos Productos 6A";#N/A,#N/A,FALSE,"Costo Unitario Total H-94-12"}</definedName>
    <definedName name="__A2" hidden="1">{#N/A,#N/A,FALSE,"Costos Productos 6A";#N/A,#N/A,FALSE,"Costo Unitario Total H-94-12"}</definedName>
    <definedName name="__A20000" localSheetId="8">#REF!</definedName>
    <definedName name="__A20000" localSheetId="5">#REF!</definedName>
    <definedName name="__A20000" localSheetId="4">#REF!</definedName>
    <definedName name="__A20000" localSheetId="6">#REF!</definedName>
    <definedName name="__A20000">#REF!</definedName>
    <definedName name="__a3" localSheetId="8" hidden="1">{"TAB1",#N/A,TRUE,"GENERAL";"TAB2",#N/A,TRUE,"GENERAL";"TAB3",#N/A,TRUE,"GENERAL";"TAB4",#N/A,TRUE,"GENERAL";"TAB5",#N/A,TRUE,"GENERAL"}</definedName>
    <definedName name="__a3" localSheetId="4" hidden="1">{"TAB1",#N/A,TRUE,"GENERAL";"TAB2",#N/A,TRUE,"GENERAL";"TAB3",#N/A,TRUE,"GENERAL";"TAB4",#N/A,TRUE,"GENERAL";"TAB5",#N/A,TRUE,"GENERAL"}</definedName>
    <definedName name="__a3" localSheetId="10" hidden="1">{"TAB1",#N/A,TRUE,"GENERAL";"TAB2",#N/A,TRUE,"GENERAL";"TAB3",#N/A,TRUE,"GENERAL";"TAB4",#N/A,TRUE,"GENERAL";"TAB5",#N/A,TRUE,"GENERAL"}</definedName>
    <definedName name="__a3" hidden="1">{"TAB1",#N/A,TRUE,"GENERAL";"TAB2",#N/A,TRUE,"GENERAL";"TAB3",#N/A,TRUE,"GENERAL";"TAB4",#N/A,TRUE,"GENERAL";"TAB5",#N/A,TRUE,"GENERAL"}</definedName>
    <definedName name="__A30000" localSheetId="8">#REF!</definedName>
    <definedName name="__A30000" localSheetId="5">#REF!</definedName>
    <definedName name="__A30000" localSheetId="4">#REF!</definedName>
    <definedName name="__A30000" localSheetId="6">#REF!</definedName>
    <definedName name="__A30000" localSheetId="10">#REF!</definedName>
    <definedName name="__A30000">#REF!</definedName>
    <definedName name="__a4" localSheetId="8" hidden="1">{"via1",#N/A,TRUE,"general";"via2",#N/A,TRUE,"general";"via3",#N/A,TRUE,"general"}</definedName>
    <definedName name="__a4" localSheetId="4" hidden="1">{"via1",#N/A,TRUE,"general";"via2",#N/A,TRUE,"general";"via3",#N/A,TRUE,"general"}</definedName>
    <definedName name="__a4" localSheetId="10" hidden="1">{"via1",#N/A,TRUE,"general";"via2",#N/A,TRUE,"general";"via3",#N/A,TRUE,"general"}</definedName>
    <definedName name="__a4" hidden="1">{"via1",#N/A,TRUE,"general";"via2",#N/A,TRUE,"general";"via3",#N/A,TRUE,"general"}</definedName>
    <definedName name="__a5" localSheetId="8" hidden="1">{"TAB1",#N/A,TRUE,"GENERAL";"TAB2",#N/A,TRUE,"GENERAL";"TAB3",#N/A,TRUE,"GENERAL";"TAB4",#N/A,TRUE,"GENERAL";"TAB5",#N/A,TRUE,"GENERAL"}</definedName>
    <definedName name="__a5" localSheetId="4" hidden="1">{"TAB1",#N/A,TRUE,"GENERAL";"TAB2",#N/A,TRUE,"GENERAL";"TAB3",#N/A,TRUE,"GENERAL";"TAB4",#N/A,TRUE,"GENERAL";"TAB5",#N/A,TRUE,"GENERAL"}</definedName>
    <definedName name="__a5" localSheetId="10" hidden="1">{"TAB1",#N/A,TRUE,"GENERAL";"TAB2",#N/A,TRUE,"GENERAL";"TAB3",#N/A,TRUE,"GENERAL";"TAB4",#N/A,TRUE,"GENERAL";"TAB5",#N/A,TRUE,"GENERAL"}</definedName>
    <definedName name="__a5" hidden="1">{"TAB1",#N/A,TRUE,"GENERAL";"TAB2",#N/A,TRUE,"GENERAL";"TAB3",#N/A,TRUE,"GENERAL";"TAB4",#N/A,TRUE,"GENERAL";"TAB5",#N/A,TRUE,"GENERAL"}</definedName>
    <definedName name="__a6" localSheetId="8" hidden="1">{"TAB1",#N/A,TRUE,"GENERAL";"TAB2",#N/A,TRUE,"GENERAL";"TAB3",#N/A,TRUE,"GENERAL";"TAB4",#N/A,TRUE,"GENERAL";"TAB5",#N/A,TRUE,"GENERAL"}</definedName>
    <definedName name="__a6" localSheetId="4" hidden="1">{"TAB1",#N/A,TRUE,"GENERAL";"TAB2",#N/A,TRUE,"GENERAL";"TAB3",#N/A,TRUE,"GENERAL";"TAB4",#N/A,TRUE,"GENERAL";"TAB5",#N/A,TRUE,"GENERAL"}</definedName>
    <definedName name="__a6" localSheetId="10" hidden="1">{"TAB1",#N/A,TRUE,"GENERAL";"TAB2",#N/A,TRUE,"GENERAL";"TAB3",#N/A,TRUE,"GENERAL";"TAB4",#N/A,TRUE,"GENERAL";"TAB5",#N/A,TRUE,"GENERAL"}</definedName>
    <definedName name="__a6" hidden="1">{"TAB1",#N/A,TRUE,"GENERAL";"TAB2",#N/A,TRUE,"GENERAL";"TAB3",#N/A,TRUE,"GENERAL";"TAB4",#N/A,TRUE,"GENERAL";"TAB5",#N/A,TRUE,"GENERAL"}</definedName>
    <definedName name="__Abd2">#N/A</definedName>
    <definedName name="__Abd4">#N/A</definedName>
    <definedName name="__Abd6">#N/A</definedName>
    <definedName name="__abr01" localSheetId="8">#REF!</definedName>
    <definedName name="__abr01" localSheetId="4">#REF!</definedName>
    <definedName name="__abr01">#REF!</definedName>
    <definedName name="__abr06" localSheetId="8">#REF!</definedName>
    <definedName name="__abr06" localSheetId="4">#REF!</definedName>
    <definedName name="__abr06">#REF!</definedName>
    <definedName name="__abr97" localSheetId="8">#REF!</definedName>
    <definedName name="__abr97" localSheetId="4">#REF!</definedName>
    <definedName name="__abr97">#REF!</definedName>
    <definedName name="__abr98" localSheetId="8">#REF!</definedName>
    <definedName name="__abr98" localSheetId="4">#REF!</definedName>
    <definedName name="__abr98">#REF!</definedName>
    <definedName name="__abr99" localSheetId="8">#REF!</definedName>
    <definedName name="__abr99" localSheetId="4">#REF!</definedName>
    <definedName name="__abr99">#REF!</definedName>
    <definedName name="__AcC1">#N/A</definedName>
    <definedName name="__Act1">#N/A</definedName>
    <definedName name="__ADH12" localSheetId="4">#REF!</definedName>
    <definedName name="__ADH12">#REF!</definedName>
    <definedName name="__adi1" localSheetId="8">#REF!</definedName>
    <definedName name="__adi1" localSheetId="4">#REF!</definedName>
    <definedName name="__adi1" localSheetId="10">#REF!</definedName>
    <definedName name="__adi1">#REF!</definedName>
    <definedName name="__adi2" localSheetId="8">#REF!</definedName>
    <definedName name="__adi2" localSheetId="4">#REF!</definedName>
    <definedName name="__adi2" localSheetId="10">#REF!</definedName>
    <definedName name="__adi2">#REF!</definedName>
    <definedName name="__Adi3" localSheetId="8">#REF!</definedName>
    <definedName name="__Adi3" localSheetId="4">#REF!</definedName>
    <definedName name="__Adi3">#REF!</definedName>
    <definedName name="__ADM12" localSheetId="4">#REF!</definedName>
    <definedName name="__ADM12">#REF!</definedName>
    <definedName name="__ADM2" localSheetId="8">#REF!</definedName>
    <definedName name="__ADM2" localSheetId="4">#REF!</definedName>
    <definedName name="__ADM2">#REF!</definedName>
    <definedName name="__ADM3" localSheetId="4">#REF!</definedName>
    <definedName name="__ADM3">#REF!</definedName>
    <definedName name="__ADM4" localSheetId="4">#REF!</definedName>
    <definedName name="__ADM4">#REF!</definedName>
    <definedName name="__ADP1" localSheetId="8">#REF!</definedName>
    <definedName name="__ADP1" localSheetId="4">#REF!</definedName>
    <definedName name="__ADP1">#REF!</definedName>
    <definedName name="__AFC1" localSheetId="8">#REF!</definedName>
    <definedName name="__AFC1" localSheetId="5">#REF!</definedName>
    <definedName name="__AFC1" localSheetId="4">#REF!</definedName>
    <definedName name="__AFC1">#REF!</definedName>
    <definedName name="__AFC3" localSheetId="8">#REF!</definedName>
    <definedName name="__AFC3" localSheetId="5">#REF!</definedName>
    <definedName name="__AFC3" localSheetId="4">#REF!</definedName>
    <definedName name="__AFC3">#REF!</definedName>
    <definedName name="__AFC5" localSheetId="8">#REF!</definedName>
    <definedName name="__AFC5" localSheetId="5">#REF!</definedName>
    <definedName name="__AFC5" localSheetId="4">#REF!</definedName>
    <definedName name="__AFC5">#REF!</definedName>
    <definedName name="__Afe1" localSheetId="4">#REF!,#REF!</definedName>
    <definedName name="__Afe1" localSheetId="10">#REF!,#REF!</definedName>
    <definedName name="__Afe1">#REF!,#REF!</definedName>
    <definedName name="__Afo1">#N/A</definedName>
    <definedName name="__ago01" localSheetId="8">#REF!</definedName>
    <definedName name="__ago01" localSheetId="4">#REF!</definedName>
    <definedName name="__ago01">#REF!</definedName>
    <definedName name="__ago06" localSheetId="8">#REF!</definedName>
    <definedName name="__ago06" localSheetId="4">#REF!</definedName>
    <definedName name="__ago06">#REF!</definedName>
    <definedName name="__ago97" localSheetId="8">#REF!</definedName>
    <definedName name="__ago97" localSheetId="4">#REF!</definedName>
    <definedName name="__ago97">#REF!</definedName>
    <definedName name="__ago98" localSheetId="8">#REF!</definedName>
    <definedName name="__ago98" localSheetId="4">#REF!</definedName>
    <definedName name="__ago98">#REF!</definedName>
    <definedName name="__ago99" localSheetId="8">#REF!</definedName>
    <definedName name="__ago99" localSheetId="4">#REF!</definedName>
    <definedName name="__ago99">#REF!</definedName>
    <definedName name="__AIU1" localSheetId="8">#REF!</definedName>
    <definedName name="__AIU1" localSheetId="4">#REF!</definedName>
    <definedName name="__AIU1">#REF!</definedName>
    <definedName name="__aiu2" localSheetId="8">#REF!</definedName>
    <definedName name="__aiu2" localSheetId="4">#REF!</definedName>
    <definedName name="__aiu2">#REF!</definedName>
    <definedName name="__ALL4" localSheetId="8">#REF!</definedName>
    <definedName name="__ALL4" localSheetId="4">#REF!</definedName>
    <definedName name="__ALL4">#REF!</definedName>
    <definedName name="__Alt1" localSheetId="8">#REF!</definedName>
    <definedName name="__Alt1" localSheetId="4">#REF!</definedName>
    <definedName name="__Alt1">#REF!</definedName>
    <definedName name="__Alt2" localSheetId="8">#REF!</definedName>
    <definedName name="__Alt2" localSheetId="4">#REF!</definedName>
    <definedName name="__Alt2">#REF!</definedName>
    <definedName name="__Alt3" localSheetId="8">#REF!</definedName>
    <definedName name="__Alt3" localSheetId="4">#REF!</definedName>
    <definedName name="__Alt3">#REF!</definedName>
    <definedName name="__Alt4" localSheetId="8">#REF!</definedName>
    <definedName name="__Alt4" localSheetId="4">#REF!</definedName>
    <definedName name="__Alt4">#REF!</definedName>
    <definedName name="__ane7" localSheetId="8">#REF!</definedName>
    <definedName name="__ane7" localSheetId="4">#REF!</definedName>
    <definedName name="__ane7">#REF!</definedName>
    <definedName name="__ane8" localSheetId="8">#REF!</definedName>
    <definedName name="__ane8" localSheetId="4">#REF!</definedName>
    <definedName name="__ane8">#REF!</definedName>
    <definedName name="__ApC1">#N/A</definedName>
    <definedName name="__API93" localSheetId="8">#REF!</definedName>
    <definedName name="__API93" localSheetId="4">#REF!</definedName>
    <definedName name="__API93" localSheetId="10">#REF!</definedName>
    <definedName name="__API93">#REF!</definedName>
    <definedName name="__API98" localSheetId="8">#REF!</definedName>
    <definedName name="__API98" localSheetId="4">#REF!</definedName>
    <definedName name="__API98" localSheetId="10">#REF!</definedName>
    <definedName name="__API98">#REF!</definedName>
    <definedName name="__APR2">#N/A</definedName>
    <definedName name="__apu1" localSheetId="8">#REF!</definedName>
    <definedName name="__APU1" localSheetId="4">#REF!</definedName>
    <definedName name="__APU1" localSheetId="6">#REF!</definedName>
    <definedName name="__apu1" localSheetId="10">#REF!</definedName>
    <definedName name="__APU1">#REF!</definedName>
    <definedName name="__APU10" localSheetId="8">#REF!</definedName>
    <definedName name="__APU10" localSheetId="4">#REF!</definedName>
    <definedName name="__APU10" localSheetId="6">#REF!</definedName>
    <definedName name="__APU10">#REF!</definedName>
    <definedName name="__APU11" localSheetId="8">#REF!</definedName>
    <definedName name="__APU11" localSheetId="4">#REF!</definedName>
    <definedName name="__APU11" localSheetId="6">#REF!</definedName>
    <definedName name="__APU11">#REF!</definedName>
    <definedName name="__APU13" localSheetId="8">#REF!</definedName>
    <definedName name="__APU13" localSheetId="4">#REF!</definedName>
    <definedName name="__APU13" localSheetId="6">#REF!</definedName>
    <definedName name="__APU13">#REF!</definedName>
    <definedName name="__APU14" localSheetId="8">#REF!</definedName>
    <definedName name="__APU14" localSheetId="4">#REF!</definedName>
    <definedName name="__APU14" localSheetId="6">#REF!</definedName>
    <definedName name="__APU14">#REF!</definedName>
    <definedName name="__APU15" localSheetId="8">#REF!</definedName>
    <definedName name="__APU15" localSheetId="4">#REF!</definedName>
    <definedName name="__APU15" localSheetId="6">#REF!</definedName>
    <definedName name="__APU15">#REF!</definedName>
    <definedName name="__APU18" localSheetId="8">#REF!</definedName>
    <definedName name="__APU18" localSheetId="4">#REF!</definedName>
    <definedName name="__APU18" localSheetId="6">#REF!</definedName>
    <definedName name="__APU18">#REF!</definedName>
    <definedName name="__APU2" localSheetId="8">#REF!</definedName>
    <definedName name="__APU2" localSheetId="4">#REF!</definedName>
    <definedName name="__APU2" localSheetId="6">#REF!</definedName>
    <definedName name="__APU2">#REF!</definedName>
    <definedName name="__APU20" localSheetId="8">#REF!</definedName>
    <definedName name="__APU20" localSheetId="4">#REF!</definedName>
    <definedName name="__APU20" localSheetId="6">#REF!</definedName>
    <definedName name="__APU20">#REF!</definedName>
    <definedName name="__APU21" localSheetId="8">#REF!</definedName>
    <definedName name="__APU21" localSheetId="4">#REF!</definedName>
    <definedName name="__APU21" localSheetId="6">#REF!</definedName>
    <definedName name="__APU21">#REF!</definedName>
    <definedName name="__APU22" localSheetId="8">#REF!</definedName>
    <definedName name="__APU22" localSheetId="4">#REF!</definedName>
    <definedName name="__APU22" localSheetId="6">#REF!</definedName>
    <definedName name="__APU22">#REF!</definedName>
    <definedName name="__APU221" localSheetId="8">#REF!</definedName>
    <definedName name="__APU221" localSheetId="5">#REF!</definedName>
    <definedName name="__APU221" localSheetId="4">#REF!</definedName>
    <definedName name="__APU221" localSheetId="6">#REF!</definedName>
    <definedName name="__APU221" localSheetId="10">#REF!</definedName>
    <definedName name="__APU221">#REF!</definedName>
    <definedName name="__APU23" localSheetId="8">#REF!</definedName>
    <definedName name="__APU23" localSheetId="4">#REF!</definedName>
    <definedName name="__APU23" localSheetId="6">#REF!</definedName>
    <definedName name="__APU23">#REF!</definedName>
    <definedName name="__APU25" localSheetId="8">#REF!</definedName>
    <definedName name="__APU25" localSheetId="4">#REF!</definedName>
    <definedName name="__APU25" localSheetId="6">#REF!</definedName>
    <definedName name="__APU25">#REF!</definedName>
    <definedName name="__APU26" localSheetId="8">#REF!</definedName>
    <definedName name="__APU26" localSheetId="4">#REF!</definedName>
    <definedName name="__APU26" localSheetId="6">#REF!</definedName>
    <definedName name="__APU26">#REF!</definedName>
    <definedName name="__APU27" localSheetId="8">#REF!</definedName>
    <definedName name="__APU27" localSheetId="4">#REF!</definedName>
    <definedName name="__APU27" localSheetId="6">#REF!</definedName>
    <definedName name="__APU27">#REF!</definedName>
    <definedName name="__APU28" localSheetId="8">#REF!</definedName>
    <definedName name="__APU28" localSheetId="4">#REF!</definedName>
    <definedName name="__APU28" localSheetId="6">#REF!</definedName>
    <definedName name="__APU28">#REF!</definedName>
    <definedName name="__APU3" localSheetId="8">#REF!</definedName>
    <definedName name="__APU3" localSheetId="4">#REF!</definedName>
    <definedName name="__APU3" localSheetId="6">#REF!</definedName>
    <definedName name="__APU3">#REF!</definedName>
    <definedName name="__APU30" localSheetId="8">#REF!</definedName>
    <definedName name="__APU30" localSheetId="4">#REF!</definedName>
    <definedName name="__APU30" localSheetId="6">#REF!</definedName>
    <definedName name="__APU30">#REF!</definedName>
    <definedName name="__APU31" localSheetId="8">#REF!</definedName>
    <definedName name="__APU31" localSheetId="4">#REF!</definedName>
    <definedName name="__APU31" localSheetId="6">#REF!</definedName>
    <definedName name="__APU31">#REF!</definedName>
    <definedName name="__APU38" localSheetId="8">#REF!</definedName>
    <definedName name="__APU38" localSheetId="4">#REF!</definedName>
    <definedName name="__APU38" localSheetId="6">#REF!</definedName>
    <definedName name="__APU38">#REF!</definedName>
    <definedName name="__APU4" localSheetId="8">#REF!</definedName>
    <definedName name="__APU4" localSheetId="4">#REF!</definedName>
    <definedName name="__APU4" localSheetId="6">#REF!</definedName>
    <definedName name="__APU4">#REF!</definedName>
    <definedName name="__APU41" localSheetId="8">#REF!</definedName>
    <definedName name="__APU41" localSheetId="4">#REF!</definedName>
    <definedName name="__APU41" localSheetId="6">#REF!</definedName>
    <definedName name="__APU41">#REF!</definedName>
    <definedName name="__APU42" localSheetId="8">#REF!</definedName>
    <definedName name="__APU42" localSheetId="4">#REF!</definedName>
    <definedName name="__APU42" localSheetId="6">#REF!</definedName>
    <definedName name="__APU42">#REF!</definedName>
    <definedName name="__APU43" localSheetId="8">#REF!</definedName>
    <definedName name="__APU43" localSheetId="4">#REF!</definedName>
    <definedName name="__APU43" localSheetId="6">#REF!</definedName>
    <definedName name="__APU43">#REF!</definedName>
    <definedName name="__APU44" localSheetId="8">#REF!</definedName>
    <definedName name="__APU44" localSheetId="4">#REF!</definedName>
    <definedName name="__APU44" localSheetId="6">#REF!</definedName>
    <definedName name="__APU44">#REF!</definedName>
    <definedName name="__APU45" localSheetId="8">#REF!</definedName>
    <definedName name="__APU45" localSheetId="4">#REF!</definedName>
    <definedName name="__APU45" localSheetId="6">#REF!</definedName>
    <definedName name="__APU45">#REF!</definedName>
    <definedName name="__APU46" localSheetId="8">#REF!</definedName>
    <definedName name="__APU46" localSheetId="4">#REF!</definedName>
    <definedName name="__APU46" localSheetId="6">#REF!</definedName>
    <definedName name="__APU46">#REF!</definedName>
    <definedName name="__APU465" localSheetId="14">#REF!</definedName>
    <definedName name="__APU465" localSheetId="25">#REF!</definedName>
    <definedName name="__APU465" localSheetId="18">#REF!</definedName>
    <definedName name="__APU465" localSheetId="19">#REF!</definedName>
    <definedName name="__APU465" localSheetId="20">#REF!</definedName>
    <definedName name="__APU465" localSheetId="22">#REF!</definedName>
    <definedName name="__APU465" localSheetId="23">#REF!</definedName>
    <definedName name="__APU465" localSheetId="24">#REF!</definedName>
    <definedName name="__APU465" localSheetId="8">#REF!</definedName>
    <definedName name="__APU465" localSheetId="5">#REF!</definedName>
    <definedName name="__APU465" localSheetId="4">#REF!</definedName>
    <definedName name="__APU465" localSheetId="6">[0]!absc</definedName>
    <definedName name="__APU465" localSheetId="10">#REF!</definedName>
    <definedName name="__APU465">#REF!</definedName>
    <definedName name="__APU47" localSheetId="8">#REF!</definedName>
    <definedName name="__APU47" localSheetId="4">#REF!</definedName>
    <definedName name="__APU47" localSheetId="6">#REF!</definedName>
    <definedName name="__APU47">#REF!</definedName>
    <definedName name="__APU48" localSheetId="8">#REF!</definedName>
    <definedName name="__APU48" localSheetId="4">#REF!</definedName>
    <definedName name="__APU48" localSheetId="6">#REF!</definedName>
    <definedName name="__APU48">#REF!</definedName>
    <definedName name="__APU49" localSheetId="8">#REF!</definedName>
    <definedName name="__APU49" localSheetId="4">#REF!</definedName>
    <definedName name="__APU49" localSheetId="6">#REF!</definedName>
    <definedName name="__APU49">#REF!</definedName>
    <definedName name="__APU5" localSheetId="8">#REF!</definedName>
    <definedName name="__APU5" localSheetId="4">#REF!</definedName>
    <definedName name="__APU5" localSheetId="6">#REF!</definedName>
    <definedName name="__APU5">#REF!</definedName>
    <definedName name="__APU52" localSheetId="8">#REF!</definedName>
    <definedName name="__APU52" localSheetId="4">#REF!</definedName>
    <definedName name="__APU52" localSheetId="6">#REF!</definedName>
    <definedName name="__APU52">#REF!</definedName>
    <definedName name="__APU53" localSheetId="8">#REF!</definedName>
    <definedName name="__APU53" localSheetId="4">#REF!</definedName>
    <definedName name="__APU53" localSheetId="6">#REF!</definedName>
    <definedName name="__APU53">#REF!</definedName>
    <definedName name="__APU54" localSheetId="8">#REF!</definedName>
    <definedName name="__APU54" localSheetId="4">#REF!</definedName>
    <definedName name="__APU54" localSheetId="6">#REF!</definedName>
    <definedName name="__APU54">#REF!</definedName>
    <definedName name="__APU59" localSheetId="8">#REF!</definedName>
    <definedName name="__APU59" localSheetId="4">#REF!</definedName>
    <definedName name="__APU59" localSheetId="6">#REF!</definedName>
    <definedName name="__APU59">#REF!</definedName>
    <definedName name="__APU6" localSheetId="8">#REF!</definedName>
    <definedName name="__APU6" localSheetId="4">#REF!</definedName>
    <definedName name="__APU6" localSheetId="6">#REF!</definedName>
    <definedName name="__APU6">#REF!</definedName>
    <definedName name="__APU60" localSheetId="8">#REF!</definedName>
    <definedName name="__APU60" localSheetId="4">#REF!</definedName>
    <definedName name="__APU60" localSheetId="6">#REF!</definedName>
    <definedName name="__APU60">#REF!</definedName>
    <definedName name="__APU61" localSheetId="8">#REF!</definedName>
    <definedName name="__APU61" localSheetId="4">#REF!</definedName>
    <definedName name="__APU61" localSheetId="6">#REF!</definedName>
    <definedName name="__APU61">#REF!</definedName>
    <definedName name="__APU64" localSheetId="8">#REF!</definedName>
    <definedName name="__APU64" localSheetId="4">#REF!</definedName>
    <definedName name="__APU64" localSheetId="6">#REF!</definedName>
    <definedName name="__APU64">#REF!</definedName>
    <definedName name="__APU65" localSheetId="8">#REF!</definedName>
    <definedName name="__APU65" localSheetId="4">#REF!</definedName>
    <definedName name="__APU65" localSheetId="6">#REF!</definedName>
    <definedName name="__APU65">#REF!</definedName>
    <definedName name="__APU66" localSheetId="8">#REF!</definedName>
    <definedName name="__APU66" localSheetId="4">#REF!</definedName>
    <definedName name="__APU66" localSheetId="6">#REF!</definedName>
    <definedName name="__APU66">#REF!</definedName>
    <definedName name="__APU7" localSheetId="8">#REF!</definedName>
    <definedName name="__APU7" localSheetId="4">#REF!</definedName>
    <definedName name="__APU7" localSheetId="6">#REF!</definedName>
    <definedName name="__APU7">#REF!</definedName>
    <definedName name="__APU72" localSheetId="8">#REF!</definedName>
    <definedName name="__APU72" localSheetId="4">#REF!</definedName>
    <definedName name="__APU72" localSheetId="6">#REF!</definedName>
    <definedName name="__APU72">#REF!</definedName>
    <definedName name="__APU74" localSheetId="8">#REF!</definedName>
    <definedName name="__APU74" localSheetId="4">#REF!</definedName>
    <definedName name="__APU74" localSheetId="6">#REF!</definedName>
    <definedName name="__APU74">#REF!</definedName>
    <definedName name="__APU75" localSheetId="8">#REF!</definedName>
    <definedName name="__APU75" localSheetId="4">#REF!</definedName>
    <definedName name="__APU75" localSheetId="6">#REF!</definedName>
    <definedName name="__APU75">#REF!</definedName>
    <definedName name="__APU76" localSheetId="8">#REF!</definedName>
    <definedName name="__APU76" localSheetId="4">#REF!</definedName>
    <definedName name="__APU76" localSheetId="6">#REF!</definedName>
    <definedName name="__APU76">#REF!</definedName>
    <definedName name="__APU77" localSheetId="8">#REF!</definedName>
    <definedName name="__APU77" localSheetId="4">#REF!</definedName>
    <definedName name="__APU77" localSheetId="6">#REF!</definedName>
    <definedName name="__APU77">#REF!</definedName>
    <definedName name="__APU78" localSheetId="8">#REF!</definedName>
    <definedName name="__APU78" localSheetId="4">#REF!</definedName>
    <definedName name="__APU78" localSheetId="6">#REF!</definedName>
    <definedName name="__APU78">#REF!</definedName>
    <definedName name="__apu79" localSheetId="8">#REF!</definedName>
    <definedName name="__apu79" localSheetId="4">#REF!</definedName>
    <definedName name="__apu79" localSheetId="6">#REF!</definedName>
    <definedName name="__apu79">#REF!</definedName>
    <definedName name="__APU8" localSheetId="8">#REF!</definedName>
    <definedName name="__APU8" localSheetId="4">#REF!</definedName>
    <definedName name="__APU8" localSheetId="6">#REF!</definedName>
    <definedName name="__APU8">#REF!</definedName>
    <definedName name="__APU80" localSheetId="8">#REF!</definedName>
    <definedName name="__APU80" localSheetId="4">#REF!</definedName>
    <definedName name="__APU80" localSheetId="6">#REF!</definedName>
    <definedName name="__APU80">#REF!</definedName>
    <definedName name="__APU81" localSheetId="8">#REF!</definedName>
    <definedName name="__APU81" localSheetId="4">#REF!</definedName>
    <definedName name="__APU81" localSheetId="6">#REF!</definedName>
    <definedName name="__APU81">#REF!</definedName>
    <definedName name="__APU82" localSheetId="8">#REF!</definedName>
    <definedName name="__APU82" localSheetId="4">#REF!</definedName>
    <definedName name="__APU82" localSheetId="6">#REF!</definedName>
    <definedName name="__APU82">#REF!</definedName>
    <definedName name="__APU83" localSheetId="8">#REF!</definedName>
    <definedName name="__APU83" localSheetId="4">#REF!</definedName>
    <definedName name="__APU83" localSheetId="6">#REF!</definedName>
    <definedName name="__APU83">#REF!</definedName>
    <definedName name="__APU84" localSheetId="8">#REF!</definedName>
    <definedName name="__APU84" localSheetId="4">#REF!</definedName>
    <definedName name="__APU84" localSheetId="6">#REF!</definedName>
    <definedName name="__APU84">#REF!</definedName>
    <definedName name="__APU85" localSheetId="8">#REF!</definedName>
    <definedName name="__APU85" localSheetId="4">#REF!</definedName>
    <definedName name="__APU85" localSheetId="6">#REF!</definedName>
    <definedName name="__APU85">#REF!</definedName>
    <definedName name="__APU86" localSheetId="8">#REF!</definedName>
    <definedName name="__APU86" localSheetId="4">#REF!</definedName>
    <definedName name="__APU86" localSheetId="6">#REF!</definedName>
    <definedName name="__APU86">#REF!</definedName>
    <definedName name="__APU9" localSheetId="8">#REF!</definedName>
    <definedName name="__APU9" localSheetId="4">#REF!</definedName>
    <definedName name="__APU9" localSheetId="6">#REF!</definedName>
    <definedName name="__APU9">#REF!</definedName>
    <definedName name="__ASC3" localSheetId="8">#REF!</definedName>
    <definedName name="__ASC3" localSheetId="4">#REF!</definedName>
    <definedName name="__ASC3">#REF!</definedName>
    <definedName name="__ASC7" localSheetId="8">#REF!</definedName>
    <definedName name="__ASC7" localSheetId="4">#REF!</definedName>
    <definedName name="__ASC7">#REF!</definedName>
    <definedName name="__Atp2" localSheetId="8">#REF!</definedName>
    <definedName name="__Atp2" localSheetId="4">#REF!</definedName>
    <definedName name="__Atp2">#REF!</definedName>
    <definedName name="__ATT2">#N/A</definedName>
    <definedName name="__B104067" localSheetId="8">#REF!</definedName>
    <definedName name="__B104067" localSheetId="4">#REF!</definedName>
    <definedName name="__B104067" localSheetId="6">#REF!</definedName>
    <definedName name="__B104067" localSheetId="10">#REF!</definedName>
    <definedName name="__B104067">#REF!</definedName>
    <definedName name="__B110111" localSheetId="8">#REF!</definedName>
    <definedName name="__B110111" localSheetId="4">#REF!</definedName>
    <definedName name="__B110111" localSheetId="10">#REF!</definedName>
    <definedName name="__B110111">#REF!</definedName>
    <definedName name="__b2" localSheetId="8" hidden="1">{"TAB1",#N/A,TRUE,"GENERAL";"TAB2",#N/A,TRUE,"GENERAL";"TAB3",#N/A,TRUE,"GENERAL";"TAB4",#N/A,TRUE,"GENERAL";"TAB5",#N/A,TRUE,"GENERAL"}</definedName>
    <definedName name="__b2" localSheetId="4" hidden="1">{"TAB1",#N/A,TRUE,"GENERAL";"TAB2",#N/A,TRUE,"GENERAL";"TAB3",#N/A,TRUE,"GENERAL";"TAB4",#N/A,TRUE,"GENERAL";"TAB5",#N/A,TRUE,"GENERAL"}</definedName>
    <definedName name="__b2" localSheetId="10" hidden="1">{"TAB1",#N/A,TRUE,"GENERAL";"TAB2",#N/A,TRUE,"GENERAL";"TAB3",#N/A,TRUE,"GENERAL";"TAB4",#N/A,TRUE,"GENERAL";"TAB5",#N/A,TRUE,"GENERAL"}</definedName>
    <definedName name="__b2" hidden="1">{"TAB1",#N/A,TRUE,"GENERAL";"TAB2",#N/A,TRUE,"GENERAL";"TAB3",#N/A,TRUE,"GENERAL";"TAB4",#N/A,TRUE,"GENERAL";"TAB5",#N/A,TRUE,"GENERAL"}</definedName>
    <definedName name="__b3" localSheetId="8" hidden="1">{"TAB1",#N/A,TRUE,"GENERAL";"TAB2",#N/A,TRUE,"GENERAL";"TAB3",#N/A,TRUE,"GENERAL";"TAB4",#N/A,TRUE,"GENERAL";"TAB5",#N/A,TRUE,"GENERAL"}</definedName>
    <definedName name="__b3" localSheetId="4" hidden="1">{"TAB1",#N/A,TRUE,"GENERAL";"TAB2",#N/A,TRUE,"GENERAL";"TAB3",#N/A,TRUE,"GENERAL";"TAB4",#N/A,TRUE,"GENERAL";"TAB5",#N/A,TRUE,"GENERAL"}</definedName>
    <definedName name="__b3" localSheetId="10" hidden="1">{"TAB1",#N/A,TRUE,"GENERAL";"TAB2",#N/A,TRUE,"GENERAL";"TAB3",#N/A,TRUE,"GENERAL";"TAB4",#N/A,TRUE,"GENERAL";"TAB5",#N/A,TRUE,"GENERAL"}</definedName>
    <definedName name="__b3" hidden="1">{"TAB1",#N/A,TRUE,"GENERAL";"TAB2",#N/A,TRUE,"GENERAL";"TAB3",#N/A,TRUE,"GENERAL";"TAB4",#N/A,TRUE,"GENERAL";"TAB5",#N/A,TRUE,"GENERAL"}</definedName>
    <definedName name="__b4" localSheetId="8" hidden="1">{"TAB1",#N/A,TRUE,"GENERAL";"TAB2",#N/A,TRUE,"GENERAL";"TAB3",#N/A,TRUE,"GENERAL";"TAB4",#N/A,TRUE,"GENERAL";"TAB5",#N/A,TRUE,"GENERAL"}</definedName>
    <definedName name="__b4" localSheetId="4" hidden="1">{"TAB1",#N/A,TRUE,"GENERAL";"TAB2",#N/A,TRUE,"GENERAL";"TAB3",#N/A,TRUE,"GENERAL";"TAB4",#N/A,TRUE,"GENERAL";"TAB5",#N/A,TRUE,"GENERAL"}</definedName>
    <definedName name="__b4" localSheetId="10" hidden="1">{"TAB1",#N/A,TRUE,"GENERAL";"TAB2",#N/A,TRUE,"GENERAL";"TAB3",#N/A,TRUE,"GENERAL";"TAB4",#N/A,TRUE,"GENERAL";"TAB5",#N/A,TRUE,"GENERAL"}</definedName>
    <definedName name="__b4" hidden="1">{"TAB1",#N/A,TRUE,"GENERAL";"TAB2",#N/A,TRUE,"GENERAL";"TAB3",#N/A,TRUE,"GENERAL";"TAB4",#N/A,TRUE,"GENERAL";"TAB5",#N/A,TRUE,"GENERAL"}</definedName>
    <definedName name="__b5" localSheetId="8" hidden="1">{"TAB1",#N/A,TRUE,"GENERAL";"TAB2",#N/A,TRUE,"GENERAL";"TAB3",#N/A,TRUE,"GENERAL";"TAB4",#N/A,TRUE,"GENERAL";"TAB5",#N/A,TRUE,"GENERAL"}</definedName>
    <definedName name="__b5" localSheetId="4" hidden="1">{"TAB1",#N/A,TRUE,"GENERAL";"TAB2",#N/A,TRUE,"GENERAL";"TAB3",#N/A,TRUE,"GENERAL";"TAB4",#N/A,TRUE,"GENERAL";"TAB5",#N/A,TRUE,"GENERAL"}</definedName>
    <definedName name="__b5" localSheetId="10" hidden="1">{"TAB1",#N/A,TRUE,"GENERAL";"TAB2",#N/A,TRUE,"GENERAL";"TAB3",#N/A,TRUE,"GENERAL";"TAB4",#N/A,TRUE,"GENERAL";"TAB5",#N/A,TRUE,"GENERAL"}</definedName>
    <definedName name="__b5" hidden="1">{"TAB1",#N/A,TRUE,"GENERAL";"TAB2",#N/A,TRUE,"GENERAL";"TAB3",#N/A,TRUE,"GENERAL";"TAB4",#N/A,TRUE,"GENERAL";"TAB5",#N/A,TRUE,"GENERAL"}</definedName>
    <definedName name="__b6" localSheetId="8" hidden="1">{"TAB1",#N/A,TRUE,"GENERAL";"TAB2",#N/A,TRUE,"GENERAL";"TAB3",#N/A,TRUE,"GENERAL";"TAB4",#N/A,TRUE,"GENERAL";"TAB5",#N/A,TRUE,"GENERAL"}</definedName>
    <definedName name="__b6" localSheetId="4" hidden="1">{"TAB1",#N/A,TRUE,"GENERAL";"TAB2",#N/A,TRUE,"GENERAL";"TAB3",#N/A,TRUE,"GENERAL";"TAB4",#N/A,TRUE,"GENERAL";"TAB5",#N/A,TRUE,"GENERAL"}</definedName>
    <definedName name="__b6" localSheetId="10" hidden="1">{"TAB1",#N/A,TRUE,"GENERAL";"TAB2",#N/A,TRUE,"GENERAL";"TAB3",#N/A,TRUE,"GENERAL";"TAB4",#N/A,TRUE,"GENERAL";"TAB5",#N/A,TRUE,"GENERAL"}</definedName>
    <definedName name="__b6" hidden="1">{"TAB1",#N/A,TRUE,"GENERAL";"TAB2",#N/A,TRUE,"GENERAL";"TAB3",#N/A,TRUE,"GENERAL";"TAB4",#N/A,TRUE,"GENERAL";"TAB5",#N/A,TRUE,"GENERAL"}</definedName>
    <definedName name="__b7" localSheetId="8" hidden="1">{"via1",#N/A,TRUE,"general";"via2",#N/A,TRUE,"general";"via3",#N/A,TRUE,"general"}</definedName>
    <definedName name="__b7" localSheetId="4" hidden="1">{"via1",#N/A,TRUE,"general";"via2",#N/A,TRUE,"general";"via3",#N/A,TRUE,"general"}</definedName>
    <definedName name="__b7" localSheetId="10" hidden="1">{"via1",#N/A,TRUE,"general";"via2",#N/A,TRUE,"general";"via3",#N/A,TRUE,"general"}</definedName>
    <definedName name="__b7" hidden="1">{"via1",#N/A,TRUE,"general";"via2",#N/A,TRUE,"general";"via3",#N/A,TRUE,"general"}</definedName>
    <definedName name="__b8" localSheetId="8" hidden="1">{"via1",#N/A,TRUE,"general";"via2",#N/A,TRUE,"general";"via3",#N/A,TRUE,"general"}</definedName>
    <definedName name="__b8" localSheetId="4" hidden="1">{"via1",#N/A,TRUE,"general";"via2",#N/A,TRUE,"general";"via3",#N/A,TRUE,"general"}</definedName>
    <definedName name="__b8" localSheetId="10" hidden="1">{"via1",#N/A,TRUE,"general";"via2",#N/A,TRUE,"general";"via3",#N/A,TRUE,"general"}</definedName>
    <definedName name="__b8" hidden="1">{"via1",#N/A,TRUE,"general";"via2",#N/A,TRUE,"general";"via3",#N/A,TRUE,"general"}</definedName>
    <definedName name="__B93008" localSheetId="8">#REF!</definedName>
    <definedName name="__B93008" localSheetId="4">#REF!</definedName>
    <definedName name="__B93008" localSheetId="6">#REF!</definedName>
    <definedName name="__B93008" localSheetId="10">#REF!</definedName>
    <definedName name="__B93008">#REF!</definedName>
    <definedName name="__BAZ10" localSheetId="4">#REF!</definedName>
    <definedName name="__BAZ10" localSheetId="10">#REF!</definedName>
    <definedName name="__BAZ10">#REF!</definedName>
    <definedName name="__bb9" localSheetId="8" hidden="1">{"TAB1",#N/A,TRUE,"GENERAL";"TAB2",#N/A,TRUE,"GENERAL";"TAB3",#N/A,TRUE,"GENERAL";"TAB4",#N/A,TRUE,"GENERAL";"TAB5",#N/A,TRUE,"GENERAL"}</definedName>
    <definedName name="__bb9" localSheetId="4" hidden="1">{"TAB1",#N/A,TRUE,"GENERAL";"TAB2",#N/A,TRUE,"GENERAL";"TAB3",#N/A,TRUE,"GENERAL";"TAB4",#N/A,TRUE,"GENERAL";"TAB5",#N/A,TRUE,"GENERAL"}</definedName>
    <definedName name="__bb9" localSheetId="10" hidden="1">{"TAB1",#N/A,TRUE,"GENERAL";"TAB2",#N/A,TRUE,"GENERAL";"TAB3",#N/A,TRUE,"GENERAL";"TAB4",#N/A,TRUE,"GENERAL";"TAB5",#N/A,TRUE,"GENERAL"}</definedName>
    <definedName name="__bb9"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10" hidden="1">{"TAB1",#N/A,TRUE,"GENERAL";"TAB2",#N/A,TRUE,"GENERAL";"TAB3",#N/A,TRUE,"GENERAL";"TAB4",#N/A,TRUE,"GENERAL";"TAB5",#N/A,TRUE,"GENERAL"}</definedName>
    <definedName name="__bgb5" hidden="1">{"TAB1",#N/A,TRUE,"GENERAL";"TAB2",#N/A,TRUE,"GENERAL";"TAB3",#N/A,TRUE,"GENERAL";"TAB4",#N/A,TRUE,"GENERAL";"TAB5",#N/A,TRUE,"GENERAL"}</definedName>
    <definedName name="__BGC1" localSheetId="8">#REF!</definedName>
    <definedName name="__BGC1" localSheetId="5">#REF!</definedName>
    <definedName name="__BGC1" localSheetId="4">#REF!</definedName>
    <definedName name="__BGC1" localSheetId="10">#REF!</definedName>
    <definedName name="__BGC1">#REF!</definedName>
    <definedName name="__BGC3" localSheetId="8">#REF!</definedName>
    <definedName name="__BGC3" localSheetId="5">#REF!</definedName>
    <definedName name="__BGC3" localSheetId="4">#REF!</definedName>
    <definedName name="__BGC3" localSheetId="10">#REF!</definedName>
    <definedName name="__BGC3">#REF!</definedName>
    <definedName name="__BGC5" localSheetId="8">#REF!</definedName>
    <definedName name="__BGC5" localSheetId="5">#REF!</definedName>
    <definedName name="__BGC5" localSheetId="4">#REF!</definedName>
    <definedName name="__BGC5" localSheetId="10">#REF!</definedName>
    <definedName name="__BGC5">#REF!</definedName>
    <definedName name="__Bid1" localSheetId="8">#REF!</definedName>
    <definedName name="__Bid1" localSheetId="4">#REF!</definedName>
    <definedName name="__Bid1">#REF!</definedName>
    <definedName name="__Bid2" localSheetId="8">#REF!</definedName>
    <definedName name="__Bid2" localSheetId="4">#REF!</definedName>
    <definedName name="__Bid2">#REF!</definedName>
    <definedName name="__Bid3" localSheetId="8">#REF!</definedName>
    <definedName name="__Bid3" localSheetId="4">#REF!</definedName>
    <definedName name="__Bid3">#REF!</definedName>
    <definedName name="__Bid4" localSheetId="8">#REF!</definedName>
    <definedName name="__Bid4" localSheetId="4">#REF!</definedName>
    <definedName name="__Bid4">#REF!</definedName>
    <definedName name="__BLO20" localSheetId="4">#REF!</definedName>
    <definedName name="__BLO20">#REF!</definedName>
    <definedName name="__BPR2">#N/A</definedName>
    <definedName name="__BTC60" localSheetId="8">#REF!</definedName>
    <definedName name="__BTC60" localSheetId="4">#REF!</definedName>
    <definedName name="__BTC60">#REF!</definedName>
    <definedName name="__BTT2">#N/A</definedName>
    <definedName name="__C2254JH" localSheetId="4">#REF!</definedName>
    <definedName name="__C2254JH">#REF!</definedName>
    <definedName name="__C2256JH" localSheetId="8">#REF!</definedName>
    <definedName name="__C2256JH" localSheetId="4">#REF!</definedName>
    <definedName name="__C2256JH">#REF!</definedName>
    <definedName name="__C452JH" localSheetId="4">#REF!</definedName>
    <definedName name="__C452JH">#REF!</definedName>
    <definedName name="__C903L" localSheetId="4">#REF!</definedName>
    <definedName name="__C903L">#REF!</definedName>
    <definedName name="__C908J" localSheetId="8">#REF!</definedName>
    <definedName name="__C908J" localSheetId="4">#REF!</definedName>
    <definedName name="__C908J">#REF!</definedName>
    <definedName name="__CAC1" localSheetId="8">#REF!</definedName>
    <definedName name="__CAC1" localSheetId="5">#REF!</definedName>
    <definedName name="__CAC1" localSheetId="4">#REF!</definedName>
    <definedName name="__CAC1">#REF!</definedName>
    <definedName name="__CAC3" localSheetId="8">#REF!</definedName>
    <definedName name="__CAC3" localSheetId="5">#REF!</definedName>
    <definedName name="__CAC3" localSheetId="4">#REF!</definedName>
    <definedName name="__CAC3">#REF!</definedName>
    <definedName name="__CAC5" localSheetId="8">#REF!</definedName>
    <definedName name="__CAC5" localSheetId="5">#REF!</definedName>
    <definedName name="__CAC5" localSheetId="4">#REF!</definedName>
    <definedName name="__CAC5">#REF!</definedName>
    <definedName name="__CAN28" localSheetId="4">#REF!</definedName>
    <definedName name="__CAN28">#REF!</definedName>
    <definedName name="__CAR1" localSheetId="8">#REF!</definedName>
    <definedName name="__CAR1" localSheetId="4">#REF!</definedName>
    <definedName name="__CAR1">#REF!</definedName>
    <definedName name="__CAR2" localSheetId="8">#REF!</definedName>
    <definedName name="__CAR2" localSheetId="4">#REF!</definedName>
    <definedName name="__CAR2">#REF!</definedName>
    <definedName name="__CAR3" localSheetId="8">#REF!</definedName>
    <definedName name="__CAR3" localSheetId="4">#REF!</definedName>
    <definedName name="__CAR3">#REF!</definedName>
    <definedName name="__CMU005" localSheetId="8" hidden="1">#REF!</definedName>
    <definedName name="__CMU005" localSheetId="4" hidden="1">#REF!</definedName>
    <definedName name="__CMU005" hidden="1">#REF!</definedName>
    <definedName name="__cmu05" localSheetId="8">#REF!</definedName>
    <definedName name="__cmu05" localSheetId="4">#REF!</definedName>
    <definedName name="__cmu05">#REF!</definedName>
    <definedName name="__Cod1" localSheetId="8">#REF!</definedName>
    <definedName name="__Cod1" localSheetId="4">#REF!</definedName>
    <definedName name="__Cod1">#REF!</definedName>
    <definedName name="__COD906" localSheetId="4">#REF!</definedName>
    <definedName name="__COD906">#REF!</definedName>
    <definedName name="__com06" localSheetId="8">#REF!</definedName>
    <definedName name="__com06" localSheetId="4">#REF!</definedName>
    <definedName name="__com06">#REF!</definedName>
    <definedName name="__COM1" localSheetId="8">#REF!</definedName>
    <definedName name="__COM1" localSheetId="4">#REF!</definedName>
    <definedName name="__COM1">#REF!</definedName>
    <definedName name="__COM10" localSheetId="8">#REF!</definedName>
    <definedName name="__COM10" localSheetId="4">#REF!</definedName>
    <definedName name="__COM10">#REF!</definedName>
    <definedName name="__COM11" localSheetId="8">#REF!</definedName>
    <definedName name="__COM11" localSheetId="4">#REF!</definedName>
    <definedName name="__COM11">#REF!</definedName>
    <definedName name="__COM12" localSheetId="8">#REF!</definedName>
    <definedName name="__COM12" localSheetId="4">#REF!</definedName>
    <definedName name="__COM12">#REF!</definedName>
    <definedName name="__COM13" localSheetId="8">#REF!</definedName>
    <definedName name="__COM13" localSheetId="4">#REF!</definedName>
    <definedName name="__COM13">#REF!</definedName>
    <definedName name="__COM14" localSheetId="8">#REF!</definedName>
    <definedName name="__COM14" localSheetId="4">#REF!</definedName>
    <definedName name="__COM14">#REF!</definedName>
    <definedName name="__COM15" localSheetId="8">#REF!</definedName>
    <definedName name="__COM15" localSheetId="4">#REF!</definedName>
    <definedName name="__COM15">#REF!</definedName>
    <definedName name="__COM16" localSheetId="8">#REF!</definedName>
    <definedName name="__COM16" localSheetId="4">#REF!</definedName>
    <definedName name="__COM16">#REF!</definedName>
    <definedName name="__COM17" localSheetId="8">#REF!</definedName>
    <definedName name="__COM17" localSheetId="4">#REF!</definedName>
    <definedName name="__COM17">#REF!</definedName>
    <definedName name="__COM18" localSheetId="8">#REF!</definedName>
    <definedName name="__COM18" localSheetId="4">#REF!</definedName>
    <definedName name="__COM18">#REF!</definedName>
    <definedName name="__COM19" localSheetId="8">#REF!</definedName>
    <definedName name="__COM19" localSheetId="4">#REF!</definedName>
    <definedName name="__COM19">#REF!</definedName>
    <definedName name="__COM2" localSheetId="8">#REF!</definedName>
    <definedName name="__COM2" localSheetId="4">#REF!</definedName>
    <definedName name="__COM2">#REF!</definedName>
    <definedName name="__COM20" localSheetId="8">#REF!</definedName>
    <definedName name="__COM20" localSheetId="4">#REF!</definedName>
    <definedName name="__COM20">#REF!</definedName>
    <definedName name="__COM21" localSheetId="8">#REF!</definedName>
    <definedName name="__COM21" localSheetId="4">#REF!</definedName>
    <definedName name="__COM21">#REF!</definedName>
    <definedName name="__COM3" localSheetId="8">#REF!</definedName>
    <definedName name="__COM3" localSheetId="4">#REF!</definedName>
    <definedName name="__COM3">#REF!</definedName>
    <definedName name="__COM4" localSheetId="8">#REF!</definedName>
    <definedName name="__COM4" localSheetId="4">#REF!</definedName>
    <definedName name="__COM4">#REF!</definedName>
    <definedName name="__COM5" localSheetId="8">#REF!</definedName>
    <definedName name="__COM5" localSheetId="4">#REF!</definedName>
    <definedName name="__COM5">#REF!</definedName>
    <definedName name="__COM6" localSheetId="8">#REF!</definedName>
    <definedName name="__COM6" localSheetId="4">#REF!</definedName>
    <definedName name="__COM6">#REF!</definedName>
    <definedName name="__COM7" localSheetId="8">#REF!</definedName>
    <definedName name="__COM7" localSheetId="4">#REF!</definedName>
    <definedName name="__COM7">#REF!</definedName>
    <definedName name="__COM8" localSheetId="8">#REF!</definedName>
    <definedName name="__COM8" localSheetId="4">#REF!</definedName>
    <definedName name="__COM8">#REF!</definedName>
    <definedName name="__COM9" localSheetId="8">#REF!</definedName>
    <definedName name="__COM9" localSheetId="4">#REF!</definedName>
    <definedName name="__COM9">#REF!</definedName>
    <definedName name="__CON123" localSheetId="8">#REF!</definedName>
    <definedName name="__CON123" localSheetId="4">#REF!</definedName>
    <definedName name="__CON123">#REF!</definedName>
    <definedName name="__CON2200" localSheetId="8">#REF!</definedName>
    <definedName name="__CON2200" localSheetId="4">#REF!</definedName>
    <definedName name="__CON2200">#REF!</definedName>
    <definedName name="__CON221" localSheetId="8">#REF!</definedName>
    <definedName name="__CON221" localSheetId="4">#REF!</definedName>
    <definedName name="__CON221">#REF!</definedName>
    <definedName name="__CON2500" localSheetId="8">#REF!</definedName>
    <definedName name="__CON2500" localSheetId="4">#REF!</definedName>
    <definedName name="__CON2500">#REF!</definedName>
    <definedName name="__con3000" localSheetId="8">#REF!</definedName>
    <definedName name="__con3000" localSheetId="4">#REF!</definedName>
    <definedName name="__con3000">#REF!</definedName>
    <definedName name="__CRT136" localSheetId="8">#REF!</definedName>
    <definedName name="__CRT136" localSheetId="4">#REF!</definedName>
    <definedName name="__CRT136">#REF!</definedName>
    <definedName name="__cua1" localSheetId="8">#REF!</definedName>
    <definedName name="__cua1" localSheetId="4">#REF!</definedName>
    <definedName name="__cua1" localSheetId="6">#REF!</definedName>
    <definedName name="__cua1">#REF!</definedName>
    <definedName name="__CUA44" localSheetId="4">#REF!</definedName>
    <definedName name="__CUA44">#REF!</definedName>
    <definedName name="__D128899" localSheetId="8">#REF!</definedName>
    <definedName name="__D128899" localSheetId="4">#REF!</definedName>
    <definedName name="__D128899" localSheetId="6">#REF!</definedName>
    <definedName name="__D128899">#REF!</definedName>
    <definedName name="__D2103" localSheetId="8" hidden="1">{#N/A,#N/A,FALSE,"Hoja1";#N/A,#N/A,FALSE,"Hoja2"}</definedName>
    <definedName name="__D2103" localSheetId="4" hidden="1">{#N/A,#N/A,FALSE,"Hoja1";#N/A,#N/A,FALSE,"Hoja2"}</definedName>
    <definedName name="__D2103" localSheetId="10" hidden="1">{#N/A,#N/A,FALSE,"Hoja1";#N/A,#N/A,FALSE,"Hoja2"}</definedName>
    <definedName name="__D2103" hidden="1">{#N/A,#N/A,FALSE,"Hoja1";#N/A,#N/A,FALSE,"Hoja2"}</definedName>
    <definedName name="__D2105" localSheetId="8" hidden="1">{#N/A,#N/A,FALSE,"Hoja1";#N/A,#N/A,FALSE,"Hoja2"}</definedName>
    <definedName name="__D2105" localSheetId="4" hidden="1">{#N/A,#N/A,FALSE,"Hoja1";#N/A,#N/A,FALSE,"Hoja2"}</definedName>
    <definedName name="__D2105" localSheetId="10" hidden="1">{#N/A,#N/A,FALSE,"Hoja1";#N/A,#N/A,FALSE,"Hoja2"}</definedName>
    <definedName name="__D2105" hidden="1">{#N/A,#N/A,FALSE,"Hoja1";#N/A,#N/A,FALSE,"Hoja2"}</definedName>
    <definedName name="__D2115" localSheetId="8" hidden="1">{#N/A,#N/A,FALSE,"Hoja1";#N/A,#N/A,FALSE,"Hoja2"}</definedName>
    <definedName name="__D2115" localSheetId="4" hidden="1">{#N/A,#N/A,FALSE,"Hoja1";#N/A,#N/A,FALSE,"Hoja2"}</definedName>
    <definedName name="__D2115" localSheetId="10" hidden="1">{#N/A,#N/A,FALSE,"Hoja1";#N/A,#N/A,FALSE,"Hoja2"}</definedName>
    <definedName name="__D2115" hidden="1">{#N/A,#N/A,FALSE,"Hoja1";#N/A,#N/A,FALSE,"Hoja2"}</definedName>
    <definedName name="__D77032" localSheetId="8">#REF!</definedName>
    <definedName name="__D77032" localSheetId="4">#REF!</definedName>
    <definedName name="__D77032" localSheetId="6">#REF!</definedName>
    <definedName name="__D77032" localSheetId="10">#REF!</definedName>
    <definedName name="__D77032">#REF!</definedName>
    <definedName name="__DAT1" localSheetId="8">#REF!</definedName>
    <definedName name="__DAT1" localSheetId="4">#REF!</definedName>
    <definedName name="__DAT1" localSheetId="10">#REF!</definedName>
    <definedName name="__DAT1">#REF!</definedName>
    <definedName name="__DAT2" localSheetId="8">#REF!</definedName>
    <definedName name="__DAT2" localSheetId="4">#REF!</definedName>
    <definedName name="__DAT2" localSheetId="10">#REF!</definedName>
    <definedName name="__DAT2">#REF!</definedName>
    <definedName name="__DAT3" localSheetId="8">#REF!</definedName>
    <definedName name="__DAT3" localSheetId="4">#REF!</definedName>
    <definedName name="__DAT3">#REF!</definedName>
    <definedName name="__DAT4" localSheetId="8">#REF!</definedName>
    <definedName name="__DAT4" localSheetId="4">#REF!</definedName>
    <definedName name="__DAT4">#REF!</definedName>
    <definedName name="__DCI1" localSheetId="8">#REF!</definedName>
    <definedName name="__DCI1" localSheetId="4">#REF!</definedName>
    <definedName name="__DCI1">#REF!</definedName>
    <definedName name="__DDS1" localSheetId="8">#REF!</definedName>
    <definedName name="__DDS1" localSheetId="4">#REF!</definedName>
    <definedName name="__DDS1">#REF!</definedName>
    <definedName name="__DEC1" localSheetId="4">#REF!</definedName>
    <definedName name="__DEC1">#REF!</definedName>
    <definedName name="__DEC12" localSheetId="4">#REF!</definedName>
    <definedName name="__DEC12">#REF!</definedName>
    <definedName name="__DES1" localSheetId="8">#REF!</definedName>
    <definedName name="__DES1" localSheetId="4">#REF!</definedName>
    <definedName name="__DES1">#REF!</definedName>
    <definedName name="__DES2" localSheetId="8">#REF!</definedName>
    <definedName name="__DES2" localSheetId="4">#REF!</definedName>
    <definedName name="__DES2">#REF!</definedName>
    <definedName name="__DGO1" localSheetId="8">#REF!</definedName>
    <definedName name="__DGO1" localSheetId="4">#REF!</definedName>
    <definedName name="__DGO1">#REF!</definedName>
    <definedName name="__DGP1" localSheetId="8">#REF!</definedName>
    <definedName name="__DGP1" localSheetId="4">#REF!</definedName>
    <definedName name="__DGP1">#REF!</definedName>
    <definedName name="__dic01" localSheetId="8">#REF!</definedName>
    <definedName name="__dic01" localSheetId="4">#REF!</definedName>
    <definedName name="__dic01">#REF!</definedName>
    <definedName name="__dic06" localSheetId="8">#REF!</definedName>
    <definedName name="__dic06" localSheetId="4">#REF!</definedName>
    <definedName name="__dic06">#REF!</definedName>
    <definedName name="__dic97" localSheetId="8">#REF!</definedName>
    <definedName name="__dic97" localSheetId="4">#REF!</definedName>
    <definedName name="__dic97">#REF!</definedName>
    <definedName name="__dic98" localSheetId="8">#REF!</definedName>
    <definedName name="__dic98" localSheetId="4">#REF!</definedName>
    <definedName name="__dic98">#REF!</definedName>
    <definedName name="__dic99" localSheetId="8">#REF!</definedName>
    <definedName name="__dic99" localSheetId="4">#REF!</definedName>
    <definedName name="__dic99">#REF!</definedName>
    <definedName name="__DIJ1" localSheetId="8">#REF!</definedName>
    <definedName name="__DIJ1" localSheetId="4">#REF!</definedName>
    <definedName name="__DIJ1">#REF!</definedName>
    <definedName name="__DMD1" localSheetId="8">#REF!</definedName>
    <definedName name="__DMD1" localSheetId="4">#REF!</definedName>
    <definedName name="__DMD1" localSheetId="6">#REF!</definedName>
    <definedName name="__DMD1">#REF!</definedName>
    <definedName name="__DPI1" localSheetId="8">#REF!</definedName>
    <definedName name="__DPI1" localSheetId="4">#REF!</definedName>
    <definedName name="__DPI1">#REF!</definedName>
    <definedName name="__DPR2">#N/A</definedName>
    <definedName name="__DPY1" localSheetId="8">#REF!</definedName>
    <definedName name="__DPY1" localSheetId="4">#REF!</definedName>
    <definedName name="__DPY1" localSheetId="10">#REF!</definedName>
    <definedName name="__DPY1">#REF!</definedName>
    <definedName name="__DRI1" localSheetId="8">#REF!</definedName>
    <definedName name="__DRI1" localSheetId="4">#REF!</definedName>
    <definedName name="__DRI1" localSheetId="10">#REF!</definedName>
    <definedName name="__DRI1">#REF!</definedName>
    <definedName name="__DRL1" localSheetId="8">#REF!</definedName>
    <definedName name="__DRL1" localSheetId="4">#REF!</definedName>
    <definedName name="__DRL1" localSheetId="10">#REF!</definedName>
    <definedName name="__DRL1">#REF!</definedName>
    <definedName name="__DSP1" localSheetId="8">#REF!</definedName>
    <definedName name="__DSP1" localSheetId="4">#REF!</definedName>
    <definedName name="__DSP1">#REF!</definedName>
    <definedName name="__DTT2">#N/A</definedName>
    <definedName name="__E113701" localSheetId="8">#REF!</definedName>
    <definedName name="__E113701" localSheetId="4">#REF!</definedName>
    <definedName name="__E113701">#REF!</definedName>
    <definedName name="__ECP1" localSheetId="8">#REF!</definedName>
    <definedName name="__ECP1" localSheetId="4">#REF!</definedName>
    <definedName name="__ECP1" localSheetId="10">#REF!</definedName>
    <definedName name="__ECP1">#REF!</definedName>
    <definedName name="__EEF110" localSheetId="8">#REF!</definedName>
    <definedName name="__EEF110" localSheetId="4">#REF!</definedName>
    <definedName name="__EEF110" localSheetId="10">#REF!</definedName>
    <definedName name="__EEF110">#REF!</definedName>
    <definedName name="__ene01" localSheetId="8">#REF!</definedName>
    <definedName name="__ene01" localSheetId="4">#REF!</definedName>
    <definedName name="__ene01">#REF!</definedName>
    <definedName name="__ene03" localSheetId="8">#REF!</definedName>
    <definedName name="__ene03" localSheetId="4">#REF!</definedName>
    <definedName name="__ene03">#REF!</definedName>
    <definedName name="__ene06" localSheetId="8">#REF!</definedName>
    <definedName name="__ene06" localSheetId="4">#REF!</definedName>
    <definedName name="__ene06">#REF!</definedName>
    <definedName name="__ene97" localSheetId="8">#REF!</definedName>
    <definedName name="__ene97" localSheetId="4">#REF!</definedName>
    <definedName name="__ene97">#REF!</definedName>
    <definedName name="__ene98" localSheetId="8">#REF!</definedName>
    <definedName name="__ene98" localSheetId="4">#REF!</definedName>
    <definedName name="__ene98">#REF!</definedName>
    <definedName name="__ene99" localSheetId="8">#REF!</definedName>
    <definedName name="__ene99" localSheetId="4">#REF!</definedName>
    <definedName name="__ene99">#REF!</definedName>
    <definedName name="__Epm2" localSheetId="8">#REF!</definedName>
    <definedName name="__Epm2" localSheetId="4">#REF!</definedName>
    <definedName name="__Epm2">#REF!</definedName>
    <definedName name="__Epm3" localSheetId="8">#REF!</definedName>
    <definedName name="__Epm3" localSheetId="4">#REF!</definedName>
    <definedName name="__Epm3">#REF!</definedName>
    <definedName name="__EPR2">#N/A</definedName>
    <definedName name="__EQP1" localSheetId="8">#REF!</definedName>
    <definedName name="__EQP1" localSheetId="4">#REF!</definedName>
    <definedName name="__EQP1" localSheetId="10">#REF!</definedName>
    <definedName name="__EQP1">#REF!</definedName>
    <definedName name="__EQP10" localSheetId="8">#REF!</definedName>
    <definedName name="__EQP10" localSheetId="4">#REF!</definedName>
    <definedName name="__EQP10" localSheetId="6">#REF!</definedName>
    <definedName name="__EQP10" localSheetId="10">#REF!</definedName>
    <definedName name="__EQP10">#REF!</definedName>
    <definedName name="__EQP11" localSheetId="8">#REF!</definedName>
    <definedName name="__EQP11" localSheetId="4">#REF!</definedName>
    <definedName name="__EQP11" localSheetId="6">#REF!</definedName>
    <definedName name="__EQP11" localSheetId="10">#REF!</definedName>
    <definedName name="__EQP11">#REF!</definedName>
    <definedName name="__EQP12" localSheetId="8">#REF!</definedName>
    <definedName name="__EQP12" localSheetId="4">#REF!</definedName>
    <definedName name="__EQP12" localSheetId="6">#REF!</definedName>
    <definedName name="__EQP12">#REF!</definedName>
    <definedName name="__EQP13" localSheetId="8">#REF!</definedName>
    <definedName name="__EQP13" localSheetId="4">#REF!</definedName>
    <definedName name="__EQP13" localSheetId="6">#REF!</definedName>
    <definedName name="__EQP13">#REF!</definedName>
    <definedName name="__EQP14" localSheetId="8">#REF!</definedName>
    <definedName name="__EQP14" localSheetId="4">#REF!</definedName>
    <definedName name="__EQP14" localSheetId="6">#REF!</definedName>
    <definedName name="__EQP14">#REF!</definedName>
    <definedName name="__EQP15" localSheetId="8">#REF!</definedName>
    <definedName name="__EQP15" localSheetId="4">#REF!</definedName>
    <definedName name="__EQP15" localSheetId="6">#REF!</definedName>
    <definedName name="__EQP15">#REF!</definedName>
    <definedName name="__EQP16" localSheetId="8">#REF!</definedName>
    <definedName name="__EQP16" localSheetId="4">#REF!</definedName>
    <definedName name="__EQP16" localSheetId="6">#REF!</definedName>
    <definedName name="__EQP16">#REF!</definedName>
    <definedName name="__EQP17" localSheetId="8">#REF!</definedName>
    <definedName name="__EQP17" localSheetId="4">#REF!</definedName>
    <definedName name="__EQP17" localSheetId="6">#REF!</definedName>
    <definedName name="__EQP17">#REF!</definedName>
    <definedName name="__EQP18" localSheetId="8">#REF!</definedName>
    <definedName name="__EQP18" localSheetId="4">#REF!</definedName>
    <definedName name="__EQP18" localSheetId="6">#REF!</definedName>
    <definedName name="__EQP18">#REF!</definedName>
    <definedName name="__EQP19" localSheetId="8">#REF!</definedName>
    <definedName name="__EQP19" localSheetId="4">#REF!</definedName>
    <definedName name="__EQP19" localSheetId="6">#REF!</definedName>
    <definedName name="__EQP19">#REF!</definedName>
    <definedName name="__EQP2" localSheetId="8">#REF!</definedName>
    <definedName name="__EQP2" localSheetId="4">#REF!</definedName>
    <definedName name="__EQP2">#REF!</definedName>
    <definedName name="__EQP20" localSheetId="8">#REF!</definedName>
    <definedName name="__EQP20" localSheetId="4">#REF!</definedName>
    <definedName name="__EQP20" localSheetId="6">#REF!</definedName>
    <definedName name="__EQP20">#REF!</definedName>
    <definedName name="__eqp27" localSheetId="8">#REF!</definedName>
    <definedName name="__eqp27" localSheetId="4">#REF!</definedName>
    <definedName name="__eqp27" localSheetId="6">#REF!</definedName>
    <definedName name="__eqp27">#REF!</definedName>
    <definedName name="__EQP3" localSheetId="8">#REF!</definedName>
    <definedName name="__EQP3" localSheetId="4">#REF!</definedName>
    <definedName name="__EQP3">#REF!</definedName>
    <definedName name="__EQP4" localSheetId="8">#REF!</definedName>
    <definedName name="__EQP4" localSheetId="4">#REF!</definedName>
    <definedName name="__EQP4">#REF!</definedName>
    <definedName name="__EQP5" localSheetId="8">#REF!</definedName>
    <definedName name="__EQP5" localSheetId="4">#REF!</definedName>
    <definedName name="__EQP5" localSheetId="6">#REF!</definedName>
    <definedName name="__EQP5">#REF!</definedName>
    <definedName name="__EQP6" localSheetId="8">#REF!</definedName>
    <definedName name="__EQP6" localSheetId="4">#REF!</definedName>
    <definedName name="__EQP6" localSheetId="6">#REF!</definedName>
    <definedName name="__EQP6">#REF!</definedName>
    <definedName name="__EQP7" localSheetId="8">#REF!</definedName>
    <definedName name="__EQP7" localSheetId="4">#REF!</definedName>
    <definedName name="__EQP7" localSheetId="6">#REF!</definedName>
    <definedName name="__EQP7">#REF!</definedName>
    <definedName name="__EQP8" localSheetId="8">#REF!</definedName>
    <definedName name="__EQP8" localSheetId="4">#REF!</definedName>
    <definedName name="__EQP8" localSheetId="6">#REF!</definedName>
    <definedName name="__EQP8">#REF!</definedName>
    <definedName name="__EQP9" localSheetId="8">#REF!</definedName>
    <definedName name="__EQP9" localSheetId="4">#REF!</definedName>
    <definedName name="__EQP9" localSheetId="6">#REF!</definedName>
    <definedName name="__EQP9">#REF!</definedName>
    <definedName name="__EST1" localSheetId="8">#REF!</definedName>
    <definedName name="__EST1" localSheetId="5">#REF!</definedName>
    <definedName name="__EST1" localSheetId="4">#REF!</definedName>
    <definedName name="__EST1" localSheetId="6">#REF!</definedName>
    <definedName name="__EST1">#REF!</definedName>
    <definedName name="__EST10" localSheetId="8">#REF!</definedName>
    <definedName name="__EST10" localSheetId="5">#REF!</definedName>
    <definedName name="__EST10" localSheetId="4">#REF!</definedName>
    <definedName name="__EST10" localSheetId="6">#REF!</definedName>
    <definedName name="__EST10">#REF!</definedName>
    <definedName name="__EST11" localSheetId="8">#REF!</definedName>
    <definedName name="__EST11" localSheetId="4">#REF!</definedName>
    <definedName name="__EST11" localSheetId="6">#REF!</definedName>
    <definedName name="__EST11">#REF!</definedName>
    <definedName name="__EST12" localSheetId="8">#REF!</definedName>
    <definedName name="__EST12" localSheetId="4">#REF!</definedName>
    <definedName name="__EST12" localSheetId="6">#REF!</definedName>
    <definedName name="__EST12">#REF!</definedName>
    <definedName name="__EST13" localSheetId="8">#REF!</definedName>
    <definedName name="__EST13" localSheetId="4">#REF!</definedName>
    <definedName name="__EST13" localSheetId="6">#REF!</definedName>
    <definedName name="__EST13">#REF!</definedName>
    <definedName name="__EST14" localSheetId="8">#REF!</definedName>
    <definedName name="__EST14" localSheetId="4">#REF!</definedName>
    <definedName name="__EST14" localSheetId="6">#REF!</definedName>
    <definedName name="__EST14">#REF!</definedName>
    <definedName name="__EST15" localSheetId="8">#REF!</definedName>
    <definedName name="__EST15" localSheetId="4">#REF!</definedName>
    <definedName name="__EST15" localSheetId="6">#REF!</definedName>
    <definedName name="__EST15">#REF!</definedName>
    <definedName name="__EST16" localSheetId="8">#REF!</definedName>
    <definedName name="__EST16" localSheetId="4">#REF!</definedName>
    <definedName name="__EST16" localSheetId="6">#REF!</definedName>
    <definedName name="__EST16">#REF!</definedName>
    <definedName name="__EST17" localSheetId="8">#REF!</definedName>
    <definedName name="__EST17" localSheetId="4">#REF!</definedName>
    <definedName name="__EST17" localSheetId="6">#REF!</definedName>
    <definedName name="__EST17">#REF!</definedName>
    <definedName name="__EST18" localSheetId="8">#REF!</definedName>
    <definedName name="__EST18" localSheetId="4">#REF!</definedName>
    <definedName name="__EST18" localSheetId="6">#REF!</definedName>
    <definedName name="__EST18">#REF!</definedName>
    <definedName name="__EST19" localSheetId="8">#REF!</definedName>
    <definedName name="__EST19" localSheetId="4">#REF!</definedName>
    <definedName name="__EST19" localSheetId="6">#REF!</definedName>
    <definedName name="__EST19">#REF!</definedName>
    <definedName name="__EST2" localSheetId="8">#REF!</definedName>
    <definedName name="__EST2" localSheetId="4">#REF!</definedName>
    <definedName name="__EST2" localSheetId="6">#REF!</definedName>
    <definedName name="__EST2">#REF!</definedName>
    <definedName name="__EST23" localSheetId="8">#REF!</definedName>
    <definedName name="__EST23" localSheetId="4">#REF!</definedName>
    <definedName name="__EST23" localSheetId="6">#REF!</definedName>
    <definedName name="__EST23">#REF!</definedName>
    <definedName name="__EST3" localSheetId="8">#REF!</definedName>
    <definedName name="__EST3" localSheetId="4">#REF!</definedName>
    <definedName name="__EST3" localSheetId="6">#REF!</definedName>
    <definedName name="__EST3">#REF!</definedName>
    <definedName name="__EST4" localSheetId="8">#REF!</definedName>
    <definedName name="__EST4" localSheetId="4">#REF!</definedName>
    <definedName name="__EST4" localSheetId="6">#REF!</definedName>
    <definedName name="__EST4">#REF!</definedName>
    <definedName name="__EST5" localSheetId="8">#REF!</definedName>
    <definedName name="__EST5" localSheetId="4">#REF!</definedName>
    <definedName name="__EST5" localSheetId="6">#REF!</definedName>
    <definedName name="__EST5">#REF!</definedName>
    <definedName name="__EST6" localSheetId="8">#REF!</definedName>
    <definedName name="__EST6" localSheetId="4">#REF!</definedName>
    <definedName name="__EST6" localSheetId="6">#REF!</definedName>
    <definedName name="__EST6">#REF!</definedName>
    <definedName name="__EST7" localSheetId="8">#REF!</definedName>
    <definedName name="__EST7" localSheetId="4">#REF!</definedName>
    <definedName name="__EST7" localSheetId="6">#REF!</definedName>
    <definedName name="__EST7">#REF!</definedName>
    <definedName name="__EST8" localSheetId="8">#REF!</definedName>
    <definedName name="__EST8" localSheetId="4">#REF!</definedName>
    <definedName name="__EST8" localSheetId="6">#REF!</definedName>
    <definedName name="__EST8">#REF!</definedName>
    <definedName name="__EST9" localSheetId="8">#REF!</definedName>
    <definedName name="__EST9" localSheetId="4">#REF!</definedName>
    <definedName name="__EST9" localSheetId="6">#REF!</definedName>
    <definedName name="__EST9">#REF!</definedName>
    <definedName name="__ETC60" localSheetId="8">#REF!</definedName>
    <definedName name="__ETC60" localSheetId="4">#REF!</definedName>
    <definedName name="__ETC60">#REF!</definedName>
    <definedName name="__ETF315" localSheetId="8">#REF!</definedName>
    <definedName name="__ETF315" localSheetId="4">#REF!</definedName>
    <definedName name="__ETF315">#REF!</definedName>
    <definedName name="__ETR13" localSheetId="8">#REF!</definedName>
    <definedName name="__ETR13" localSheetId="4">#REF!</definedName>
    <definedName name="__ETR13" localSheetId="6">#REF!</definedName>
    <definedName name="__ETR13">#REF!</definedName>
    <definedName name="__ETT2">#N/A</definedName>
    <definedName name="__EXC1" localSheetId="8">#REF!</definedName>
    <definedName name="__EXC1" localSheetId="4">#REF!</definedName>
    <definedName name="__EXC1" localSheetId="6">#REF!</definedName>
    <definedName name="__EXC1" localSheetId="10">#REF!</definedName>
    <definedName name="__EXC1">#REF!</definedName>
    <definedName name="__EXC10" localSheetId="8">#REF!</definedName>
    <definedName name="__EXC10" localSheetId="4">#REF!</definedName>
    <definedName name="__EXC10" localSheetId="6">#REF!</definedName>
    <definedName name="__EXC10" localSheetId="10">#REF!</definedName>
    <definedName name="__EXC10">#REF!</definedName>
    <definedName name="__EXC11" localSheetId="8">#REF!</definedName>
    <definedName name="__EXC11" localSheetId="4">#REF!</definedName>
    <definedName name="__EXC11" localSheetId="6">#REF!</definedName>
    <definedName name="__EXC11" localSheetId="10">#REF!</definedName>
    <definedName name="__EXC11">#REF!</definedName>
    <definedName name="__EXC12" localSheetId="8">#REF!</definedName>
    <definedName name="__EXC12" localSheetId="4">#REF!</definedName>
    <definedName name="__EXC12" localSheetId="6">#REF!</definedName>
    <definedName name="__EXC12">#REF!</definedName>
    <definedName name="__EXC2" localSheetId="8">#REF!</definedName>
    <definedName name="__EXC2" localSheetId="4">#REF!</definedName>
    <definedName name="__EXC2" localSheetId="6">#REF!</definedName>
    <definedName name="__EXC2">#REF!</definedName>
    <definedName name="__EXC3" localSheetId="8">#REF!</definedName>
    <definedName name="__EXC3" localSheetId="4">#REF!</definedName>
    <definedName name="__EXC3" localSheetId="6">#REF!</definedName>
    <definedName name="__EXC3">#REF!</definedName>
    <definedName name="__EXC4" localSheetId="8">#REF!</definedName>
    <definedName name="__EXC4" localSheetId="4">#REF!</definedName>
    <definedName name="__EXC4" localSheetId="6">#REF!</definedName>
    <definedName name="__EXC4">#REF!</definedName>
    <definedName name="__EXC5" localSheetId="8">#REF!</definedName>
    <definedName name="__EXC5" localSheetId="4">#REF!</definedName>
    <definedName name="__EXC5" localSheetId="6">#REF!</definedName>
    <definedName name="__EXC5">#REF!</definedName>
    <definedName name="__EXC6" localSheetId="8">#REF!</definedName>
    <definedName name="__EXC6" localSheetId="4">#REF!</definedName>
    <definedName name="__EXC6" localSheetId="6">#REF!</definedName>
    <definedName name="__EXC6">#REF!</definedName>
    <definedName name="__EXC7" localSheetId="8">#REF!</definedName>
    <definedName name="__EXC7" localSheetId="4">#REF!</definedName>
    <definedName name="__EXC7" localSheetId="6">#REF!</definedName>
    <definedName name="__EXC7">#REF!</definedName>
    <definedName name="__EXC8" localSheetId="8">#REF!</definedName>
    <definedName name="__EXC8" localSheetId="4">#REF!</definedName>
    <definedName name="__EXC8" localSheetId="6">#REF!</definedName>
    <definedName name="__EXC8">#REF!</definedName>
    <definedName name="__EXC9" localSheetId="8">#REF!</definedName>
    <definedName name="__EXC9" localSheetId="4">#REF!</definedName>
    <definedName name="__EXC9" localSheetId="6">#REF!</definedName>
    <definedName name="__EXC9">#REF!</definedName>
    <definedName name="__exp06" localSheetId="8">#REF!</definedName>
    <definedName name="__exp06" localSheetId="4">#REF!</definedName>
    <definedName name="__exp06">#REF!</definedName>
    <definedName name="__F" localSheetId="8">#N/A</definedName>
    <definedName name="__F" localSheetId="4">#N/A</definedName>
    <definedName name="__F" localSheetId="6">#REF!</definedName>
    <definedName name="__F" localSheetId="10">#N/A</definedName>
    <definedName name="__F">#REF!</definedName>
    <definedName name="__F263k113" localSheetId="8">#REF!</definedName>
    <definedName name="__F263k113" localSheetId="4">#REF!</definedName>
    <definedName name="__F263k113" localSheetId="10">#REF!</definedName>
    <definedName name="__F263k113">#REF!</definedName>
    <definedName name="__FC" localSheetId="8">#REF!</definedName>
    <definedName name="__FC" localSheetId="4">#REF!</definedName>
    <definedName name="__FC" localSheetId="10">#REF!</definedName>
    <definedName name="__FC">#REF!</definedName>
    <definedName name="__feb01" localSheetId="8">#REF!</definedName>
    <definedName name="__feb01" localSheetId="4">#REF!</definedName>
    <definedName name="__feb01" localSheetId="10">#REF!</definedName>
    <definedName name="__feb01">#REF!</definedName>
    <definedName name="__feb06" localSheetId="8">#REF!</definedName>
    <definedName name="__feb06" localSheetId="4">#REF!</definedName>
    <definedName name="__feb06">#REF!</definedName>
    <definedName name="__feb97" localSheetId="8">#REF!</definedName>
    <definedName name="__feb97" localSheetId="4">#REF!</definedName>
    <definedName name="__feb97">#REF!</definedName>
    <definedName name="__feb98" localSheetId="8">#REF!</definedName>
    <definedName name="__feb98" localSheetId="4">#REF!</definedName>
    <definedName name="__feb98">#REF!</definedName>
    <definedName name="__feb99" localSheetId="8">#REF!</definedName>
    <definedName name="__feb99" localSheetId="4">#REF!</definedName>
    <definedName name="__feb99">#REF!</definedName>
    <definedName name="__fei1" localSheetId="8">#REF!</definedName>
    <definedName name="__fei1" localSheetId="4">#REF!</definedName>
    <definedName name="__fei1">#REF!</definedName>
    <definedName name="__fei10" localSheetId="8">#REF!</definedName>
    <definedName name="__fei10" localSheetId="4">#REF!</definedName>
    <definedName name="__fei10">#REF!</definedName>
    <definedName name="__fei11" localSheetId="8">#REF!</definedName>
    <definedName name="__fei11" localSheetId="4">#REF!</definedName>
    <definedName name="__fei11">#REF!</definedName>
    <definedName name="__fei12" localSheetId="8">#REF!</definedName>
    <definedName name="__fei12" localSheetId="4">#REF!</definedName>
    <definedName name="__fei12">#REF!</definedName>
    <definedName name="__fei13" localSheetId="8">#REF!</definedName>
    <definedName name="__fei13" localSheetId="4">#REF!</definedName>
    <definedName name="__fei13">#REF!</definedName>
    <definedName name="__fei14" localSheetId="8">#REF!</definedName>
    <definedName name="__fei14" localSheetId="4">#REF!</definedName>
    <definedName name="__fei14">#REF!</definedName>
    <definedName name="__fei15" localSheetId="8">#REF!</definedName>
    <definedName name="__fei15" localSheetId="4">#REF!</definedName>
    <definedName name="__fei15">#REF!</definedName>
    <definedName name="__fei16" localSheetId="8">#REF!</definedName>
    <definedName name="__fei16" localSheetId="4">#REF!</definedName>
    <definedName name="__fei16">#REF!</definedName>
    <definedName name="__fei17" localSheetId="8">#REF!</definedName>
    <definedName name="__fei17" localSheetId="4">#REF!</definedName>
    <definedName name="__fei17">#REF!</definedName>
    <definedName name="__fei18" localSheetId="8">#REF!</definedName>
    <definedName name="__fei18" localSheetId="4">#REF!</definedName>
    <definedName name="__fei18">#REF!</definedName>
    <definedName name="__fei19" localSheetId="8">#REF!</definedName>
    <definedName name="__fei19" localSheetId="4">#REF!</definedName>
    <definedName name="__fei19">#REF!</definedName>
    <definedName name="__fei2" localSheetId="8">#REF!</definedName>
    <definedName name="__fei2" localSheetId="4">#REF!</definedName>
    <definedName name="__fei2">#REF!</definedName>
    <definedName name="__fei3" localSheetId="8">#REF!</definedName>
    <definedName name="__fei3" localSheetId="4">#REF!</definedName>
    <definedName name="__fei3">#REF!</definedName>
    <definedName name="__fei4" localSheetId="8">#REF!</definedName>
    <definedName name="__fei4" localSheetId="4">#REF!</definedName>
    <definedName name="__fei4">#REF!</definedName>
    <definedName name="__fei5" localSheetId="8">#REF!</definedName>
    <definedName name="__fei5" localSheetId="4">#REF!</definedName>
    <definedName name="__fei5">#REF!</definedName>
    <definedName name="__fei6" localSheetId="8">#REF!</definedName>
    <definedName name="__fei6" localSheetId="4">#REF!</definedName>
    <definedName name="__fei6">#REF!</definedName>
    <definedName name="__fei7" localSheetId="8">#REF!</definedName>
    <definedName name="__fei7" localSheetId="4">#REF!</definedName>
    <definedName name="__fei7">#REF!</definedName>
    <definedName name="__fei8" localSheetId="8">#REF!</definedName>
    <definedName name="__fei8" localSheetId="4">#REF!</definedName>
    <definedName name="__fei8">#REF!</definedName>
    <definedName name="__fei9" localSheetId="8">#REF!</definedName>
    <definedName name="__fei9" localSheetId="4">#REF!</definedName>
    <definedName name="__fei9">#REF!</definedName>
    <definedName name="__FS01" localSheetId="8">#REF!</definedName>
    <definedName name="__FS01" localSheetId="4">#N/A</definedName>
    <definedName name="__FS01" localSheetId="10">#REF!</definedName>
    <definedName name="__FS01">#REF!</definedName>
    <definedName name="__FYB02" localSheetId="8">#REF!</definedName>
    <definedName name="__FYB02" localSheetId="4">#REF!</definedName>
    <definedName name="__FYB02" localSheetId="10">#REF!</definedName>
    <definedName name="__FYB02">#REF!</definedName>
    <definedName name="__FYB03" localSheetId="4">#REF!</definedName>
    <definedName name="__FYB03">#REF!</definedName>
    <definedName name="__FYB04" localSheetId="8">#REF!</definedName>
    <definedName name="__FYB04" localSheetId="4">#REF!</definedName>
    <definedName name="__FYB04">#REF!</definedName>
    <definedName name="__FYB08" localSheetId="4">#REF!</definedName>
    <definedName name="__FYB08">#REF!</definedName>
    <definedName name="__FYB10" localSheetId="8">#REF!</definedName>
    <definedName name="__FYB10" localSheetId="4">#REF!</definedName>
    <definedName name="__FYB10">#REF!</definedName>
    <definedName name="__G118050" localSheetId="8">#REF!</definedName>
    <definedName name="__G118050" localSheetId="4">#REF!</definedName>
    <definedName name="__G118050">#REF!</definedName>
    <definedName name="__g2" localSheetId="8" hidden="1">{"TAB1",#N/A,TRUE,"GENERAL";"TAB2",#N/A,TRUE,"GENERAL";"TAB3",#N/A,TRUE,"GENERAL";"TAB4",#N/A,TRUE,"GENERAL";"TAB5",#N/A,TRUE,"GENERAL"}</definedName>
    <definedName name="__g2" localSheetId="4" hidden="1">{"TAB1",#N/A,TRUE,"GENERAL";"TAB2",#N/A,TRUE,"GENERAL";"TAB3",#N/A,TRUE,"GENERAL";"TAB4",#N/A,TRUE,"GENERAL";"TAB5",#N/A,TRUE,"GENERAL"}</definedName>
    <definedName name="__g2" localSheetId="10" hidden="1">{"TAB1",#N/A,TRUE,"GENERAL";"TAB2",#N/A,TRUE,"GENERAL";"TAB3",#N/A,TRUE,"GENERAL";"TAB4",#N/A,TRUE,"GENERAL";"TAB5",#N/A,TRUE,"GENERAL"}</definedName>
    <definedName name="__g2" hidden="1">{"TAB1",#N/A,TRUE,"GENERAL";"TAB2",#N/A,TRUE,"GENERAL";"TAB3",#N/A,TRUE,"GENERAL";"TAB4",#N/A,TRUE,"GENERAL";"TAB5",#N/A,TRUE,"GENERAL"}</definedName>
    <definedName name="__g3" localSheetId="8" hidden="1">{"via1",#N/A,TRUE,"general";"via2",#N/A,TRUE,"general";"via3",#N/A,TRUE,"general"}</definedName>
    <definedName name="__g3" localSheetId="4" hidden="1">{"via1",#N/A,TRUE,"general";"via2",#N/A,TRUE,"general";"via3",#N/A,TRUE,"general"}</definedName>
    <definedName name="__g3" localSheetId="10" hidden="1">{"via1",#N/A,TRUE,"general";"via2",#N/A,TRUE,"general";"via3",#N/A,TRUE,"general"}</definedName>
    <definedName name="__g3" hidden="1">{"via1",#N/A,TRUE,"general";"via2",#N/A,TRUE,"general";"via3",#N/A,TRUE,"general"}</definedName>
    <definedName name="__g4" localSheetId="8" hidden="1">{"via1",#N/A,TRUE,"general";"via2",#N/A,TRUE,"general";"via3",#N/A,TRUE,"general"}</definedName>
    <definedName name="__g4" localSheetId="4" hidden="1">{"via1",#N/A,TRUE,"general";"via2",#N/A,TRUE,"general";"via3",#N/A,TRUE,"general"}</definedName>
    <definedName name="__g4" localSheetId="10" hidden="1">{"via1",#N/A,TRUE,"general";"via2",#N/A,TRUE,"general";"via3",#N/A,TRUE,"general"}</definedName>
    <definedName name="__g4" hidden="1">{"via1",#N/A,TRUE,"general";"via2",#N/A,TRUE,"general";"via3",#N/A,TRUE,"general"}</definedName>
    <definedName name="__g5" localSheetId="8" hidden="1">{"via1",#N/A,TRUE,"general";"via2",#N/A,TRUE,"general";"via3",#N/A,TRUE,"general"}</definedName>
    <definedName name="__g5" localSheetId="4" hidden="1">{"via1",#N/A,TRUE,"general";"via2",#N/A,TRUE,"general";"via3",#N/A,TRUE,"general"}</definedName>
    <definedName name="__g5" localSheetId="10" hidden="1">{"via1",#N/A,TRUE,"general";"via2",#N/A,TRUE,"general";"via3",#N/A,TRUE,"general"}</definedName>
    <definedName name="__g5" hidden="1">{"via1",#N/A,TRUE,"general";"via2",#N/A,TRUE,"general";"via3",#N/A,TRUE,"general"}</definedName>
    <definedName name="__g6" localSheetId="8" hidden="1">{"via1",#N/A,TRUE,"general";"via2",#N/A,TRUE,"general";"via3",#N/A,TRUE,"general"}</definedName>
    <definedName name="__g6" localSheetId="4" hidden="1">{"via1",#N/A,TRUE,"general";"via2",#N/A,TRUE,"general";"via3",#N/A,TRUE,"general"}</definedName>
    <definedName name="__g6" localSheetId="10" hidden="1">{"via1",#N/A,TRUE,"general";"via2",#N/A,TRUE,"general";"via3",#N/A,TRUE,"general"}</definedName>
    <definedName name="__g6" hidden="1">{"via1",#N/A,TRUE,"general";"via2",#N/A,TRUE,"general";"via3",#N/A,TRUE,"general"}</definedName>
    <definedName name="__g7" localSheetId="8" hidden="1">{"TAB1",#N/A,TRUE,"GENERAL";"TAB2",#N/A,TRUE,"GENERAL";"TAB3",#N/A,TRUE,"GENERAL";"TAB4",#N/A,TRUE,"GENERAL";"TAB5",#N/A,TRUE,"GENERAL"}</definedName>
    <definedName name="__g7" localSheetId="4" hidden="1">{"TAB1",#N/A,TRUE,"GENERAL";"TAB2",#N/A,TRUE,"GENERAL";"TAB3",#N/A,TRUE,"GENERAL";"TAB4",#N/A,TRUE,"GENERAL";"TAB5",#N/A,TRUE,"GENERAL"}</definedName>
    <definedName name="__g7" localSheetId="10" hidden="1">{"TAB1",#N/A,TRUE,"GENERAL";"TAB2",#N/A,TRUE,"GENERAL";"TAB3",#N/A,TRUE,"GENERAL";"TAB4",#N/A,TRUE,"GENERAL";"TAB5",#N/A,TRUE,"GENERAL"}</definedName>
    <definedName name="__g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4" hidden="1">{"TAB1",#N/A,TRUE,"GENERAL";"TAB2",#N/A,TRUE,"GENERAL";"TAB3",#N/A,TRUE,"GENERAL";"TAB4",#N/A,TRUE,"GENERAL";"TAB5",#N/A,TRUE,"GENERAL"}</definedName>
    <definedName name="__GR1" localSheetId="10" hidden="1">{"TAB1",#N/A,TRUE,"GENERAL";"TAB2",#N/A,TRUE,"GENERAL";"TAB3",#N/A,TRUE,"GENERAL";"TAB4",#N/A,TRUE,"GENERAL";"TAB5",#N/A,TRUE,"GENERAL"}</definedName>
    <definedName name="__GR1" hidden="1">{"TAB1",#N/A,TRUE,"GENERAL";"TAB2",#N/A,TRUE,"GENERAL";"TAB3",#N/A,TRUE,"GENERAL";"TAB4",#N/A,TRUE,"GENERAL";"TAB5",#N/A,TRUE,"GENERAL"}</definedName>
    <definedName name="__gtr4" localSheetId="8" hidden="1">{"via1",#N/A,TRUE,"general";"via2",#N/A,TRUE,"general";"via3",#N/A,TRUE,"general"}</definedName>
    <definedName name="__gtr4" localSheetId="4" hidden="1">{"via1",#N/A,TRUE,"general";"via2",#N/A,TRUE,"general";"via3",#N/A,TRUE,"general"}</definedName>
    <definedName name="__gtr4" localSheetId="10" hidden="1">{"via1",#N/A,TRUE,"general";"via2",#N/A,TRUE,"general";"via3",#N/A,TRUE,"general"}</definedName>
    <definedName name="__gtr4" hidden="1">{"via1",#N/A,TRUE,"general";"via2",#N/A,TRUE,"general";"via3",#N/A,TRUE,"general"}</definedName>
    <definedName name="__H191456">#REF!</definedName>
    <definedName name="__h2" localSheetId="8" hidden="1">{"via1",#N/A,TRUE,"general";"via2",#N/A,TRUE,"general";"via3",#N/A,TRUE,"general"}</definedName>
    <definedName name="__h2" localSheetId="4" hidden="1">{"via1",#N/A,TRUE,"general";"via2",#N/A,TRUE,"general";"via3",#N/A,TRUE,"general"}</definedName>
    <definedName name="__h2" localSheetId="10" hidden="1">{"via1",#N/A,TRUE,"general";"via2",#N/A,TRUE,"general";"via3",#N/A,TRUE,"general"}</definedName>
    <definedName name="__h2" hidden="1">{"via1",#N/A,TRUE,"general";"via2",#N/A,TRUE,"general";"via3",#N/A,TRUE,"general"}</definedName>
    <definedName name="__h3" localSheetId="8" hidden="1">{"via1",#N/A,TRUE,"general";"via2",#N/A,TRUE,"general";"via3",#N/A,TRUE,"general"}</definedName>
    <definedName name="__h3" localSheetId="4" hidden="1">{"via1",#N/A,TRUE,"general";"via2",#N/A,TRUE,"general";"via3",#N/A,TRUE,"general"}</definedName>
    <definedName name="__h3" localSheetId="10" hidden="1">{"via1",#N/A,TRUE,"general";"via2",#N/A,TRUE,"general";"via3",#N/A,TRUE,"general"}</definedName>
    <definedName name="__h3" hidden="1">{"via1",#N/A,TRUE,"general";"via2",#N/A,TRUE,"general";"via3",#N/A,TRUE,"general"}</definedName>
    <definedName name="__h4" localSheetId="8" hidden="1">{"TAB1",#N/A,TRUE,"GENERAL";"TAB2",#N/A,TRUE,"GENERAL";"TAB3",#N/A,TRUE,"GENERAL";"TAB4",#N/A,TRUE,"GENERAL";"TAB5",#N/A,TRUE,"GENERAL"}</definedName>
    <definedName name="__h4" localSheetId="4" hidden="1">{"TAB1",#N/A,TRUE,"GENERAL";"TAB2",#N/A,TRUE,"GENERAL";"TAB3",#N/A,TRUE,"GENERAL";"TAB4",#N/A,TRUE,"GENERAL";"TAB5",#N/A,TRUE,"GENERAL"}</definedName>
    <definedName name="__h4" localSheetId="10" hidden="1">{"TAB1",#N/A,TRUE,"GENERAL";"TAB2",#N/A,TRUE,"GENERAL";"TAB3",#N/A,TRUE,"GENERAL";"TAB4",#N/A,TRUE,"GENERAL";"TAB5",#N/A,TRUE,"GENERAL"}</definedName>
    <definedName name="__h4" hidden="1">{"TAB1",#N/A,TRUE,"GENERAL";"TAB2",#N/A,TRUE,"GENERAL";"TAB3",#N/A,TRUE,"GENERAL";"TAB4",#N/A,TRUE,"GENERAL";"TAB5",#N/A,TRUE,"GENERAL"}</definedName>
    <definedName name="__h5" localSheetId="8" hidden="1">{"TAB1",#N/A,TRUE,"GENERAL";"TAB2",#N/A,TRUE,"GENERAL";"TAB3",#N/A,TRUE,"GENERAL";"TAB4",#N/A,TRUE,"GENERAL";"TAB5",#N/A,TRUE,"GENERAL"}</definedName>
    <definedName name="__h5" localSheetId="4" hidden="1">{"TAB1",#N/A,TRUE,"GENERAL";"TAB2",#N/A,TRUE,"GENERAL";"TAB3",#N/A,TRUE,"GENERAL";"TAB4",#N/A,TRUE,"GENERAL";"TAB5",#N/A,TRUE,"GENERAL"}</definedName>
    <definedName name="__h5" localSheetId="10" hidden="1">{"TAB1",#N/A,TRUE,"GENERAL";"TAB2",#N/A,TRUE,"GENERAL";"TAB3",#N/A,TRUE,"GENERAL";"TAB4",#N/A,TRUE,"GENERAL";"TAB5",#N/A,TRUE,"GENERAL"}</definedName>
    <definedName name="__h5" hidden="1">{"TAB1",#N/A,TRUE,"GENERAL";"TAB2",#N/A,TRUE,"GENERAL";"TAB3",#N/A,TRUE,"GENERAL";"TAB4",#N/A,TRUE,"GENERAL";"TAB5",#N/A,TRUE,"GENERAL"}</definedName>
    <definedName name="__h6" localSheetId="8" hidden="1">{"via1",#N/A,TRUE,"general";"via2",#N/A,TRUE,"general";"via3",#N/A,TRUE,"general"}</definedName>
    <definedName name="__h6" localSheetId="4" hidden="1">{"via1",#N/A,TRUE,"general";"via2",#N/A,TRUE,"general";"via3",#N/A,TRUE,"general"}</definedName>
    <definedName name="__h6" localSheetId="10" hidden="1">{"via1",#N/A,TRUE,"general";"via2",#N/A,TRUE,"general";"via3",#N/A,TRUE,"general"}</definedName>
    <definedName name="__h6" hidden="1">{"via1",#N/A,TRUE,"general";"via2",#N/A,TRUE,"general";"via3",#N/A,TRUE,"general"}</definedName>
    <definedName name="__h7" localSheetId="8" hidden="1">{"TAB1",#N/A,TRUE,"GENERAL";"TAB2",#N/A,TRUE,"GENERAL";"TAB3",#N/A,TRUE,"GENERAL";"TAB4",#N/A,TRUE,"GENERAL";"TAB5",#N/A,TRUE,"GENERAL"}</definedName>
    <definedName name="__h7" localSheetId="4" hidden="1">{"TAB1",#N/A,TRUE,"GENERAL";"TAB2",#N/A,TRUE,"GENERAL";"TAB3",#N/A,TRUE,"GENERAL";"TAB4",#N/A,TRUE,"GENERAL";"TAB5",#N/A,TRUE,"GENERAL"}</definedName>
    <definedName name="__h7" localSheetId="10" hidden="1">{"TAB1",#N/A,TRUE,"GENERAL";"TAB2",#N/A,TRUE,"GENERAL";"TAB3",#N/A,TRUE,"GENERAL";"TAB4",#N/A,TRUE,"GENERAL";"TAB5",#N/A,TRUE,"GENERAL"}</definedName>
    <definedName name="__h7" hidden="1">{"TAB1",#N/A,TRUE,"GENERAL";"TAB2",#N/A,TRUE,"GENERAL";"TAB3",#N/A,TRUE,"GENERAL";"TAB4",#N/A,TRUE,"GENERAL";"TAB5",#N/A,TRUE,"GENERAL"}</definedName>
    <definedName name="__h8" localSheetId="8" hidden="1">{"via1",#N/A,TRUE,"general";"via2",#N/A,TRUE,"general";"via3",#N/A,TRUE,"general"}</definedName>
    <definedName name="__h8" localSheetId="4" hidden="1">{"via1",#N/A,TRUE,"general";"via2",#N/A,TRUE,"general";"via3",#N/A,TRUE,"general"}</definedName>
    <definedName name="__h8" localSheetId="10" hidden="1">{"via1",#N/A,TRUE,"general";"via2",#N/A,TRUE,"general";"via3",#N/A,TRUE,"general"}</definedName>
    <definedName name="__h8" hidden="1">{"via1",#N/A,TRUE,"general";"via2",#N/A,TRUE,"general";"via3",#N/A,TRUE,"general"}</definedName>
    <definedName name="__HED1">#REF!</definedName>
    <definedName name="__HED10" localSheetId="8">#REF!</definedName>
    <definedName name="__HED10" localSheetId="4">#REF!</definedName>
    <definedName name="__HED10">#REF!</definedName>
    <definedName name="__HED11" localSheetId="8">#REF!</definedName>
    <definedName name="__HED11" localSheetId="4">#REF!</definedName>
    <definedName name="__HED11">#REF!</definedName>
    <definedName name="__HED12" localSheetId="8">#REF!</definedName>
    <definedName name="__HED12" localSheetId="4">#REF!</definedName>
    <definedName name="__HED12">#REF!</definedName>
    <definedName name="__HED13" localSheetId="8">#REF!</definedName>
    <definedName name="__HED13" localSheetId="4">#REF!</definedName>
    <definedName name="__HED13">#REF!</definedName>
    <definedName name="__HED14" localSheetId="8">#REF!</definedName>
    <definedName name="__HED14" localSheetId="4">#REF!</definedName>
    <definedName name="__HED14">#REF!</definedName>
    <definedName name="__HED15" localSheetId="8">#REF!</definedName>
    <definedName name="__HED15" localSheetId="4">#REF!</definedName>
    <definedName name="__HED15">#REF!</definedName>
    <definedName name="__HED16" localSheetId="8">#REF!</definedName>
    <definedName name="__HED16" localSheetId="4">#REF!</definedName>
    <definedName name="__HED16">#REF!</definedName>
    <definedName name="__HED17" localSheetId="8">#REF!</definedName>
    <definedName name="__HED17" localSheetId="4">#REF!</definedName>
    <definedName name="__HED17">#REF!</definedName>
    <definedName name="__HED18" localSheetId="8">#REF!</definedName>
    <definedName name="__HED18" localSheetId="4">#REF!</definedName>
    <definedName name="__HED18">#REF!</definedName>
    <definedName name="__HED19" localSheetId="8">#REF!</definedName>
    <definedName name="__HED19" localSheetId="4">#REF!</definedName>
    <definedName name="__HED19">#REF!</definedName>
    <definedName name="__HED2" localSheetId="8">#REF!</definedName>
    <definedName name="__HED2" localSheetId="4">#REF!</definedName>
    <definedName name="__HED2">#REF!</definedName>
    <definedName name="__HED20" localSheetId="8">#REF!</definedName>
    <definedName name="__HED20" localSheetId="4">#REF!</definedName>
    <definedName name="__HED20">#REF!</definedName>
    <definedName name="__HED21" localSheetId="8">#REF!</definedName>
    <definedName name="__HED21" localSheetId="4">#REF!</definedName>
    <definedName name="__HED21">#REF!</definedName>
    <definedName name="__HED22" localSheetId="8">#REF!</definedName>
    <definedName name="__HED22" localSheetId="4">#REF!</definedName>
    <definedName name="__HED22">#REF!</definedName>
    <definedName name="__HED23" localSheetId="8">#REF!</definedName>
    <definedName name="__HED23" localSheetId="4">#REF!</definedName>
    <definedName name="__HED23">#REF!</definedName>
    <definedName name="__HED24" localSheetId="8">#REF!</definedName>
    <definedName name="__HED24" localSheetId="4">#REF!</definedName>
    <definedName name="__HED24">#REF!</definedName>
    <definedName name="__HED25" localSheetId="8">#REF!</definedName>
    <definedName name="__HED25" localSheetId="4">#REF!</definedName>
    <definedName name="__HED25">#REF!</definedName>
    <definedName name="__HED26" localSheetId="8">#REF!</definedName>
    <definedName name="__HED26" localSheetId="4">#REF!</definedName>
    <definedName name="__HED26">#REF!</definedName>
    <definedName name="__HED27" localSheetId="8">#REF!</definedName>
    <definedName name="__HED27" localSheetId="4">#REF!</definedName>
    <definedName name="__HED27">#REF!</definedName>
    <definedName name="__HED28" localSheetId="8">#REF!</definedName>
    <definedName name="__HED28" localSheetId="4">#REF!</definedName>
    <definedName name="__HED28">#REF!</definedName>
    <definedName name="__HED29" localSheetId="8">#REF!</definedName>
    <definedName name="__HED29" localSheetId="4">#REF!</definedName>
    <definedName name="__HED29">#REF!</definedName>
    <definedName name="__HED3" localSheetId="8">#REF!</definedName>
    <definedName name="__HED3" localSheetId="4">#REF!</definedName>
    <definedName name="__HED3">#REF!</definedName>
    <definedName name="__HED30" localSheetId="8">#REF!</definedName>
    <definedName name="__HED30" localSheetId="4">#REF!</definedName>
    <definedName name="__HED30">#REF!</definedName>
    <definedName name="__HED31" localSheetId="8">#REF!</definedName>
    <definedName name="__HED31" localSheetId="4">#REF!</definedName>
    <definedName name="__HED31">#REF!</definedName>
    <definedName name="__HED4" localSheetId="8">#REF!</definedName>
    <definedName name="__HED4" localSheetId="4">#REF!</definedName>
    <definedName name="__HED4">#REF!</definedName>
    <definedName name="__HED5" localSheetId="8">#REF!</definedName>
    <definedName name="__HED5" localSheetId="4">#REF!</definedName>
    <definedName name="__HED5">#REF!</definedName>
    <definedName name="__HED6" localSheetId="8">#REF!</definedName>
    <definedName name="__HED6" localSheetId="4">#REF!</definedName>
    <definedName name="__HED6">#REF!</definedName>
    <definedName name="__HED7" localSheetId="8">#REF!</definedName>
    <definedName name="__HED7" localSheetId="4">#REF!</definedName>
    <definedName name="__HED7">#REF!</definedName>
    <definedName name="__HED8" localSheetId="8">#REF!</definedName>
    <definedName name="__HED8" localSheetId="4">#REF!</definedName>
    <definedName name="__HED8">#REF!</definedName>
    <definedName name="__HED9" localSheetId="8">#REF!</definedName>
    <definedName name="__HED9" localSheetId="4">#REF!</definedName>
    <definedName name="__HED9">#REF!</definedName>
    <definedName name="__HED921" localSheetId="8">#REF!</definedName>
    <definedName name="__HED921" localSheetId="4">#REF!</definedName>
    <definedName name="__HED921">#REF!</definedName>
    <definedName name="__HED922" localSheetId="8">#REF!</definedName>
    <definedName name="__HED922" localSheetId="4">#REF!</definedName>
    <definedName name="__HED922">#REF!</definedName>
    <definedName name="__HED923" localSheetId="8">#REF!</definedName>
    <definedName name="__HED923" localSheetId="4">#REF!</definedName>
    <definedName name="__HED923">#REF!</definedName>
    <definedName name="__HED924" localSheetId="8">#REF!</definedName>
    <definedName name="__HED924" localSheetId="4">#REF!</definedName>
    <definedName name="__HED924">#REF!</definedName>
    <definedName name="__HED925" localSheetId="8">#REF!</definedName>
    <definedName name="__HED925" localSheetId="4">#REF!</definedName>
    <definedName name="__HED925">#REF!</definedName>
    <definedName name="__HED926" localSheetId="8">#REF!</definedName>
    <definedName name="__HED926" localSheetId="4">#REF!</definedName>
    <definedName name="__HED926">#REF!</definedName>
    <definedName name="__HED927" localSheetId="8">#REF!</definedName>
    <definedName name="__HED927" localSheetId="4">#REF!</definedName>
    <definedName name="__HED927">#REF!</definedName>
    <definedName name="__HED928" localSheetId="8">#REF!</definedName>
    <definedName name="__HED928" localSheetId="4">#REF!</definedName>
    <definedName name="__HED928">#REF!</definedName>
    <definedName name="__HED929" localSheetId="8">#REF!</definedName>
    <definedName name="__HED929" localSheetId="4">#REF!</definedName>
    <definedName name="__HED929">#REF!</definedName>
    <definedName name="__HED930" localSheetId="8">#REF!</definedName>
    <definedName name="__HED930" localSheetId="4">#REF!</definedName>
    <definedName name="__HED930">#REF!</definedName>
    <definedName name="__HEN1" localSheetId="8">#REF!</definedName>
    <definedName name="__HEN1" localSheetId="4">#REF!</definedName>
    <definedName name="__HEN1">#REF!</definedName>
    <definedName name="__HEN10" localSheetId="8">#REF!</definedName>
    <definedName name="__HEN10" localSheetId="4">#REF!</definedName>
    <definedName name="__HEN10">#REF!</definedName>
    <definedName name="__HEN11" localSheetId="8">#REF!</definedName>
    <definedName name="__HEN11" localSheetId="4">#REF!</definedName>
    <definedName name="__HEN11">#REF!</definedName>
    <definedName name="__HEN12" localSheetId="8">#REF!</definedName>
    <definedName name="__HEN12" localSheetId="4">#REF!</definedName>
    <definedName name="__HEN12">#REF!</definedName>
    <definedName name="__HEN13" localSheetId="8">#REF!</definedName>
    <definedName name="__HEN13" localSheetId="4">#REF!</definedName>
    <definedName name="__HEN13">#REF!</definedName>
    <definedName name="__HEN14" localSheetId="8">#REF!</definedName>
    <definedName name="__HEN14" localSheetId="4">#REF!</definedName>
    <definedName name="__HEN14">#REF!</definedName>
    <definedName name="__HEN15" localSheetId="8">#REF!</definedName>
    <definedName name="__HEN15" localSheetId="4">#REF!</definedName>
    <definedName name="__HEN15">#REF!</definedName>
    <definedName name="__HEN16" localSheetId="8">#REF!</definedName>
    <definedName name="__HEN16" localSheetId="4">#REF!</definedName>
    <definedName name="__HEN16">#REF!</definedName>
    <definedName name="__HEN17" localSheetId="8">#REF!</definedName>
    <definedName name="__HEN17" localSheetId="4">#REF!</definedName>
    <definedName name="__HEN17">#REF!</definedName>
    <definedName name="__HEN18" localSheetId="8">#REF!</definedName>
    <definedName name="__HEN18" localSheetId="4">#REF!</definedName>
    <definedName name="__HEN18">#REF!</definedName>
    <definedName name="__HEN19" localSheetId="8">#REF!</definedName>
    <definedName name="__HEN19" localSheetId="4">#REF!</definedName>
    <definedName name="__HEN19">#REF!</definedName>
    <definedName name="__HEN2" localSheetId="8">#REF!</definedName>
    <definedName name="__HEN2" localSheetId="4">#REF!</definedName>
    <definedName name="__HEN2">#REF!</definedName>
    <definedName name="__HEN20" localSheetId="8">#REF!</definedName>
    <definedName name="__HEN20" localSheetId="4">#REF!</definedName>
    <definedName name="__HEN20">#REF!</definedName>
    <definedName name="__HEN21" localSheetId="8">#REF!</definedName>
    <definedName name="__HEN21" localSheetId="4">#REF!</definedName>
    <definedName name="__HEN21">#REF!</definedName>
    <definedName name="__HEN22" localSheetId="8">#REF!</definedName>
    <definedName name="__HEN22" localSheetId="4">#REF!</definedName>
    <definedName name="__HEN22">#REF!</definedName>
    <definedName name="__HEN23" localSheetId="8">#REF!</definedName>
    <definedName name="__HEN23" localSheetId="4">#REF!</definedName>
    <definedName name="__HEN23">#REF!</definedName>
    <definedName name="__HEN24" localSheetId="8">#REF!</definedName>
    <definedName name="__HEN24" localSheetId="4">#REF!</definedName>
    <definedName name="__HEN24">#REF!</definedName>
    <definedName name="__HEN25" localSheetId="8">#REF!</definedName>
    <definedName name="__HEN25" localSheetId="4">#REF!</definedName>
    <definedName name="__HEN25">#REF!</definedName>
    <definedName name="__HEN26" localSheetId="8">#REF!</definedName>
    <definedName name="__HEN26" localSheetId="4">#REF!</definedName>
    <definedName name="__HEN26">#REF!</definedName>
    <definedName name="__HEN27" localSheetId="8">#REF!</definedName>
    <definedName name="__HEN27" localSheetId="4">#REF!</definedName>
    <definedName name="__HEN27">#REF!</definedName>
    <definedName name="__HEN28" localSheetId="8">#REF!</definedName>
    <definedName name="__HEN28" localSheetId="4">#REF!</definedName>
    <definedName name="__HEN28">#REF!</definedName>
    <definedName name="__HEN29" localSheetId="8">#REF!</definedName>
    <definedName name="__HEN29" localSheetId="4">#REF!</definedName>
    <definedName name="__HEN29">#REF!</definedName>
    <definedName name="__HEN3" localSheetId="8">#REF!</definedName>
    <definedName name="__HEN3" localSheetId="4">#REF!</definedName>
    <definedName name="__HEN3">#REF!</definedName>
    <definedName name="__HEN30" localSheetId="8">#REF!</definedName>
    <definedName name="__HEN30" localSheetId="4">#REF!</definedName>
    <definedName name="__HEN30">#REF!</definedName>
    <definedName name="__HEN31" localSheetId="8">#REF!</definedName>
    <definedName name="__HEN31" localSheetId="4">#REF!</definedName>
    <definedName name="__HEN31">#REF!</definedName>
    <definedName name="__HEN4" localSheetId="8">#REF!</definedName>
    <definedName name="__HEN4" localSheetId="4">#REF!</definedName>
    <definedName name="__HEN4">#REF!</definedName>
    <definedName name="__HEN5" localSheetId="8">#REF!</definedName>
    <definedName name="__HEN5" localSheetId="4">#REF!</definedName>
    <definedName name="__HEN5">#REF!</definedName>
    <definedName name="__HEN6" localSheetId="8">#REF!</definedName>
    <definedName name="__HEN6" localSheetId="4">#REF!</definedName>
    <definedName name="__HEN6">#REF!</definedName>
    <definedName name="__HEN7" localSheetId="8">#REF!</definedName>
    <definedName name="__HEN7" localSheetId="4">#REF!</definedName>
    <definedName name="__HEN7">#REF!</definedName>
    <definedName name="__HEN8" localSheetId="8">#REF!</definedName>
    <definedName name="__HEN8" localSheetId="4">#REF!</definedName>
    <definedName name="__HEN8">#REF!</definedName>
    <definedName name="__HEN9" localSheetId="8">#REF!</definedName>
    <definedName name="__HEN9" localSheetId="4">#REF!</definedName>
    <definedName name="__HEN9">#REF!</definedName>
    <definedName name="__HEN921" localSheetId="8">#REF!</definedName>
    <definedName name="__HEN921" localSheetId="4">#REF!</definedName>
    <definedName name="__HEN921">#REF!</definedName>
    <definedName name="__HEN922" localSheetId="8">#REF!</definedName>
    <definedName name="__HEN922" localSheetId="4">#REF!</definedName>
    <definedName name="__HEN922">#REF!</definedName>
    <definedName name="__HEN923" localSheetId="8">#REF!</definedName>
    <definedName name="__HEN923" localSheetId="4">#REF!</definedName>
    <definedName name="__HEN923">#REF!</definedName>
    <definedName name="__HEN924" localSheetId="8">#REF!</definedName>
    <definedName name="__HEN924" localSheetId="4">#REF!</definedName>
    <definedName name="__HEN924">#REF!</definedName>
    <definedName name="__HEN925" localSheetId="8">#REF!</definedName>
    <definedName name="__HEN925" localSheetId="4">#REF!</definedName>
    <definedName name="__HEN925">#REF!</definedName>
    <definedName name="__HEN926" localSheetId="8">#REF!</definedName>
    <definedName name="__HEN926" localSheetId="4">#REF!</definedName>
    <definedName name="__HEN926">#REF!</definedName>
    <definedName name="__HEN927" localSheetId="8">#REF!</definedName>
    <definedName name="__HEN927" localSheetId="4">#REF!</definedName>
    <definedName name="__HEN927">#REF!</definedName>
    <definedName name="__HEN928" localSheetId="8">#REF!</definedName>
    <definedName name="__HEN928" localSheetId="4">#REF!</definedName>
    <definedName name="__HEN928">#REF!</definedName>
    <definedName name="__HEN929" localSheetId="8">#REF!</definedName>
    <definedName name="__HEN929" localSheetId="4">#REF!</definedName>
    <definedName name="__HEN929">#REF!</definedName>
    <definedName name="__HEN930" localSheetId="8">#REF!</definedName>
    <definedName name="__HEN930" localSheetId="4">#REF!</definedName>
    <definedName name="__HEN930">#REF!</definedName>
    <definedName name="__hfh7" localSheetId="8" hidden="1">{"via1",#N/A,TRUE,"general";"via2",#N/A,TRUE,"general";"via3",#N/A,TRUE,"general"}</definedName>
    <definedName name="__hfh7" localSheetId="4" hidden="1">{"via1",#N/A,TRUE,"general";"via2",#N/A,TRUE,"general";"via3",#N/A,TRUE,"general"}</definedName>
    <definedName name="__hfh7" localSheetId="10" hidden="1">{"via1",#N/A,TRUE,"general";"via2",#N/A,TRUE,"general";"via3",#N/A,TRUE,"general"}</definedName>
    <definedName name="__hfh7" hidden="1">{"via1",#N/A,TRUE,"general";"via2",#N/A,TRUE,"general";"via3",#N/A,TRUE,"general"}</definedName>
    <definedName name="__HOJ66">#REF!</definedName>
    <definedName name="__HOJ88" localSheetId="8">#REF!</definedName>
    <definedName name="__HOJ88" localSheetId="4">#REF!</definedName>
    <definedName name="__HOJ88">#REF!</definedName>
    <definedName name="__hpc6">#N/A</definedName>
    <definedName name="__htC1">#N/A</definedName>
    <definedName name="__i1" localSheetId="8">#REF!</definedName>
    <definedName name="__i1" localSheetId="4">#REF!</definedName>
    <definedName name="__i1">#REF!</definedName>
    <definedName name="__i4" localSheetId="8" hidden="1">{"via1",#N/A,TRUE,"general";"via2",#N/A,TRUE,"general";"via3",#N/A,TRUE,"general"}</definedName>
    <definedName name="__i4" localSheetId="4" hidden="1">{"via1",#N/A,TRUE,"general";"via2",#N/A,TRUE,"general";"via3",#N/A,TRUE,"general"}</definedName>
    <definedName name="__i4" localSheetId="10" hidden="1">{"via1",#N/A,TRUE,"general";"via2",#N/A,TRUE,"general";"via3",#N/A,TRUE,"general"}</definedName>
    <definedName name="__i4" hidden="1">{"via1",#N/A,TRUE,"general";"via2",#N/A,TRUE,"general";"via3",#N/A,TRUE,"general"}</definedName>
    <definedName name="__i5" localSheetId="8" hidden="1">{"TAB1",#N/A,TRUE,"GENERAL";"TAB2",#N/A,TRUE,"GENERAL";"TAB3",#N/A,TRUE,"GENERAL";"TAB4",#N/A,TRUE,"GENERAL";"TAB5",#N/A,TRUE,"GENERAL"}</definedName>
    <definedName name="__i5" localSheetId="4" hidden="1">{"TAB1",#N/A,TRUE,"GENERAL";"TAB2",#N/A,TRUE,"GENERAL";"TAB3",#N/A,TRUE,"GENERAL";"TAB4",#N/A,TRUE,"GENERAL";"TAB5",#N/A,TRUE,"GENERAL"}</definedName>
    <definedName name="__i5" localSheetId="10" hidden="1">{"TAB1",#N/A,TRUE,"GENERAL";"TAB2",#N/A,TRUE,"GENERAL";"TAB3",#N/A,TRUE,"GENERAL";"TAB4",#N/A,TRUE,"GENERAL";"TAB5",#N/A,TRUE,"GENERAL"}</definedName>
    <definedName name="__i5" hidden="1">{"TAB1",#N/A,TRUE,"GENERAL";"TAB2",#N/A,TRUE,"GENERAL";"TAB3",#N/A,TRUE,"GENERAL";"TAB4",#N/A,TRUE,"GENERAL";"TAB5",#N/A,TRUE,"GENERAL"}</definedName>
    <definedName name="__i6" localSheetId="8" hidden="1">{"TAB1",#N/A,TRUE,"GENERAL";"TAB2",#N/A,TRUE,"GENERAL";"TAB3",#N/A,TRUE,"GENERAL";"TAB4",#N/A,TRUE,"GENERAL";"TAB5",#N/A,TRUE,"GENERAL"}</definedName>
    <definedName name="__i6" localSheetId="4" hidden="1">{"TAB1",#N/A,TRUE,"GENERAL";"TAB2",#N/A,TRUE,"GENERAL";"TAB3",#N/A,TRUE,"GENERAL";"TAB4",#N/A,TRUE,"GENERAL";"TAB5",#N/A,TRUE,"GENERAL"}</definedName>
    <definedName name="__i6" localSheetId="10" hidden="1">{"TAB1",#N/A,TRUE,"GENERAL";"TAB2",#N/A,TRUE,"GENERAL";"TAB3",#N/A,TRUE,"GENERAL";"TAB4",#N/A,TRUE,"GENERAL";"TAB5",#N/A,TRUE,"GENERAL"}</definedName>
    <definedName name="__i6" hidden="1">{"TAB1",#N/A,TRUE,"GENERAL";"TAB2",#N/A,TRUE,"GENERAL";"TAB3",#N/A,TRUE,"GENERAL";"TAB4",#N/A,TRUE,"GENERAL";"TAB5",#N/A,TRUE,"GENERAL"}</definedName>
    <definedName name="__i7" localSheetId="8" hidden="1">{"via1",#N/A,TRUE,"general";"via2",#N/A,TRUE,"general";"via3",#N/A,TRUE,"general"}</definedName>
    <definedName name="__i7" localSheetId="4" hidden="1">{"via1",#N/A,TRUE,"general";"via2",#N/A,TRUE,"general";"via3",#N/A,TRUE,"general"}</definedName>
    <definedName name="__i7" localSheetId="10" hidden="1">{"via1",#N/A,TRUE,"general";"via2",#N/A,TRUE,"general";"via3",#N/A,TRUE,"general"}</definedName>
    <definedName name="__i7" hidden="1">{"via1",#N/A,TRUE,"general";"via2",#N/A,TRUE,"general";"via3",#N/A,TRUE,"general"}</definedName>
    <definedName name="__i77" localSheetId="8" hidden="1">{"TAB1",#N/A,TRUE,"GENERAL";"TAB2",#N/A,TRUE,"GENERAL";"TAB3",#N/A,TRUE,"GENERAL";"TAB4",#N/A,TRUE,"GENERAL";"TAB5",#N/A,TRUE,"GENERAL"}</definedName>
    <definedName name="__i77" localSheetId="4" hidden="1">{"TAB1",#N/A,TRUE,"GENERAL";"TAB2",#N/A,TRUE,"GENERAL";"TAB3",#N/A,TRUE,"GENERAL";"TAB4",#N/A,TRUE,"GENERAL";"TAB5",#N/A,TRUE,"GENERAL"}</definedName>
    <definedName name="__i77" localSheetId="10" hidden="1">{"TAB1",#N/A,TRUE,"GENERAL";"TAB2",#N/A,TRUE,"GENERAL";"TAB3",#N/A,TRUE,"GENERAL";"TAB4",#N/A,TRUE,"GENERAL";"TAB5",#N/A,TRUE,"GENERAL"}</definedName>
    <definedName name="__i77" hidden="1">{"TAB1",#N/A,TRUE,"GENERAL";"TAB2",#N/A,TRUE,"GENERAL";"TAB3",#N/A,TRUE,"GENERAL";"TAB4",#N/A,TRUE,"GENERAL";"TAB5",#N/A,TRUE,"GENERAL"}</definedName>
    <definedName name="__i8" localSheetId="8" hidden="1">{"via1",#N/A,TRUE,"general";"via2",#N/A,TRUE,"general";"via3",#N/A,TRUE,"general"}</definedName>
    <definedName name="__i8" localSheetId="4" hidden="1">{"via1",#N/A,TRUE,"general";"via2",#N/A,TRUE,"general";"via3",#N/A,TRUE,"general"}</definedName>
    <definedName name="__i8" localSheetId="10" hidden="1">{"via1",#N/A,TRUE,"general";"via2",#N/A,TRUE,"general";"via3",#N/A,TRUE,"general"}</definedName>
    <definedName name="__i8" hidden="1">{"via1",#N/A,TRUE,"general";"via2",#N/A,TRUE,"general";"via3",#N/A,TRUE,"general"}</definedName>
    <definedName name="__i9" localSheetId="8" hidden="1">{"TAB1",#N/A,TRUE,"GENERAL";"TAB2",#N/A,TRUE,"GENERAL";"TAB3",#N/A,TRUE,"GENERAL";"TAB4",#N/A,TRUE,"GENERAL";"TAB5",#N/A,TRUE,"GENERAL"}</definedName>
    <definedName name="__i9" localSheetId="4" hidden="1">{"TAB1",#N/A,TRUE,"GENERAL";"TAB2",#N/A,TRUE,"GENERAL";"TAB3",#N/A,TRUE,"GENERAL";"TAB4",#N/A,TRUE,"GENERAL";"TAB5",#N/A,TRUE,"GENERAL"}</definedName>
    <definedName name="__i9" localSheetId="10" hidden="1">{"TAB1",#N/A,TRUE,"GENERAL";"TAB2",#N/A,TRUE,"GENERAL";"TAB3",#N/A,TRUE,"GENERAL";"TAB4",#N/A,TRUE,"GENERAL";"TAB5",#N/A,TRUE,"GENERAL"}</definedName>
    <definedName name="__i9" hidden="1">{"TAB1",#N/A,TRUE,"GENERAL";"TAB2",#N/A,TRUE,"GENERAL";"TAB3",#N/A,TRUE,"GENERAL";"TAB4",#N/A,TRUE,"GENERAL";"TAB5",#N/A,TRUE,"GENERAL"}</definedName>
    <definedName name="__ICP1" localSheetId="8">#REF!</definedName>
    <definedName name="__ICP1" localSheetId="4">#REF!</definedName>
    <definedName name="__ICP1" localSheetId="10">#REF!</definedName>
    <definedName name="__ICP1">#REF!</definedName>
    <definedName name="__inf1" localSheetId="8">#REF!</definedName>
    <definedName name="__inf1" localSheetId="4">#REF!</definedName>
    <definedName name="__inf1" localSheetId="6">#REF!</definedName>
    <definedName name="__inf1" localSheetId="10">#REF!</definedName>
    <definedName name="__inf1">#REF!</definedName>
    <definedName name="__IPE1" localSheetId="8">#REF!</definedName>
    <definedName name="__IPE1" localSheetId="4">#REF!</definedName>
    <definedName name="__IPE1" localSheetId="10">#REF!</definedName>
    <definedName name="__IPE1">#REF!</definedName>
    <definedName name="__IPE2" localSheetId="8">#REF!</definedName>
    <definedName name="__IPE2" localSheetId="4">#REF!</definedName>
    <definedName name="__IPE2">#REF!</definedName>
    <definedName name="__IyC1" localSheetId="8">#REF!</definedName>
    <definedName name="__IyC1" localSheetId="4">#REF!</definedName>
    <definedName name="__IyC1">#REF!</definedName>
    <definedName name="__jdC1">#N/A</definedName>
    <definedName name="__jul01" localSheetId="8">#REF!</definedName>
    <definedName name="__jul01" localSheetId="4">#REF!</definedName>
    <definedName name="__jul01">#REF!</definedName>
    <definedName name="__jul06" localSheetId="8">#REF!</definedName>
    <definedName name="__jul06" localSheetId="4">#REF!</definedName>
    <definedName name="__jul06">#REF!</definedName>
    <definedName name="__jul97" localSheetId="8">#REF!</definedName>
    <definedName name="__jul97" localSheetId="4">#REF!</definedName>
    <definedName name="__jul97">#REF!</definedName>
    <definedName name="__jul98" localSheetId="8">#REF!</definedName>
    <definedName name="__jul98" localSheetId="4">#REF!</definedName>
    <definedName name="__jul98">#REF!</definedName>
    <definedName name="__jul99" localSheetId="8">#REF!</definedName>
    <definedName name="__jul99" localSheetId="4">#REF!</definedName>
    <definedName name="__jul99">#REF!</definedName>
    <definedName name="__jun01" localSheetId="8">#REF!</definedName>
    <definedName name="__jun01" localSheetId="4">#REF!</definedName>
    <definedName name="__jun01">#REF!</definedName>
    <definedName name="__jun06" localSheetId="8">#REF!</definedName>
    <definedName name="__jun06" localSheetId="4">#REF!</definedName>
    <definedName name="__jun06">#REF!</definedName>
    <definedName name="__jun97" localSheetId="8">#REF!</definedName>
    <definedName name="__jun97" localSheetId="4">#REF!</definedName>
    <definedName name="__jun97">#REF!</definedName>
    <definedName name="__jun98" localSheetId="8">#REF!</definedName>
    <definedName name="__jun98" localSheetId="4">#REF!</definedName>
    <definedName name="__jun98">#REF!</definedName>
    <definedName name="__jun99" localSheetId="8">#REF!</definedName>
    <definedName name="__jun99" localSheetId="4">#REF!</definedName>
    <definedName name="__jun99">#REF!</definedName>
    <definedName name="__k3" localSheetId="8" hidden="1">{"TAB1",#N/A,TRUE,"GENERAL";"TAB2",#N/A,TRUE,"GENERAL";"TAB3",#N/A,TRUE,"GENERAL";"TAB4",#N/A,TRUE,"GENERAL";"TAB5",#N/A,TRUE,"GENERAL"}</definedName>
    <definedName name="__k3" localSheetId="4" hidden="1">{"TAB1",#N/A,TRUE,"GENERAL";"TAB2",#N/A,TRUE,"GENERAL";"TAB3",#N/A,TRUE,"GENERAL";"TAB4",#N/A,TRUE,"GENERAL";"TAB5",#N/A,TRUE,"GENERAL"}</definedName>
    <definedName name="__k3" localSheetId="10" hidden="1">{"TAB1",#N/A,TRUE,"GENERAL";"TAB2",#N/A,TRUE,"GENERAL";"TAB3",#N/A,TRUE,"GENERAL";"TAB4",#N/A,TRUE,"GENERAL";"TAB5",#N/A,TRUE,"GENERAL"}</definedName>
    <definedName name="__k3" hidden="1">{"TAB1",#N/A,TRUE,"GENERAL";"TAB2",#N/A,TRUE,"GENERAL";"TAB3",#N/A,TRUE,"GENERAL";"TAB4",#N/A,TRUE,"GENERAL";"TAB5",#N/A,TRUE,"GENERAL"}</definedName>
    <definedName name="__k4" localSheetId="8" hidden="1">{"via1",#N/A,TRUE,"general";"via2",#N/A,TRUE,"general";"via3",#N/A,TRUE,"general"}</definedName>
    <definedName name="__k4" localSheetId="4" hidden="1">{"via1",#N/A,TRUE,"general";"via2",#N/A,TRUE,"general";"via3",#N/A,TRUE,"general"}</definedName>
    <definedName name="__k4" localSheetId="10" hidden="1">{"via1",#N/A,TRUE,"general";"via2",#N/A,TRUE,"general";"via3",#N/A,TRUE,"general"}</definedName>
    <definedName name="__k4" hidden="1">{"via1",#N/A,TRUE,"general";"via2",#N/A,TRUE,"general";"via3",#N/A,TRUE,"general"}</definedName>
    <definedName name="__k5" localSheetId="8" hidden="1">{"via1",#N/A,TRUE,"general";"via2",#N/A,TRUE,"general";"via3",#N/A,TRUE,"general"}</definedName>
    <definedName name="__k5" localSheetId="4" hidden="1">{"via1",#N/A,TRUE,"general";"via2",#N/A,TRUE,"general";"via3",#N/A,TRUE,"general"}</definedName>
    <definedName name="__k5" localSheetId="10" hidden="1">{"via1",#N/A,TRUE,"general";"via2",#N/A,TRUE,"general";"via3",#N/A,TRUE,"general"}</definedName>
    <definedName name="__k5" hidden="1">{"via1",#N/A,TRUE,"general";"via2",#N/A,TRUE,"general";"via3",#N/A,TRUE,"general"}</definedName>
    <definedName name="__k6" localSheetId="8" hidden="1">{"TAB1",#N/A,TRUE,"GENERAL";"TAB2",#N/A,TRUE,"GENERAL";"TAB3",#N/A,TRUE,"GENERAL";"TAB4",#N/A,TRUE,"GENERAL";"TAB5",#N/A,TRUE,"GENERAL"}</definedName>
    <definedName name="__k6" localSheetId="4" hidden="1">{"TAB1",#N/A,TRUE,"GENERAL";"TAB2",#N/A,TRUE,"GENERAL";"TAB3",#N/A,TRUE,"GENERAL";"TAB4",#N/A,TRUE,"GENERAL";"TAB5",#N/A,TRUE,"GENERAL"}</definedName>
    <definedName name="__k6" localSheetId="10" hidden="1">{"TAB1",#N/A,TRUE,"GENERAL";"TAB2",#N/A,TRUE,"GENERAL";"TAB3",#N/A,TRUE,"GENERAL";"TAB4",#N/A,TRUE,"GENERAL";"TAB5",#N/A,TRUE,"GENERAL"}</definedName>
    <definedName name="__k6" hidden="1">{"TAB1",#N/A,TRUE,"GENERAL";"TAB2",#N/A,TRUE,"GENERAL";"TAB3",#N/A,TRUE,"GENERAL";"TAB4",#N/A,TRUE,"GENERAL";"TAB5",#N/A,TRUE,"GENERAL"}</definedName>
    <definedName name="__k7" localSheetId="8" hidden="1">{"via1",#N/A,TRUE,"general";"via2",#N/A,TRUE,"general";"via3",#N/A,TRUE,"general"}</definedName>
    <definedName name="__k7" localSheetId="4" hidden="1">{"via1",#N/A,TRUE,"general";"via2",#N/A,TRUE,"general";"via3",#N/A,TRUE,"general"}</definedName>
    <definedName name="__k7" localSheetId="10" hidden="1">{"via1",#N/A,TRUE,"general";"via2",#N/A,TRUE,"general";"via3",#N/A,TRUE,"general"}</definedName>
    <definedName name="__k7" hidden="1">{"via1",#N/A,TRUE,"general";"via2",#N/A,TRUE,"general";"via3",#N/A,TRUE,"general"}</definedName>
    <definedName name="__k8" localSheetId="8" hidden="1">{"via1",#N/A,TRUE,"general";"via2",#N/A,TRUE,"general";"via3",#N/A,TRUE,"general"}</definedName>
    <definedName name="__k8" localSheetId="4" hidden="1">{"via1",#N/A,TRUE,"general";"via2",#N/A,TRUE,"general";"via3",#N/A,TRUE,"general"}</definedName>
    <definedName name="__k8" localSheetId="10" hidden="1">{"via1",#N/A,TRUE,"general";"via2",#N/A,TRUE,"general";"via3",#N/A,TRUE,"general"}</definedName>
    <definedName name="__k8" hidden="1">{"via1",#N/A,TRUE,"general";"via2",#N/A,TRUE,"general";"via3",#N/A,TRUE,"general"}</definedName>
    <definedName name="__k9" localSheetId="8" hidden="1">{"TAB1",#N/A,TRUE,"GENERAL";"TAB2",#N/A,TRUE,"GENERAL";"TAB3",#N/A,TRUE,"GENERAL";"TAB4",#N/A,TRUE,"GENERAL";"TAB5",#N/A,TRUE,"GENERAL"}</definedName>
    <definedName name="__k9" localSheetId="4" hidden="1">{"TAB1",#N/A,TRUE,"GENERAL";"TAB2",#N/A,TRUE,"GENERAL";"TAB3",#N/A,TRUE,"GENERAL";"TAB4",#N/A,TRUE,"GENERAL";"TAB5",#N/A,TRUE,"GENERAL"}</definedName>
    <definedName name="__k9" localSheetId="10" hidden="1">{"TAB1",#N/A,TRUE,"GENERAL";"TAB2",#N/A,TRUE,"GENERAL";"TAB3",#N/A,TRUE,"GENERAL";"TAB4",#N/A,TRUE,"GENERAL";"TAB5",#N/A,TRUE,"GENERAL"}</definedName>
    <definedName name="__k9" hidden="1">{"TAB1",#N/A,TRUE,"GENERAL";"TAB2",#N/A,TRUE,"GENERAL";"TAB3",#N/A,TRUE,"GENERAL";"TAB4",#N/A,TRUE,"GENERAL";"TAB5",#N/A,TRUE,"GENERAL"}</definedName>
    <definedName name="__key2" localSheetId="8" hidden="1">#REF!</definedName>
    <definedName name="__key2" localSheetId="4" hidden="1">#REF!</definedName>
    <definedName name="__key2" localSheetId="10" hidden="1">#REF!</definedName>
    <definedName name="__key2" hidden="1">#REF!</definedName>
    <definedName name="__key21" localSheetId="8" hidden="1">#REF!</definedName>
    <definedName name="__key21" localSheetId="4" hidden="1">#REF!</definedName>
    <definedName name="__key21" localSheetId="10" hidden="1">#REF!</definedName>
    <definedName name="__key21" hidden="1">#REF!</definedName>
    <definedName name="__key3" localSheetId="8" hidden="1">#REF!</definedName>
    <definedName name="__key3" localSheetId="4" hidden="1">#REF!</definedName>
    <definedName name="__key3" localSheetId="10" hidden="1">#REF!</definedName>
    <definedName name="__key3" hidden="1">#REF!</definedName>
    <definedName name="__key31" localSheetId="8" hidden="1">#REF!</definedName>
    <definedName name="__key31" localSheetId="4" hidden="1">#REF!</definedName>
    <definedName name="__key31" hidden="1">#REF!</definedName>
    <definedName name="__kjk6" localSheetId="8"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10" hidden="1">{"TAB1",#N/A,TRUE,"GENERAL";"TAB2",#N/A,TRUE,"GENERAL";"TAB3",#N/A,TRUE,"GENERAL";"TAB4",#N/A,TRUE,"GENERAL";"TAB5",#N/A,TRUE,"GENERAL"}</definedName>
    <definedName name="__kjk6" hidden="1">{"TAB1",#N/A,TRUE,"GENERAL";"TAB2",#N/A,TRUE,"GENERAL";"TAB3",#N/A,TRUE,"GENERAL";"TAB4",#N/A,TRUE,"GENERAL";"TAB5",#N/A,TRUE,"GENERAL"}</definedName>
    <definedName name="__l9001">#REF!</definedName>
    <definedName name="__l9001_1" localSheetId="8">#REF!</definedName>
    <definedName name="__l9001_1" localSheetId="4">#REF!</definedName>
    <definedName name="__l9001_1">#REF!</definedName>
    <definedName name="__l9001_2" localSheetId="8">#REF!</definedName>
    <definedName name="__l9001_2" localSheetId="4">#REF!</definedName>
    <definedName name="__l9001_2">#REF!</definedName>
    <definedName name="__l9001_4" localSheetId="8">#REF!</definedName>
    <definedName name="__l9001_4" localSheetId="4">#REF!</definedName>
    <definedName name="__l9001_4">#REF!</definedName>
    <definedName name="__LA124" localSheetId="4">#REF!</definedName>
    <definedName name="__LA124">#REF!</definedName>
    <definedName name="__LAC18" localSheetId="4">#REF!</definedName>
    <definedName name="__LAC18">#REF!</definedName>
    <definedName name="__LAI25" localSheetId="8">#REF!</definedName>
    <definedName name="__LAI25" localSheetId="4">#REF!</definedName>
    <definedName name="__LAI25">#REF!</definedName>
    <definedName name="__LB" localSheetId="8">#N/A</definedName>
    <definedName name="__LB" localSheetId="4">#N/A</definedName>
    <definedName name="__LB" localSheetId="10">[0]!listado #REF!</definedName>
    <definedName name="__LB">#N/A</definedName>
    <definedName name="__Lbd2">#N/A</definedName>
    <definedName name="__Lbd4">#N/A</definedName>
    <definedName name="__Lbd6">#N/A</definedName>
    <definedName name="__LcC1">#N/A</definedName>
    <definedName name="__Lct1">#N/A</definedName>
    <definedName name="__LEO1" localSheetId="8">#REF!</definedName>
    <definedName name="__LEO1" localSheetId="4">#REF!</definedName>
    <definedName name="__LEO1" localSheetId="10">#REF!</definedName>
    <definedName name="__LEO1">#REF!</definedName>
    <definedName name="__LEO11" localSheetId="8">#REF!</definedName>
    <definedName name="__LEO11" localSheetId="4">#REF!</definedName>
    <definedName name="__LEO11" localSheetId="10">#REF!</definedName>
    <definedName name="__LEO11">#REF!</definedName>
    <definedName name="__LEO12" localSheetId="8">#REF!</definedName>
    <definedName name="__LEO12" localSheetId="4">#REF!</definedName>
    <definedName name="__LEO12">#REF!</definedName>
    <definedName name="__LEO13" localSheetId="8">#REF!</definedName>
    <definedName name="__LEO13" localSheetId="4">#REF!</definedName>
    <definedName name="__LEO13">#REF!</definedName>
    <definedName name="__LEO14" localSheetId="8">#REF!</definedName>
    <definedName name="__LEO14" localSheetId="4">#REF!</definedName>
    <definedName name="__LEO14">#REF!</definedName>
    <definedName name="__LEO15" localSheetId="8">#REF!</definedName>
    <definedName name="__LEO15" localSheetId="4">#REF!</definedName>
    <definedName name="__LEO15">#REF!</definedName>
    <definedName name="__LEO16" localSheetId="8">#REF!</definedName>
    <definedName name="__LEO16" localSheetId="4">#REF!</definedName>
    <definedName name="__LEO16">#REF!</definedName>
    <definedName name="__LEO17" localSheetId="8">#REF!</definedName>
    <definedName name="__LEO17" localSheetId="4">#REF!</definedName>
    <definedName name="__LEO17">#REF!</definedName>
    <definedName name="__LEO2" localSheetId="8">#REF!</definedName>
    <definedName name="__LEO2" localSheetId="4">#REF!</definedName>
    <definedName name="__LEO2">#REF!</definedName>
    <definedName name="__LEO3" localSheetId="8">#REF!</definedName>
    <definedName name="__LEO3" localSheetId="4">#REF!</definedName>
    <definedName name="__LEO3">#REF!</definedName>
    <definedName name="__LEO4" localSheetId="8">#REF!</definedName>
    <definedName name="__LEO4" localSheetId="4">#REF!</definedName>
    <definedName name="__LEO4">#REF!</definedName>
    <definedName name="__LEO5" localSheetId="8">#REF!</definedName>
    <definedName name="__LEO5" localSheetId="4">#REF!</definedName>
    <definedName name="__LEO5">#REF!</definedName>
    <definedName name="__LEO7" localSheetId="8">#REF!</definedName>
    <definedName name="__LEO7" localSheetId="4">#REF!</definedName>
    <definedName name="__LEO7">#REF!</definedName>
    <definedName name="__LEO8" localSheetId="8">#REF!</definedName>
    <definedName name="__LEO8" localSheetId="4">#REF!</definedName>
    <definedName name="__LEO8">#REF!</definedName>
    <definedName name="__LEO9" localSheetId="8">#REF!</definedName>
    <definedName name="__LEO9" localSheetId="4">#REF!</definedName>
    <definedName name="__LEO9">#REF!</definedName>
    <definedName name="__LEY80" localSheetId="8">#REF!</definedName>
    <definedName name="__LEY80" localSheetId="4">#REF!</definedName>
    <definedName name="__LEY80">#REF!</definedName>
    <definedName name="__lfo1">#N/A</definedName>
    <definedName name="__lgc1" localSheetId="8">#REF!</definedName>
    <definedName name="__lgc1" localSheetId="4">#REF!</definedName>
    <definedName name="__lgc1">#REF!</definedName>
    <definedName name="__lgc2" localSheetId="8">#REF!</definedName>
    <definedName name="__lgc2" localSheetId="4">#REF!</definedName>
    <definedName name="__lgc2">#REF!</definedName>
    <definedName name="__lgc3" localSheetId="8">#REF!</definedName>
    <definedName name="__lgc3" localSheetId="4">#REF!</definedName>
    <definedName name="__lgc3">#REF!</definedName>
    <definedName name="__LMO1" localSheetId="4">#REF!</definedName>
    <definedName name="__LMO1">#REF!</definedName>
    <definedName name="__LPR2">#N/A</definedName>
    <definedName name="__LTC60" localSheetId="8">#REF!</definedName>
    <definedName name="__LTC60" localSheetId="4">#REF!</definedName>
    <definedName name="__LTC60">#REF!</definedName>
    <definedName name="__LTT2">#N/A</definedName>
    <definedName name="__M14" localSheetId="8">#REF!</definedName>
    <definedName name="__M14" localSheetId="4">#REF!</definedName>
    <definedName name="__M14" localSheetId="10">#REF!</definedName>
    <definedName name="__M14">#REF!</definedName>
    <definedName name="__m3" localSheetId="8" hidden="1">{"via1",#N/A,TRUE,"general";"via2",#N/A,TRUE,"general";"via3",#N/A,TRUE,"general"}</definedName>
    <definedName name="__m3" localSheetId="4" hidden="1">{"via1",#N/A,TRUE,"general";"via2",#N/A,TRUE,"general";"via3",#N/A,TRUE,"general"}</definedName>
    <definedName name="__m3" localSheetId="10" hidden="1">{"via1",#N/A,TRUE,"general";"via2",#N/A,TRUE,"general";"via3",#N/A,TRUE,"general"}</definedName>
    <definedName name="__m3" hidden="1">{"via1",#N/A,TRUE,"general";"via2",#N/A,TRUE,"general";"via3",#N/A,TRUE,"general"}</definedName>
    <definedName name="__m4" localSheetId="8" hidden="1">{"TAB1",#N/A,TRUE,"GENERAL";"TAB2",#N/A,TRUE,"GENERAL";"TAB3",#N/A,TRUE,"GENERAL";"TAB4",#N/A,TRUE,"GENERAL";"TAB5",#N/A,TRUE,"GENERAL"}</definedName>
    <definedName name="__m4" localSheetId="4" hidden="1">{"TAB1",#N/A,TRUE,"GENERAL";"TAB2",#N/A,TRUE,"GENERAL";"TAB3",#N/A,TRUE,"GENERAL";"TAB4",#N/A,TRUE,"GENERAL";"TAB5",#N/A,TRUE,"GENERAL"}</definedName>
    <definedName name="__m4" localSheetId="10" hidden="1">{"TAB1",#N/A,TRUE,"GENERAL";"TAB2",#N/A,TRUE,"GENERAL";"TAB3",#N/A,TRUE,"GENERAL";"TAB4",#N/A,TRUE,"GENERAL";"TAB5",#N/A,TRUE,"GENERAL"}</definedName>
    <definedName name="__m4" hidden="1">{"TAB1",#N/A,TRUE,"GENERAL";"TAB2",#N/A,TRUE,"GENERAL";"TAB3",#N/A,TRUE,"GENERAL";"TAB4",#N/A,TRUE,"GENERAL";"TAB5",#N/A,TRUE,"GENERAL"}</definedName>
    <definedName name="__m5" localSheetId="8" hidden="1">{"via1",#N/A,TRUE,"general";"via2",#N/A,TRUE,"general";"via3",#N/A,TRUE,"general"}</definedName>
    <definedName name="__m5" localSheetId="4" hidden="1">{"via1",#N/A,TRUE,"general";"via2",#N/A,TRUE,"general";"via3",#N/A,TRUE,"general"}</definedName>
    <definedName name="__m5" localSheetId="10" hidden="1">{"via1",#N/A,TRUE,"general";"via2",#N/A,TRUE,"general";"via3",#N/A,TRUE,"general"}</definedName>
    <definedName name="__m5" hidden="1">{"via1",#N/A,TRUE,"general";"via2",#N/A,TRUE,"general";"via3",#N/A,TRUE,"general"}</definedName>
    <definedName name="__m6" localSheetId="8" hidden="1">{"TAB1",#N/A,TRUE,"GENERAL";"TAB2",#N/A,TRUE,"GENERAL";"TAB3",#N/A,TRUE,"GENERAL";"TAB4",#N/A,TRUE,"GENERAL";"TAB5",#N/A,TRUE,"GENERAL"}</definedName>
    <definedName name="__m6" localSheetId="4" hidden="1">{"TAB1",#N/A,TRUE,"GENERAL";"TAB2",#N/A,TRUE,"GENERAL";"TAB3",#N/A,TRUE,"GENERAL";"TAB4",#N/A,TRUE,"GENERAL";"TAB5",#N/A,TRUE,"GENERAL"}</definedName>
    <definedName name="__m6" localSheetId="10" hidden="1">{"TAB1",#N/A,TRUE,"GENERAL";"TAB2",#N/A,TRUE,"GENERAL";"TAB3",#N/A,TRUE,"GENERAL";"TAB4",#N/A,TRUE,"GENERAL";"TAB5",#N/A,TRUE,"GENERAL"}</definedName>
    <definedName name="__m6" hidden="1">{"TAB1",#N/A,TRUE,"GENERAL";"TAB2",#N/A,TRUE,"GENERAL";"TAB3",#N/A,TRUE,"GENERAL";"TAB4",#N/A,TRUE,"GENERAL";"TAB5",#N/A,TRUE,"GENERAL"}</definedName>
    <definedName name="__m7" localSheetId="8" hidden="1">{"TAB1",#N/A,TRUE,"GENERAL";"TAB2",#N/A,TRUE,"GENERAL";"TAB3",#N/A,TRUE,"GENERAL";"TAB4",#N/A,TRUE,"GENERAL";"TAB5",#N/A,TRUE,"GENERAL"}</definedName>
    <definedName name="__m7" localSheetId="4" hidden="1">{"TAB1",#N/A,TRUE,"GENERAL";"TAB2",#N/A,TRUE,"GENERAL";"TAB3",#N/A,TRUE,"GENERAL";"TAB4",#N/A,TRUE,"GENERAL";"TAB5",#N/A,TRUE,"GENERAL"}</definedName>
    <definedName name="__m7" localSheetId="10" hidden="1">{"TAB1",#N/A,TRUE,"GENERAL";"TAB2",#N/A,TRUE,"GENERAL";"TAB3",#N/A,TRUE,"GENERAL";"TAB4",#N/A,TRUE,"GENERAL";"TAB5",#N/A,TRUE,"GENERAL"}</definedName>
    <definedName name="__m7" hidden="1">{"TAB1",#N/A,TRUE,"GENERAL";"TAB2",#N/A,TRUE,"GENERAL";"TAB3",#N/A,TRUE,"GENERAL";"TAB4",#N/A,TRUE,"GENERAL";"TAB5",#N/A,TRUE,"GENERAL"}</definedName>
    <definedName name="__m8" localSheetId="8" hidden="1">{"via1",#N/A,TRUE,"general";"via2",#N/A,TRUE,"general";"via3",#N/A,TRUE,"general"}</definedName>
    <definedName name="__m8" localSheetId="4" hidden="1">{"via1",#N/A,TRUE,"general";"via2",#N/A,TRUE,"general";"via3",#N/A,TRUE,"general"}</definedName>
    <definedName name="__m8" localSheetId="10" hidden="1">{"via1",#N/A,TRUE,"general";"via2",#N/A,TRUE,"general";"via3",#N/A,TRUE,"general"}</definedName>
    <definedName name="__m8" hidden="1">{"via1",#N/A,TRUE,"general";"via2",#N/A,TRUE,"general";"via3",#N/A,TRUE,"general"}</definedName>
    <definedName name="__m9" localSheetId="8" hidden="1">{"via1",#N/A,TRUE,"general";"via2",#N/A,TRUE,"general";"via3",#N/A,TRUE,"general"}</definedName>
    <definedName name="__m9" localSheetId="4" hidden="1">{"via1",#N/A,TRUE,"general";"via2",#N/A,TRUE,"general";"via3",#N/A,TRUE,"general"}</definedName>
    <definedName name="__m9" localSheetId="10" hidden="1">{"via1",#N/A,TRUE,"general";"via2",#N/A,TRUE,"general";"via3",#N/A,TRUE,"general"}</definedName>
    <definedName name="__m9" hidden="1">{"via1",#N/A,TRUE,"general";"via2",#N/A,TRUE,"general";"via3",#N/A,TRUE,"general"}</definedName>
    <definedName name="__MA2" localSheetId="8">#REF!</definedName>
    <definedName name="__MA2" localSheetId="4">#REF!</definedName>
    <definedName name="__MA2" localSheetId="6">#REF!</definedName>
    <definedName name="__MA2" localSheetId="10">#REF!</definedName>
    <definedName name="__MA2">#REF!</definedName>
    <definedName name="__mar01" localSheetId="8">#REF!</definedName>
    <definedName name="__mar01" localSheetId="4">#REF!</definedName>
    <definedName name="__mar01" localSheetId="10">#REF!</definedName>
    <definedName name="__mar01">#REF!</definedName>
    <definedName name="__mar06" localSheetId="8">#REF!</definedName>
    <definedName name="__mar06" localSheetId="4">#REF!</definedName>
    <definedName name="__mar06" localSheetId="10">#REF!</definedName>
    <definedName name="__mar06">#REF!</definedName>
    <definedName name="__mar97" localSheetId="8">#REF!</definedName>
    <definedName name="__mar97" localSheetId="4">#REF!</definedName>
    <definedName name="__mar97">#REF!</definedName>
    <definedName name="__mar98" localSheetId="8">#REF!</definedName>
    <definedName name="__mar98" localSheetId="4">#REF!</definedName>
    <definedName name="__mar98">#REF!</definedName>
    <definedName name="__mar99" localSheetId="8">#REF!</definedName>
    <definedName name="__mar99" localSheetId="4">#REF!</definedName>
    <definedName name="__mar99">#REF!</definedName>
    <definedName name="__MAT1" localSheetId="8">#REF!</definedName>
    <definedName name="__MAT1" localSheetId="4">#REF!</definedName>
    <definedName name="__MAT1" localSheetId="6">#REF!</definedName>
    <definedName name="__MAT1">#REF!</definedName>
    <definedName name="__MAT10" localSheetId="8">#REF!</definedName>
    <definedName name="__MAT10" localSheetId="4">#REF!</definedName>
    <definedName name="__MAT10" localSheetId="6">#REF!</definedName>
    <definedName name="__MAT10">#REF!</definedName>
    <definedName name="__MAT100" localSheetId="8">#REF!</definedName>
    <definedName name="__MAT100" localSheetId="4">#REF!</definedName>
    <definedName name="__MAT100">#REF!</definedName>
    <definedName name="__MAT101" localSheetId="8">#REF!</definedName>
    <definedName name="__MAT101" localSheetId="4">#REF!</definedName>
    <definedName name="__MAT101">#REF!</definedName>
    <definedName name="__MAT102" localSheetId="8">#REF!</definedName>
    <definedName name="__MAT102" localSheetId="4">#REF!</definedName>
    <definedName name="__MAT102">#REF!</definedName>
    <definedName name="__MAT103" localSheetId="8">#REF!</definedName>
    <definedName name="__MAT103" localSheetId="4">#REF!</definedName>
    <definedName name="__MAT103">#REF!</definedName>
    <definedName name="__MAT104" localSheetId="8">#REF!</definedName>
    <definedName name="__MAT104" localSheetId="4">#REF!</definedName>
    <definedName name="__MAT104">#REF!</definedName>
    <definedName name="__MAT105" localSheetId="8">#REF!</definedName>
    <definedName name="__MAT105" localSheetId="4">#REF!</definedName>
    <definedName name="__MAT105">#REF!</definedName>
    <definedName name="__MAT106" localSheetId="8">#REF!</definedName>
    <definedName name="__MAT106" localSheetId="4">#REF!</definedName>
    <definedName name="__MAT106">#REF!</definedName>
    <definedName name="__MAT107" localSheetId="8">#REF!</definedName>
    <definedName name="__MAT107" localSheetId="4">#REF!</definedName>
    <definedName name="__MAT107">#REF!</definedName>
    <definedName name="__MAT108" localSheetId="8">#REF!</definedName>
    <definedName name="__MAT108" localSheetId="4">#REF!</definedName>
    <definedName name="__MAT108">#REF!</definedName>
    <definedName name="__MAT109" localSheetId="8">#REF!</definedName>
    <definedName name="__MAT109" localSheetId="4">#REF!</definedName>
    <definedName name="__MAT109">#REF!</definedName>
    <definedName name="__MAT11" localSheetId="8">#REF!</definedName>
    <definedName name="__MAT11" localSheetId="4">#REF!</definedName>
    <definedName name="__MAT11" localSheetId="6">#REF!</definedName>
    <definedName name="__MAT11">#REF!</definedName>
    <definedName name="__MAT110" localSheetId="8">#REF!</definedName>
    <definedName name="__MAT110" localSheetId="4">#REF!</definedName>
    <definedName name="__MAT110">#REF!</definedName>
    <definedName name="__MAT111" localSheetId="8">#REF!</definedName>
    <definedName name="__MAT111" localSheetId="4">#REF!</definedName>
    <definedName name="__MAT111">#REF!</definedName>
    <definedName name="__MAT1111" localSheetId="8">#REF!</definedName>
    <definedName name="__MAT1111" localSheetId="4">#REF!</definedName>
    <definedName name="__MAT1111">#REF!</definedName>
    <definedName name="__MAT112" localSheetId="8">#REF!</definedName>
    <definedName name="__MAT112" localSheetId="4">#REF!</definedName>
    <definedName name="__MAT112">#REF!</definedName>
    <definedName name="__MAT113" localSheetId="8">#REF!</definedName>
    <definedName name="__MAT113" localSheetId="4">#REF!</definedName>
    <definedName name="__MAT113">#REF!</definedName>
    <definedName name="__MAT114" localSheetId="8">#REF!</definedName>
    <definedName name="__MAT114" localSheetId="4">#REF!</definedName>
    <definedName name="__MAT114">#REF!</definedName>
    <definedName name="__MAT115" localSheetId="8">#REF!</definedName>
    <definedName name="__MAT115" localSheetId="4">#REF!</definedName>
    <definedName name="__MAT115">#REF!</definedName>
    <definedName name="__MAT116" localSheetId="8">#REF!</definedName>
    <definedName name="__MAT116" localSheetId="4">#REF!</definedName>
    <definedName name="__MAT116">#REF!</definedName>
    <definedName name="__MAT117" localSheetId="8">#REF!</definedName>
    <definedName name="__MAT117" localSheetId="4">#REF!</definedName>
    <definedName name="__MAT117">#REF!</definedName>
    <definedName name="__MAT118" localSheetId="8">#REF!</definedName>
    <definedName name="__MAT118" localSheetId="4">#REF!</definedName>
    <definedName name="__MAT118">#REF!</definedName>
    <definedName name="__MAT119" localSheetId="8">#REF!</definedName>
    <definedName name="__MAT119" localSheetId="4">#REF!</definedName>
    <definedName name="__MAT119">#REF!</definedName>
    <definedName name="__MAT12" localSheetId="8">#REF!</definedName>
    <definedName name="__MAT12" localSheetId="4">#REF!</definedName>
    <definedName name="__MAT12" localSheetId="6">#REF!</definedName>
    <definedName name="__MAT12">#REF!</definedName>
    <definedName name="__MAT120" localSheetId="8">#REF!</definedName>
    <definedName name="__MAT120" localSheetId="4">#REF!</definedName>
    <definedName name="__MAT120">#REF!</definedName>
    <definedName name="__MAT121" localSheetId="8">#REF!</definedName>
    <definedName name="__MAT121" localSheetId="4">#REF!</definedName>
    <definedName name="__MAT121">#REF!</definedName>
    <definedName name="__MAT122" localSheetId="8">#REF!</definedName>
    <definedName name="__MAT122" localSheetId="4">#REF!</definedName>
    <definedName name="__MAT122">#REF!</definedName>
    <definedName name="__MAT123" localSheetId="8">#REF!</definedName>
    <definedName name="__MAT123" localSheetId="4">#REF!</definedName>
    <definedName name="__MAT123">#REF!</definedName>
    <definedName name="__MAT124" localSheetId="8">#REF!</definedName>
    <definedName name="__MAT124" localSheetId="4">#REF!</definedName>
    <definedName name="__MAT124">#REF!</definedName>
    <definedName name="__MAT125" localSheetId="8">#REF!</definedName>
    <definedName name="__MAT125" localSheetId="4">#REF!</definedName>
    <definedName name="__MAT125">#REF!</definedName>
    <definedName name="__MAT126" localSheetId="8">#REF!</definedName>
    <definedName name="__MAT126" localSheetId="4">#REF!</definedName>
    <definedName name="__MAT126">#REF!</definedName>
    <definedName name="__MAT127" localSheetId="8">#REF!</definedName>
    <definedName name="__MAT127" localSheetId="4">#REF!</definedName>
    <definedName name="__MAT127">#REF!</definedName>
    <definedName name="__MAT128" localSheetId="8">#REF!</definedName>
    <definedName name="__MAT128" localSheetId="4">#REF!</definedName>
    <definedName name="__MAT128">#REF!</definedName>
    <definedName name="__MAT129" localSheetId="8">#REF!</definedName>
    <definedName name="__MAT129" localSheetId="4">#REF!</definedName>
    <definedName name="__MAT129">#REF!</definedName>
    <definedName name="__MAT13" localSheetId="8">#REF!</definedName>
    <definedName name="__MAT13" localSheetId="4">#REF!</definedName>
    <definedName name="__MAT13" localSheetId="6">#REF!</definedName>
    <definedName name="__MAT13">#REF!</definedName>
    <definedName name="__MAT130" localSheetId="8">#REF!</definedName>
    <definedName name="__MAT130" localSheetId="4">#REF!</definedName>
    <definedName name="__MAT130">#REF!</definedName>
    <definedName name="__MAT131" localSheetId="8">#REF!</definedName>
    <definedName name="__MAT131" localSheetId="4">#REF!</definedName>
    <definedName name="__MAT131">#REF!</definedName>
    <definedName name="__MAT132" localSheetId="8">#REF!</definedName>
    <definedName name="__MAT132" localSheetId="4">#REF!</definedName>
    <definedName name="__MAT132">#REF!</definedName>
    <definedName name="__MAT133" localSheetId="8">#REF!</definedName>
    <definedName name="__MAT133" localSheetId="4">#REF!</definedName>
    <definedName name="__MAT133">#REF!</definedName>
    <definedName name="__MAT134" localSheetId="8">#REF!</definedName>
    <definedName name="__MAT134" localSheetId="4">#REF!</definedName>
    <definedName name="__MAT134">#REF!</definedName>
    <definedName name="__MAT135" localSheetId="8">#REF!</definedName>
    <definedName name="__MAT135" localSheetId="4">#REF!</definedName>
    <definedName name="__MAT135">#REF!</definedName>
    <definedName name="__MAT136" localSheetId="8">#REF!</definedName>
    <definedName name="__MAT136" localSheetId="4">#REF!</definedName>
    <definedName name="__MAT136">#REF!</definedName>
    <definedName name="__MAT137" localSheetId="8">#REF!</definedName>
    <definedName name="__MAT137" localSheetId="4">#REF!</definedName>
    <definedName name="__MAT137">#REF!</definedName>
    <definedName name="__MAT138" localSheetId="8">#REF!</definedName>
    <definedName name="__MAT138" localSheetId="4">#REF!</definedName>
    <definedName name="__MAT138">#REF!</definedName>
    <definedName name="__MAT139" localSheetId="8">#REF!</definedName>
    <definedName name="__MAT139" localSheetId="4">#REF!</definedName>
    <definedName name="__MAT139">#REF!</definedName>
    <definedName name="__MAT14" localSheetId="8">#REF!</definedName>
    <definedName name="__MAT14" localSheetId="4">#REF!</definedName>
    <definedName name="__MAT14" localSheetId="6">#REF!</definedName>
    <definedName name="__MAT14">#REF!</definedName>
    <definedName name="__MAT140" localSheetId="8">#REF!</definedName>
    <definedName name="__MAT140" localSheetId="4">#REF!</definedName>
    <definedName name="__MAT140">#REF!</definedName>
    <definedName name="__MAT141" localSheetId="8">#REF!</definedName>
    <definedName name="__MAT141" localSheetId="4">#REF!</definedName>
    <definedName name="__MAT141">#REF!</definedName>
    <definedName name="__MAT142" localSheetId="8">#REF!</definedName>
    <definedName name="__MAT142" localSheetId="4">#REF!</definedName>
    <definedName name="__MAT142">#REF!</definedName>
    <definedName name="__MAT143" localSheetId="8">#REF!</definedName>
    <definedName name="__MAT143" localSheetId="4">#REF!</definedName>
    <definedName name="__MAT143">#REF!</definedName>
    <definedName name="__MAT144" localSheetId="8">#REF!</definedName>
    <definedName name="__MAT144" localSheetId="4">#REF!</definedName>
    <definedName name="__MAT144">#REF!</definedName>
    <definedName name="__MAT145" localSheetId="8">#REF!</definedName>
    <definedName name="__MAT145" localSheetId="4">#REF!</definedName>
    <definedName name="__MAT145">#REF!</definedName>
    <definedName name="__MAT146" localSheetId="8">#REF!</definedName>
    <definedName name="__MAT146" localSheetId="4">#REF!</definedName>
    <definedName name="__MAT146">#REF!</definedName>
    <definedName name="__MAT147" localSheetId="8">#REF!</definedName>
    <definedName name="__MAT147" localSheetId="4">#REF!</definedName>
    <definedName name="__MAT147">#REF!</definedName>
    <definedName name="__MAT148" localSheetId="8">#REF!</definedName>
    <definedName name="__MAT148" localSheetId="4">#REF!</definedName>
    <definedName name="__MAT148">#REF!</definedName>
    <definedName name="__MAT149" localSheetId="8">#REF!</definedName>
    <definedName name="__MAT149" localSheetId="4">#REF!</definedName>
    <definedName name="__MAT149">#REF!</definedName>
    <definedName name="__MAT15" localSheetId="8">#REF!</definedName>
    <definedName name="__MAT15" localSheetId="4">#REF!</definedName>
    <definedName name="__MAT15" localSheetId="6">#REF!</definedName>
    <definedName name="__MAT15">#REF!</definedName>
    <definedName name="__MAT150" localSheetId="8">#REF!</definedName>
    <definedName name="__MAT150" localSheetId="4">#REF!</definedName>
    <definedName name="__MAT150">#REF!</definedName>
    <definedName name="__MAT151" localSheetId="8">#REF!</definedName>
    <definedName name="__MAT151" localSheetId="4">#REF!</definedName>
    <definedName name="__MAT151">#REF!</definedName>
    <definedName name="__MAT152" localSheetId="8">#REF!</definedName>
    <definedName name="__MAT152" localSheetId="4">#REF!</definedName>
    <definedName name="__MAT152">#REF!</definedName>
    <definedName name="__MAT153" localSheetId="8">#REF!</definedName>
    <definedName name="__MAT153" localSheetId="4">#REF!</definedName>
    <definedName name="__MAT153">#REF!</definedName>
    <definedName name="__MAT154" localSheetId="8">#REF!</definedName>
    <definedName name="__MAT154" localSheetId="4">#REF!</definedName>
    <definedName name="__MAT154">#REF!</definedName>
    <definedName name="__MAT155" localSheetId="8">#REF!</definedName>
    <definedName name="__MAT155" localSheetId="4">#REF!</definedName>
    <definedName name="__MAT155">#REF!</definedName>
    <definedName name="__MAT156" localSheetId="8">#REF!</definedName>
    <definedName name="__MAT156" localSheetId="4">#REF!</definedName>
    <definedName name="__MAT156">#REF!</definedName>
    <definedName name="__MAT157" localSheetId="8">#REF!</definedName>
    <definedName name="__MAT157" localSheetId="4">#REF!</definedName>
    <definedName name="__MAT157">#REF!</definedName>
    <definedName name="__MAT158" localSheetId="8">#REF!</definedName>
    <definedName name="__MAT158" localSheetId="4">#REF!</definedName>
    <definedName name="__MAT158">#REF!</definedName>
    <definedName name="__MAT159" localSheetId="8">#REF!</definedName>
    <definedName name="__MAT159" localSheetId="4">#REF!</definedName>
    <definedName name="__MAT159">#REF!</definedName>
    <definedName name="__MAT16" localSheetId="8">#REF!</definedName>
    <definedName name="__MAT16" localSheetId="4">#REF!</definedName>
    <definedName name="__MAT16" localSheetId="6">#REF!</definedName>
    <definedName name="__MAT16">#REF!</definedName>
    <definedName name="__MAT160" localSheetId="8">#REF!</definedName>
    <definedName name="__MAT160" localSheetId="4">#REF!</definedName>
    <definedName name="__MAT160">#REF!</definedName>
    <definedName name="__MAT161" localSheetId="8">#REF!</definedName>
    <definedName name="__MAT161" localSheetId="4">#REF!</definedName>
    <definedName name="__MAT161">#REF!</definedName>
    <definedName name="__MAT162" localSheetId="8">#REF!</definedName>
    <definedName name="__MAT162" localSheetId="4">#REF!</definedName>
    <definedName name="__MAT162">#REF!</definedName>
    <definedName name="__MAT163" localSheetId="8">#REF!</definedName>
    <definedName name="__MAT163" localSheetId="4">#REF!</definedName>
    <definedName name="__MAT163">#REF!</definedName>
    <definedName name="__MAT164" localSheetId="8">#REF!</definedName>
    <definedName name="__MAT164" localSheetId="4">#REF!</definedName>
    <definedName name="__MAT164">#REF!</definedName>
    <definedName name="__MAT165" localSheetId="8">#REF!</definedName>
    <definedName name="__MAT165" localSheetId="4">#REF!</definedName>
    <definedName name="__MAT165">#REF!</definedName>
    <definedName name="__MAT166" localSheetId="8">#REF!</definedName>
    <definedName name="__MAT166" localSheetId="4">#REF!</definedName>
    <definedName name="__MAT166">#REF!</definedName>
    <definedName name="__MAT17" localSheetId="8">#REF!</definedName>
    <definedName name="__MAT17" localSheetId="4">#REF!</definedName>
    <definedName name="__MAT17" localSheetId="6">#REF!</definedName>
    <definedName name="__MAT17">#REF!</definedName>
    <definedName name="__MAT170" localSheetId="8">#REF!</definedName>
    <definedName name="__MAT170" localSheetId="4">#REF!</definedName>
    <definedName name="__MAT170">#REF!</definedName>
    <definedName name="__MAT171" localSheetId="8">#REF!</definedName>
    <definedName name="__MAT171" localSheetId="4">#REF!</definedName>
    <definedName name="__MAT171">#REF!</definedName>
    <definedName name="__MAT18" localSheetId="8">#REF!</definedName>
    <definedName name="__MAT18" localSheetId="4">#REF!</definedName>
    <definedName name="__MAT18" localSheetId="6">#REF!</definedName>
    <definedName name="__MAT18">#REF!</definedName>
    <definedName name="__MAT19" localSheetId="8">#REF!</definedName>
    <definedName name="__MAT19" localSheetId="4">#REF!</definedName>
    <definedName name="__MAT19" localSheetId="6">#REF!</definedName>
    <definedName name="__MAT19">#REF!</definedName>
    <definedName name="__MAT2" localSheetId="8">#REF!</definedName>
    <definedName name="__MAT2" localSheetId="4">#REF!</definedName>
    <definedName name="__MAT2" localSheetId="6">#REF!</definedName>
    <definedName name="__MAT2">#REF!</definedName>
    <definedName name="__MAT20" localSheetId="8">#REF!</definedName>
    <definedName name="__MAT20" localSheetId="4">#REF!</definedName>
    <definedName name="__MAT20" localSheetId="6">#REF!</definedName>
    <definedName name="__MAT20">#REF!</definedName>
    <definedName name="__MAT21" localSheetId="8">#REF!</definedName>
    <definedName name="__MAT21" localSheetId="4">#REF!</definedName>
    <definedName name="__MAT21" localSheetId="6">#REF!</definedName>
    <definedName name="__MAT21">#REF!</definedName>
    <definedName name="__MAT22" localSheetId="8">#REF!</definedName>
    <definedName name="__MAT22" localSheetId="4">#REF!</definedName>
    <definedName name="__MAT22" localSheetId="6">#REF!</definedName>
    <definedName name="__MAT22">#REF!</definedName>
    <definedName name="__MAT23" localSheetId="8">#REF!</definedName>
    <definedName name="__MAT23" localSheetId="4">#REF!</definedName>
    <definedName name="__MAT23" localSheetId="6">#REF!</definedName>
    <definedName name="__MAT23">#REF!</definedName>
    <definedName name="__MAT24" localSheetId="8">#REF!</definedName>
    <definedName name="__MAT24" localSheetId="4">#REF!</definedName>
    <definedName name="__MAT24" localSheetId="6">#REF!</definedName>
    <definedName name="__MAT24">#REF!</definedName>
    <definedName name="__MAT25" localSheetId="8">#REF!</definedName>
    <definedName name="__MAT25" localSheetId="4">#REF!</definedName>
    <definedName name="__MAT25" localSheetId="6">#REF!</definedName>
    <definedName name="__MAT25">#REF!</definedName>
    <definedName name="__MAT26" localSheetId="8">#REF!</definedName>
    <definedName name="__MAT26" localSheetId="4">#REF!</definedName>
    <definedName name="__MAT26" localSheetId="6">#REF!</definedName>
    <definedName name="__MAT26">#REF!</definedName>
    <definedName name="__MAT27" localSheetId="8">#REF!</definedName>
    <definedName name="__MAT27" localSheetId="4">#REF!</definedName>
    <definedName name="__MAT27" localSheetId="6">#REF!</definedName>
    <definedName name="__MAT27">#REF!</definedName>
    <definedName name="__MAT28" localSheetId="8">#REF!</definedName>
    <definedName name="__MAT28" localSheetId="4">#REF!</definedName>
    <definedName name="__MAT28" localSheetId="6">#REF!</definedName>
    <definedName name="__MAT28">#REF!</definedName>
    <definedName name="__MAT29" localSheetId="8">#REF!</definedName>
    <definedName name="__MAT29" localSheetId="4">#REF!</definedName>
    <definedName name="__MAT29" localSheetId="6">#REF!</definedName>
    <definedName name="__MAT29">#REF!</definedName>
    <definedName name="__MAT3" localSheetId="8">#REF!</definedName>
    <definedName name="__MAT3" localSheetId="4">#REF!</definedName>
    <definedName name="__MAT3" localSheetId="6">#REF!</definedName>
    <definedName name="__MAT3">#REF!</definedName>
    <definedName name="__MAT30" localSheetId="8">#REF!</definedName>
    <definedName name="__MAT30" localSheetId="4">#REF!</definedName>
    <definedName name="__MAT30" localSheetId="6">#REF!</definedName>
    <definedName name="__MAT30">#REF!</definedName>
    <definedName name="__MAT31" localSheetId="8">#REF!</definedName>
    <definedName name="__MAT31" localSheetId="4">#REF!</definedName>
    <definedName name="__MAT31" localSheetId="6">#REF!</definedName>
    <definedName name="__MAT31">#REF!</definedName>
    <definedName name="__MAT32" localSheetId="8">#REF!</definedName>
    <definedName name="__MAT32" localSheetId="4">#REF!</definedName>
    <definedName name="__MAT32" localSheetId="6">#REF!</definedName>
    <definedName name="__MAT32">#REF!</definedName>
    <definedName name="__MAT33" localSheetId="8">#REF!</definedName>
    <definedName name="__MAT33" localSheetId="4">#REF!</definedName>
    <definedName name="__MAT33" localSheetId="6">#REF!</definedName>
    <definedName name="__MAT33">#REF!</definedName>
    <definedName name="__MAT34" localSheetId="8">#REF!</definedName>
    <definedName name="__MAT34" localSheetId="4">#REF!</definedName>
    <definedName name="__MAT34" localSheetId="6">#REF!</definedName>
    <definedName name="__MAT34">#REF!</definedName>
    <definedName name="__MAT35" localSheetId="8">#REF!</definedName>
    <definedName name="__MAT35" localSheetId="4">#REF!</definedName>
    <definedName name="__MAT35" localSheetId="6">#REF!</definedName>
    <definedName name="__MAT35">#REF!</definedName>
    <definedName name="__MAT36" localSheetId="8">#REF!</definedName>
    <definedName name="__MAT36" localSheetId="4">#REF!</definedName>
    <definedName name="__MAT36" localSheetId="6">#REF!</definedName>
    <definedName name="__MAT36">#REF!</definedName>
    <definedName name="__MAT37" localSheetId="8">#REF!</definedName>
    <definedName name="__MAT37" localSheetId="4">#REF!</definedName>
    <definedName name="__MAT37" localSheetId="6">#REF!</definedName>
    <definedName name="__MAT37">#REF!</definedName>
    <definedName name="__MAT38" localSheetId="8">#REF!</definedName>
    <definedName name="__MAT38" localSheetId="4">#REF!</definedName>
    <definedName name="__MAT38">#REF!</definedName>
    <definedName name="__MAT39" localSheetId="8">#REF!</definedName>
    <definedName name="__MAT39" localSheetId="4">#REF!</definedName>
    <definedName name="__MAT39">#REF!</definedName>
    <definedName name="__MAT4" localSheetId="8">#REF!</definedName>
    <definedName name="__MAT4" localSheetId="4">#REF!</definedName>
    <definedName name="__MAT4" localSheetId="6">#REF!</definedName>
    <definedName name="__MAT4">#REF!</definedName>
    <definedName name="__MAT40" localSheetId="8">#REF!</definedName>
    <definedName name="__MAT40" localSheetId="4">#REF!</definedName>
    <definedName name="__MAT40">#REF!</definedName>
    <definedName name="__MAT41" localSheetId="8">#REF!</definedName>
    <definedName name="__MAT41" localSheetId="4">#REF!</definedName>
    <definedName name="__MAT41">#REF!</definedName>
    <definedName name="__MAT42" localSheetId="8">#REF!</definedName>
    <definedName name="__MAT42" localSheetId="4">#REF!</definedName>
    <definedName name="__MAT42">#REF!</definedName>
    <definedName name="__MAT43" localSheetId="8">#REF!</definedName>
    <definedName name="__MAT43" localSheetId="4">#REF!</definedName>
    <definedName name="__MAT43">#REF!</definedName>
    <definedName name="__MAT44" localSheetId="8">#REF!</definedName>
    <definedName name="__MAT44" localSheetId="4">#REF!</definedName>
    <definedName name="__MAT44">#REF!</definedName>
    <definedName name="__MAT45" localSheetId="8">#REF!</definedName>
    <definedName name="__MAT45" localSheetId="4">#REF!</definedName>
    <definedName name="__MAT45">#REF!</definedName>
    <definedName name="__MAT46" localSheetId="8">#REF!</definedName>
    <definedName name="__MAT46" localSheetId="4">#REF!</definedName>
    <definedName name="__MAT46">#REF!</definedName>
    <definedName name="__MAT47" localSheetId="8">#REF!</definedName>
    <definedName name="__MAT47" localSheetId="4">#REF!</definedName>
    <definedName name="__MAT47">#REF!</definedName>
    <definedName name="__MAT48" localSheetId="8">#REF!</definedName>
    <definedName name="__MAT48" localSheetId="4">#REF!</definedName>
    <definedName name="__MAT48">#REF!</definedName>
    <definedName name="__MAT49" localSheetId="8">#REF!</definedName>
    <definedName name="__MAT49" localSheetId="4">#REF!</definedName>
    <definedName name="__MAT49">#REF!</definedName>
    <definedName name="__MAT5" localSheetId="8">#REF!</definedName>
    <definedName name="__MAT5" localSheetId="4">#REF!</definedName>
    <definedName name="__MAT5" localSheetId="6">#REF!</definedName>
    <definedName name="__MAT5">#REF!</definedName>
    <definedName name="__MAT50" localSheetId="8">#REF!</definedName>
    <definedName name="__MAT50" localSheetId="4">#REF!</definedName>
    <definedName name="__MAT50">#REF!</definedName>
    <definedName name="__MAT51" localSheetId="8">#REF!</definedName>
    <definedName name="__MAT51" localSheetId="4">#REF!</definedName>
    <definedName name="__MAT51">#REF!</definedName>
    <definedName name="__MAT52" localSheetId="8">#REF!</definedName>
    <definedName name="__MAT52" localSheetId="4">#REF!</definedName>
    <definedName name="__MAT52">#REF!</definedName>
    <definedName name="__MAT53" localSheetId="8">#REF!</definedName>
    <definedName name="__MAT53" localSheetId="4">#REF!</definedName>
    <definedName name="__MAT53">#REF!</definedName>
    <definedName name="__MAT54" localSheetId="8">#REF!</definedName>
    <definedName name="__MAT54" localSheetId="4">#REF!</definedName>
    <definedName name="__MAT54">#REF!</definedName>
    <definedName name="__MAT55" localSheetId="8">#REF!</definedName>
    <definedName name="__MAT55" localSheetId="4">#REF!</definedName>
    <definedName name="__MAT55">#REF!</definedName>
    <definedName name="__MAT56" localSheetId="8">#REF!</definedName>
    <definedName name="__MAT56" localSheetId="4">#REF!</definedName>
    <definedName name="__MAT56">#REF!</definedName>
    <definedName name="__MAT57" localSheetId="8">#REF!</definedName>
    <definedName name="__MAT57" localSheetId="4">#REF!</definedName>
    <definedName name="__MAT57">#REF!</definedName>
    <definedName name="__MAT58" localSheetId="8">#REF!</definedName>
    <definedName name="__MAT58" localSheetId="4">#REF!</definedName>
    <definedName name="__MAT58">#REF!</definedName>
    <definedName name="__MAT59" localSheetId="8">#REF!</definedName>
    <definedName name="__MAT59" localSheetId="4">#REF!</definedName>
    <definedName name="__MAT59">#REF!</definedName>
    <definedName name="__MAT6" localSheetId="8">#REF!</definedName>
    <definedName name="__MAT6" localSheetId="4">#REF!</definedName>
    <definedName name="__MAT6" localSheetId="6">#REF!</definedName>
    <definedName name="__MAT6">#REF!</definedName>
    <definedName name="__MAT60" localSheetId="8">#REF!</definedName>
    <definedName name="__MAT60" localSheetId="4">#REF!</definedName>
    <definedName name="__MAT60">#REF!</definedName>
    <definedName name="__MAT61" localSheetId="8">#REF!</definedName>
    <definedName name="__MAT61" localSheetId="4">#REF!</definedName>
    <definedName name="__MAT61">#REF!</definedName>
    <definedName name="__MAT62" localSheetId="8">#REF!</definedName>
    <definedName name="__MAT62" localSheetId="4">#REF!</definedName>
    <definedName name="__MAT62">#REF!</definedName>
    <definedName name="__MAT63" localSheetId="8">#REF!</definedName>
    <definedName name="__MAT63" localSheetId="4">#REF!</definedName>
    <definedName name="__MAT63">#REF!</definedName>
    <definedName name="__MAT64" localSheetId="8">#REF!</definedName>
    <definedName name="__MAT64" localSheetId="4">#REF!</definedName>
    <definedName name="__MAT64">#REF!</definedName>
    <definedName name="__MAT65" localSheetId="8">#REF!</definedName>
    <definedName name="__MAT65" localSheetId="4">#REF!</definedName>
    <definedName name="__MAT65">#REF!</definedName>
    <definedName name="__MAT66" localSheetId="8">#REF!</definedName>
    <definedName name="__MAT66" localSheetId="4">#REF!</definedName>
    <definedName name="__MAT66">#REF!</definedName>
    <definedName name="__MAT67" localSheetId="8">#REF!</definedName>
    <definedName name="__MAT67" localSheetId="4">#REF!</definedName>
    <definedName name="__MAT67">#REF!</definedName>
    <definedName name="__MAT68" localSheetId="8">#REF!</definedName>
    <definedName name="__MAT68" localSheetId="4">#REF!</definedName>
    <definedName name="__MAT68">#REF!</definedName>
    <definedName name="__MAT69" localSheetId="8">#REF!</definedName>
    <definedName name="__MAT69" localSheetId="4">#REF!</definedName>
    <definedName name="__MAT69">#REF!</definedName>
    <definedName name="__MAT7" localSheetId="8">#REF!</definedName>
    <definedName name="__MAT7" localSheetId="4">#REF!</definedName>
    <definedName name="__MAT7" localSheetId="6">#REF!</definedName>
    <definedName name="__MAT7">#REF!</definedName>
    <definedName name="__MAT70" localSheetId="8">#REF!</definedName>
    <definedName name="__MAT70" localSheetId="4">#REF!</definedName>
    <definedName name="__MAT70">#REF!</definedName>
    <definedName name="__MAT71" localSheetId="8">#REF!</definedName>
    <definedName name="__MAT71" localSheetId="4">#REF!</definedName>
    <definedName name="__MAT71">#REF!</definedName>
    <definedName name="__MAT72" localSheetId="8">#REF!</definedName>
    <definedName name="__MAT72" localSheetId="4">#REF!</definedName>
    <definedName name="__MAT72">#REF!</definedName>
    <definedName name="__MAT73" localSheetId="8">#REF!</definedName>
    <definedName name="__MAT73" localSheetId="4">#REF!</definedName>
    <definedName name="__MAT73">#REF!</definedName>
    <definedName name="__MAT74" localSheetId="8">#REF!</definedName>
    <definedName name="__MAT74" localSheetId="4">#REF!</definedName>
    <definedName name="__MAT74">#REF!</definedName>
    <definedName name="__MAT75" localSheetId="8">#REF!</definedName>
    <definedName name="__MAT75" localSheetId="4">#REF!</definedName>
    <definedName name="__MAT75">#REF!</definedName>
    <definedName name="__MAT76" localSheetId="8">#REF!</definedName>
    <definedName name="__MAT76" localSheetId="4">#REF!</definedName>
    <definedName name="__MAT76">#REF!</definedName>
    <definedName name="__MAT77" localSheetId="8">#REF!</definedName>
    <definedName name="__MAT77" localSheetId="4">#REF!</definedName>
    <definedName name="__MAT77">#REF!</definedName>
    <definedName name="__MAT78" localSheetId="8">#REF!</definedName>
    <definedName name="__MAT78" localSheetId="4">#REF!</definedName>
    <definedName name="__MAT78">#REF!</definedName>
    <definedName name="__MAT79" localSheetId="8">#REF!</definedName>
    <definedName name="__MAT79" localSheetId="4">#REF!</definedName>
    <definedName name="__MAT79">#REF!</definedName>
    <definedName name="__MAT8" localSheetId="8">#REF!</definedName>
    <definedName name="__MAT8" localSheetId="4">#REF!</definedName>
    <definedName name="__MAT8" localSheetId="6">#REF!</definedName>
    <definedName name="__MAT8">#REF!</definedName>
    <definedName name="__MAT80" localSheetId="8">#REF!</definedName>
    <definedName name="__MAT80" localSheetId="4">#REF!</definedName>
    <definedName name="__MAT80">#REF!</definedName>
    <definedName name="__MAT81" localSheetId="8">#REF!</definedName>
    <definedName name="__MAT81" localSheetId="4">#REF!</definedName>
    <definedName name="__MAT81">#REF!</definedName>
    <definedName name="__MAT82" localSheetId="8">#REF!</definedName>
    <definedName name="__MAT82" localSheetId="4">#REF!</definedName>
    <definedName name="__MAT82">#REF!</definedName>
    <definedName name="__MAT83" localSheetId="8">#REF!</definedName>
    <definedName name="__MAT83" localSheetId="4">#REF!</definedName>
    <definedName name="__MAT83">#REF!</definedName>
    <definedName name="__MAT832" localSheetId="8">#REF!</definedName>
    <definedName name="__MAT832" localSheetId="4">#REF!</definedName>
    <definedName name="__MAT832">#REF!</definedName>
    <definedName name="__MAT84" localSheetId="8">#REF!</definedName>
    <definedName name="__MAT84" localSheetId="4">#REF!</definedName>
    <definedName name="__MAT84">#REF!</definedName>
    <definedName name="__MAT85" localSheetId="8">#REF!</definedName>
    <definedName name="__MAT85" localSheetId="4">#REF!</definedName>
    <definedName name="__MAT85">#REF!</definedName>
    <definedName name="__MAT86" localSheetId="8">#REF!</definedName>
    <definedName name="__MAT86" localSheetId="4">#REF!</definedName>
    <definedName name="__MAT86">#REF!</definedName>
    <definedName name="__MAT87" localSheetId="8">#REF!</definedName>
    <definedName name="__MAT87" localSheetId="4">#REF!</definedName>
    <definedName name="__MAT87">#REF!</definedName>
    <definedName name="__MAT88" localSheetId="8">#REF!</definedName>
    <definedName name="__MAT88" localSheetId="4">#REF!</definedName>
    <definedName name="__MAT88">#REF!</definedName>
    <definedName name="__MAT89" localSheetId="8">#REF!</definedName>
    <definedName name="__MAT89" localSheetId="4">#REF!</definedName>
    <definedName name="__MAT89">#REF!</definedName>
    <definedName name="__MAT9" localSheetId="8">#REF!</definedName>
    <definedName name="__MAT9" localSheetId="4">#REF!</definedName>
    <definedName name="__MAT9" localSheetId="6">#REF!</definedName>
    <definedName name="__MAT9">#REF!</definedName>
    <definedName name="__MAT90" localSheetId="8">#REF!</definedName>
    <definedName name="__MAT90" localSheetId="4">#REF!</definedName>
    <definedName name="__MAT90">#REF!</definedName>
    <definedName name="__MAT91" localSheetId="8">#REF!</definedName>
    <definedName name="__MAT91" localSheetId="4">#REF!</definedName>
    <definedName name="__MAT91">#REF!</definedName>
    <definedName name="__MAT92" localSheetId="8">#REF!</definedName>
    <definedName name="__MAT92" localSheetId="4">#REF!</definedName>
    <definedName name="__MAT92">#REF!</definedName>
    <definedName name="__MAT93" localSheetId="8">#REF!</definedName>
    <definedName name="__MAT93" localSheetId="4">#REF!</definedName>
    <definedName name="__MAT93">#REF!</definedName>
    <definedName name="__MAT94" localSheetId="8">#REF!</definedName>
    <definedName name="__MAT94" localSheetId="4">#REF!</definedName>
    <definedName name="__MAT94">#REF!</definedName>
    <definedName name="__MAT95" localSheetId="8">#REF!</definedName>
    <definedName name="__MAT95" localSheetId="4">#REF!</definedName>
    <definedName name="__MAT95">#REF!</definedName>
    <definedName name="__MAT96" localSheetId="8">#REF!</definedName>
    <definedName name="__MAT96" localSheetId="4">#REF!</definedName>
    <definedName name="__MAT96">#REF!</definedName>
    <definedName name="__MAT97" localSheetId="8">#REF!</definedName>
    <definedName name="__MAT97" localSheetId="4">#REF!</definedName>
    <definedName name="__MAT97">#REF!</definedName>
    <definedName name="__MAT98" localSheetId="8">#REF!</definedName>
    <definedName name="__MAT98" localSheetId="4">#REF!</definedName>
    <definedName name="__MAT98">#REF!</definedName>
    <definedName name="__MAT99" localSheetId="8">#REF!</definedName>
    <definedName name="__MAT99" localSheetId="4">#REF!</definedName>
    <definedName name="__MAT99">#REF!</definedName>
    <definedName name="__may01" localSheetId="8">#REF!</definedName>
    <definedName name="__may01" localSheetId="4">#REF!</definedName>
    <definedName name="__may01">#REF!</definedName>
    <definedName name="__may06" localSheetId="8">#REF!</definedName>
    <definedName name="__may06" localSheetId="4">#REF!</definedName>
    <definedName name="__may06">#REF!</definedName>
    <definedName name="__MAY1" localSheetId="8">#REF!</definedName>
    <definedName name="__MAY1" localSheetId="4">#REF!</definedName>
    <definedName name="__MAY1">#REF!</definedName>
    <definedName name="__MAY2" localSheetId="8">#REF!</definedName>
    <definedName name="__MAY2" localSheetId="4">#REF!</definedName>
    <definedName name="__MAY2">#REF!</definedName>
    <definedName name="__MAY3" localSheetId="8">#REF!</definedName>
    <definedName name="__MAY3" localSheetId="4">#REF!</definedName>
    <definedName name="__MAY3">#REF!</definedName>
    <definedName name="__MAY88" localSheetId="8">#REF!</definedName>
    <definedName name="__MAY88" localSheetId="4">#REF!</definedName>
    <definedName name="__MAY88" localSheetId="6">#REF!</definedName>
    <definedName name="__MAY88">#REF!</definedName>
    <definedName name="__may97" localSheetId="8">#REF!</definedName>
    <definedName name="__may97" localSheetId="4">#REF!</definedName>
    <definedName name="__may97">#REF!</definedName>
    <definedName name="__may98" localSheetId="8">#REF!</definedName>
    <definedName name="__may98" localSheetId="4">#REF!</definedName>
    <definedName name="__may98">#REF!</definedName>
    <definedName name="__may99" localSheetId="8">#REF!</definedName>
    <definedName name="__may99" localSheetId="4">#REF!</definedName>
    <definedName name="__may99">#REF!</definedName>
    <definedName name="__MB1" localSheetId="8">#REF!</definedName>
    <definedName name="__MB1" localSheetId="4">#REF!</definedName>
    <definedName name="__MB1">#REF!</definedName>
    <definedName name="__MB2" localSheetId="8">#REF!</definedName>
    <definedName name="__MB2" localSheetId="4">#REF!</definedName>
    <definedName name="__MB2">#REF!</definedName>
    <definedName name="__MB3" localSheetId="8">#REF!</definedName>
    <definedName name="__MB3" localSheetId="4">#REF!</definedName>
    <definedName name="__MB3">#REF!</definedName>
    <definedName name="__MEN1" localSheetId="8">#REF!</definedName>
    <definedName name="__MEN1" localSheetId="4">#REF!</definedName>
    <definedName name="__MEN1">#REF!</definedName>
    <definedName name="__MEN2" localSheetId="8">#REF!</definedName>
    <definedName name="__MEN2" localSheetId="4">#REF!</definedName>
    <definedName name="__MEN2">#REF!</definedName>
    <definedName name="__MEN3" localSheetId="8">#REF!</definedName>
    <definedName name="__MEN3" localSheetId="4">#REF!</definedName>
    <definedName name="__MEN3">#REF!</definedName>
    <definedName name="__MO1" localSheetId="8">#REF!</definedName>
    <definedName name="__MO1" localSheetId="4">#REF!</definedName>
    <definedName name="__MO1" localSheetId="6">#REF!</definedName>
    <definedName name="__MO1">#REF!</definedName>
    <definedName name="__MO10" localSheetId="8">#REF!</definedName>
    <definedName name="__MO10" localSheetId="4">#REF!</definedName>
    <definedName name="__MO10" localSheetId="6">#REF!</definedName>
    <definedName name="__MO10">#REF!</definedName>
    <definedName name="__MO2" localSheetId="8">#REF!</definedName>
    <definedName name="__MO2" localSheetId="4">#REF!</definedName>
    <definedName name="__MO2" localSheetId="6">#REF!</definedName>
    <definedName name="__MO2">#REF!</definedName>
    <definedName name="__MO3" localSheetId="8">#REF!</definedName>
    <definedName name="__MO3" localSheetId="4">#REF!</definedName>
    <definedName name="__MO3" localSheetId="6">#REF!</definedName>
    <definedName name="__MO3">#REF!</definedName>
    <definedName name="__MO4" localSheetId="8">#REF!</definedName>
    <definedName name="__MO4" localSheetId="4">#REF!</definedName>
    <definedName name="__MO4" localSheetId="6">#REF!</definedName>
    <definedName name="__MO4">#REF!</definedName>
    <definedName name="__MO5" localSheetId="8">#REF!</definedName>
    <definedName name="__MO5" localSheetId="4">#REF!</definedName>
    <definedName name="__MO5" localSheetId="6">#REF!</definedName>
    <definedName name="__MO5">#REF!</definedName>
    <definedName name="__MO6" localSheetId="8">#REF!</definedName>
    <definedName name="__MO6" localSheetId="4">#REF!</definedName>
    <definedName name="__MO6" localSheetId="6">#REF!</definedName>
    <definedName name="__MO6">#REF!</definedName>
    <definedName name="__MO7" localSheetId="8">#REF!</definedName>
    <definedName name="__MO7" localSheetId="4">#REF!</definedName>
    <definedName name="__MO7" localSheetId="6">#REF!</definedName>
    <definedName name="__MO7">#REF!</definedName>
    <definedName name="__MO8" localSheetId="8">#REF!</definedName>
    <definedName name="__MO8" localSheetId="4">#REF!</definedName>
    <definedName name="__MO8" localSheetId="6">#REF!</definedName>
    <definedName name="__MO8">#REF!</definedName>
    <definedName name="__MO9" localSheetId="8">#REF!</definedName>
    <definedName name="__MO9" localSheetId="4">#REF!</definedName>
    <definedName name="__MO9" localSheetId="6">#REF!</definedName>
    <definedName name="__MO9">#REF!</definedName>
    <definedName name="__mor15" localSheetId="8">#REF!</definedName>
    <definedName name="__mor15" localSheetId="4">#REF!</definedName>
    <definedName name="__mor15">#REF!</definedName>
    <definedName name="__mun2" localSheetId="8">#REF!</definedName>
    <definedName name="__mun2" localSheetId="4">#REF!</definedName>
    <definedName name="__mun2">#REF!</definedName>
    <definedName name="__Mux1" localSheetId="4">#REF!</definedName>
    <definedName name="__Mux1">#REF!</definedName>
    <definedName name="__Mux2" localSheetId="4">#REF!</definedName>
    <definedName name="__Mux2">#REF!</definedName>
    <definedName name="__Mux3" localSheetId="4">#REF!</definedName>
    <definedName name="__Mux3">#REF!</definedName>
    <definedName name="__Muy1" localSheetId="4">#REF!</definedName>
    <definedName name="__Muy1">#REF!</definedName>
    <definedName name="__Muy2" localSheetId="4">#REF!</definedName>
    <definedName name="__Muy2">#REF!</definedName>
    <definedName name="__Muy3" localSheetId="4">#REF!</definedName>
    <definedName name="__Muy3">#REF!</definedName>
    <definedName name="__MV1" localSheetId="8">#REF!</definedName>
    <definedName name="__MV1" localSheetId="4">#REF!</definedName>
    <definedName name="__MV1" localSheetId="6">#REF!</definedName>
    <definedName name="__MV1">#REF!</definedName>
    <definedName name="__MV10" localSheetId="8">#REF!</definedName>
    <definedName name="__MV10" localSheetId="4">#REF!</definedName>
    <definedName name="__MV10" localSheetId="6">#REF!</definedName>
    <definedName name="__MV10">#REF!</definedName>
    <definedName name="__MV11" localSheetId="8">#REF!</definedName>
    <definedName name="__MV11" localSheetId="4">#REF!</definedName>
    <definedName name="__MV11" localSheetId="6">#REF!</definedName>
    <definedName name="__MV11">#REF!</definedName>
    <definedName name="__MV12" localSheetId="8">#REF!</definedName>
    <definedName name="__MV12" localSheetId="4">#REF!</definedName>
    <definedName name="__MV12" localSheetId="6">#REF!</definedName>
    <definedName name="__MV12">#REF!</definedName>
    <definedName name="__MV13" localSheetId="8">#REF!</definedName>
    <definedName name="__MV13" localSheetId="4">#REF!</definedName>
    <definedName name="__MV13" localSheetId="6">#REF!</definedName>
    <definedName name="__MV13">#REF!</definedName>
    <definedName name="__MV14" localSheetId="8">#REF!</definedName>
    <definedName name="__MV14" localSheetId="4">#REF!</definedName>
    <definedName name="__MV14" localSheetId="6">#REF!</definedName>
    <definedName name="__MV14">#REF!</definedName>
    <definedName name="__MV15" localSheetId="8">#REF!</definedName>
    <definedName name="__MV15" localSheetId="4">#REF!</definedName>
    <definedName name="__MV15" localSheetId="6">#REF!</definedName>
    <definedName name="__MV15">#REF!</definedName>
    <definedName name="__MV16" localSheetId="8">#REF!</definedName>
    <definedName name="__MV16" localSheetId="4">#REF!</definedName>
    <definedName name="__MV16" localSheetId="6">#REF!</definedName>
    <definedName name="__MV16">#REF!</definedName>
    <definedName name="__MV17" localSheetId="8">#REF!</definedName>
    <definedName name="__MV17" localSheetId="4">#REF!</definedName>
    <definedName name="__MV17" localSheetId="6">#REF!</definedName>
    <definedName name="__MV17">#REF!</definedName>
    <definedName name="__MV18" localSheetId="8">#REF!</definedName>
    <definedName name="__MV18" localSheetId="4">#REF!</definedName>
    <definedName name="__MV18" localSheetId="6">#REF!</definedName>
    <definedName name="__MV18">#REF!</definedName>
    <definedName name="__MV19" localSheetId="8">#REF!</definedName>
    <definedName name="__MV19" localSheetId="4">#REF!</definedName>
    <definedName name="__MV19" localSheetId="6">#REF!</definedName>
    <definedName name="__MV19">#REF!</definedName>
    <definedName name="__MV2" localSheetId="8">#REF!</definedName>
    <definedName name="__MV2" localSheetId="4">#REF!</definedName>
    <definedName name="__MV2" localSheetId="6">#REF!</definedName>
    <definedName name="__MV2">#REF!</definedName>
    <definedName name="__MV20" localSheetId="8">#REF!</definedName>
    <definedName name="__MV20" localSheetId="4">#REF!</definedName>
    <definedName name="__MV20" localSheetId="6">#REF!</definedName>
    <definedName name="__MV20">#REF!</definedName>
    <definedName name="__MV3" localSheetId="8">#REF!</definedName>
    <definedName name="__MV3" localSheetId="4">#REF!</definedName>
    <definedName name="__MV3" localSheetId="6">#REF!</definedName>
    <definedName name="__MV3">#REF!</definedName>
    <definedName name="__MV4" localSheetId="8">#REF!</definedName>
    <definedName name="__MV4" localSheetId="4">#REF!</definedName>
    <definedName name="__MV4">#REF!</definedName>
    <definedName name="__MV5" localSheetId="8">#REF!</definedName>
    <definedName name="__MV5" localSheetId="4">#REF!</definedName>
    <definedName name="__MV5" localSheetId="6">#REF!</definedName>
    <definedName name="__MV5">#REF!</definedName>
    <definedName name="__MV6" localSheetId="8">#REF!</definedName>
    <definedName name="__MV6" localSheetId="4">#REF!</definedName>
    <definedName name="__MV6" localSheetId="6">#REF!</definedName>
    <definedName name="__MV6">#REF!</definedName>
    <definedName name="__MV7" localSheetId="8">#REF!</definedName>
    <definedName name="__MV7" localSheetId="4">#REF!</definedName>
    <definedName name="__MV7" localSheetId="6">#REF!</definedName>
    <definedName name="__MV7">#REF!</definedName>
    <definedName name="__MV8" localSheetId="8">#REF!</definedName>
    <definedName name="__MV8" localSheetId="4">#REF!</definedName>
    <definedName name="__MV8" localSheetId="6">#REF!</definedName>
    <definedName name="__MV8">#REF!</definedName>
    <definedName name="__MV9" localSheetId="8">#REF!</definedName>
    <definedName name="__MV9" localSheetId="4">#REF!</definedName>
    <definedName name="__MV9" localSheetId="6">#REF!</definedName>
    <definedName name="__MV9">#REF!</definedName>
    <definedName name="__n3" localSheetId="8" hidden="1">{"TAB1",#N/A,TRUE,"GENERAL";"TAB2",#N/A,TRUE,"GENERAL";"TAB3",#N/A,TRUE,"GENERAL";"TAB4",#N/A,TRUE,"GENERAL";"TAB5",#N/A,TRUE,"GENERAL"}</definedName>
    <definedName name="__n3" localSheetId="4" hidden="1">{"TAB1",#N/A,TRUE,"GENERAL";"TAB2",#N/A,TRUE,"GENERAL";"TAB3",#N/A,TRUE,"GENERAL";"TAB4",#N/A,TRUE,"GENERAL";"TAB5",#N/A,TRUE,"GENERAL"}</definedName>
    <definedName name="__n3" localSheetId="10" hidden="1">{"TAB1",#N/A,TRUE,"GENERAL";"TAB2",#N/A,TRUE,"GENERAL";"TAB3",#N/A,TRUE,"GENERAL";"TAB4",#N/A,TRUE,"GENERAL";"TAB5",#N/A,TRUE,"GENERAL"}</definedName>
    <definedName name="__n3" hidden="1">{"TAB1",#N/A,TRUE,"GENERAL";"TAB2",#N/A,TRUE,"GENERAL";"TAB3",#N/A,TRUE,"GENERAL";"TAB4",#N/A,TRUE,"GENERAL";"TAB5",#N/A,TRUE,"GENERAL"}</definedName>
    <definedName name="__n4" localSheetId="8" hidden="1">{"via1",#N/A,TRUE,"general";"via2",#N/A,TRUE,"general";"via3",#N/A,TRUE,"general"}</definedName>
    <definedName name="__n4" localSheetId="4" hidden="1">{"via1",#N/A,TRUE,"general";"via2",#N/A,TRUE,"general";"via3",#N/A,TRUE,"general"}</definedName>
    <definedName name="__n4" localSheetId="10" hidden="1">{"via1",#N/A,TRUE,"general";"via2",#N/A,TRUE,"general";"via3",#N/A,TRUE,"general"}</definedName>
    <definedName name="__n4" hidden="1">{"via1",#N/A,TRUE,"general";"via2",#N/A,TRUE,"general";"via3",#N/A,TRUE,"general"}</definedName>
    <definedName name="__n5" localSheetId="8" hidden="1">{"TAB1",#N/A,TRUE,"GENERAL";"TAB2",#N/A,TRUE,"GENERAL";"TAB3",#N/A,TRUE,"GENERAL";"TAB4",#N/A,TRUE,"GENERAL";"TAB5",#N/A,TRUE,"GENERAL"}</definedName>
    <definedName name="__n5" localSheetId="4" hidden="1">{"TAB1",#N/A,TRUE,"GENERAL";"TAB2",#N/A,TRUE,"GENERAL";"TAB3",#N/A,TRUE,"GENERAL";"TAB4",#N/A,TRUE,"GENERAL";"TAB5",#N/A,TRUE,"GENERAL"}</definedName>
    <definedName name="__n5" localSheetId="10" hidden="1">{"TAB1",#N/A,TRUE,"GENERAL";"TAB2",#N/A,TRUE,"GENERAL";"TAB3",#N/A,TRUE,"GENERAL";"TAB4",#N/A,TRUE,"GENERAL";"TAB5",#N/A,TRUE,"GENERAL"}</definedName>
    <definedName name="__n5" hidden="1">{"TAB1",#N/A,TRUE,"GENERAL";"TAB2",#N/A,TRUE,"GENERAL";"TAB3",#N/A,TRUE,"GENERAL";"TAB4",#N/A,TRUE,"GENERAL";"TAB5",#N/A,TRUE,"GENERAL"}</definedName>
    <definedName name="__NDI2" localSheetId="8">#REF!</definedName>
    <definedName name="__NDI2" localSheetId="4">#REF!</definedName>
    <definedName name="__NDI2" localSheetId="10">#REF!</definedName>
    <definedName name="__NDI2">#REF!</definedName>
    <definedName name="__NDI3" localSheetId="8">#REF!</definedName>
    <definedName name="__NDI3" localSheetId="4">#REF!</definedName>
    <definedName name="__NDI3" localSheetId="10">#REF!</definedName>
    <definedName name="__NDI3">#REF!</definedName>
    <definedName name="__NDI4" localSheetId="8">#REF!</definedName>
    <definedName name="__NDI4" localSheetId="4">#REF!</definedName>
    <definedName name="__NDI4" localSheetId="10">#REF!</definedName>
    <definedName name="__NDI4">#REF!</definedName>
    <definedName name="__NOM01" localSheetId="8">#REF!</definedName>
    <definedName name="__NOM01" localSheetId="4">#REF!</definedName>
    <definedName name="__NOM01">#REF!</definedName>
    <definedName name="__NOM02" localSheetId="8">#REF!</definedName>
    <definedName name="__NOM02" localSheetId="4">#REF!</definedName>
    <definedName name="__NOM02">#REF!</definedName>
    <definedName name="__NOM03" localSheetId="8">#REF!</definedName>
    <definedName name="__NOM03" localSheetId="4">#REF!</definedName>
    <definedName name="__NOM03">#REF!</definedName>
    <definedName name="__NOM1" localSheetId="8">#REF!</definedName>
    <definedName name="__NOM1" localSheetId="4">#REF!</definedName>
    <definedName name="__NOM1">#REF!</definedName>
    <definedName name="__NOM2" localSheetId="8">#REF!</definedName>
    <definedName name="__NOM2" localSheetId="4">#REF!</definedName>
    <definedName name="__NOM2">#REF!</definedName>
    <definedName name="__NOM3" localSheetId="8">#REF!</definedName>
    <definedName name="__NOM3" localSheetId="4">#REF!</definedName>
    <definedName name="__NOM3">#REF!</definedName>
    <definedName name="__nov01" localSheetId="8">#REF!</definedName>
    <definedName name="__nov01" localSheetId="4">#REF!</definedName>
    <definedName name="__nov01">#REF!</definedName>
    <definedName name="__nov06" localSheetId="8">#REF!</definedName>
    <definedName name="__nov06" localSheetId="4">#REF!</definedName>
    <definedName name="__nov06">#REF!</definedName>
    <definedName name="__nov97" localSheetId="8">#REF!</definedName>
    <definedName name="__nov97" localSheetId="4">#REF!</definedName>
    <definedName name="__nov97">#REF!</definedName>
    <definedName name="__nov98" localSheetId="8">#REF!</definedName>
    <definedName name="__nov98" localSheetId="4">#REF!</definedName>
    <definedName name="__nov98">#REF!</definedName>
    <definedName name="__nov99" localSheetId="8">#REF!</definedName>
    <definedName name="__nov99" localSheetId="4">#REF!</definedName>
    <definedName name="__nov99">#REF!</definedName>
    <definedName name="__num10" localSheetId="8">#REF!</definedName>
    <definedName name="__num10" localSheetId="4">#REF!</definedName>
    <definedName name="__num10">#REF!</definedName>
    <definedName name="__num2" localSheetId="8">#REF!</definedName>
    <definedName name="__num2" localSheetId="4">#REF!</definedName>
    <definedName name="__num2">#REF!</definedName>
    <definedName name="__num3" localSheetId="8">#REF!</definedName>
    <definedName name="__num3" localSheetId="4">#REF!</definedName>
    <definedName name="__num3">#REF!</definedName>
    <definedName name="__num4" localSheetId="8">#REF!</definedName>
    <definedName name="__num4" localSheetId="4">#REF!</definedName>
    <definedName name="__num4">#REF!</definedName>
    <definedName name="__num5" localSheetId="8">#REF!</definedName>
    <definedName name="__num5" localSheetId="4">#REF!</definedName>
    <definedName name="__num5">#REF!</definedName>
    <definedName name="__num6" localSheetId="8">#REF!</definedName>
    <definedName name="__num6" localSheetId="4">#REF!</definedName>
    <definedName name="__num6">#REF!</definedName>
    <definedName name="__num7" localSheetId="8">#REF!</definedName>
    <definedName name="__num7" localSheetId="4">#REF!</definedName>
    <definedName name="__num7">#REF!</definedName>
    <definedName name="__num8" localSheetId="8">#REF!</definedName>
    <definedName name="__num8" localSheetId="4">#REF!</definedName>
    <definedName name="__num8">#REF!</definedName>
    <definedName name="__num9" localSheetId="8">#REF!</definedName>
    <definedName name="__num9" localSheetId="4">#REF!</definedName>
    <definedName name="__num9">#REF!</definedName>
    <definedName name="__nyn7" localSheetId="8" hidden="1">{"via1",#N/A,TRUE,"general";"via2",#N/A,TRUE,"general";"via3",#N/A,TRUE,"general"}</definedName>
    <definedName name="__nyn7" localSheetId="4" hidden="1">{"via1",#N/A,TRUE,"general";"via2",#N/A,TRUE,"general";"via3",#N/A,TRUE,"general"}</definedName>
    <definedName name="__nyn7" localSheetId="10" hidden="1">{"via1",#N/A,TRUE,"general";"via2",#N/A,TRUE,"general";"via3",#N/A,TRUE,"general"}</definedName>
    <definedName name="__nyn7" hidden="1">{"via1",#N/A,TRUE,"general";"via2",#N/A,TRUE,"general";"via3",#N/A,TRUE,"general"}</definedName>
    <definedName name="__o4" localSheetId="8" hidden="1">{"via1",#N/A,TRUE,"general";"via2",#N/A,TRUE,"general";"via3",#N/A,TRUE,"general"}</definedName>
    <definedName name="__o4" localSheetId="4" hidden="1">{"via1",#N/A,TRUE,"general";"via2",#N/A,TRUE,"general";"via3",#N/A,TRUE,"general"}</definedName>
    <definedName name="__o4" localSheetId="10" hidden="1">{"via1",#N/A,TRUE,"general";"via2",#N/A,TRUE,"general";"via3",#N/A,TRUE,"general"}</definedName>
    <definedName name="__o4" hidden="1">{"via1",#N/A,TRUE,"general";"via2",#N/A,TRUE,"general";"via3",#N/A,TRUE,"general"}</definedName>
    <definedName name="__o5" localSheetId="8" hidden="1">{"TAB1",#N/A,TRUE,"GENERAL";"TAB2",#N/A,TRUE,"GENERAL";"TAB3",#N/A,TRUE,"GENERAL";"TAB4",#N/A,TRUE,"GENERAL";"TAB5",#N/A,TRUE,"GENERAL"}</definedName>
    <definedName name="__o5" localSheetId="4" hidden="1">{"TAB1",#N/A,TRUE,"GENERAL";"TAB2",#N/A,TRUE,"GENERAL";"TAB3",#N/A,TRUE,"GENERAL";"TAB4",#N/A,TRUE,"GENERAL";"TAB5",#N/A,TRUE,"GENERAL"}</definedName>
    <definedName name="__o5" localSheetId="10" hidden="1">{"TAB1",#N/A,TRUE,"GENERAL";"TAB2",#N/A,TRUE,"GENERAL";"TAB3",#N/A,TRUE,"GENERAL";"TAB4",#N/A,TRUE,"GENERAL";"TAB5",#N/A,TRUE,"GENERAL"}</definedName>
    <definedName name="__o5" hidden="1">{"TAB1",#N/A,TRUE,"GENERAL";"TAB2",#N/A,TRUE,"GENERAL";"TAB3",#N/A,TRUE,"GENERAL";"TAB4",#N/A,TRUE,"GENERAL";"TAB5",#N/A,TRUE,"GENERAL"}</definedName>
    <definedName name="__o6" localSheetId="8" hidden="1">{"TAB1",#N/A,TRUE,"GENERAL";"TAB2",#N/A,TRUE,"GENERAL";"TAB3",#N/A,TRUE,"GENERAL";"TAB4",#N/A,TRUE,"GENERAL";"TAB5",#N/A,TRUE,"GENERAL"}</definedName>
    <definedName name="__o6" localSheetId="4" hidden="1">{"TAB1",#N/A,TRUE,"GENERAL";"TAB2",#N/A,TRUE,"GENERAL";"TAB3",#N/A,TRUE,"GENERAL";"TAB4",#N/A,TRUE,"GENERAL";"TAB5",#N/A,TRUE,"GENERAL"}</definedName>
    <definedName name="__o6" localSheetId="10" hidden="1">{"TAB1",#N/A,TRUE,"GENERAL";"TAB2",#N/A,TRUE,"GENERAL";"TAB3",#N/A,TRUE,"GENERAL";"TAB4",#N/A,TRUE,"GENERAL";"TAB5",#N/A,TRUE,"GENERAL"}</definedName>
    <definedName name="__o6" hidden="1">{"TAB1",#N/A,TRUE,"GENERAL";"TAB2",#N/A,TRUE,"GENERAL";"TAB3",#N/A,TRUE,"GENERAL";"TAB4",#N/A,TRUE,"GENERAL";"TAB5",#N/A,TRUE,"GENERAL"}</definedName>
    <definedName name="__o7" localSheetId="8" hidden="1">{"TAB1",#N/A,TRUE,"GENERAL";"TAB2",#N/A,TRUE,"GENERAL";"TAB3",#N/A,TRUE,"GENERAL";"TAB4",#N/A,TRUE,"GENERAL";"TAB5",#N/A,TRUE,"GENERAL"}</definedName>
    <definedName name="__o7" localSheetId="4" hidden="1">{"TAB1",#N/A,TRUE,"GENERAL";"TAB2",#N/A,TRUE,"GENERAL";"TAB3",#N/A,TRUE,"GENERAL";"TAB4",#N/A,TRUE,"GENERAL";"TAB5",#N/A,TRUE,"GENERAL"}</definedName>
    <definedName name="__o7" localSheetId="10" hidden="1">{"TAB1",#N/A,TRUE,"GENERAL";"TAB2",#N/A,TRUE,"GENERAL";"TAB3",#N/A,TRUE,"GENERAL";"TAB4",#N/A,TRUE,"GENERAL";"TAB5",#N/A,TRUE,"GENERAL"}</definedName>
    <definedName name="__o7" hidden="1">{"TAB1",#N/A,TRUE,"GENERAL";"TAB2",#N/A,TRUE,"GENERAL";"TAB3",#N/A,TRUE,"GENERAL";"TAB4",#N/A,TRUE,"GENERAL";"TAB5",#N/A,TRUE,"GENERAL"}</definedName>
    <definedName name="__o8" localSheetId="8" hidden="1">{"via1",#N/A,TRUE,"general";"via2",#N/A,TRUE,"general";"via3",#N/A,TRUE,"general"}</definedName>
    <definedName name="__o8" localSheetId="4" hidden="1">{"via1",#N/A,TRUE,"general";"via2",#N/A,TRUE,"general";"via3",#N/A,TRUE,"general"}</definedName>
    <definedName name="__o8" localSheetId="10" hidden="1">{"via1",#N/A,TRUE,"general";"via2",#N/A,TRUE,"general";"via3",#N/A,TRUE,"general"}</definedName>
    <definedName name="__o8" hidden="1">{"via1",#N/A,TRUE,"general";"via2",#N/A,TRUE,"general";"via3",#N/A,TRUE,"general"}</definedName>
    <definedName name="__o9" localSheetId="8" hidden="1">{"TAB1",#N/A,TRUE,"GENERAL";"TAB2",#N/A,TRUE,"GENERAL";"TAB3",#N/A,TRUE,"GENERAL";"TAB4",#N/A,TRUE,"GENERAL";"TAB5",#N/A,TRUE,"GENERAL"}</definedName>
    <definedName name="__o9" localSheetId="4" hidden="1">{"TAB1",#N/A,TRUE,"GENERAL";"TAB2",#N/A,TRUE,"GENERAL";"TAB3",#N/A,TRUE,"GENERAL";"TAB4",#N/A,TRUE,"GENERAL";"TAB5",#N/A,TRUE,"GENERAL"}</definedName>
    <definedName name="__o9" localSheetId="10" hidden="1">{"TAB1",#N/A,TRUE,"GENERAL";"TAB2",#N/A,TRUE,"GENERAL";"TAB3",#N/A,TRUE,"GENERAL";"TAB4",#N/A,TRUE,"GENERAL";"TAB5",#N/A,TRUE,"GENERAL"}</definedName>
    <definedName name="__o9" hidden="1">{"TAB1",#N/A,TRUE,"GENERAL";"TAB2",#N/A,TRUE,"GENERAL";"TAB3",#N/A,TRUE,"GENERAL";"TAB4",#N/A,TRUE,"GENERAL";"TAB5",#N/A,TRUE,"GENERAL"}</definedName>
    <definedName name="__oa55" localSheetId="8">#REF!</definedName>
    <definedName name="__oa55" localSheetId="4">#REF!</definedName>
    <definedName name="__oa55" localSheetId="6">#REF!</definedName>
    <definedName name="__oa55">#REF!</definedName>
    <definedName name="__occ1" localSheetId="8">#REF!</definedName>
    <definedName name="__occ1" localSheetId="4">#REF!</definedName>
    <definedName name="__occ1">#REF!</definedName>
    <definedName name="__occ2" localSheetId="8">#REF!</definedName>
    <definedName name="__occ2" localSheetId="4">#REF!</definedName>
    <definedName name="__occ2">#REF!</definedName>
    <definedName name="__OCD1" localSheetId="8">#REF!</definedName>
    <definedName name="__OCD1" localSheetId="4">#REF!</definedName>
    <definedName name="__OCD1">#REF!</definedName>
    <definedName name="__OCI1" localSheetId="8">#REF!</definedName>
    <definedName name="__OCI1" localSheetId="4">#REF!</definedName>
    <definedName name="__OCI1">#REF!</definedName>
    <definedName name="__oct01" localSheetId="8">#REF!</definedName>
    <definedName name="__oct01" localSheetId="4">#REF!</definedName>
    <definedName name="__oct01">#REF!</definedName>
    <definedName name="__oct06" localSheetId="8">#REF!</definedName>
    <definedName name="__oct06" localSheetId="4">#REF!</definedName>
    <definedName name="__oct06">#REF!</definedName>
    <definedName name="__OCT2" localSheetId="8">#REF!</definedName>
    <definedName name="__OCT2" localSheetId="4">#REF!</definedName>
    <definedName name="__OCT2">#REF!</definedName>
    <definedName name="__oct97" localSheetId="8">#REF!</definedName>
    <definedName name="__oct97" localSheetId="4">#REF!</definedName>
    <definedName name="__oct97">#REF!</definedName>
    <definedName name="__oct98" localSheetId="8">#REF!</definedName>
    <definedName name="__oct98" localSheetId="4">#REF!</definedName>
    <definedName name="__oct98">#REF!</definedName>
    <definedName name="__oct99" localSheetId="8">#REF!</definedName>
    <definedName name="__oct99" localSheetId="4">#REF!</definedName>
    <definedName name="__oct99">#REF!</definedName>
    <definedName name="__oj1">#REF!</definedName>
    <definedName name="__OPC1" localSheetId="8">#REF!</definedName>
    <definedName name="__OPC1" localSheetId="4">#REF!</definedName>
    <definedName name="__OPC1">#REF!</definedName>
    <definedName name="__ORO10" localSheetId="8">#REF!</definedName>
    <definedName name="__ORO10" localSheetId="4">#REF!</definedName>
    <definedName name="__ORO10" localSheetId="6">#REF!</definedName>
    <definedName name="__ORO10">#REF!</definedName>
    <definedName name="__ORO11" localSheetId="8">#REF!</definedName>
    <definedName name="__ORO11" localSheetId="4">#REF!</definedName>
    <definedName name="__ORO11" localSheetId="6">#REF!</definedName>
    <definedName name="__ORO11">#REF!</definedName>
    <definedName name="__ORO12" localSheetId="8">#REF!</definedName>
    <definedName name="__ORO12" localSheetId="4">#REF!</definedName>
    <definedName name="__ORO12" localSheetId="6">#REF!</definedName>
    <definedName name="__ORO12">#REF!</definedName>
    <definedName name="__ORO13" localSheetId="8">#REF!</definedName>
    <definedName name="__ORO13" localSheetId="4">#REF!</definedName>
    <definedName name="__ORO13" localSheetId="6">#REF!</definedName>
    <definedName name="__ORO13">#REF!</definedName>
    <definedName name="__ORO14" localSheetId="8">#REF!</definedName>
    <definedName name="__ORO14" localSheetId="4">#REF!</definedName>
    <definedName name="__ORO14" localSheetId="6">#REF!</definedName>
    <definedName name="__ORO14">#REF!</definedName>
    <definedName name="__ORO15" localSheetId="8">#REF!</definedName>
    <definedName name="__ORO15" localSheetId="4">#REF!</definedName>
    <definedName name="__ORO15" localSheetId="6">#REF!</definedName>
    <definedName name="__ORO15">#REF!</definedName>
    <definedName name="__ORO16" localSheetId="8">#REF!</definedName>
    <definedName name="__ORO16" localSheetId="4">#REF!</definedName>
    <definedName name="__ORO16" localSheetId="6">#REF!</definedName>
    <definedName name="__ORO16">#REF!</definedName>
    <definedName name="__ORO17" localSheetId="8">#REF!</definedName>
    <definedName name="__ORO17" localSheetId="4">#REF!</definedName>
    <definedName name="__ORO17" localSheetId="6">#REF!</definedName>
    <definedName name="__ORO17">#REF!</definedName>
    <definedName name="__ORO18" localSheetId="8">#REF!</definedName>
    <definedName name="__ORO18" localSheetId="4">#REF!</definedName>
    <definedName name="__ORO18" localSheetId="6">#REF!</definedName>
    <definedName name="__ORO18">#REF!</definedName>
    <definedName name="__ORO19" localSheetId="8">#REF!</definedName>
    <definedName name="__ORO19" localSheetId="4">#REF!</definedName>
    <definedName name="__ORO19" localSheetId="6">#REF!</definedName>
    <definedName name="__ORO19">#REF!</definedName>
    <definedName name="__p6" localSheetId="8" hidden="1">{"via1",#N/A,TRUE,"general";"via2",#N/A,TRUE,"general";"via3",#N/A,TRUE,"general"}</definedName>
    <definedName name="__p6" localSheetId="4" hidden="1">{"via1",#N/A,TRUE,"general";"via2",#N/A,TRUE,"general";"via3",#N/A,TRUE,"general"}</definedName>
    <definedName name="__p6" localSheetId="10" hidden="1">{"via1",#N/A,TRUE,"general";"via2",#N/A,TRUE,"general";"via3",#N/A,TRUE,"general"}</definedName>
    <definedName name="__p6" hidden="1">{"via1",#N/A,TRUE,"general";"via2",#N/A,TRUE,"general";"via3",#N/A,TRUE,"general"}</definedName>
    <definedName name="__p7" localSheetId="8" hidden="1">{"via1",#N/A,TRUE,"general";"via2",#N/A,TRUE,"general";"via3",#N/A,TRUE,"general"}</definedName>
    <definedName name="__p7" localSheetId="4" hidden="1">{"via1",#N/A,TRUE,"general";"via2",#N/A,TRUE,"general";"via3",#N/A,TRUE,"general"}</definedName>
    <definedName name="__p7" localSheetId="10" hidden="1">{"via1",#N/A,TRUE,"general";"via2",#N/A,TRUE,"general";"via3",#N/A,TRUE,"general"}</definedName>
    <definedName name="__p7" hidden="1">{"via1",#N/A,TRUE,"general";"via2",#N/A,TRUE,"general";"via3",#N/A,TRUE,"general"}</definedName>
    <definedName name="__p8" localSheetId="8" hidden="1">{"TAB1",#N/A,TRUE,"GENERAL";"TAB2",#N/A,TRUE,"GENERAL";"TAB3",#N/A,TRUE,"GENERAL";"TAB4",#N/A,TRUE,"GENERAL";"TAB5",#N/A,TRUE,"GENERAL"}</definedName>
    <definedName name="__p8" localSheetId="4" hidden="1">{"TAB1",#N/A,TRUE,"GENERAL";"TAB2",#N/A,TRUE,"GENERAL";"TAB3",#N/A,TRUE,"GENERAL";"TAB4",#N/A,TRUE,"GENERAL";"TAB5",#N/A,TRUE,"GENERAL"}</definedName>
    <definedName name="__p8" localSheetId="10" hidden="1">{"TAB1",#N/A,TRUE,"GENERAL";"TAB2",#N/A,TRUE,"GENERAL";"TAB3",#N/A,TRUE,"GENERAL";"TAB4",#N/A,TRUE,"GENERAL";"TAB5",#N/A,TRUE,"GENERAL"}</definedName>
    <definedName name="__p8" hidden="1">{"TAB1",#N/A,TRUE,"GENERAL";"TAB2",#N/A,TRUE,"GENERAL";"TAB3",#N/A,TRUE,"GENERAL";"TAB4",#N/A,TRUE,"GENERAL";"TAB5",#N/A,TRUE,"GENERAL"}</definedName>
    <definedName name="__Pa1" localSheetId="8">#REF!</definedName>
    <definedName name="__Pa1" localSheetId="4">#REF!</definedName>
    <definedName name="__Pa1" localSheetId="10">#REF!</definedName>
    <definedName name="__Pa1">#REF!</definedName>
    <definedName name="__Pa2" localSheetId="8">#REF!</definedName>
    <definedName name="__Pa2" localSheetId="4">#REF!</definedName>
    <definedName name="__Pa2" localSheetId="10">#REF!</definedName>
    <definedName name="__Pa2">#REF!</definedName>
    <definedName name="__Pa3" localSheetId="8">#REF!</definedName>
    <definedName name="__Pa3" localSheetId="4">#REF!</definedName>
    <definedName name="__Pa3" localSheetId="10">#REF!</definedName>
    <definedName name="__Pa3">#REF!</definedName>
    <definedName name="__Pa4" localSheetId="8">#REF!</definedName>
    <definedName name="__Pa4" localSheetId="4">#REF!</definedName>
    <definedName name="__Pa4">#REF!</definedName>
    <definedName name="__par1" localSheetId="8">#REF!</definedName>
    <definedName name="__par1" localSheetId="4">#REF!</definedName>
    <definedName name="__par1">#REF!</definedName>
    <definedName name="__par2" localSheetId="8">#REF!</definedName>
    <definedName name="__par2" localSheetId="4">#REF!</definedName>
    <definedName name="__par2">#REF!</definedName>
    <definedName name="__par3" localSheetId="8">#REF!</definedName>
    <definedName name="__par3" localSheetId="4">#REF!</definedName>
    <definedName name="__par3">#REF!</definedName>
    <definedName name="__PJ50" localSheetId="8">#REF!</definedName>
    <definedName name="__PJ50" localSheetId="5">#REF!</definedName>
    <definedName name="__PJ50" localSheetId="4">#REF!</definedName>
    <definedName name="__PJ50" localSheetId="6">#REF!</definedName>
    <definedName name="__PJ50">#REF!</definedName>
    <definedName name="__pj51" localSheetId="8">#REF!</definedName>
    <definedName name="__pj51" localSheetId="4">#REF!</definedName>
    <definedName name="__pj51" localSheetId="6">#REF!</definedName>
    <definedName name="__pj51">#REF!</definedName>
    <definedName name="__pl1" localSheetId="8">#REF!</definedName>
    <definedName name="__pl1" localSheetId="4">#REF!</definedName>
    <definedName name="__pl1">#REF!</definedName>
    <definedName name="__pl2" localSheetId="8">#REF!</definedName>
    <definedName name="__pl2" localSheetId="4">#REF!</definedName>
    <definedName name="__pl2">#REF!</definedName>
    <definedName name="__PLC1">#N/A</definedName>
    <definedName name="__PMT5671" localSheetId="8">#REF!</definedName>
    <definedName name="__PMT5671" localSheetId="4">#REF!</definedName>
    <definedName name="__PMT5671" localSheetId="6">#REF!</definedName>
    <definedName name="__PMT5671" localSheetId="10">#REF!</definedName>
    <definedName name="__PMT5671">#REF!</definedName>
    <definedName name="__PMT5805" localSheetId="8">#REF!</definedName>
    <definedName name="__PMT5805" localSheetId="4">#REF!</definedName>
    <definedName name="__PMT5805" localSheetId="6">#REF!</definedName>
    <definedName name="__PMT5805" localSheetId="10">#REF!</definedName>
    <definedName name="__PMT5805">#REF!</definedName>
    <definedName name="__PMT5806" localSheetId="8">#REF!</definedName>
    <definedName name="__PMT5806" localSheetId="4">#REF!</definedName>
    <definedName name="__PMT5806" localSheetId="6">#REF!</definedName>
    <definedName name="__PMT5806" localSheetId="10">#REF!</definedName>
    <definedName name="__PMT5806">#REF!</definedName>
    <definedName name="__PMT5815" localSheetId="8">#REF!</definedName>
    <definedName name="__PMT5815" localSheetId="4">#REF!</definedName>
    <definedName name="__PMT5815" localSheetId="6">#REF!</definedName>
    <definedName name="__PMT5815">#REF!</definedName>
    <definedName name="__PMT5820" localSheetId="8">#REF!</definedName>
    <definedName name="__PMT5820" localSheetId="4">#REF!</definedName>
    <definedName name="__PMT5820">#REF!</definedName>
    <definedName name="__Po2" localSheetId="8">#REF!</definedName>
    <definedName name="__Po2" localSheetId="4">#REF!</definedName>
    <definedName name="__Po2">#REF!</definedName>
    <definedName name="__POR1" localSheetId="8">#REF!</definedName>
    <definedName name="__POR1" localSheetId="4">#REF!</definedName>
    <definedName name="__POR1">#REF!</definedName>
    <definedName name="__POR2" localSheetId="8">#REF!</definedName>
    <definedName name="__POR2" localSheetId="4">#REF!</definedName>
    <definedName name="__POR2">#REF!</definedName>
    <definedName name="__POR3" localSheetId="8">#REF!</definedName>
    <definedName name="__POR3" localSheetId="4">#REF!</definedName>
    <definedName name="__POR3">#REF!</definedName>
    <definedName name="__POR4" localSheetId="8">#REF!</definedName>
    <definedName name="__POR4" localSheetId="4">#REF!</definedName>
    <definedName name="__POR4">#REF!</definedName>
    <definedName name="__POR5" localSheetId="8">#REF!</definedName>
    <definedName name="__POR5" localSheetId="4">#REF!</definedName>
    <definedName name="__POR5">#REF!</definedName>
    <definedName name="__pr01" localSheetId="8">#REF!</definedName>
    <definedName name="__pr01" localSheetId="4">#REF!</definedName>
    <definedName name="__pr01">#REF!</definedName>
    <definedName name="__pr02" localSheetId="8">#REF!</definedName>
    <definedName name="__pr02" localSheetId="4">#REF!</definedName>
    <definedName name="__pr02">#REF!</definedName>
    <definedName name="__pr03" localSheetId="8">#REF!</definedName>
    <definedName name="__pr03" localSheetId="4">#REF!</definedName>
    <definedName name="__pr03">#REF!</definedName>
    <definedName name="__pr04" localSheetId="8">#REF!</definedName>
    <definedName name="__pr04" localSheetId="4">#REF!</definedName>
    <definedName name="__pr04">#REF!</definedName>
    <definedName name="__pr05" localSheetId="8">#REF!</definedName>
    <definedName name="__pr05" localSheetId="4">#REF!</definedName>
    <definedName name="__pr05">#REF!</definedName>
    <definedName name="__pr06" localSheetId="8">#REF!</definedName>
    <definedName name="__pr06" localSheetId="4">#REF!</definedName>
    <definedName name="__pr06">#REF!</definedName>
    <definedName name="__pr07" localSheetId="8">#REF!</definedName>
    <definedName name="__pr07" localSheetId="4">#REF!</definedName>
    <definedName name="__pr07">#REF!</definedName>
    <definedName name="__pr08" localSheetId="8">#REF!</definedName>
    <definedName name="__pr08" localSheetId="4">#REF!</definedName>
    <definedName name="__pr08">#REF!</definedName>
    <definedName name="__pr09" localSheetId="8">#REF!</definedName>
    <definedName name="__pr09" localSheetId="4">#REF!</definedName>
    <definedName name="__pr09">#REF!</definedName>
    <definedName name="__PR1" localSheetId="8">#REF!</definedName>
    <definedName name="__PR1" localSheetId="4">#REF!</definedName>
    <definedName name="__PR1">#REF!</definedName>
    <definedName name="__pr10" localSheetId="8">#REF!</definedName>
    <definedName name="__pr10" localSheetId="4">#REF!</definedName>
    <definedName name="__pr10">#REF!</definedName>
    <definedName name="__pr11" localSheetId="8">#REF!</definedName>
    <definedName name="__pr11" localSheetId="4">#REF!</definedName>
    <definedName name="__pr11">#REF!</definedName>
    <definedName name="__pr12" localSheetId="8">#REF!</definedName>
    <definedName name="__pr12" localSheetId="4">#REF!</definedName>
    <definedName name="__pr12">#REF!</definedName>
    <definedName name="__pr13" localSheetId="8">#REF!</definedName>
    <definedName name="__pr13" localSheetId="4">#REF!</definedName>
    <definedName name="__pr13">#REF!</definedName>
    <definedName name="__pr14" localSheetId="8">#REF!</definedName>
    <definedName name="__pr14" localSheetId="4">#REF!</definedName>
    <definedName name="__pr14">#REF!</definedName>
    <definedName name="__pr15" localSheetId="8">#REF!</definedName>
    <definedName name="__pr15" localSheetId="4">#REF!</definedName>
    <definedName name="__pr15">#REF!</definedName>
    <definedName name="__pr16" localSheetId="8">#REF!</definedName>
    <definedName name="__pr16" localSheetId="4">#REF!</definedName>
    <definedName name="__pr16">#REF!</definedName>
    <definedName name="__pr17" localSheetId="8">#REF!</definedName>
    <definedName name="__pr17" localSheetId="4">#REF!</definedName>
    <definedName name="__pr17">#REF!</definedName>
    <definedName name="__pr18" localSheetId="8">#REF!</definedName>
    <definedName name="__pr18" localSheetId="4">#REF!</definedName>
    <definedName name="__pr18">#REF!</definedName>
    <definedName name="__pr19" localSheetId="8">#REF!</definedName>
    <definedName name="__pr19" localSheetId="4">#REF!</definedName>
    <definedName name="__pr19">#REF!</definedName>
    <definedName name="__pr20" localSheetId="8">#REF!</definedName>
    <definedName name="__pr20" localSheetId="4">#REF!</definedName>
    <definedName name="__pr20">#REF!</definedName>
    <definedName name="__pr21" localSheetId="8">#REF!</definedName>
    <definedName name="__pr21" localSheetId="4">#REF!</definedName>
    <definedName name="__pr21">#REF!</definedName>
    <definedName name="__pr22" localSheetId="8">#REF!</definedName>
    <definedName name="__pr22" localSheetId="4">#REF!</definedName>
    <definedName name="__pr22">#REF!</definedName>
    <definedName name="__pr23" localSheetId="8">#REF!</definedName>
    <definedName name="__pr23" localSheetId="4">#REF!</definedName>
    <definedName name="__pr23">#REF!</definedName>
    <definedName name="__pr24" localSheetId="8">#REF!</definedName>
    <definedName name="__pr24" localSheetId="4">#REF!</definedName>
    <definedName name="__pr24">#REF!</definedName>
    <definedName name="__pr25" localSheetId="8">#REF!</definedName>
    <definedName name="__pr25" localSheetId="4">#REF!</definedName>
    <definedName name="__pr25">#REF!</definedName>
    <definedName name="__pr26" localSheetId="8">#REF!</definedName>
    <definedName name="__pr26" localSheetId="4">#REF!</definedName>
    <definedName name="__pr26">#REF!</definedName>
    <definedName name="__pr27" localSheetId="8">#REF!</definedName>
    <definedName name="__pr27" localSheetId="4">#REF!</definedName>
    <definedName name="__pr27">#REF!</definedName>
    <definedName name="__pr28" localSheetId="8">#REF!</definedName>
    <definedName name="__pr28" localSheetId="4">#REF!</definedName>
    <definedName name="__pr28">#REF!</definedName>
    <definedName name="__pr29" localSheetId="8">#REF!</definedName>
    <definedName name="__pr29" localSheetId="4">#REF!</definedName>
    <definedName name="__pr29">#REF!</definedName>
    <definedName name="__pr30" localSheetId="8">#REF!</definedName>
    <definedName name="__pr30" localSheetId="4">#REF!</definedName>
    <definedName name="__pr30">#REF!</definedName>
    <definedName name="__pr31" localSheetId="8">#REF!</definedName>
    <definedName name="__pr31" localSheetId="4">#REF!</definedName>
    <definedName name="__pr31">#REF!</definedName>
    <definedName name="__pr32" localSheetId="8">#REF!</definedName>
    <definedName name="__pr32" localSheetId="4">#REF!</definedName>
    <definedName name="__pr32">#REF!</definedName>
    <definedName name="__pr33" localSheetId="8">#REF!</definedName>
    <definedName name="__pr33" localSheetId="4">#REF!</definedName>
    <definedName name="__pr33">#REF!</definedName>
    <definedName name="__pr34" localSheetId="8">#REF!</definedName>
    <definedName name="__pr34" localSheetId="4">#REF!</definedName>
    <definedName name="__pr34">#REF!</definedName>
    <definedName name="__pr35" localSheetId="8">#REF!</definedName>
    <definedName name="__pr35" localSheetId="4">#REF!</definedName>
    <definedName name="__pr35">#REF!</definedName>
    <definedName name="__pr36" localSheetId="8">#REF!</definedName>
    <definedName name="__pr36" localSheetId="4">#REF!</definedName>
    <definedName name="__pr36">#REF!</definedName>
    <definedName name="__pr37" localSheetId="8">#REF!</definedName>
    <definedName name="__pr37" localSheetId="4">#REF!</definedName>
    <definedName name="__pr37">#REF!</definedName>
    <definedName name="__pr38" localSheetId="8">#REF!</definedName>
    <definedName name="__pr38" localSheetId="4">#REF!</definedName>
    <definedName name="__pr38">#REF!</definedName>
    <definedName name="__pr39" localSheetId="8">#REF!</definedName>
    <definedName name="__pr39" localSheetId="4">#REF!</definedName>
    <definedName name="__pr39">#REF!</definedName>
    <definedName name="__pr40" localSheetId="8">#REF!</definedName>
    <definedName name="__pr40" localSheetId="4">#REF!</definedName>
    <definedName name="__pr40">#REF!</definedName>
    <definedName name="__pr41" localSheetId="8">#REF!</definedName>
    <definedName name="__pr41" localSheetId="4">#REF!</definedName>
    <definedName name="__pr41">#REF!</definedName>
    <definedName name="__pr42" localSheetId="8">#REF!</definedName>
    <definedName name="__pr42" localSheetId="4">#REF!</definedName>
    <definedName name="__pr42">#REF!</definedName>
    <definedName name="__pr43" localSheetId="8">#REF!</definedName>
    <definedName name="__pr43" localSheetId="4">#REF!</definedName>
    <definedName name="__pr43">#REF!</definedName>
    <definedName name="__pr44" localSheetId="8">#REF!</definedName>
    <definedName name="__pr44" localSheetId="4">#REF!</definedName>
    <definedName name="__pr44">#REF!</definedName>
    <definedName name="__pr45" localSheetId="8">#REF!</definedName>
    <definedName name="__pr45" localSheetId="4">#REF!</definedName>
    <definedName name="__pr45">#REF!</definedName>
    <definedName name="__pr46" localSheetId="8">#REF!</definedName>
    <definedName name="__pr46" localSheetId="4">#REF!</definedName>
    <definedName name="__pr46">#REF!</definedName>
    <definedName name="__pr47" localSheetId="8">#REF!</definedName>
    <definedName name="__pr47" localSheetId="4">#REF!</definedName>
    <definedName name="__pr47">#REF!</definedName>
    <definedName name="__pr48" localSheetId="8">#REF!</definedName>
    <definedName name="__pr48" localSheetId="4">#REF!</definedName>
    <definedName name="__pr48">#REF!</definedName>
    <definedName name="__pr49" localSheetId="8">#REF!</definedName>
    <definedName name="__pr49" localSheetId="4">#REF!</definedName>
    <definedName name="__pr49">#REF!</definedName>
    <definedName name="__pr50" localSheetId="8">#REF!</definedName>
    <definedName name="__pr50" localSheetId="4">#REF!</definedName>
    <definedName name="__pr50">#REF!</definedName>
    <definedName name="__pr51" localSheetId="8">#REF!</definedName>
    <definedName name="__pr51" localSheetId="4">#REF!</definedName>
    <definedName name="__pr51">#REF!</definedName>
    <definedName name="__pr52" localSheetId="8">#REF!</definedName>
    <definedName name="__pr52" localSheetId="4">#REF!</definedName>
    <definedName name="__pr52">#REF!</definedName>
    <definedName name="__pr53" localSheetId="8">#REF!</definedName>
    <definedName name="__pr53" localSheetId="4">#REF!</definedName>
    <definedName name="__pr53">#REF!</definedName>
    <definedName name="__pr54" localSheetId="8">#REF!</definedName>
    <definedName name="__pr54" localSheetId="4">#REF!</definedName>
    <definedName name="__pr54">#REF!</definedName>
    <definedName name="__pr55" localSheetId="8">#REF!</definedName>
    <definedName name="__pr55" localSheetId="4">#REF!</definedName>
    <definedName name="__pr55">#REF!</definedName>
    <definedName name="__pr56" localSheetId="8">#REF!</definedName>
    <definedName name="__pr56" localSheetId="4">#REF!</definedName>
    <definedName name="__pr56">#REF!</definedName>
    <definedName name="__pr57" localSheetId="8">#REF!</definedName>
    <definedName name="__pr57" localSheetId="4">#REF!</definedName>
    <definedName name="__pr57">#REF!</definedName>
    <definedName name="__pr58" localSheetId="8">#REF!</definedName>
    <definedName name="__pr58" localSheetId="4">#REF!</definedName>
    <definedName name="__pr58">#REF!</definedName>
    <definedName name="__pr59" localSheetId="8">#REF!</definedName>
    <definedName name="__pr59" localSheetId="4">#REF!</definedName>
    <definedName name="__pr59">#REF!</definedName>
    <definedName name="__pr60" localSheetId="8">#REF!</definedName>
    <definedName name="__pr60" localSheetId="4">#REF!</definedName>
    <definedName name="__pr60">#REF!</definedName>
    <definedName name="__pr61" localSheetId="8">#REF!</definedName>
    <definedName name="__pr61" localSheetId="4">#REF!</definedName>
    <definedName name="__pr61">#REF!</definedName>
    <definedName name="__pr62" localSheetId="8">#REF!</definedName>
    <definedName name="__pr62" localSheetId="4">#REF!</definedName>
    <definedName name="__pr62">#REF!</definedName>
    <definedName name="__pr63" localSheetId="8">#REF!</definedName>
    <definedName name="__pr63" localSheetId="4">#REF!</definedName>
    <definedName name="__pr63">#REF!</definedName>
    <definedName name="__pr64" localSheetId="8">#REF!</definedName>
    <definedName name="__pr64" localSheetId="4">#REF!</definedName>
    <definedName name="__pr64">#REF!</definedName>
    <definedName name="__pr65" localSheetId="8">#REF!</definedName>
    <definedName name="__pr65" localSheetId="4">#REF!</definedName>
    <definedName name="__pr65">#REF!</definedName>
    <definedName name="__pr66" localSheetId="8">#REF!</definedName>
    <definedName name="__pr66" localSheetId="4">#REF!</definedName>
    <definedName name="__pr66">#REF!</definedName>
    <definedName name="__pr67" localSheetId="8">#REF!</definedName>
    <definedName name="__pr67" localSheetId="4">#REF!</definedName>
    <definedName name="__pr67">#REF!</definedName>
    <definedName name="__pr68" localSheetId="8">#REF!</definedName>
    <definedName name="__pr68" localSheetId="4">#REF!</definedName>
    <definedName name="__pr68">#REF!</definedName>
    <definedName name="__pr69" localSheetId="8">#REF!</definedName>
    <definedName name="__pr69" localSheetId="4">#REF!</definedName>
    <definedName name="__pr69">#REF!</definedName>
    <definedName name="__pr70" localSheetId="8">#REF!</definedName>
    <definedName name="__pr70" localSheetId="4">#REF!</definedName>
    <definedName name="__pr70">#REF!</definedName>
    <definedName name="__pr71" localSheetId="8">#REF!</definedName>
    <definedName name="__pr71" localSheetId="4">#REF!</definedName>
    <definedName name="__pr71">#REF!</definedName>
    <definedName name="__pr72" localSheetId="8">#REF!</definedName>
    <definedName name="__pr72" localSheetId="4">#REF!</definedName>
    <definedName name="__pr72">#REF!</definedName>
    <definedName name="__PRE1" localSheetId="8">#REF!</definedName>
    <definedName name="__PRE1" localSheetId="4">#REF!</definedName>
    <definedName name="__PRE1">#REF!</definedName>
    <definedName name="__PRE12" localSheetId="8">#REF!</definedName>
    <definedName name="__PRE12" localSheetId="4">#REF!</definedName>
    <definedName name="__PRE12">#REF!</definedName>
    <definedName name="__Pu1" localSheetId="4">#REF!</definedName>
    <definedName name="__Pu1">#REF!</definedName>
    <definedName name="__Pu2" localSheetId="4">#REF!</definedName>
    <definedName name="__Pu2">#REF!</definedName>
    <definedName name="__Pu3" localSheetId="4">#REF!</definedName>
    <definedName name="__Pu3">#REF!</definedName>
    <definedName name="__pvC1">#N/A</definedName>
    <definedName name="__r" localSheetId="8" hidden="1">{"TAB1",#N/A,TRUE,"GENERAL";"TAB2",#N/A,TRUE,"GENERAL";"TAB3",#N/A,TRUE,"GENERAL";"TAB4",#N/A,TRUE,"GENERAL";"TAB5",#N/A,TRUE,"GENERAL"}</definedName>
    <definedName name="__r" localSheetId="4">#REF!</definedName>
    <definedName name="__r" localSheetId="6">#REF!</definedName>
    <definedName name="__r" localSheetId="10">#REF!</definedName>
    <definedName name="__r">#REF!</definedName>
    <definedName name="__R1210JH" localSheetId="8">#REF!</definedName>
    <definedName name="__R1210JH" localSheetId="4">#REF!</definedName>
    <definedName name="__R1210JH" localSheetId="10">#REF!</definedName>
    <definedName name="__R1210JH">#REF!</definedName>
    <definedName name="__R32EL" localSheetId="8">#REF!</definedName>
    <definedName name="__R32EL" localSheetId="4">#REF!</definedName>
    <definedName name="__R32EL" localSheetId="10">#REF!</definedName>
    <definedName name="__R32EL">#REF!</definedName>
    <definedName name="__R32JH" localSheetId="4">#REF!</definedName>
    <definedName name="__R32JH">#REF!</definedName>
    <definedName name="__R42JH" localSheetId="8">#REF!</definedName>
    <definedName name="__R42JH" localSheetId="4">#REF!</definedName>
    <definedName name="__R42JH">#REF!</definedName>
    <definedName name="__R43JH" localSheetId="4">#REF!</definedName>
    <definedName name="__R43JH">#REF!</definedName>
    <definedName name="__r4r" localSheetId="8" hidden="1">{"via1",#N/A,TRUE,"general";"via2",#N/A,TRUE,"general";"via3",#N/A,TRUE,"general"}</definedName>
    <definedName name="__r4r" localSheetId="4" hidden="1">{"via1",#N/A,TRUE,"general";"via2",#N/A,TRUE,"general";"via3",#N/A,TRUE,"general"}</definedName>
    <definedName name="__r4r" localSheetId="10" hidden="1">{"via1",#N/A,TRUE,"general";"via2",#N/A,TRUE,"general";"via3",#N/A,TRUE,"general"}</definedName>
    <definedName name="__r4r" hidden="1">{"via1",#N/A,TRUE,"general";"via2",#N/A,TRUE,"general";"via3",#N/A,TRUE,"general"}</definedName>
    <definedName name="__R63BB">#REF!</definedName>
    <definedName name="__R63JH" localSheetId="8">#REF!</definedName>
    <definedName name="__R63JH" localSheetId="4">#REF!</definedName>
    <definedName name="__R63JH">#REF!</definedName>
    <definedName name="__R64BB" localSheetId="4">#REF!</definedName>
    <definedName name="__R64BB">#REF!</definedName>
    <definedName name="__R64JH" localSheetId="4">#REF!</definedName>
    <definedName name="__R64JH">#REF!</definedName>
    <definedName name="__R83JH" localSheetId="8">#REF!</definedName>
    <definedName name="__R83JH" localSheetId="4">#REF!</definedName>
    <definedName name="__R83JH">#REF!</definedName>
    <definedName name="__R84JH" localSheetId="8">#REF!</definedName>
    <definedName name="__R84JH" localSheetId="4">#REF!</definedName>
    <definedName name="__R84JH">#REF!</definedName>
    <definedName name="__R86JH" localSheetId="8">#REF!</definedName>
    <definedName name="__R86JH" localSheetId="4">#REF!</definedName>
    <definedName name="__R86JH">#REF!</definedName>
    <definedName name="__rc" localSheetId="8">#REF!</definedName>
    <definedName name="__rc" localSheetId="5">#REF!</definedName>
    <definedName name="__rc" localSheetId="4">#REF!</definedName>
    <definedName name="__rc" localSheetId="6">#REF!</definedName>
    <definedName name="__Rc">#REF!</definedName>
    <definedName name="__Red1" localSheetId="8">#REF!</definedName>
    <definedName name="__Red1" localSheetId="4">#REF!</definedName>
    <definedName name="__Red1">#REF!</definedName>
    <definedName name="__Red2" localSheetId="8">#REF!</definedName>
    <definedName name="__Red2" localSheetId="4">#REF!</definedName>
    <definedName name="__Red2">#REF!</definedName>
    <definedName name="__Red3" localSheetId="8">#REF!</definedName>
    <definedName name="__Red3" localSheetId="4">#REF!</definedName>
    <definedName name="__Red3">#REF!</definedName>
    <definedName name="__RED32" localSheetId="8">#REF!</definedName>
    <definedName name="__RED32" localSheetId="4">#REF!</definedName>
    <definedName name="__RED32">#REF!</definedName>
    <definedName name="__ref4" localSheetId="8">#REF!</definedName>
    <definedName name="__ref4" localSheetId="4">#REF!</definedName>
    <definedName name="__ref4">#REF!</definedName>
    <definedName name="__REP21" localSheetId="8">#REF!</definedName>
    <definedName name="__REP21" localSheetId="4">#REF!</definedName>
    <definedName name="__REP21">#REF!</definedName>
    <definedName name="__REP42" localSheetId="8">#REF!</definedName>
    <definedName name="__REP42" localSheetId="4">#REF!</definedName>
    <definedName name="__REP42">#REF!</definedName>
    <definedName name="__REP43" localSheetId="4">#REF!</definedName>
    <definedName name="__REP43">#REF!</definedName>
    <definedName name="__RES64" localSheetId="8">#REF!</definedName>
    <definedName name="__RES64" localSheetId="4">#REF!</definedName>
    <definedName name="__RES64">#REF!</definedName>
    <definedName name="__rtu6" localSheetId="8" hidden="1">{"via1",#N/A,TRUE,"general";"via2",#N/A,TRUE,"general";"via3",#N/A,TRUE,"general"}</definedName>
    <definedName name="__rtu6" localSheetId="4" hidden="1">{"via1",#N/A,TRUE,"general";"via2",#N/A,TRUE,"general";"via3",#N/A,TRUE,"general"}</definedName>
    <definedName name="__rtu6" localSheetId="10" hidden="1">{"via1",#N/A,TRUE,"general";"via2",#N/A,TRUE,"general";"via3",#N/A,TRUE,"general"}</definedName>
    <definedName name="__rtu6" hidden="1">{"via1",#N/A,TRUE,"general";"via2",#N/A,TRUE,"general";"via3",#N/A,TRUE,"general"}</definedName>
    <definedName name="__s1" localSheetId="8" hidden="1">{"via1",#N/A,TRUE,"general";"via2",#N/A,TRUE,"general";"via3",#N/A,TRUE,"general"}</definedName>
    <definedName name="__s1" localSheetId="4" hidden="1">{"via1",#N/A,TRUE,"general";"via2",#N/A,TRUE,"general";"via3",#N/A,TRUE,"general"}</definedName>
    <definedName name="__s1" localSheetId="10" hidden="1">{"via1",#N/A,TRUE,"general";"via2",#N/A,TRUE,"general";"via3",#N/A,TRUE,"general"}</definedName>
    <definedName name="__s1" hidden="1">{"via1",#N/A,TRUE,"general";"via2",#N/A,TRUE,"general";"via3",#N/A,TRUE,"general"}</definedName>
    <definedName name="__s2" localSheetId="8" hidden="1">{"TAB1",#N/A,TRUE,"GENERAL";"TAB2",#N/A,TRUE,"GENERAL";"TAB3",#N/A,TRUE,"GENERAL";"TAB4",#N/A,TRUE,"GENERAL";"TAB5",#N/A,TRUE,"GENERAL"}</definedName>
    <definedName name="__s2" localSheetId="4" hidden="1">{"TAB1",#N/A,TRUE,"GENERAL";"TAB2",#N/A,TRUE,"GENERAL";"TAB3",#N/A,TRUE,"GENERAL";"TAB4",#N/A,TRUE,"GENERAL";"TAB5",#N/A,TRUE,"GENERAL"}</definedName>
    <definedName name="__s2" localSheetId="10" hidden="1">{"TAB1",#N/A,TRUE,"GENERAL";"TAB2",#N/A,TRUE,"GENERAL";"TAB3",#N/A,TRUE,"GENERAL";"TAB4",#N/A,TRUE,"GENERAL";"TAB5",#N/A,TRUE,"GENERAL"}</definedName>
    <definedName name="__s2" hidden="1">{"TAB1",#N/A,TRUE,"GENERAL";"TAB2",#N/A,TRUE,"GENERAL";"TAB3",#N/A,TRUE,"GENERAL";"TAB4",#N/A,TRUE,"GENERAL";"TAB5",#N/A,TRUE,"GENERAL"}</definedName>
    <definedName name="__s3" localSheetId="8" hidden="1">{"TAB1",#N/A,TRUE,"GENERAL";"TAB2",#N/A,TRUE,"GENERAL";"TAB3",#N/A,TRUE,"GENERAL";"TAB4",#N/A,TRUE,"GENERAL";"TAB5",#N/A,TRUE,"GENERAL"}</definedName>
    <definedName name="__s3" localSheetId="4" hidden="1">{"TAB1",#N/A,TRUE,"GENERAL";"TAB2",#N/A,TRUE,"GENERAL";"TAB3",#N/A,TRUE,"GENERAL";"TAB4",#N/A,TRUE,"GENERAL";"TAB5",#N/A,TRUE,"GENERAL"}</definedName>
    <definedName name="__s3" localSheetId="10" hidden="1">{"TAB1",#N/A,TRUE,"GENERAL";"TAB2",#N/A,TRUE,"GENERAL";"TAB3",#N/A,TRUE,"GENERAL";"TAB4",#N/A,TRUE,"GENERAL";"TAB5",#N/A,TRUE,"GENERAL"}</definedName>
    <definedName name="__s3" hidden="1">{"TAB1",#N/A,TRUE,"GENERAL";"TAB2",#N/A,TRUE,"GENERAL";"TAB3",#N/A,TRUE,"GENERAL";"TAB4",#N/A,TRUE,"GENERAL";"TAB5",#N/A,TRUE,"GENERAL"}</definedName>
    <definedName name="__s4" localSheetId="8" hidden="1">{"via1",#N/A,TRUE,"general";"via2",#N/A,TRUE,"general";"via3",#N/A,TRUE,"general"}</definedName>
    <definedName name="__s4" localSheetId="4" hidden="1">{"via1",#N/A,TRUE,"general";"via2",#N/A,TRUE,"general";"via3",#N/A,TRUE,"general"}</definedName>
    <definedName name="__s4" localSheetId="10" hidden="1">{"via1",#N/A,TRUE,"general";"via2",#N/A,TRUE,"general";"via3",#N/A,TRUE,"general"}</definedName>
    <definedName name="__s4" hidden="1">{"via1",#N/A,TRUE,"general";"via2",#N/A,TRUE,"general";"via3",#N/A,TRUE,"general"}</definedName>
    <definedName name="__s5" localSheetId="8" hidden="1">{"via1",#N/A,TRUE,"general";"via2",#N/A,TRUE,"general";"via3",#N/A,TRUE,"general"}</definedName>
    <definedName name="__s5" localSheetId="4" hidden="1">{"via1",#N/A,TRUE,"general";"via2",#N/A,TRUE,"general";"via3",#N/A,TRUE,"general"}</definedName>
    <definedName name="__s5" localSheetId="10" hidden="1">{"via1",#N/A,TRUE,"general";"via2",#N/A,TRUE,"general";"via3",#N/A,TRUE,"general"}</definedName>
    <definedName name="__s5" hidden="1">{"via1",#N/A,TRUE,"general";"via2",#N/A,TRUE,"general";"via3",#N/A,TRUE,"general"}</definedName>
    <definedName name="__s6" localSheetId="8" hidden="1">{"TAB1",#N/A,TRUE,"GENERAL";"TAB2",#N/A,TRUE,"GENERAL";"TAB3",#N/A,TRUE,"GENERAL";"TAB4",#N/A,TRUE,"GENERAL";"TAB5",#N/A,TRUE,"GENERAL"}</definedName>
    <definedName name="__s6" localSheetId="4" hidden="1">{"TAB1",#N/A,TRUE,"GENERAL";"TAB2",#N/A,TRUE,"GENERAL";"TAB3",#N/A,TRUE,"GENERAL";"TAB4",#N/A,TRUE,"GENERAL";"TAB5",#N/A,TRUE,"GENERAL"}</definedName>
    <definedName name="__s6" localSheetId="10" hidden="1">{"TAB1",#N/A,TRUE,"GENERAL";"TAB2",#N/A,TRUE,"GENERAL";"TAB3",#N/A,TRUE,"GENERAL";"TAB4",#N/A,TRUE,"GENERAL";"TAB5",#N/A,TRUE,"GENERAL"}</definedName>
    <definedName name="__s6" hidden="1">{"TAB1",#N/A,TRUE,"GENERAL";"TAB2",#N/A,TRUE,"GENERAL";"TAB3",#N/A,TRUE,"GENERAL";"TAB4",#N/A,TRUE,"GENERAL";"TAB5",#N/A,TRUE,"GENERAL"}</definedName>
    <definedName name="__s7" localSheetId="8" hidden="1">{"via1",#N/A,TRUE,"general";"via2",#N/A,TRUE,"general";"via3",#N/A,TRUE,"general"}</definedName>
    <definedName name="__s7" localSheetId="4" hidden="1">{"via1",#N/A,TRUE,"general";"via2",#N/A,TRUE,"general";"via3",#N/A,TRUE,"general"}</definedName>
    <definedName name="__s7" localSheetId="10" hidden="1">{"via1",#N/A,TRUE,"general";"via2",#N/A,TRUE,"general";"via3",#N/A,TRUE,"general"}</definedName>
    <definedName name="__s7" hidden="1">{"via1",#N/A,TRUE,"general";"via2",#N/A,TRUE,"general";"via3",#N/A,TRUE,"general"}</definedName>
    <definedName name="__SAL1" localSheetId="8">#REF!</definedName>
    <definedName name="__SAL1" localSheetId="4">#REF!</definedName>
    <definedName name="__SAL1" localSheetId="10">#REF!</definedName>
    <definedName name="__SAL1">#REF!</definedName>
    <definedName name="__SBC1" localSheetId="8">#REF!</definedName>
    <definedName name="__SBC1" localSheetId="5">#REF!</definedName>
    <definedName name="__SBC1" localSheetId="4">#REF!</definedName>
    <definedName name="__SBC1" localSheetId="10">#REF!</definedName>
    <definedName name="__SBC1">#REF!</definedName>
    <definedName name="__SBC3" localSheetId="8">#REF!</definedName>
    <definedName name="__SBC3" localSheetId="5">#REF!</definedName>
    <definedName name="__SBC3" localSheetId="4">#REF!</definedName>
    <definedName name="__SBC3" localSheetId="10">#REF!</definedName>
    <definedName name="__SBC3">#REF!</definedName>
    <definedName name="__SBC5" localSheetId="8">#REF!</definedName>
    <definedName name="__SBC5" localSheetId="5">#REF!</definedName>
    <definedName name="__SBC5" localSheetId="4">#REF!</definedName>
    <definedName name="__SBC5">#REF!</definedName>
    <definedName name="__sep01" localSheetId="8">#REF!</definedName>
    <definedName name="__sep01" localSheetId="4">#REF!</definedName>
    <definedName name="__sep01">#REF!</definedName>
    <definedName name="__sep06" localSheetId="8">#REF!</definedName>
    <definedName name="__sep06" localSheetId="4">#REF!</definedName>
    <definedName name="__sep06">#REF!</definedName>
    <definedName name="__sep97" localSheetId="8">#REF!</definedName>
    <definedName name="__sep97" localSheetId="4">#REF!</definedName>
    <definedName name="__sep97">#REF!</definedName>
    <definedName name="__sep98" localSheetId="8">#REF!</definedName>
    <definedName name="__sep98" localSheetId="4">#REF!</definedName>
    <definedName name="__sep98">#REF!</definedName>
    <definedName name="__sep99" localSheetId="8">#REF!</definedName>
    <definedName name="__sep99" localSheetId="4">#REF!</definedName>
    <definedName name="__sep99">#REF!</definedName>
    <definedName name="__sPR2">#N/A</definedName>
    <definedName name="__ST106" localSheetId="8">#REF!</definedName>
    <definedName name="__ST106" localSheetId="4">#REF!</definedName>
    <definedName name="__ST106">#REF!</definedName>
    <definedName name="__ST126" localSheetId="8">#REF!</definedName>
    <definedName name="__ST126" localSheetId="4">#REF!</definedName>
    <definedName name="__ST126">#REF!</definedName>
    <definedName name="__ST146" localSheetId="8">#REF!</definedName>
    <definedName name="__ST146" localSheetId="4">#REF!</definedName>
    <definedName name="__ST146">#REF!</definedName>
    <definedName name="__ST166" localSheetId="4">#REF!</definedName>
    <definedName name="__ST166">#REF!</definedName>
    <definedName name="__ST186" localSheetId="8">#REF!</definedName>
    <definedName name="__ST186" localSheetId="4">#REF!</definedName>
    <definedName name="__ST186">#REF!</definedName>
    <definedName name="__ST206" localSheetId="8">#REF!</definedName>
    <definedName name="__ST206" localSheetId="4">#REF!</definedName>
    <definedName name="__ST206">#REF!</definedName>
    <definedName name="__ST311" localSheetId="8">#REF!</definedName>
    <definedName name="__ST311" localSheetId="4">#REF!</definedName>
    <definedName name="__ST311">#REF!</definedName>
    <definedName name="__ST312" localSheetId="8">#REF!</definedName>
    <definedName name="__ST312" localSheetId="4">#REF!</definedName>
    <definedName name="__ST312">#REF!</definedName>
    <definedName name="__ST32" localSheetId="8">#REF!</definedName>
    <definedName name="__ST32" localSheetId="4">#REF!</definedName>
    <definedName name="__ST32">#REF!</definedName>
    <definedName name="__ST86" localSheetId="8">#REF!</definedName>
    <definedName name="__ST86" localSheetId="4">#REF!</definedName>
    <definedName name="__ST86">#REF!</definedName>
    <definedName name="__STC60" localSheetId="8">#REF!</definedName>
    <definedName name="__STC60" localSheetId="4">#REF!</definedName>
    <definedName name="__STC60">#REF!</definedName>
    <definedName name="__sTT2">#N/A</definedName>
    <definedName name="__Sum3" localSheetId="8">#REF!</definedName>
    <definedName name="__Sum3" localSheetId="4">#REF!</definedName>
    <definedName name="__Sum3">#REF!</definedName>
    <definedName name="__t3" localSheetId="8" hidden="1">{"TAB1",#N/A,TRUE,"GENERAL";"TAB2",#N/A,TRUE,"GENERAL";"TAB3",#N/A,TRUE,"GENERAL";"TAB4",#N/A,TRUE,"GENERAL";"TAB5",#N/A,TRUE,"GENERAL"}</definedName>
    <definedName name="__t3" localSheetId="4" hidden="1">{"TAB1",#N/A,TRUE,"GENERAL";"TAB2",#N/A,TRUE,"GENERAL";"TAB3",#N/A,TRUE,"GENERAL";"TAB4",#N/A,TRUE,"GENERAL";"TAB5",#N/A,TRUE,"GENERAL"}</definedName>
    <definedName name="__t3" localSheetId="10" hidden="1">{"TAB1",#N/A,TRUE,"GENERAL";"TAB2",#N/A,TRUE,"GENERAL";"TAB3",#N/A,TRUE,"GENERAL";"TAB4",#N/A,TRUE,"GENERAL";"TAB5",#N/A,TRUE,"GENERAL"}</definedName>
    <definedName name="__t3" hidden="1">{"TAB1",#N/A,TRUE,"GENERAL";"TAB2",#N/A,TRUE,"GENERAL";"TAB3",#N/A,TRUE,"GENERAL";"TAB4",#N/A,TRUE,"GENERAL";"TAB5",#N/A,TRUE,"GENERAL"}</definedName>
    <definedName name="__t4" localSheetId="8" hidden="1">{"via1",#N/A,TRUE,"general";"via2",#N/A,TRUE,"general";"via3",#N/A,TRUE,"general"}</definedName>
    <definedName name="__t4" localSheetId="4" hidden="1">{"via1",#N/A,TRUE,"general";"via2",#N/A,TRUE,"general";"via3",#N/A,TRUE,"general"}</definedName>
    <definedName name="__t4" localSheetId="10" hidden="1">{"via1",#N/A,TRUE,"general";"via2",#N/A,TRUE,"general";"via3",#N/A,TRUE,"general"}</definedName>
    <definedName name="__t4" hidden="1">{"via1",#N/A,TRUE,"general";"via2",#N/A,TRUE,"general";"via3",#N/A,TRUE,"general"}</definedName>
    <definedName name="__t5" localSheetId="8" hidden="1">{"TAB1",#N/A,TRUE,"GENERAL";"TAB2",#N/A,TRUE,"GENERAL";"TAB3",#N/A,TRUE,"GENERAL";"TAB4",#N/A,TRUE,"GENERAL";"TAB5",#N/A,TRUE,"GENERAL"}</definedName>
    <definedName name="__t5" localSheetId="4" hidden="1">{"TAB1",#N/A,TRUE,"GENERAL";"TAB2",#N/A,TRUE,"GENERAL";"TAB3",#N/A,TRUE,"GENERAL";"TAB4",#N/A,TRUE,"GENERAL";"TAB5",#N/A,TRUE,"GENERAL"}</definedName>
    <definedName name="__t5" localSheetId="10" hidden="1">{"TAB1",#N/A,TRUE,"GENERAL";"TAB2",#N/A,TRUE,"GENERAL";"TAB3",#N/A,TRUE,"GENERAL";"TAB4",#N/A,TRUE,"GENERAL";"TAB5",#N/A,TRUE,"GENERAL"}</definedName>
    <definedName name="__t5" hidden="1">{"TAB1",#N/A,TRUE,"GENERAL";"TAB2",#N/A,TRUE,"GENERAL";"TAB3",#N/A,TRUE,"GENERAL";"TAB4",#N/A,TRUE,"GENERAL";"TAB5",#N/A,TRUE,"GENERAL"}</definedName>
    <definedName name="__t6" localSheetId="8" hidden="1">{"via1",#N/A,TRUE,"general";"via2",#N/A,TRUE,"general";"via3",#N/A,TRUE,"general"}</definedName>
    <definedName name="__t6" localSheetId="4" hidden="1">{"via1",#N/A,TRUE,"general";"via2",#N/A,TRUE,"general";"via3",#N/A,TRUE,"general"}</definedName>
    <definedName name="__t6" localSheetId="10" hidden="1">{"via1",#N/A,TRUE,"general";"via2",#N/A,TRUE,"general";"via3",#N/A,TRUE,"general"}</definedName>
    <definedName name="__t6" hidden="1">{"via1",#N/A,TRUE,"general";"via2",#N/A,TRUE,"general";"via3",#N/A,TRUE,"general"}</definedName>
    <definedName name="__t66" localSheetId="8" hidden="1">{"TAB1",#N/A,TRUE,"GENERAL";"TAB2",#N/A,TRUE,"GENERAL";"TAB3",#N/A,TRUE,"GENERAL";"TAB4",#N/A,TRUE,"GENERAL";"TAB5",#N/A,TRUE,"GENERAL"}</definedName>
    <definedName name="__t66" localSheetId="4" hidden="1">{"TAB1",#N/A,TRUE,"GENERAL";"TAB2",#N/A,TRUE,"GENERAL";"TAB3",#N/A,TRUE,"GENERAL";"TAB4",#N/A,TRUE,"GENERAL";"TAB5",#N/A,TRUE,"GENERAL"}</definedName>
    <definedName name="__t66" localSheetId="10" hidden="1">{"TAB1",#N/A,TRUE,"GENERAL";"TAB2",#N/A,TRUE,"GENERAL";"TAB3",#N/A,TRUE,"GENERAL";"TAB4",#N/A,TRUE,"GENERAL";"TAB5",#N/A,TRUE,"GENERAL"}</definedName>
    <definedName name="__t66" hidden="1">{"TAB1",#N/A,TRUE,"GENERAL";"TAB2",#N/A,TRUE,"GENERAL";"TAB3",#N/A,TRUE,"GENERAL";"TAB4",#N/A,TRUE,"GENERAL";"TAB5",#N/A,TRUE,"GENERAL"}</definedName>
    <definedName name="__t7" localSheetId="8" hidden="1">{"via1",#N/A,TRUE,"general";"via2",#N/A,TRUE,"general";"via3",#N/A,TRUE,"general"}</definedName>
    <definedName name="__t7" localSheetId="4" hidden="1">{"via1",#N/A,TRUE,"general";"via2",#N/A,TRUE,"general";"via3",#N/A,TRUE,"general"}</definedName>
    <definedName name="__t7" localSheetId="10" hidden="1">{"via1",#N/A,TRUE,"general";"via2",#N/A,TRUE,"general";"via3",#N/A,TRUE,"general"}</definedName>
    <definedName name="__t7" hidden="1">{"via1",#N/A,TRUE,"general";"via2",#N/A,TRUE,"general";"via3",#N/A,TRUE,"general"}</definedName>
    <definedName name="__t77" localSheetId="8" hidden="1">{"TAB1",#N/A,TRUE,"GENERAL";"TAB2",#N/A,TRUE,"GENERAL";"TAB3",#N/A,TRUE,"GENERAL";"TAB4",#N/A,TRUE,"GENERAL";"TAB5",#N/A,TRUE,"GENERAL"}</definedName>
    <definedName name="__t77" localSheetId="4" hidden="1">{"TAB1",#N/A,TRUE,"GENERAL";"TAB2",#N/A,TRUE,"GENERAL";"TAB3",#N/A,TRUE,"GENERAL";"TAB4",#N/A,TRUE,"GENERAL";"TAB5",#N/A,TRUE,"GENERAL"}</definedName>
    <definedName name="__t77" localSheetId="10" hidden="1">{"TAB1",#N/A,TRUE,"GENERAL";"TAB2",#N/A,TRUE,"GENERAL";"TAB3",#N/A,TRUE,"GENERAL";"TAB4",#N/A,TRUE,"GENERAL";"TAB5",#N/A,TRUE,"GENERAL"}</definedName>
    <definedName name="__t77" hidden="1">{"TAB1",#N/A,TRUE,"GENERAL";"TAB2",#N/A,TRUE,"GENERAL";"TAB3",#N/A,TRUE,"GENERAL";"TAB4",#N/A,TRUE,"GENERAL";"TAB5",#N/A,TRUE,"GENERAL"}</definedName>
    <definedName name="__t8" localSheetId="8" hidden="1">{"TAB1",#N/A,TRUE,"GENERAL";"TAB2",#N/A,TRUE,"GENERAL";"TAB3",#N/A,TRUE,"GENERAL";"TAB4",#N/A,TRUE,"GENERAL";"TAB5",#N/A,TRUE,"GENERAL"}</definedName>
    <definedName name="__t8" localSheetId="4" hidden="1">{"TAB1",#N/A,TRUE,"GENERAL";"TAB2",#N/A,TRUE,"GENERAL";"TAB3",#N/A,TRUE,"GENERAL";"TAB4",#N/A,TRUE,"GENERAL";"TAB5",#N/A,TRUE,"GENERAL"}</definedName>
    <definedName name="__t8" localSheetId="10" hidden="1">{"TAB1",#N/A,TRUE,"GENERAL";"TAB2",#N/A,TRUE,"GENERAL";"TAB3",#N/A,TRUE,"GENERAL";"TAB4",#N/A,TRUE,"GENERAL";"TAB5",#N/A,TRUE,"GENERAL"}</definedName>
    <definedName name="__t8" hidden="1">{"TAB1",#N/A,TRUE,"GENERAL";"TAB2",#N/A,TRUE,"GENERAL";"TAB3",#N/A,TRUE,"GENERAL";"TAB4",#N/A,TRUE,"GENERAL";"TAB5",#N/A,TRUE,"GENERAL"}</definedName>
    <definedName name="__t88" localSheetId="8" hidden="1">{"via1",#N/A,TRUE,"general";"via2",#N/A,TRUE,"general";"via3",#N/A,TRUE,"general"}</definedName>
    <definedName name="__t88" localSheetId="4" hidden="1">{"via1",#N/A,TRUE,"general";"via2",#N/A,TRUE,"general";"via3",#N/A,TRUE,"general"}</definedName>
    <definedName name="__t88" localSheetId="10" hidden="1">{"via1",#N/A,TRUE,"general";"via2",#N/A,TRUE,"general";"via3",#N/A,TRUE,"general"}</definedName>
    <definedName name="__t88" hidden="1">{"via1",#N/A,TRUE,"general";"via2",#N/A,TRUE,"general";"via3",#N/A,TRUE,"general"}</definedName>
    <definedName name="__t9" localSheetId="8" hidden="1">{"TAB1",#N/A,TRUE,"GENERAL";"TAB2",#N/A,TRUE,"GENERAL";"TAB3",#N/A,TRUE,"GENERAL";"TAB4",#N/A,TRUE,"GENERAL";"TAB5",#N/A,TRUE,"GENERAL"}</definedName>
    <definedName name="__t9" localSheetId="4" hidden="1">{"TAB1",#N/A,TRUE,"GENERAL";"TAB2",#N/A,TRUE,"GENERAL";"TAB3",#N/A,TRUE,"GENERAL";"TAB4",#N/A,TRUE,"GENERAL";"TAB5",#N/A,TRUE,"GENERAL"}</definedName>
    <definedName name="__t9" localSheetId="10" hidden="1">{"TAB1",#N/A,TRUE,"GENERAL";"TAB2",#N/A,TRUE,"GENERAL";"TAB3",#N/A,TRUE,"GENERAL";"TAB4",#N/A,TRUE,"GENERAL";"TAB5",#N/A,TRUE,"GENERAL"}</definedName>
    <definedName name="__t9" hidden="1">{"TAB1",#N/A,TRUE,"GENERAL";"TAB2",#N/A,TRUE,"GENERAL";"TAB3",#N/A,TRUE,"GENERAL";"TAB4",#N/A,TRUE,"GENERAL";"TAB5",#N/A,TRUE,"GENERAL"}</definedName>
    <definedName name="__t99" localSheetId="8" hidden="1">{"via1",#N/A,TRUE,"general";"via2",#N/A,TRUE,"general";"via3",#N/A,TRUE,"general"}</definedName>
    <definedName name="__t99" localSheetId="4" hidden="1">{"via1",#N/A,TRUE,"general";"via2",#N/A,TRUE,"general";"via3",#N/A,TRUE,"general"}</definedName>
    <definedName name="__t99" localSheetId="10" hidden="1">{"via1",#N/A,TRUE,"general";"via2",#N/A,TRUE,"general";"via3",#N/A,TRUE,"general"}</definedName>
    <definedName name="__t99" hidden="1">{"via1",#N/A,TRUE,"general";"via2",#N/A,TRUE,"general";"via3",#N/A,TRUE,"general"}</definedName>
    <definedName name="__tab1" localSheetId="8">#REF!</definedName>
    <definedName name="__tab1" localSheetId="4">#REF!</definedName>
    <definedName name="__tab1" localSheetId="6">#REF!</definedName>
    <definedName name="__tab1" localSheetId="10">#REF!</definedName>
    <definedName name="__tab1">#REF!</definedName>
    <definedName name="__tab2" localSheetId="8">#REF!</definedName>
    <definedName name="__tab2" localSheetId="4">#REF!</definedName>
    <definedName name="__tab2" localSheetId="6">#REF!</definedName>
    <definedName name="__tab2" localSheetId="10">#REF!</definedName>
    <definedName name="__tab2">#REF!</definedName>
    <definedName name="__tab3" localSheetId="8">#REF!</definedName>
    <definedName name="__tab3" localSheetId="4">#REF!</definedName>
    <definedName name="__tab3" localSheetId="6">#REF!</definedName>
    <definedName name="__tab3" localSheetId="10">#REF!</definedName>
    <definedName name="__tab3">#REF!</definedName>
    <definedName name="__TAB4" localSheetId="8">#REF!</definedName>
    <definedName name="__TAB4" localSheetId="4">#REF!</definedName>
    <definedName name="__TAB4" localSheetId="6">#REF!</definedName>
    <definedName name="__TAB4">#REF!</definedName>
    <definedName name="__TAP2" localSheetId="8">#REF!</definedName>
    <definedName name="__TAP2" localSheetId="4">#REF!</definedName>
    <definedName name="__TAP2">#REF!</definedName>
    <definedName name="__TC212" localSheetId="8">#REF!</definedName>
    <definedName name="__TC212" localSheetId="4">#REF!</definedName>
    <definedName name="__TC212">#REF!</definedName>
    <definedName name="__TEE1" localSheetId="8">#REF!</definedName>
    <definedName name="__TEE1" localSheetId="4">#REF!</definedName>
    <definedName name="__TEE1">#REF!</definedName>
    <definedName name="__TEE2" localSheetId="8">#REF!</definedName>
    <definedName name="__TEE2" localSheetId="4">#REF!</definedName>
    <definedName name="__TEE2">#REF!</definedName>
    <definedName name="__TEE32" localSheetId="8">#REF!</definedName>
    <definedName name="__TEE32" localSheetId="4">#REF!</definedName>
    <definedName name="__TEE32">#REF!</definedName>
    <definedName name="__TEE33" localSheetId="8">#REF!</definedName>
    <definedName name="__TEE33" localSheetId="4">#REF!</definedName>
    <definedName name="__TEE33">#REF!</definedName>
    <definedName name="__TEE6" localSheetId="4">#REF!</definedName>
    <definedName name="__TEE6">#REF!</definedName>
    <definedName name="__TEP44" localSheetId="4">#REF!</definedName>
    <definedName name="__TEP44">#REF!</definedName>
    <definedName name="__TES44" localSheetId="4">#REF!</definedName>
    <definedName name="__TES44">#REF!</definedName>
    <definedName name="__TES64" localSheetId="8">#REF!</definedName>
    <definedName name="__TES64" localSheetId="4">#REF!</definedName>
    <definedName name="__TES64">#REF!</definedName>
    <definedName name="__TES66" localSheetId="4">#REF!</definedName>
    <definedName name="__TES66">#REF!</definedName>
    <definedName name="__tf3813" localSheetId="8">#REF!</definedName>
    <definedName name="__tf3813" localSheetId="4">#REF!</definedName>
    <definedName name="__tf3813">#REF!</definedName>
    <definedName name="__THF12" localSheetId="8">#REF!</definedName>
    <definedName name="__THF12" localSheetId="4">#REF!</definedName>
    <definedName name="__THF12">#REF!</definedName>
    <definedName name="__THF128" localSheetId="4">#REF!</definedName>
    <definedName name="__THF128">#REF!</definedName>
    <definedName name="__TOP1" localSheetId="8">#REF!</definedName>
    <definedName name="__TOP1" localSheetId="4">#REF!</definedName>
    <definedName name="__TOP1">#REF!</definedName>
    <definedName name="__TOP10" localSheetId="8">#REF!</definedName>
    <definedName name="__TOP10" localSheetId="4">#REF!</definedName>
    <definedName name="__TOP10">#REF!</definedName>
    <definedName name="__TOP2" localSheetId="8">#REF!</definedName>
    <definedName name="__TOP2" localSheetId="4">#REF!</definedName>
    <definedName name="__TOP2">#REF!</definedName>
    <definedName name="__TOP3" localSheetId="8">#REF!</definedName>
    <definedName name="__TOP3" localSheetId="4">#REF!</definedName>
    <definedName name="__TOP3">#REF!</definedName>
    <definedName name="__TOP4" localSheetId="8">#REF!</definedName>
    <definedName name="__TOP4" localSheetId="4">#REF!</definedName>
    <definedName name="__TOP4">#REF!</definedName>
    <definedName name="__TOP5" localSheetId="8">#REF!</definedName>
    <definedName name="__TOP5" localSheetId="4">#REF!</definedName>
    <definedName name="__TOP5">#REF!</definedName>
    <definedName name="__TOP6" localSheetId="8">#REF!</definedName>
    <definedName name="__TOP6" localSheetId="4">#REF!</definedName>
    <definedName name="__TOP6">#REF!</definedName>
    <definedName name="__TOP7" localSheetId="8">#REF!</definedName>
    <definedName name="__TOP7" localSheetId="4">#REF!</definedName>
    <definedName name="__TOP7">#REF!</definedName>
    <definedName name="__TOP8" localSheetId="8">#REF!</definedName>
    <definedName name="__TOP8" localSheetId="4">#REF!</definedName>
    <definedName name="__TOP8">#REF!</definedName>
    <definedName name="__TOP9" localSheetId="8">#REF!</definedName>
    <definedName name="__TOP9" localSheetId="4">#REF!</definedName>
    <definedName name="__TOP9">#REF!</definedName>
    <definedName name="__TOT1" localSheetId="8">#REF!</definedName>
    <definedName name="__TOT1" localSheetId="4">#REF!</definedName>
    <definedName name="__TOT1">#REF!</definedName>
    <definedName name="__TPE1132" localSheetId="8">#REF!</definedName>
    <definedName name="__TPE1132" localSheetId="4">#REF!</definedName>
    <definedName name="__TPE1132">#REF!</definedName>
    <definedName name="__TPE12" localSheetId="4">#REF!</definedName>
    <definedName name="__TPE12">#REF!</definedName>
    <definedName name="__TPE1331" localSheetId="8">#REF!</definedName>
    <definedName name="__TPE1331" localSheetId="4">#REF!</definedName>
    <definedName name="__TPE1331">#REF!</definedName>
    <definedName name="__TPE1701" localSheetId="8">#REF!</definedName>
    <definedName name="__TPE1701" localSheetId="4">#REF!</definedName>
    <definedName name="__TPE1701">#REF!</definedName>
    <definedName name="__TPE1702" localSheetId="8">#REF!</definedName>
    <definedName name="__TPE1702" localSheetId="4">#REF!</definedName>
    <definedName name="__TPE1702">#REF!</definedName>
    <definedName name="__TPE1703" localSheetId="8">#REF!</definedName>
    <definedName name="__TPE1703" localSheetId="4">#REF!</definedName>
    <definedName name="__TPE1703">#REF!</definedName>
    <definedName name="__TPE1704" localSheetId="8">#REF!</definedName>
    <definedName name="__TPE1704" localSheetId="4">#REF!</definedName>
    <definedName name="__TPE1704">#REF!</definedName>
    <definedName name="__TPE1706" localSheetId="8">#REF!</definedName>
    <definedName name="__TPE1706" localSheetId="4">#REF!</definedName>
    <definedName name="__TPE1706">#REF!</definedName>
    <definedName name="__TPE1708" localSheetId="8">#REF!</definedName>
    <definedName name="__TPE1708" localSheetId="4">#REF!</definedName>
    <definedName name="__TPE1708">#REF!</definedName>
    <definedName name="__TPE1710" localSheetId="8">#REF!</definedName>
    <definedName name="__TPE1710" localSheetId="4">#REF!</definedName>
    <definedName name="__TPE1710">#REF!</definedName>
    <definedName name="__TPE1735" localSheetId="8">#REF!</definedName>
    <definedName name="__TPE1735" localSheetId="4">#REF!</definedName>
    <definedName name="__TPE1735">#REF!</definedName>
    <definedName name="__TPE1763" localSheetId="8">#REF!</definedName>
    <definedName name="__TPE1763" localSheetId="4">#REF!</definedName>
    <definedName name="__TPE1763">#REF!</definedName>
    <definedName name="__TPE1790" localSheetId="8">#REF!</definedName>
    <definedName name="__TPE1790" localSheetId="4">#REF!</definedName>
    <definedName name="__TPE1790">#REF!</definedName>
    <definedName name="__TPE8016" localSheetId="4">#REF!</definedName>
    <definedName name="__TPE8016">#REF!</definedName>
    <definedName name="__TPE8020" localSheetId="4">#REF!</definedName>
    <definedName name="__TPE8020">#REF!</definedName>
    <definedName name="__TPE8025" localSheetId="4">#REF!</definedName>
    <definedName name="__TPE8025">#REF!</definedName>
    <definedName name="__TPF12" localSheetId="4">#REF!</definedName>
    <definedName name="__TPF12">#REF!</definedName>
    <definedName name="__TPN1002" localSheetId="4">#REF!</definedName>
    <definedName name="__TPN1002">#REF!</definedName>
    <definedName name="__TPN1003" localSheetId="4">#REF!</definedName>
    <definedName name="__TPN1003">#REF!</definedName>
    <definedName name="__TPN1004" localSheetId="4">#REF!</definedName>
    <definedName name="__TPN1004">#REF!</definedName>
    <definedName name="__TPN1006" localSheetId="4">#REF!</definedName>
    <definedName name="__TPN1006">#REF!</definedName>
    <definedName name="__TPN1008" localSheetId="4">#REF!</definedName>
    <definedName name="__TPN1008">#REF!</definedName>
    <definedName name="__TPN1202" localSheetId="4">#REF!</definedName>
    <definedName name="__TPN1202">#REF!</definedName>
    <definedName name="__TPN1203" localSheetId="4">#REF!</definedName>
    <definedName name="__TPN1203">#REF!</definedName>
    <definedName name="__TPN1204" localSheetId="4">#REF!</definedName>
    <definedName name="__TPN1204">#REF!</definedName>
    <definedName name="__TPN1206" localSheetId="4">#REF!</definedName>
    <definedName name="__TPN1206">#REF!</definedName>
    <definedName name="__TPN1208" localSheetId="4">#REF!</definedName>
    <definedName name="__TPN1208">#REF!</definedName>
    <definedName name="__TPN16012" localSheetId="4">#REF!</definedName>
    <definedName name="__TPN16012">#REF!</definedName>
    <definedName name="__TPN1602" localSheetId="4">#REF!</definedName>
    <definedName name="__TPN1602">#REF!</definedName>
    <definedName name="__TPN1603" localSheetId="4">#REF!</definedName>
    <definedName name="__TPN1603">#REF!</definedName>
    <definedName name="__TPN1604" localSheetId="4">#REF!</definedName>
    <definedName name="__TPN1604">#REF!</definedName>
    <definedName name="__TPN1606" localSheetId="4">#REF!</definedName>
    <definedName name="__TPN1606">#REF!</definedName>
    <definedName name="__TPN1608" localSheetId="4">#REF!</definedName>
    <definedName name="__TPN1608">#REF!</definedName>
    <definedName name="__TPR2">#N/A</definedName>
    <definedName name="__TR114" localSheetId="8">#REF!</definedName>
    <definedName name="__TR114" localSheetId="4">#REF!</definedName>
    <definedName name="__TR114">#REF!</definedName>
    <definedName name="__Tra1" localSheetId="8">#REF!</definedName>
    <definedName name="__Tra1" localSheetId="4">#REF!</definedName>
    <definedName name="__Tra1">#REF!</definedName>
    <definedName name="__Tra2" localSheetId="8">#REF!</definedName>
    <definedName name="__Tra2" localSheetId="4">#REF!</definedName>
    <definedName name="__Tra2">#REF!</definedName>
    <definedName name="__Tra3" localSheetId="8">#REF!</definedName>
    <definedName name="__Tra3" localSheetId="4">#REF!</definedName>
    <definedName name="__Tra3">#REF!</definedName>
    <definedName name="__TST3" localSheetId="8">#REF!</definedName>
    <definedName name="__TST3" localSheetId="4">#REF!</definedName>
    <definedName name="__TST3">#REF!</definedName>
    <definedName name="__TTT2">#N/A</definedName>
    <definedName name="__TUZ22" localSheetId="8">#REF!</definedName>
    <definedName name="__TUZ22" localSheetId="4">#REF!</definedName>
    <definedName name="__TUZ22">#REF!</definedName>
    <definedName name="__TUZ36" localSheetId="8">#REF!</definedName>
    <definedName name="__TUZ36" localSheetId="4">#REF!</definedName>
    <definedName name="__TUZ36">#REF!</definedName>
    <definedName name="__TZ2110" localSheetId="8">#REF!</definedName>
    <definedName name="__TZ2110" localSheetId="4">#REF!</definedName>
    <definedName name="__TZ2110">#REF!</definedName>
    <definedName name="__TZ2112" localSheetId="8">#REF!</definedName>
    <definedName name="__TZ2112" localSheetId="4">#REF!</definedName>
    <definedName name="__TZ2112">#REF!</definedName>
    <definedName name="__TZ2114" localSheetId="8">#REF!</definedName>
    <definedName name="__TZ2114" localSheetId="4">#REF!</definedName>
    <definedName name="__TZ2114">#REF!</definedName>
    <definedName name="__TZ2116" localSheetId="8">#REF!</definedName>
    <definedName name="__TZ2116" localSheetId="4">#REF!</definedName>
    <definedName name="__TZ2116">#REF!</definedName>
    <definedName name="__TZ212" localSheetId="4">#REF!</definedName>
    <definedName name="__TZ212">#REF!</definedName>
    <definedName name="__TZ213" localSheetId="4">#REF!</definedName>
    <definedName name="__TZ213">#REF!</definedName>
    <definedName name="__TZ214" localSheetId="4">#REF!</definedName>
    <definedName name="__TZ214">#REF!</definedName>
    <definedName name="__TZ216" localSheetId="4">#REF!</definedName>
    <definedName name="__TZ216">#REF!</definedName>
    <definedName name="__TZ218" localSheetId="4">#REF!</definedName>
    <definedName name="__TZ218">#REF!</definedName>
    <definedName name="__TZ225" localSheetId="8">#REF!</definedName>
    <definedName name="__TZ225" localSheetId="4">#REF!</definedName>
    <definedName name="__TZ225">#REF!</definedName>
    <definedName name="__TZ2610" localSheetId="8">#REF!</definedName>
    <definedName name="__TZ2610" localSheetId="4">#REF!</definedName>
    <definedName name="__TZ2610">#REF!</definedName>
    <definedName name="__TZ2612" localSheetId="8">#REF!</definedName>
    <definedName name="__TZ2612" localSheetId="4">#REF!</definedName>
    <definedName name="__TZ2612">#REF!</definedName>
    <definedName name="__TZ2616" localSheetId="8">#REF!</definedName>
    <definedName name="__TZ2616" localSheetId="4">#REF!</definedName>
    <definedName name="__TZ2616">#REF!</definedName>
    <definedName name="__TZ262" localSheetId="4">#REF!</definedName>
    <definedName name="__TZ262">#REF!</definedName>
    <definedName name="__TZ263" localSheetId="4">#REF!</definedName>
    <definedName name="__TZ263">#REF!</definedName>
    <definedName name="__TZ264" localSheetId="4">#REF!</definedName>
    <definedName name="__TZ264">#REF!</definedName>
    <definedName name="__TZ266" localSheetId="4">#REF!</definedName>
    <definedName name="__TZ266">#REF!</definedName>
    <definedName name="__TZ268" localSheetId="8">#REF!</definedName>
    <definedName name="__TZ268" localSheetId="4">#REF!</definedName>
    <definedName name="__TZ268">#REF!</definedName>
    <definedName name="__TZ323" localSheetId="8">#REF!</definedName>
    <definedName name="__TZ323" localSheetId="4">#REF!</definedName>
    <definedName name="__TZ323">#REF!</definedName>
    <definedName name="__TZ324" localSheetId="8">#REF!</definedName>
    <definedName name="__TZ324" localSheetId="4">#REF!</definedName>
    <definedName name="__TZ324">#REF!</definedName>
    <definedName name="__TZ32510" localSheetId="8">#REF!</definedName>
    <definedName name="__TZ32510" localSheetId="4">#REF!</definedName>
    <definedName name="__TZ32510">#REF!</definedName>
    <definedName name="__TZ32512" localSheetId="8">#REF!</definedName>
    <definedName name="__TZ32512" localSheetId="4">#REF!</definedName>
    <definedName name="__TZ32512">#REF!</definedName>
    <definedName name="__TZ3253" localSheetId="8">#REF!</definedName>
    <definedName name="__TZ3253" localSheetId="4">#REF!</definedName>
    <definedName name="__TZ3253">#REF!</definedName>
    <definedName name="__TZ3254" localSheetId="4">#REF!</definedName>
    <definedName name="__TZ3254">#REF!</definedName>
    <definedName name="__TZ3256" localSheetId="4">#REF!</definedName>
    <definedName name="__TZ3256">#REF!</definedName>
    <definedName name="__TZ3258" localSheetId="8">#REF!</definedName>
    <definedName name="__TZ3258" localSheetId="4">#REF!</definedName>
    <definedName name="__TZ3258">#REF!</definedName>
    <definedName name="__TZ4110" localSheetId="8">#REF!</definedName>
    <definedName name="__TZ4110" localSheetId="4">#REF!</definedName>
    <definedName name="__TZ4110">#REF!</definedName>
    <definedName name="__TZ4112" localSheetId="8">#REF!</definedName>
    <definedName name="__TZ4112" localSheetId="4">#REF!</definedName>
    <definedName name="__TZ4112">#REF!</definedName>
    <definedName name="__TZ414" localSheetId="4">#REF!</definedName>
    <definedName name="__TZ414">#REF!</definedName>
    <definedName name="__TZ416" localSheetId="4">#REF!</definedName>
    <definedName name="__TZ416">#REF!</definedName>
    <definedName name="__TZ418" localSheetId="4">#REF!</definedName>
    <definedName name="__TZ418">#REF!</definedName>
    <definedName name="__u4" localSheetId="8" hidden="1">{"TAB1",#N/A,TRUE,"GENERAL";"TAB2",#N/A,TRUE,"GENERAL";"TAB3",#N/A,TRUE,"GENERAL";"TAB4",#N/A,TRUE,"GENERAL";"TAB5",#N/A,TRUE,"GENERAL"}</definedName>
    <definedName name="__u4" localSheetId="4" hidden="1">{"TAB1",#N/A,TRUE,"GENERAL";"TAB2",#N/A,TRUE,"GENERAL";"TAB3",#N/A,TRUE,"GENERAL";"TAB4",#N/A,TRUE,"GENERAL";"TAB5",#N/A,TRUE,"GENERAL"}</definedName>
    <definedName name="__u4" localSheetId="10" hidden="1">{"TAB1",#N/A,TRUE,"GENERAL";"TAB2",#N/A,TRUE,"GENERAL";"TAB3",#N/A,TRUE,"GENERAL";"TAB4",#N/A,TRUE,"GENERAL";"TAB5",#N/A,TRUE,"GENERAL"}</definedName>
    <definedName name="__u4" hidden="1">{"TAB1",#N/A,TRUE,"GENERAL";"TAB2",#N/A,TRUE,"GENERAL";"TAB3",#N/A,TRUE,"GENERAL";"TAB4",#N/A,TRUE,"GENERAL";"TAB5",#N/A,TRUE,"GENERAL"}</definedName>
    <definedName name="__u5" localSheetId="8" hidden="1">{"TAB1",#N/A,TRUE,"GENERAL";"TAB2",#N/A,TRUE,"GENERAL";"TAB3",#N/A,TRUE,"GENERAL";"TAB4",#N/A,TRUE,"GENERAL";"TAB5",#N/A,TRUE,"GENERAL"}</definedName>
    <definedName name="__u5" localSheetId="4" hidden="1">{"TAB1",#N/A,TRUE,"GENERAL";"TAB2",#N/A,TRUE,"GENERAL";"TAB3",#N/A,TRUE,"GENERAL";"TAB4",#N/A,TRUE,"GENERAL";"TAB5",#N/A,TRUE,"GENERAL"}</definedName>
    <definedName name="__u5" localSheetId="10" hidden="1">{"TAB1",#N/A,TRUE,"GENERAL";"TAB2",#N/A,TRUE,"GENERAL";"TAB3",#N/A,TRUE,"GENERAL";"TAB4",#N/A,TRUE,"GENERAL";"TAB5",#N/A,TRUE,"GENERAL"}</definedName>
    <definedName name="__u5" hidden="1">{"TAB1",#N/A,TRUE,"GENERAL";"TAB2",#N/A,TRUE,"GENERAL";"TAB3",#N/A,TRUE,"GENERAL";"TAB4",#N/A,TRUE,"GENERAL";"TAB5",#N/A,TRUE,"GENERAL"}</definedName>
    <definedName name="__u6" localSheetId="8" hidden="1">{"TAB1",#N/A,TRUE,"GENERAL";"TAB2",#N/A,TRUE,"GENERAL";"TAB3",#N/A,TRUE,"GENERAL";"TAB4",#N/A,TRUE,"GENERAL";"TAB5",#N/A,TRUE,"GENERAL"}</definedName>
    <definedName name="__u6" localSheetId="4" hidden="1">{"TAB1",#N/A,TRUE,"GENERAL";"TAB2",#N/A,TRUE,"GENERAL";"TAB3",#N/A,TRUE,"GENERAL";"TAB4",#N/A,TRUE,"GENERAL";"TAB5",#N/A,TRUE,"GENERAL"}</definedName>
    <definedName name="__u6" localSheetId="10" hidden="1">{"TAB1",#N/A,TRUE,"GENERAL";"TAB2",#N/A,TRUE,"GENERAL";"TAB3",#N/A,TRUE,"GENERAL";"TAB4",#N/A,TRUE,"GENERAL";"TAB5",#N/A,TRUE,"GENERAL"}</definedName>
    <definedName name="__u6" hidden="1">{"TAB1",#N/A,TRUE,"GENERAL";"TAB2",#N/A,TRUE,"GENERAL";"TAB3",#N/A,TRUE,"GENERAL";"TAB4",#N/A,TRUE,"GENERAL";"TAB5",#N/A,TRUE,"GENERAL"}</definedName>
    <definedName name="__u7" localSheetId="8" hidden="1">{"via1",#N/A,TRUE,"general";"via2",#N/A,TRUE,"general";"via3",#N/A,TRUE,"general"}</definedName>
    <definedName name="__u7" localSheetId="4" hidden="1">{"via1",#N/A,TRUE,"general";"via2",#N/A,TRUE,"general";"via3",#N/A,TRUE,"general"}</definedName>
    <definedName name="__u7" localSheetId="10" hidden="1">{"via1",#N/A,TRUE,"general";"via2",#N/A,TRUE,"general";"via3",#N/A,TRUE,"general"}</definedName>
    <definedName name="__u7" hidden="1">{"via1",#N/A,TRUE,"general";"via2",#N/A,TRUE,"general";"via3",#N/A,TRUE,"general"}</definedName>
    <definedName name="__u8" localSheetId="8" hidden="1">{"TAB1",#N/A,TRUE,"GENERAL";"TAB2",#N/A,TRUE,"GENERAL";"TAB3",#N/A,TRUE,"GENERAL";"TAB4",#N/A,TRUE,"GENERAL";"TAB5",#N/A,TRUE,"GENERAL"}</definedName>
    <definedName name="__u8" localSheetId="4" hidden="1">{"TAB1",#N/A,TRUE,"GENERAL";"TAB2",#N/A,TRUE,"GENERAL";"TAB3",#N/A,TRUE,"GENERAL";"TAB4",#N/A,TRUE,"GENERAL";"TAB5",#N/A,TRUE,"GENERAL"}</definedName>
    <definedName name="__u8" localSheetId="10" hidden="1">{"TAB1",#N/A,TRUE,"GENERAL";"TAB2",#N/A,TRUE,"GENERAL";"TAB3",#N/A,TRUE,"GENERAL";"TAB4",#N/A,TRUE,"GENERAL";"TAB5",#N/A,TRUE,"GENERAL"}</definedName>
    <definedName name="__u8" hidden="1">{"TAB1",#N/A,TRUE,"GENERAL";"TAB2",#N/A,TRUE,"GENERAL";"TAB3",#N/A,TRUE,"GENERAL";"TAB4",#N/A,TRUE,"GENERAL";"TAB5",#N/A,TRUE,"GENERAL"}</definedName>
    <definedName name="__u9" localSheetId="8" hidden="1">{"TAB1",#N/A,TRUE,"GENERAL";"TAB2",#N/A,TRUE,"GENERAL";"TAB3",#N/A,TRUE,"GENERAL";"TAB4",#N/A,TRUE,"GENERAL";"TAB5",#N/A,TRUE,"GENERAL"}</definedName>
    <definedName name="__u9" localSheetId="4" hidden="1">{"TAB1",#N/A,TRUE,"GENERAL";"TAB2",#N/A,TRUE,"GENERAL";"TAB3",#N/A,TRUE,"GENERAL";"TAB4",#N/A,TRUE,"GENERAL";"TAB5",#N/A,TRUE,"GENERAL"}</definedName>
    <definedName name="__u9" localSheetId="10"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 localSheetId="8">#REF!</definedName>
    <definedName name="__UDD08" localSheetId="4">#REF!</definedName>
    <definedName name="__UDD08">#REF!</definedName>
    <definedName name="__UNI32" localSheetId="8">#REF!</definedName>
    <definedName name="__UNI32" localSheetId="4">#REF!</definedName>
    <definedName name="__UNI32">#REF!</definedName>
    <definedName name="__ur7" localSheetId="8" hidden="1">{"TAB1",#N/A,TRUE,"GENERAL";"TAB2",#N/A,TRUE,"GENERAL";"TAB3",#N/A,TRUE,"GENERAL";"TAB4",#N/A,TRUE,"GENERAL";"TAB5",#N/A,TRUE,"GENERAL"}</definedName>
    <definedName name="__ur7" localSheetId="4" hidden="1">{"TAB1",#N/A,TRUE,"GENERAL";"TAB2",#N/A,TRUE,"GENERAL";"TAB3",#N/A,TRUE,"GENERAL";"TAB4",#N/A,TRUE,"GENERAL";"TAB5",#N/A,TRUE,"GENERAL"}</definedName>
    <definedName name="__ur7" localSheetId="10"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 localSheetId="8" hidden="1">{"via1",#N/A,TRUE,"general";"via2",#N/A,TRUE,"general";"via3",#N/A,TRUE,"general"}</definedName>
    <definedName name="__v2" localSheetId="4" hidden="1">{"via1",#N/A,TRUE,"general";"via2",#N/A,TRUE,"general";"via3",#N/A,TRUE,"general"}</definedName>
    <definedName name="__v2" localSheetId="10" hidden="1">{"via1",#N/A,TRUE,"general";"via2",#N/A,TRUE,"general";"via3",#N/A,TRUE,"general"}</definedName>
    <definedName name="__v2" hidden="1">{"via1",#N/A,TRUE,"general";"via2",#N/A,TRUE,"general";"via3",#N/A,TRUE,"general"}</definedName>
    <definedName name="__v3" localSheetId="8" hidden="1">{"TAB1",#N/A,TRUE,"GENERAL";"TAB2",#N/A,TRUE,"GENERAL";"TAB3",#N/A,TRUE,"GENERAL";"TAB4",#N/A,TRUE,"GENERAL";"TAB5",#N/A,TRUE,"GENERAL"}</definedName>
    <definedName name="__v3" localSheetId="4" hidden="1">{"TAB1",#N/A,TRUE,"GENERAL";"TAB2",#N/A,TRUE,"GENERAL";"TAB3",#N/A,TRUE,"GENERAL";"TAB4",#N/A,TRUE,"GENERAL";"TAB5",#N/A,TRUE,"GENERAL"}</definedName>
    <definedName name="__v3" localSheetId="10" hidden="1">{"TAB1",#N/A,TRUE,"GENERAL";"TAB2",#N/A,TRUE,"GENERAL";"TAB3",#N/A,TRUE,"GENERAL";"TAB4",#N/A,TRUE,"GENERAL";"TAB5",#N/A,TRUE,"GENERAL"}</definedName>
    <definedName name="__v3" hidden="1">{"TAB1",#N/A,TRUE,"GENERAL";"TAB2",#N/A,TRUE,"GENERAL";"TAB3",#N/A,TRUE,"GENERAL";"TAB4",#N/A,TRUE,"GENERAL";"TAB5",#N/A,TRUE,"GENERAL"}</definedName>
    <definedName name="__v4" localSheetId="8" hidden="1">{"TAB1",#N/A,TRUE,"GENERAL";"TAB2",#N/A,TRUE,"GENERAL";"TAB3",#N/A,TRUE,"GENERAL";"TAB4",#N/A,TRUE,"GENERAL";"TAB5",#N/A,TRUE,"GENERAL"}</definedName>
    <definedName name="__v4" localSheetId="4" hidden="1">{"TAB1",#N/A,TRUE,"GENERAL";"TAB2",#N/A,TRUE,"GENERAL";"TAB3",#N/A,TRUE,"GENERAL";"TAB4",#N/A,TRUE,"GENERAL";"TAB5",#N/A,TRUE,"GENERAL"}</definedName>
    <definedName name="__v4" localSheetId="10" hidden="1">{"TAB1",#N/A,TRUE,"GENERAL";"TAB2",#N/A,TRUE,"GENERAL";"TAB3",#N/A,TRUE,"GENERAL";"TAB4",#N/A,TRUE,"GENERAL";"TAB5",#N/A,TRUE,"GENERAL"}</definedName>
    <definedName name="__v4" hidden="1">{"TAB1",#N/A,TRUE,"GENERAL";"TAB2",#N/A,TRUE,"GENERAL";"TAB3",#N/A,TRUE,"GENERAL";"TAB4",#N/A,TRUE,"GENERAL";"TAB5",#N/A,TRUE,"GENERAL"}</definedName>
    <definedName name="__v5" localSheetId="8" hidden="1">{"TAB1",#N/A,TRUE,"GENERAL";"TAB2",#N/A,TRUE,"GENERAL";"TAB3",#N/A,TRUE,"GENERAL";"TAB4",#N/A,TRUE,"GENERAL";"TAB5",#N/A,TRUE,"GENERAL"}</definedName>
    <definedName name="__v5" localSheetId="4" hidden="1">{"TAB1",#N/A,TRUE,"GENERAL";"TAB2",#N/A,TRUE,"GENERAL";"TAB3",#N/A,TRUE,"GENERAL";"TAB4",#N/A,TRUE,"GENERAL";"TAB5",#N/A,TRUE,"GENERAL"}</definedName>
    <definedName name="__v5" localSheetId="10" hidden="1">{"TAB1",#N/A,TRUE,"GENERAL";"TAB2",#N/A,TRUE,"GENERAL";"TAB3",#N/A,TRUE,"GENERAL";"TAB4",#N/A,TRUE,"GENERAL";"TAB5",#N/A,TRUE,"GENERAL"}</definedName>
    <definedName name="__v5" hidden="1">{"TAB1",#N/A,TRUE,"GENERAL";"TAB2",#N/A,TRUE,"GENERAL";"TAB3",#N/A,TRUE,"GENERAL";"TAB4",#N/A,TRUE,"GENERAL";"TAB5",#N/A,TRUE,"GENERAL"}</definedName>
    <definedName name="__v6" localSheetId="8" hidden="1">{"TAB1",#N/A,TRUE,"GENERAL";"TAB2",#N/A,TRUE,"GENERAL";"TAB3",#N/A,TRUE,"GENERAL";"TAB4",#N/A,TRUE,"GENERAL";"TAB5",#N/A,TRUE,"GENERAL"}</definedName>
    <definedName name="__v6" localSheetId="4" hidden="1">{"TAB1",#N/A,TRUE,"GENERAL";"TAB2",#N/A,TRUE,"GENERAL";"TAB3",#N/A,TRUE,"GENERAL";"TAB4",#N/A,TRUE,"GENERAL";"TAB5",#N/A,TRUE,"GENERAL"}</definedName>
    <definedName name="__v6" localSheetId="10" hidden="1">{"TAB1",#N/A,TRUE,"GENERAL";"TAB2",#N/A,TRUE,"GENERAL";"TAB3",#N/A,TRUE,"GENERAL";"TAB4",#N/A,TRUE,"GENERAL";"TAB5",#N/A,TRUE,"GENERAL"}</definedName>
    <definedName name="__v6" hidden="1">{"TAB1",#N/A,TRUE,"GENERAL";"TAB2",#N/A,TRUE,"GENERAL";"TAB3",#N/A,TRUE,"GENERAL";"TAB4",#N/A,TRUE,"GENERAL";"TAB5",#N/A,TRUE,"GENERAL"}</definedName>
    <definedName name="__v7" localSheetId="8" hidden="1">{"via1",#N/A,TRUE,"general";"via2",#N/A,TRUE,"general";"via3",#N/A,TRUE,"general"}</definedName>
    <definedName name="__v7" localSheetId="4" hidden="1">{"via1",#N/A,TRUE,"general";"via2",#N/A,TRUE,"general";"via3",#N/A,TRUE,"general"}</definedName>
    <definedName name="__v7" localSheetId="10" hidden="1">{"via1",#N/A,TRUE,"general";"via2",#N/A,TRUE,"general";"via3",#N/A,TRUE,"general"}</definedName>
    <definedName name="__v7" hidden="1">{"via1",#N/A,TRUE,"general";"via2",#N/A,TRUE,"general";"via3",#N/A,TRUE,"general"}</definedName>
    <definedName name="__v8" localSheetId="8" hidden="1">{"TAB1",#N/A,TRUE,"GENERAL";"TAB2",#N/A,TRUE,"GENERAL";"TAB3",#N/A,TRUE,"GENERAL";"TAB4",#N/A,TRUE,"GENERAL";"TAB5",#N/A,TRUE,"GENERAL"}</definedName>
    <definedName name="__v8" localSheetId="4" hidden="1">{"TAB1",#N/A,TRUE,"GENERAL";"TAB2",#N/A,TRUE,"GENERAL";"TAB3",#N/A,TRUE,"GENERAL";"TAB4",#N/A,TRUE,"GENERAL";"TAB5",#N/A,TRUE,"GENERAL"}</definedName>
    <definedName name="__v8" localSheetId="10" hidden="1">{"TAB1",#N/A,TRUE,"GENERAL";"TAB2",#N/A,TRUE,"GENERAL";"TAB3",#N/A,TRUE,"GENERAL";"TAB4",#N/A,TRUE,"GENERAL";"TAB5",#N/A,TRUE,"GENERAL"}</definedName>
    <definedName name="__v8" hidden="1">{"TAB1",#N/A,TRUE,"GENERAL";"TAB2",#N/A,TRUE,"GENERAL";"TAB3",#N/A,TRUE,"GENERAL";"TAB4",#N/A,TRUE,"GENERAL";"TAB5",#N/A,TRUE,"GENERAL"}</definedName>
    <definedName name="__v9" localSheetId="8" hidden="1">{"TAB1",#N/A,TRUE,"GENERAL";"TAB2",#N/A,TRUE,"GENERAL";"TAB3",#N/A,TRUE,"GENERAL";"TAB4",#N/A,TRUE,"GENERAL";"TAB5",#N/A,TRUE,"GENERAL"}</definedName>
    <definedName name="__v9" localSheetId="4" hidden="1">{"TAB1",#N/A,TRUE,"GENERAL";"TAB2",#N/A,TRUE,"GENERAL";"TAB3",#N/A,TRUE,"GENERAL";"TAB4",#N/A,TRUE,"GENERAL";"TAB5",#N/A,TRUE,"GENERAL"}</definedName>
    <definedName name="__v9" localSheetId="10" hidden="1">{"TAB1",#N/A,TRUE,"GENERAL";"TAB2",#N/A,TRUE,"GENERAL";"TAB3",#N/A,TRUE,"GENERAL";"TAB4",#N/A,TRUE,"GENERAL";"TAB5",#N/A,TRUE,"GENERAL"}</definedName>
    <definedName name="__v9" hidden="1">{"TAB1",#N/A,TRUE,"GENERAL";"TAB2",#N/A,TRUE,"GENERAL";"TAB3",#N/A,TRUE,"GENERAL";"TAB4",#N/A,TRUE,"GENERAL";"TAB5",#N/A,TRUE,"GENERAL"}</definedName>
    <definedName name="__VEX1" localSheetId="8">#REF!</definedName>
    <definedName name="__VEX1" localSheetId="4">#REF!</definedName>
    <definedName name="__VEX1" localSheetId="10">#REF!</definedName>
    <definedName name="__VEX1">#REF!</definedName>
    <definedName name="__VFA1" localSheetId="8">#REF!</definedName>
    <definedName name="__VFA1" localSheetId="4">#REF!</definedName>
    <definedName name="__VFA1" localSheetId="10">#REF!</definedName>
    <definedName name="__VFA1">#REF!</definedName>
    <definedName name="__vfv4" localSheetId="8" hidden="1">{"via1",#N/A,TRUE,"general";"via2",#N/A,TRUE,"general";"via3",#N/A,TRUE,"general"}</definedName>
    <definedName name="__vfv4" localSheetId="4" hidden="1">{"via1",#N/A,TRUE,"general";"via2",#N/A,TRUE,"general";"via3",#N/A,TRUE,"general"}</definedName>
    <definedName name="__vfv4" localSheetId="10" hidden="1">{"via1",#N/A,TRUE,"general";"via2",#N/A,TRUE,"general";"via3",#N/A,TRUE,"general"}</definedName>
    <definedName name="__vfv4" hidden="1">{"via1",#N/A,TRUE,"general";"via2",#N/A,TRUE,"general";"via3",#N/A,TRUE,"general"}</definedName>
    <definedName name="__VIT1" localSheetId="8">#REF!</definedName>
    <definedName name="__VIT1" localSheetId="4">#REF!</definedName>
    <definedName name="__VIT1" localSheetId="10">#REF!</definedName>
    <definedName name="__VIT1">#REF!</definedName>
    <definedName name="__Vol1" localSheetId="8">#REF!</definedName>
    <definedName name="__Vol1" localSheetId="4">#REF!</definedName>
    <definedName name="__Vol1" localSheetId="10">#REF!</definedName>
    <definedName name="__Vol1">#REF!</definedName>
    <definedName name="__VPD1" localSheetId="8">#REF!</definedName>
    <definedName name="__VPD1" localSheetId="4">#REF!</definedName>
    <definedName name="__VPD1" localSheetId="6">#REF!</definedName>
    <definedName name="__VPD1" localSheetId="10">#REF!</definedName>
    <definedName name="__VPD1">#REF!</definedName>
    <definedName name="__VPI1" localSheetId="8">#REF!</definedName>
    <definedName name="__VPI1" localSheetId="4">#REF!</definedName>
    <definedName name="__VPI1" localSheetId="6">#REF!</definedName>
    <definedName name="__VPI1">#REF!</definedName>
    <definedName name="__VPR1" localSheetId="8">#REF!</definedName>
    <definedName name="__VPR1" localSheetId="4">#REF!</definedName>
    <definedName name="__VPR1">#REF!</definedName>
    <definedName name="__VPR2" localSheetId="8">#REF!</definedName>
    <definedName name="__VPR2" localSheetId="4">#REF!</definedName>
    <definedName name="__VPR2">#REF!</definedName>
    <definedName name="__VRA1" localSheetId="8">#REF!</definedName>
    <definedName name="__VRA1" localSheetId="4">#REF!</definedName>
    <definedName name="__VRA1" localSheetId="6">#REF!</definedName>
    <definedName name="__VRA1">#REF!</definedName>
    <definedName name="__VRP1" localSheetId="8">#REF!</definedName>
    <definedName name="__VRP1" localSheetId="4">#REF!</definedName>
    <definedName name="__VRP1">#REF!</definedName>
    <definedName name="__VSM1" localSheetId="8">#REF!</definedName>
    <definedName name="__VSM1" localSheetId="4">#REF!</definedName>
    <definedName name="__VSM1">#REF!</definedName>
    <definedName name="__Vu1" localSheetId="4">#REF!</definedName>
    <definedName name="__Vu1">#REF!</definedName>
    <definedName name="__Vu2" localSheetId="4">#REF!</definedName>
    <definedName name="__Vu2">#REF!</definedName>
    <definedName name="__Vu3" localSheetId="4">#REF!</definedName>
    <definedName name="__Vu3">#REF!</definedName>
    <definedName name="__x1" localSheetId="8" hidden="1">{"TAB1",#N/A,TRUE,"GENERAL";"TAB2",#N/A,TRUE,"GENERAL";"TAB3",#N/A,TRUE,"GENERAL";"TAB4",#N/A,TRUE,"GENERAL";"TAB5",#N/A,TRUE,"GENERAL"}</definedName>
    <definedName name="__x1" localSheetId="4" hidden="1">{"TAB1",#N/A,TRUE,"GENERAL";"TAB2",#N/A,TRUE,"GENERAL";"TAB3",#N/A,TRUE,"GENERAL";"TAB4",#N/A,TRUE,"GENERAL";"TAB5",#N/A,TRUE,"GENERAL"}</definedName>
    <definedName name="__x1" localSheetId="10" hidden="1">{"TAB1",#N/A,TRUE,"GENERAL";"TAB2",#N/A,TRUE,"GENERAL";"TAB3",#N/A,TRUE,"GENERAL";"TAB4",#N/A,TRUE,"GENERAL";"TAB5",#N/A,TRUE,"GENERAL"}</definedName>
    <definedName name="__x1" hidden="1">{"TAB1",#N/A,TRUE,"GENERAL";"TAB2",#N/A,TRUE,"GENERAL";"TAB3",#N/A,TRUE,"GENERAL";"TAB4",#N/A,TRUE,"GENERAL";"TAB5",#N/A,TRUE,"GENERAL"}</definedName>
    <definedName name="__x2" localSheetId="8" hidden="1">{"via1",#N/A,TRUE,"general";"via2",#N/A,TRUE,"general";"via3",#N/A,TRUE,"general"}</definedName>
    <definedName name="__x2" localSheetId="4" hidden="1">{"via1",#N/A,TRUE,"general";"via2",#N/A,TRUE,"general";"via3",#N/A,TRUE,"general"}</definedName>
    <definedName name="__x2" localSheetId="10" hidden="1">{"via1",#N/A,TRUE,"general";"via2",#N/A,TRUE,"general";"via3",#N/A,TRUE,"general"}</definedName>
    <definedName name="__x2" hidden="1">{"via1",#N/A,TRUE,"general";"via2",#N/A,TRUE,"general";"via3",#N/A,TRUE,"general"}</definedName>
    <definedName name="__x3" localSheetId="8" hidden="1">{"via1",#N/A,TRUE,"general";"via2",#N/A,TRUE,"general";"via3",#N/A,TRUE,"general"}</definedName>
    <definedName name="__x3" localSheetId="4" hidden="1">{"via1",#N/A,TRUE,"general";"via2",#N/A,TRUE,"general";"via3",#N/A,TRUE,"general"}</definedName>
    <definedName name="__x3" localSheetId="10" hidden="1">{"via1",#N/A,TRUE,"general";"via2",#N/A,TRUE,"general";"via3",#N/A,TRUE,"general"}</definedName>
    <definedName name="__x3" hidden="1">{"via1",#N/A,TRUE,"general";"via2",#N/A,TRUE,"general";"via3",#N/A,TRUE,"general"}</definedName>
    <definedName name="__x4" localSheetId="8" hidden="1">{"via1",#N/A,TRUE,"general";"via2",#N/A,TRUE,"general";"via3",#N/A,TRUE,"general"}</definedName>
    <definedName name="__x4" localSheetId="4" hidden="1">{"via1",#N/A,TRUE,"general";"via2",#N/A,TRUE,"general";"via3",#N/A,TRUE,"general"}</definedName>
    <definedName name="__x4" localSheetId="10" hidden="1">{"via1",#N/A,TRUE,"general";"via2",#N/A,TRUE,"general";"via3",#N/A,TRUE,"general"}</definedName>
    <definedName name="__x4" hidden="1">{"via1",#N/A,TRUE,"general";"via2",#N/A,TRUE,"general";"via3",#N/A,TRUE,"general"}</definedName>
    <definedName name="__x5" localSheetId="8" hidden="1">{"TAB1",#N/A,TRUE,"GENERAL";"TAB2",#N/A,TRUE,"GENERAL";"TAB3",#N/A,TRUE,"GENERAL";"TAB4",#N/A,TRUE,"GENERAL";"TAB5",#N/A,TRUE,"GENERAL"}</definedName>
    <definedName name="__x5" localSheetId="4" hidden="1">{"TAB1",#N/A,TRUE,"GENERAL";"TAB2",#N/A,TRUE,"GENERAL";"TAB3",#N/A,TRUE,"GENERAL";"TAB4",#N/A,TRUE,"GENERAL";"TAB5",#N/A,TRUE,"GENERAL"}</definedName>
    <definedName name="__x5" localSheetId="10" hidden="1">{"TAB1",#N/A,TRUE,"GENERAL";"TAB2",#N/A,TRUE,"GENERAL";"TAB3",#N/A,TRUE,"GENERAL";"TAB4",#N/A,TRUE,"GENERAL";"TAB5",#N/A,TRUE,"GENERAL"}</definedName>
    <definedName name="__x5" hidden="1">{"TAB1",#N/A,TRUE,"GENERAL";"TAB2",#N/A,TRUE,"GENERAL";"TAB3",#N/A,TRUE,"GENERAL";"TAB4",#N/A,TRUE,"GENERAL";"TAB5",#N/A,TRUE,"GENERAL"}</definedName>
    <definedName name="__x6" localSheetId="8" hidden="1">{"TAB1",#N/A,TRUE,"GENERAL";"TAB2",#N/A,TRUE,"GENERAL";"TAB3",#N/A,TRUE,"GENERAL";"TAB4",#N/A,TRUE,"GENERAL";"TAB5",#N/A,TRUE,"GENERAL"}</definedName>
    <definedName name="__x6" localSheetId="4" hidden="1">{"TAB1",#N/A,TRUE,"GENERAL";"TAB2",#N/A,TRUE,"GENERAL";"TAB3",#N/A,TRUE,"GENERAL";"TAB4",#N/A,TRUE,"GENERAL";"TAB5",#N/A,TRUE,"GENERAL"}</definedName>
    <definedName name="__x6" localSheetId="10" hidden="1">{"TAB1",#N/A,TRUE,"GENERAL";"TAB2",#N/A,TRUE,"GENERAL";"TAB3",#N/A,TRUE,"GENERAL";"TAB4",#N/A,TRUE,"GENERAL";"TAB5",#N/A,TRUE,"GENERAL"}</definedName>
    <definedName name="__x6" hidden="1">{"TAB1",#N/A,TRUE,"GENERAL";"TAB2",#N/A,TRUE,"GENERAL";"TAB3",#N/A,TRUE,"GENERAL";"TAB4",#N/A,TRUE,"GENERAL";"TAB5",#N/A,TRUE,"GENERAL"}</definedName>
    <definedName name="__x7" localSheetId="8" hidden="1">{"TAB1",#N/A,TRUE,"GENERAL";"TAB2",#N/A,TRUE,"GENERAL";"TAB3",#N/A,TRUE,"GENERAL";"TAB4",#N/A,TRUE,"GENERAL";"TAB5",#N/A,TRUE,"GENERAL"}</definedName>
    <definedName name="__x7" localSheetId="4" hidden="1">{"TAB1",#N/A,TRUE,"GENERAL";"TAB2",#N/A,TRUE,"GENERAL";"TAB3",#N/A,TRUE,"GENERAL";"TAB4",#N/A,TRUE,"GENERAL";"TAB5",#N/A,TRUE,"GENERAL"}</definedName>
    <definedName name="__x7" localSheetId="10" hidden="1">{"TAB1",#N/A,TRUE,"GENERAL";"TAB2",#N/A,TRUE,"GENERAL";"TAB3",#N/A,TRUE,"GENERAL";"TAB4",#N/A,TRUE,"GENERAL";"TAB5",#N/A,TRUE,"GENERAL"}</definedName>
    <definedName name="__x7" hidden="1">{"TAB1",#N/A,TRUE,"GENERAL";"TAB2",#N/A,TRUE,"GENERAL";"TAB3",#N/A,TRUE,"GENERAL";"TAB4",#N/A,TRUE,"GENERAL";"TAB5",#N/A,TRUE,"GENERAL"}</definedName>
    <definedName name="__x8" localSheetId="8" hidden="1">{"via1",#N/A,TRUE,"general";"via2",#N/A,TRUE,"general";"via3",#N/A,TRUE,"general"}</definedName>
    <definedName name="__x8" localSheetId="4" hidden="1">{"via1",#N/A,TRUE,"general";"via2",#N/A,TRUE,"general";"via3",#N/A,TRUE,"general"}</definedName>
    <definedName name="__x8" localSheetId="10" hidden="1">{"via1",#N/A,TRUE,"general";"via2",#N/A,TRUE,"general";"via3",#N/A,TRUE,"general"}</definedName>
    <definedName name="__x8" hidden="1">{"via1",#N/A,TRUE,"general";"via2",#N/A,TRUE,"general";"via3",#N/A,TRUE,"general"}</definedName>
    <definedName name="__x9" localSheetId="8" hidden="1">{"TAB1",#N/A,TRUE,"GENERAL";"TAB2",#N/A,TRUE,"GENERAL";"TAB3",#N/A,TRUE,"GENERAL";"TAB4",#N/A,TRUE,"GENERAL";"TAB5",#N/A,TRUE,"GENERAL"}</definedName>
    <definedName name="__x9" localSheetId="4" hidden="1">{"TAB1",#N/A,TRUE,"GENERAL";"TAB2",#N/A,TRUE,"GENERAL";"TAB3",#N/A,TRUE,"GENERAL";"TAB4",#N/A,TRUE,"GENERAL";"TAB5",#N/A,TRUE,"GENERAL"}</definedName>
    <definedName name="__x9" localSheetId="10" hidden="1">{"TAB1",#N/A,TRUE,"GENERAL";"TAB2",#N/A,TRUE,"GENERAL";"TAB3",#N/A,TRUE,"GENERAL";"TAB4",#N/A,TRUE,"GENERAL";"TAB5",#N/A,TRUE,"GENERAL"}</definedName>
    <definedName name="__x9" hidden="1">{"TAB1",#N/A,TRUE,"GENERAL";"TAB2",#N/A,TRUE,"GENERAL";"TAB3",#N/A,TRUE,"GENERAL";"TAB4",#N/A,TRUE,"GENERAL";"TAB5",#N/A,TRUE,"GENERAL"}</definedName>
    <definedName name="__XDI2" localSheetId="8">#REF!</definedName>
    <definedName name="__XDI2" localSheetId="4">#REF!</definedName>
    <definedName name="__XDI2" localSheetId="10">#REF!</definedName>
    <definedName name="__XDI2">#REF!</definedName>
    <definedName name="__XDI3" localSheetId="8">#REF!</definedName>
    <definedName name="__XDI3" localSheetId="4">#REF!</definedName>
    <definedName name="__XDI3" localSheetId="10">#REF!</definedName>
    <definedName name="__XDI3">#REF!</definedName>
    <definedName name="__XDI4" localSheetId="8">#REF!</definedName>
    <definedName name="__XDI4" localSheetId="4">#REF!</definedName>
    <definedName name="__XDI4" localSheetId="10">#REF!</definedName>
    <definedName name="__XDI4">#REF!</definedName>
    <definedName name="__xlfn.BAHTTEXT" hidden="1">#NAME?</definedName>
    <definedName name="__xlnm.Print_Area_1" localSheetId="8">#REF!</definedName>
    <definedName name="__xlnm.Print_Area_1" localSheetId="4">#N/A</definedName>
    <definedName name="__xlnm.Print_Area_1" localSheetId="6">#REF!</definedName>
    <definedName name="__xlnm.Print_Area_1" localSheetId="10">#REF!</definedName>
    <definedName name="__xlnm.Print_Area_1">#N/A</definedName>
    <definedName name="__xlnm.Print_Area_2" localSheetId="8">#REF!</definedName>
    <definedName name="__xlnm.Print_Area_2" localSheetId="4">#N/A</definedName>
    <definedName name="__xlnm.Print_Area_2" localSheetId="6">#REF!</definedName>
    <definedName name="__xlnm.Print_Area_2" localSheetId="10">#REF!</definedName>
    <definedName name="__xlnm.Print_Area_2">#N/A</definedName>
    <definedName name="__xlnm.Print_Titles_1" localSheetId="8">#REF!</definedName>
    <definedName name="__xlnm.Print_Titles_1" localSheetId="4">#N/A</definedName>
    <definedName name="__xlnm.Print_Titles_1" localSheetId="6">#REF!</definedName>
    <definedName name="__xlnm.Print_Titles_1" localSheetId="10">#REF!</definedName>
    <definedName name="__xlnm.Print_Titles_1">#N/A</definedName>
    <definedName name="__xz2" localSheetId="8">#REF!</definedName>
    <definedName name="__xz2" localSheetId="4">#REF!</definedName>
    <definedName name="__xz2" localSheetId="6">#REF!</definedName>
    <definedName name="__xz2" localSheetId="10">#REF!</definedName>
    <definedName name="__xz2">#REF!</definedName>
    <definedName name="__y2" localSheetId="8" hidden="1">{"TAB1",#N/A,TRUE,"GENERAL";"TAB2",#N/A,TRUE,"GENERAL";"TAB3",#N/A,TRUE,"GENERAL";"TAB4",#N/A,TRUE,"GENERAL";"TAB5",#N/A,TRUE,"GENERAL"}</definedName>
    <definedName name="__y2" localSheetId="4" hidden="1">{"TAB1",#N/A,TRUE,"GENERAL";"TAB2",#N/A,TRUE,"GENERAL";"TAB3",#N/A,TRUE,"GENERAL";"TAB4",#N/A,TRUE,"GENERAL";"TAB5",#N/A,TRUE,"GENERAL"}</definedName>
    <definedName name="__y2" localSheetId="10" hidden="1">{"TAB1",#N/A,TRUE,"GENERAL";"TAB2",#N/A,TRUE,"GENERAL";"TAB3",#N/A,TRUE,"GENERAL";"TAB4",#N/A,TRUE,"GENERAL";"TAB5",#N/A,TRUE,"GENERAL"}</definedName>
    <definedName name="__y2" hidden="1">{"TAB1",#N/A,TRUE,"GENERAL";"TAB2",#N/A,TRUE,"GENERAL";"TAB3",#N/A,TRUE,"GENERAL";"TAB4",#N/A,TRUE,"GENERAL";"TAB5",#N/A,TRUE,"GENERAL"}</definedName>
    <definedName name="__y3" localSheetId="8" hidden="1">{"via1",#N/A,TRUE,"general";"via2",#N/A,TRUE,"general";"via3",#N/A,TRUE,"general"}</definedName>
    <definedName name="__y3" localSheetId="4" hidden="1">{"via1",#N/A,TRUE,"general";"via2",#N/A,TRUE,"general";"via3",#N/A,TRUE,"general"}</definedName>
    <definedName name="__y3" localSheetId="10" hidden="1">{"via1",#N/A,TRUE,"general";"via2",#N/A,TRUE,"general";"via3",#N/A,TRUE,"general"}</definedName>
    <definedName name="__y3" hidden="1">{"via1",#N/A,TRUE,"general";"via2",#N/A,TRUE,"general";"via3",#N/A,TRUE,"general"}</definedName>
    <definedName name="__y4" localSheetId="8" hidden="1">{"via1",#N/A,TRUE,"general";"via2",#N/A,TRUE,"general";"via3",#N/A,TRUE,"general"}</definedName>
    <definedName name="__y4" localSheetId="4" hidden="1">{"via1",#N/A,TRUE,"general";"via2",#N/A,TRUE,"general";"via3",#N/A,TRUE,"general"}</definedName>
    <definedName name="__y4" localSheetId="10" hidden="1">{"via1",#N/A,TRUE,"general";"via2",#N/A,TRUE,"general";"via3",#N/A,TRUE,"general"}</definedName>
    <definedName name="__y4" hidden="1">{"via1",#N/A,TRUE,"general";"via2",#N/A,TRUE,"general";"via3",#N/A,TRUE,"general"}</definedName>
    <definedName name="__y5" localSheetId="8" hidden="1">{"TAB1",#N/A,TRUE,"GENERAL";"TAB2",#N/A,TRUE,"GENERAL";"TAB3",#N/A,TRUE,"GENERAL";"TAB4",#N/A,TRUE,"GENERAL";"TAB5",#N/A,TRUE,"GENERAL"}</definedName>
    <definedName name="__y5" localSheetId="4" hidden="1">{"TAB1",#N/A,TRUE,"GENERAL";"TAB2",#N/A,TRUE,"GENERAL";"TAB3",#N/A,TRUE,"GENERAL";"TAB4",#N/A,TRUE,"GENERAL";"TAB5",#N/A,TRUE,"GENERAL"}</definedName>
    <definedName name="__y5" localSheetId="10" hidden="1">{"TAB1",#N/A,TRUE,"GENERAL";"TAB2",#N/A,TRUE,"GENERAL";"TAB3",#N/A,TRUE,"GENERAL";"TAB4",#N/A,TRUE,"GENERAL";"TAB5",#N/A,TRUE,"GENERAL"}</definedName>
    <definedName name="__y5" hidden="1">{"TAB1",#N/A,TRUE,"GENERAL";"TAB2",#N/A,TRUE,"GENERAL";"TAB3",#N/A,TRUE,"GENERAL";"TAB4",#N/A,TRUE,"GENERAL";"TAB5",#N/A,TRUE,"GENERAL"}</definedName>
    <definedName name="__y6" localSheetId="8" hidden="1">{"via1",#N/A,TRUE,"general";"via2",#N/A,TRUE,"general";"via3",#N/A,TRUE,"general"}</definedName>
    <definedName name="__y6" localSheetId="4" hidden="1">{"via1",#N/A,TRUE,"general";"via2",#N/A,TRUE,"general";"via3",#N/A,TRUE,"general"}</definedName>
    <definedName name="__y6" localSheetId="10" hidden="1">{"via1",#N/A,TRUE,"general";"via2",#N/A,TRUE,"general";"via3",#N/A,TRUE,"general"}</definedName>
    <definedName name="__y6" hidden="1">{"via1",#N/A,TRUE,"general";"via2",#N/A,TRUE,"general";"via3",#N/A,TRUE,"general"}</definedName>
    <definedName name="__y7" localSheetId="8" hidden="1">{"via1",#N/A,TRUE,"general";"via2",#N/A,TRUE,"general";"via3",#N/A,TRUE,"general"}</definedName>
    <definedName name="__y7" localSheetId="4" hidden="1">{"via1",#N/A,TRUE,"general";"via2",#N/A,TRUE,"general";"via3",#N/A,TRUE,"general"}</definedName>
    <definedName name="__y7" localSheetId="10" hidden="1">{"via1",#N/A,TRUE,"general";"via2",#N/A,TRUE,"general";"via3",#N/A,TRUE,"general"}</definedName>
    <definedName name="__y7" hidden="1">{"via1",#N/A,TRUE,"general";"via2",#N/A,TRUE,"general";"via3",#N/A,TRUE,"general"}</definedName>
    <definedName name="__y8" localSheetId="8" hidden="1">{"via1",#N/A,TRUE,"general";"via2",#N/A,TRUE,"general";"via3",#N/A,TRUE,"general"}</definedName>
    <definedName name="__y8" localSheetId="4" hidden="1">{"via1",#N/A,TRUE,"general";"via2",#N/A,TRUE,"general";"via3",#N/A,TRUE,"general"}</definedName>
    <definedName name="__y8" localSheetId="10" hidden="1">{"via1",#N/A,TRUE,"general";"via2",#N/A,TRUE,"general";"via3",#N/A,TRUE,"general"}</definedName>
    <definedName name="__y8" hidden="1">{"via1",#N/A,TRUE,"general";"via2",#N/A,TRUE,"general";"via3",#N/A,TRUE,"general"}</definedName>
    <definedName name="__y9" localSheetId="8" hidden="1">{"TAB1",#N/A,TRUE,"GENERAL";"TAB2",#N/A,TRUE,"GENERAL";"TAB3",#N/A,TRUE,"GENERAL";"TAB4",#N/A,TRUE,"GENERAL";"TAB5",#N/A,TRUE,"GENERAL"}</definedName>
    <definedName name="__y9" localSheetId="4" hidden="1">{"TAB1",#N/A,TRUE,"GENERAL";"TAB2",#N/A,TRUE,"GENERAL";"TAB3",#N/A,TRUE,"GENERAL";"TAB4",#N/A,TRUE,"GENERAL";"TAB5",#N/A,TRUE,"GENERAL"}</definedName>
    <definedName name="__y9" localSheetId="10" hidden="1">{"TAB1",#N/A,TRUE,"GENERAL";"TAB2",#N/A,TRUE,"GENERAL";"TAB3",#N/A,TRUE,"GENERAL";"TAB4",#N/A,TRUE,"GENERAL";"TAB5",#N/A,TRUE,"GENERAL"}</definedName>
    <definedName name="__y9" hidden="1">{"TAB1",#N/A,TRUE,"GENERAL";"TAB2",#N/A,TRUE,"GENERAL";"TAB3",#N/A,TRUE,"GENERAL";"TAB4",#N/A,TRUE,"GENERAL";"TAB5",#N/A,TRUE,"GENERAL"}</definedName>
    <definedName name="__z1" localSheetId="8" hidden="1">{"TAB1",#N/A,TRUE,"GENERAL";"TAB2",#N/A,TRUE,"GENERAL";"TAB3",#N/A,TRUE,"GENERAL";"TAB4",#N/A,TRUE,"GENERAL";"TAB5",#N/A,TRUE,"GENERAL"}</definedName>
    <definedName name="__z1" localSheetId="4" hidden="1">{"TAB1",#N/A,TRUE,"GENERAL";"TAB2",#N/A,TRUE,"GENERAL";"TAB3",#N/A,TRUE,"GENERAL";"TAB4",#N/A,TRUE,"GENERAL";"TAB5",#N/A,TRUE,"GENERAL"}</definedName>
    <definedName name="__z1" localSheetId="10" hidden="1">{"TAB1",#N/A,TRUE,"GENERAL";"TAB2",#N/A,TRUE,"GENERAL";"TAB3",#N/A,TRUE,"GENERAL";"TAB4",#N/A,TRUE,"GENERAL";"TAB5",#N/A,TRUE,"GENERAL"}</definedName>
    <definedName name="__z1" hidden="1">{"TAB1",#N/A,TRUE,"GENERAL";"TAB2",#N/A,TRUE,"GENERAL";"TAB3",#N/A,TRUE,"GENERAL";"TAB4",#N/A,TRUE,"GENERAL";"TAB5",#N/A,TRUE,"GENERAL"}</definedName>
    <definedName name="__z2" localSheetId="8" hidden="1">{"via1",#N/A,TRUE,"general";"via2",#N/A,TRUE,"general";"via3",#N/A,TRUE,"general"}</definedName>
    <definedName name="__z2" localSheetId="4" hidden="1">{"via1",#N/A,TRUE,"general";"via2",#N/A,TRUE,"general";"via3",#N/A,TRUE,"general"}</definedName>
    <definedName name="__z2" localSheetId="10" hidden="1">{"via1",#N/A,TRUE,"general";"via2",#N/A,TRUE,"general";"via3",#N/A,TRUE,"general"}</definedName>
    <definedName name="__z2" hidden="1">{"via1",#N/A,TRUE,"general";"via2",#N/A,TRUE,"general";"via3",#N/A,TRUE,"general"}</definedName>
    <definedName name="__z3" localSheetId="8" hidden="1">{"via1",#N/A,TRUE,"general";"via2",#N/A,TRUE,"general";"via3",#N/A,TRUE,"general"}</definedName>
    <definedName name="__z3" localSheetId="4" hidden="1">{"via1",#N/A,TRUE,"general";"via2",#N/A,TRUE,"general";"via3",#N/A,TRUE,"general"}</definedName>
    <definedName name="__z3" localSheetId="10" hidden="1">{"via1",#N/A,TRUE,"general";"via2",#N/A,TRUE,"general";"via3",#N/A,TRUE,"general"}</definedName>
    <definedName name="__z3" hidden="1">{"via1",#N/A,TRUE,"general";"via2",#N/A,TRUE,"general";"via3",#N/A,TRUE,"general"}</definedName>
    <definedName name="__z4" localSheetId="8" hidden="1">{"TAB1",#N/A,TRUE,"GENERAL";"TAB2",#N/A,TRUE,"GENERAL";"TAB3",#N/A,TRUE,"GENERAL";"TAB4",#N/A,TRUE,"GENERAL";"TAB5",#N/A,TRUE,"GENERAL"}</definedName>
    <definedName name="__z4" localSheetId="4" hidden="1">{"TAB1",#N/A,TRUE,"GENERAL";"TAB2",#N/A,TRUE,"GENERAL";"TAB3",#N/A,TRUE,"GENERAL";"TAB4",#N/A,TRUE,"GENERAL";"TAB5",#N/A,TRUE,"GENERAL"}</definedName>
    <definedName name="__z4" localSheetId="10" hidden="1">{"TAB1",#N/A,TRUE,"GENERAL";"TAB2",#N/A,TRUE,"GENERAL";"TAB3",#N/A,TRUE,"GENERAL";"TAB4",#N/A,TRUE,"GENERAL";"TAB5",#N/A,TRUE,"GENERAL"}</definedName>
    <definedName name="__z4" hidden="1">{"TAB1",#N/A,TRUE,"GENERAL";"TAB2",#N/A,TRUE,"GENERAL";"TAB3",#N/A,TRUE,"GENERAL";"TAB4",#N/A,TRUE,"GENERAL";"TAB5",#N/A,TRUE,"GENERAL"}</definedName>
    <definedName name="__z5" localSheetId="8" hidden="1">{"via1",#N/A,TRUE,"general";"via2",#N/A,TRUE,"general";"via3",#N/A,TRUE,"general"}</definedName>
    <definedName name="__z5" localSheetId="4" hidden="1">{"via1",#N/A,TRUE,"general";"via2",#N/A,TRUE,"general";"via3",#N/A,TRUE,"general"}</definedName>
    <definedName name="__z5" localSheetId="10" hidden="1">{"via1",#N/A,TRUE,"general";"via2",#N/A,TRUE,"general";"via3",#N/A,TRUE,"general"}</definedName>
    <definedName name="__z5" hidden="1">{"via1",#N/A,TRUE,"general";"via2",#N/A,TRUE,"general";"via3",#N/A,TRUE,"general"}</definedName>
    <definedName name="__z6" localSheetId="8" hidden="1">{"TAB1",#N/A,TRUE,"GENERAL";"TAB2",#N/A,TRUE,"GENERAL";"TAB3",#N/A,TRUE,"GENERAL";"TAB4",#N/A,TRUE,"GENERAL";"TAB5",#N/A,TRUE,"GENERAL"}</definedName>
    <definedName name="__z6" localSheetId="4" hidden="1">{"TAB1",#N/A,TRUE,"GENERAL";"TAB2",#N/A,TRUE,"GENERAL";"TAB3",#N/A,TRUE,"GENERAL";"TAB4",#N/A,TRUE,"GENERAL";"TAB5",#N/A,TRUE,"GENERAL"}</definedName>
    <definedName name="__z6" localSheetId="10" hidden="1">{"TAB1",#N/A,TRUE,"GENERAL";"TAB2",#N/A,TRUE,"GENERAL";"TAB3",#N/A,TRUE,"GENERAL";"TAB4",#N/A,TRUE,"GENERAL";"TAB5",#N/A,TRUE,"GENERAL"}</definedName>
    <definedName name="__z6" hidden="1">{"TAB1",#N/A,TRUE,"GENERAL";"TAB2",#N/A,TRUE,"GENERAL";"TAB3",#N/A,TRUE,"GENERAL";"TAB4",#N/A,TRUE,"GENERAL";"TAB5",#N/A,TRUE,"GENERAL"}</definedName>
    <definedName name="_0">#REF!</definedName>
    <definedName name="_01" localSheetId="8">#REF!</definedName>
    <definedName name="_01" localSheetId="4">#REF!</definedName>
    <definedName name="_01">#REF!</definedName>
    <definedName name="_023" localSheetId="8">#REF!</definedName>
    <definedName name="_023" localSheetId="4">#REF!</definedName>
    <definedName name="_023">#REF!</definedName>
    <definedName name="_1" localSheetId="8">#REF!</definedName>
    <definedName name="_1" localSheetId="4">#REF!</definedName>
    <definedName name="_1">#REF!</definedName>
    <definedName name="_1.10" localSheetId="8">#REF!</definedName>
    <definedName name="_1.10" localSheetId="4">#REF!</definedName>
    <definedName name="_1.10">#REF!</definedName>
    <definedName name="_1.11" localSheetId="8">#REF!</definedName>
    <definedName name="_1.11" localSheetId="4">#REF!</definedName>
    <definedName name="_1.11">#REF!</definedName>
    <definedName name="_1.12" localSheetId="8">#REF!</definedName>
    <definedName name="_1.12" localSheetId="4">#REF!</definedName>
    <definedName name="_1.12">#REF!</definedName>
    <definedName name="_1.13" localSheetId="8">#REF!</definedName>
    <definedName name="_1.13" localSheetId="4">#REF!</definedName>
    <definedName name="_1.13">#REF!</definedName>
    <definedName name="_1.14" localSheetId="8">#REF!</definedName>
    <definedName name="_1.14" localSheetId="4">#REF!</definedName>
    <definedName name="_1.14">#REF!</definedName>
    <definedName name="_1.15" localSheetId="8">#REF!</definedName>
    <definedName name="_1.15" localSheetId="4">#REF!</definedName>
    <definedName name="_1.15">#REF!</definedName>
    <definedName name="_1.16" localSheetId="8">#REF!</definedName>
    <definedName name="_1.16" localSheetId="4">#REF!</definedName>
    <definedName name="_1.16">#REF!</definedName>
    <definedName name="_1.17" localSheetId="8">#REF!</definedName>
    <definedName name="_1.17" localSheetId="4">#REF!</definedName>
    <definedName name="_1.17">#REF!</definedName>
    <definedName name="_1.18" localSheetId="8">#REF!</definedName>
    <definedName name="_1.18" localSheetId="4">#REF!</definedName>
    <definedName name="_1.18">#REF!</definedName>
    <definedName name="_1.19" localSheetId="8">#REF!</definedName>
    <definedName name="_1.19" localSheetId="4">#REF!</definedName>
    <definedName name="_1.19">#REF!</definedName>
    <definedName name="_1.20" localSheetId="8">#REF!</definedName>
    <definedName name="_1.20" localSheetId="4">#REF!</definedName>
    <definedName name="_1.20">#REF!</definedName>
    <definedName name="_1_" localSheetId="8">#REF!</definedName>
    <definedName name="_1_" localSheetId="4">#REF!</definedName>
    <definedName name="_1_">#REF!</definedName>
    <definedName name="_1_?쾴?" localSheetId="8">#REF!</definedName>
    <definedName name="_1_?쾴?" localSheetId="4">#REF!</definedName>
    <definedName name="_1_?쾴?">#REF!</definedName>
    <definedName name="_1__123Graph_ACart_Utilidad" localSheetId="8" hidden="1">#REF!</definedName>
    <definedName name="_1__123Graph_ACart_Utilidad" localSheetId="4" hidden="1">#REF!</definedName>
    <definedName name="_1__123Graph_ACart_Utilidad" hidden="1">#REF!</definedName>
    <definedName name="_1__xlnm.Print_Area" localSheetId="8">#REF!</definedName>
    <definedName name="_1__xlnm.Print_Area" localSheetId="4">#REF!</definedName>
    <definedName name="_1__xlnm.Print_Area" localSheetId="6">#REF!</definedName>
    <definedName name="_1__xlnm.Print_Area">#REF!</definedName>
    <definedName name="_1_25" localSheetId="8">#REF!</definedName>
    <definedName name="_1_25" localSheetId="4">#REF!</definedName>
    <definedName name="_1_25">#REF!</definedName>
    <definedName name="_10" localSheetId="8">#REF!</definedName>
    <definedName name="_10" localSheetId="4">#REF!</definedName>
    <definedName name="_10">#REF!</definedName>
    <definedName name="_10_____________0T" localSheetId="8">#REF!</definedName>
    <definedName name="_10_____________0T" localSheetId="4">#REF!</definedName>
    <definedName name="_10_____________0T">#REF!</definedName>
    <definedName name="_10_3_0Criteria" localSheetId="8">#REF!</definedName>
    <definedName name="_10_3_0Criteria" localSheetId="4">#REF!</definedName>
    <definedName name="_10_3_0Criteria">#REF!</definedName>
    <definedName name="_100____________B_0__123Graph_XGráfico" localSheetId="8" hidden="1">#REF!</definedName>
    <definedName name="_100____________B_0__123Graph_XGráfico" localSheetId="4" hidden="1">#REF!</definedName>
    <definedName name="_100____________B_0__123Graph_XGráfico" hidden="1">#REF!</definedName>
    <definedName name="_1000A01">#N/A</definedName>
    <definedName name="_101____________ÿ_0TAB" localSheetId="8">#REF!</definedName>
    <definedName name="_101____________ÿ_0TAB" localSheetId="4">#REF!</definedName>
    <definedName name="_101____________ÿ_0TAB" localSheetId="10">#REF!</definedName>
    <definedName name="_101____________ÿ_0TAB">#REF!</definedName>
    <definedName name="_102___________0_0tempora" localSheetId="8">#REF!</definedName>
    <definedName name="_102___________0_0tempora" localSheetId="4">#REF!</definedName>
    <definedName name="_102___________0_0tempora" localSheetId="10">#REF!</definedName>
    <definedName name="_102___________0_0tempora">#REF!</definedName>
    <definedName name="_103___________4_0__123Grap" localSheetId="8" hidden="1">#REF!</definedName>
    <definedName name="_103___________4_0__123Grap" localSheetId="4" hidden="1">#REF!</definedName>
    <definedName name="_103___________4_0__123Grap" localSheetId="10" hidden="1">#REF!</definedName>
    <definedName name="_103___________4_0__123Grap" hidden="1">#REF!</definedName>
    <definedName name="_104___________5_0TTRA" localSheetId="8">#REF!</definedName>
    <definedName name="_104___________5_0TTRA" localSheetId="4">#REF!</definedName>
    <definedName name="_104___________5_0TTRA">#REF!</definedName>
    <definedName name="_105___________6_0ACETA" localSheetId="8">#REF!</definedName>
    <definedName name="_105___________6_0ACETA" localSheetId="4">#REF!</definedName>
    <definedName name="_105___________6_0ACETA">#REF!</definedName>
    <definedName name="_106___________7_0TBA" localSheetId="8">#REF!</definedName>
    <definedName name="_106___________7_0TBA" localSheetId="4">#REF!</definedName>
    <definedName name="_106___________7_0TBA">#REF!</definedName>
    <definedName name="_107___________8_0TARO" localSheetId="8">#REF!</definedName>
    <definedName name="_107___________8_0TARO" localSheetId="4">#REF!</definedName>
    <definedName name="_107___________8_0TARO">#REF!</definedName>
    <definedName name="_108___________B_0__123Graph_XGráfico" localSheetId="8" hidden="1">#REF!</definedName>
    <definedName name="_108___________B_0__123Graph_XGráfico" localSheetId="4" hidden="1">#REF!</definedName>
    <definedName name="_108___________B_0__123Graph_XGráfico" hidden="1">#REF!</definedName>
    <definedName name="_109___________ÿ_0TAB" localSheetId="8">#REF!</definedName>
    <definedName name="_109___________ÿ_0TAB" localSheetId="4">#REF!</definedName>
    <definedName name="_109___________ÿ_0TAB">#REF!</definedName>
    <definedName name="_11" localSheetId="8">#REF!</definedName>
    <definedName name="_11" localSheetId="4">#REF!</definedName>
    <definedName name="_11">#REF!</definedName>
    <definedName name="_11_" localSheetId="8">#REF!</definedName>
    <definedName name="_11_" localSheetId="4">#REF!</definedName>
    <definedName name="_11_">#REF!</definedName>
    <definedName name="_110__________0_0tempora" localSheetId="8">#REF!</definedName>
    <definedName name="_110__________0_0tempora" localSheetId="4">#REF!</definedName>
    <definedName name="_110__________0_0tempora">#REF!</definedName>
    <definedName name="_111__________4_0__123Grap" localSheetId="8" hidden="1">#REF!</definedName>
    <definedName name="_111__________4_0__123Grap" localSheetId="4" hidden="1">#REF!</definedName>
    <definedName name="_111__________4_0__123Grap" hidden="1">#REF!</definedName>
    <definedName name="_112__________5_0TTRA" localSheetId="8">#REF!</definedName>
    <definedName name="_112__________5_0TTRA" localSheetId="4">#REF!</definedName>
    <definedName name="_112__________5_0TTRA">#REF!</definedName>
    <definedName name="_113__________6_0ACETA" localSheetId="8">#REF!</definedName>
    <definedName name="_113__________6_0ACETA" localSheetId="4">#REF!</definedName>
    <definedName name="_113__________6_0ACETA">#REF!</definedName>
    <definedName name="_114__________7_0TBA" localSheetId="8">#REF!</definedName>
    <definedName name="_114__________7_0TBA" localSheetId="4">#REF!</definedName>
    <definedName name="_114__________7_0TBA">#REF!</definedName>
    <definedName name="_115__________8_0TARO" localSheetId="8">#REF!</definedName>
    <definedName name="_115__________8_0TARO" localSheetId="4">#REF!</definedName>
    <definedName name="_115__________8_0TARO">#REF!</definedName>
    <definedName name="_116__________B_0__123Graph_XGráfico" localSheetId="8" hidden="1">#REF!</definedName>
    <definedName name="_116__________B_0__123Graph_XGráfico" localSheetId="4" hidden="1">#REF!</definedName>
    <definedName name="_116__________B_0__123Graph_XGráfico" hidden="1">#REF!</definedName>
    <definedName name="_116B" localSheetId="8">#REF!</definedName>
    <definedName name="_116B" localSheetId="4">#REF!</definedName>
    <definedName name="_116B">#REF!</definedName>
    <definedName name="_117__________ÿ_0TAB" localSheetId="8">#REF!</definedName>
    <definedName name="_117__________ÿ_0TAB" localSheetId="4">#REF!</definedName>
    <definedName name="_117__________ÿ_0TAB">#REF!</definedName>
    <definedName name="_117A" localSheetId="8">#REF!</definedName>
    <definedName name="_117A" localSheetId="4">#REF!</definedName>
    <definedName name="_117A">#REF!</definedName>
    <definedName name="_117B" localSheetId="8">#REF!</definedName>
    <definedName name="_117B" localSheetId="4">#REF!</definedName>
    <definedName name="_117B">#REF!</definedName>
    <definedName name="_118_________0_0tempora" localSheetId="8">#REF!</definedName>
    <definedName name="_118_________0_0tempora" localSheetId="4">#REF!</definedName>
    <definedName name="_118_________0_0tempora">#REF!</definedName>
    <definedName name="_119_________4_0__123Grap" localSheetId="8" hidden="1">#REF!</definedName>
    <definedName name="_119_________4_0__123Grap" localSheetId="4" hidden="1">#REF!</definedName>
    <definedName name="_119_________4_0__123Grap" hidden="1">#REF!</definedName>
    <definedName name="_11Å__·¹_ÀÓ">#N/A</definedName>
    <definedName name="_12______________0T" localSheetId="8">#REF!</definedName>
    <definedName name="_12______________0T" localSheetId="4">#REF!</definedName>
    <definedName name="_12______________0T" localSheetId="10">#REF!</definedName>
    <definedName name="_12______________0T">#REF!</definedName>
    <definedName name="_120_________5_0TTRA" localSheetId="8">#REF!</definedName>
    <definedName name="_120_________5_0TTRA" localSheetId="4">#REF!</definedName>
    <definedName name="_120_________5_0TTRA" localSheetId="10">#REF!</definedName>
    <definedName name="_120_________5_0TTRA">#REF!</definedName>
    <definedName name="_120A" localSheetId="8">#REF!</definedName>
    <definedName name="_120A" localSheetId="4">#REF!</definedName>
    <definedName name="_120A" localSheetId="10">#REF!</definedName>
    <definedName name="_120A">#REF!</definedName>
    <definedName name="_120B" localSheetId="8">#REF!</definedName>
    <definedName name="_120B" localSheetId="4">#REF!</definedName>
    <definedName name="_120B">#REF!</definedName>
    <definedName name="_121_________6_0ACETA" localSheetId="8">#REF!</definedName>
    <definedName name="_121_________6_0ACETA" localSheetId="4">#REF!</definedName>
    <definedName name="_121_________6_0ACETA">#REF!</definedName>
    <definedName name="_121A" localSheetId="8">#REF!</definedName>
    <definedName name="_121A" localSheetId="4">#REF!</definedName>
    <definedName name="_121A">#REF!</definedName>
    <definedName name="_121B" localSheetId="8">#REF!</definedName>
    <definedName name="_121B" localSheetId="4">#REF!</definedName>
    <definedName name="_121B">#REF!</definedName>
    <definedName name="_122_________7_0TBA" localSheetId="8">#REF!</definedName>
    <definedName name="_122_________7_0TBA" localSheetId="4">#REF!</definedName>
    <definedName name="_122_________7_0TBA">#REF!</definedName>
    <definedName name="_122A" localSheetId="8">#REF!</definedName>
    <definedName name="_122A" localSheetId="4">#REF!</definedName>
    <definedName name="_122A">#REF!</definedName>
    <definedName name="_122B" localSheetId="8">#REF!</definedName>
    <definedName name="_122B" localSheetId="4">#REF!</definedName>
    <definedName name="_122B">#REF!</definedName>
    <definedName name="_123" localSheetId="8" hidden="1">#REF!</definedName>
    <definedName name="_123" localSheetId="4" hidden="1">#REF!</definedName>
    <definedName name="_123" hidden="1">#REF!</definedName>
    <definedName name="_123_________8_0TARO" localSheetId="8">#REF!</definedName>
    <definedName name="_123_________8_0TARO" localSheetId="4">#REF!</definedName>
    <definedName name="_123_________8_0TARO">#REF!</definedName>
    <definedName name="_123A" localSheetId="8">#REF!</definedName>
    <definedName name="_123A" localSheetId="4">#REF!</definedName>
    <definedName name="_123A">#REF!</definedName>
    <definedName name="_123B" localSheetId="8">#REF!</definedName>
    <definedName name="_123B" localSheetId="4">#REF!</definedName>
    <definedName name="_123B">#REF!</definedName>
    <definedName name="_124_________B_0__123Graph_XGráfico" localSheetId="8" hidden="1">#REF!</definedName>
    <definedName name="_124_________B_0__123Graph_XGráfico" localSheetId="4" hidden="1">#REF!</definedName>
    <definedName name="_124_________B_0__123Graph_XGráfico" hidden="1">#REF!</definedName>
    <definedName name="_124A" localSheetId="8">#REF!</definedName>
    <definedName name="_124A" localSheetId="4">#REF!</definedName>
    <definedName name="_124A">#REF!</definedName>
    <definedName name="_124B" localSheetId="8">#REF!</definedName>
    <definedName name="_124B" localSheetId="4">#REF!</definedName>
    <definedName name="_124B">#REF!</definedName>
    <definedName name="_125_________ÿ_0TAB" localSheetId="8">#REF!</definedName>
    <definedName name="_125_________ÿ_0TAB" localSheetId="4">#REF!</definedName>
    <definedName name="_125_________ÿ_0TAB">#REF!</definedName>
    <definedName name="_125A" localSheetId="8">#REF!</definedName>
    <definedName name="_125A" localSheetId="4">#REF!</definedName>
    <definedName name="_125A">#REF!</definedName>
    <definedName name="_125B" localSheetId="8">#REF!</definedName>
    <definedName name="_125B" localSheetId="4">#REF!</definedName>
    <definedName name="_125B">#REF!</definedName>
    <definedName name="_126________0_0tempora" localSheetId="8">#REF!</definedName>
    <definedName name="_126________0_0tempora" localSheetId="4">#REF!</definedName>
    <definedName name="_126________0_0tempora">#REF!</definedName>
    <definedName name="_126A" localSheetId="8">#REF!</definedName>
    <definedName name="_126A" localSheetId="4">#REF!</definedName>
    <definedName name="_126A">#REF!</definedName>
    <definedName name="_126B" localSheetId="8">#REF!</definedName>
    <definedName name="_126B" localSheetId="4">#REF!</definedName>
    <definedName name="_126B">#REF!</definedName>
    <definedName name="_127________4_0__123Grap" localSheetId="8" hidden="1">#REF!</definedName>
    <definedName name="_127________4_0__123Grap" localSheetId="4" hidden="1">#REF!</definedName>
    <definedName name="_127________4_0__123Grap" hidden="1">#REF!</definedName>
    <definedName name="_128________5_0TTRA" localSheetId="8">#REF!</definedName>
    <definedName name="_128________5_0TTRA" localSheetId="4">#REF!</definedName>
    <definedName name="_128________5_0TTRA">#REF!</definedName>
    <definedName name="_129________6_0ACETA" localSheetId="8">#REF!</definedName>
    <definedName name="_129________6_0ACETA" localSheetId="4">#REF!</definedName>
    <definedName name="_129________6_0ACETA">#REF!</definedName>
    <definedName name="_12ãæÐ_ÍïÞÀ_Íª">#N/A</definedName>
    <definedName name="_13_" localSheetId="8">#REF!</definedName>
    <definedName name="_13_" localSheetId="4">#REF!</definedName>
    <definedName name="_13_" localSheetId="10">#REF!</definedName>
    <definedName name="_13_">#REF!</definedName>
    <definedName name="_130________7_0TBA" localSheetId="8">#REF!</definedName>
    <definedName name="_130________7_0TBA" localSheetId="4">#REF!</definedName>
    <definedName name="_130________7_0TBA" localSheetId="10">#REF!</definedName>
    <definedName name="_130________7_0TBA">#REF!</definedName>
    <definedName name="_130A" localSheetId="8">#REF!</definedName>
    <definedName name="_130A" localSheetId="4">#REF!</definedName>
    <definedName name="_130A" localSheetId="10">#REF!</definedName>
    <definedName name="_130A">#REF!</definedName>
    <definedName name="_130B" localSheetId="8">#REF!</definedName>
    <definedName name="_130B" localSheetId="4">#REF!</definedName>
    <definedName name="_130B">#REF!</definedName>
    <definedName name="_131________8_0TARO" localSheetId="8">#REF!</definedName>
    <definedName name="_131________8_0TARO" localSheetId="4">#REF!</definedName>
    <definedName name="_131________8_0TARO">#REF!</definedName>
    <definedName name="_131A" localSheetId="8">#REF!</definedName>
    <definedName name="_131A" localSheetId="4">#REF!</definedName>
    <definedName name="_131A">#REF!</definedName>
    <definedName name="_131B" localSheetId="8">#REF!</definedName>
    <definedName name="_131B" localSheetId="4">#REF!</definedName>
    <definedName name="_131B">#REF!</definedName>
    <definedName name="_132________B_0__123Graph_XGráfico" localSheetId="8" hidden="1">#REF!</definedName>
    <definedName name="_132________B_0__123Graph_XGráfico" localSheetId="4" hidden="1">#REF!</definedName>
    <definedName name="_132________B_0__123Graph_XGráfico" hidden="1">#REF!</definedName>
    <definedName name="_132A" localSheetId="8">#REF!</definedName>
    <definedName name="_132A" localSheetId="4">#REF!</definedName>
    <definedName name="_132A">#REF!</definedName>
    <definedName name="_132B" localSheetId="8">#REF!</definedName>
    <definedName name="_132B" localSheetId="4">#REF!</definedName>
    <definedName name="_132B">#REF!</definedName>
    <definedName name="_133________ÿ_0TAB" localSheetId="8">#REF!</definedName>
    <definedName name="_133________ÿ_0TAB" localSheetId="4">#REF!</definedName>
    <definedName name="_133________ÿ_0TAB">#REF!</definedName>
    <definedName name="_133A" localSheetId="8">#REF!</definedName>
    <definedName name="_133A" localSheetId="4">#REF!</definedName>
    <definedName name="_133A">#REF!</definedName>
    <definedName name="_133B" localSheetId="8">#REF!</definedName>
    <definedName name="_133B" localSheetId="4">#REF!</definedName>
    <definedName name="_133B">#REF!</definedName>
    <definedName name="_134_______0_0tempora" localSheetId="8">#REF!</definedName>
    <definedName name="_134_______0_0tempora" localSheetId="4">#REF!</definedName>
    <definedName name="_134_______0_0tempora">#REF!</definedName>
    <definedName name="_134A" localSheetId="8">#REF!</definedName>
    <definedName name="_134A" localSheetId="4">#REF!</definedName>
    <definedName name="_134A">#REF!</definedName>
    <definedName name="_134B" localSheetId="8">#REF!</definedName>
    <definedName name="_134B" localSheetId="4">#REF!</definedName>
    <definedName name="_134B">#REF!</definedName>
    <definedName name="_135_______4_0__123Grap" localSheetId="8" hidden="1">#REF!</definedName>
    <definedName name="_135_______4_0__123Grap" localSheetId="4" hidden="1">#REF!</definedName>
    <definedName name="_135_______4_0__123Grap" hidden="1">#REF!</definedName>
    <definedName name="_136_______5_0TTRA" localSheetId="8">#REF!</definedName>
    <definedName name="_136_______5_0TTRA" localSheetId="4">#REF!</definedName>
    <definedName name="_136_______5_0TTRA">#REF!</definedName>
    <definedName name="_137_______6_0ACETA" localSheetId="8">#REF!</definedName>
    <definedName name="_137_______6_0ACETA" localSheetId="4">#REF!</definedName>
    <definedName name="_137_______6_0ACETA">#REF!</definedName>
    <definedName name="_138_______7_0TBA" localSheetId="8">#REF!</definedName>
    <definedName name="_138_______7_0TBA" localSheetId="4">#REF!</definedName>
    <definedName name="_138_______7_0TBA">#REF!</definedName>
    <definedName name="_139_______8_0TARO" localSheetId="8">#REF!</definedName>
    <definedName name="_139_______8_0TARO" localSheetId="4">#REF!</definedName>
    <definedName name="_139_______8_0TARO">#REF!</definedName>
    <definedName name="_13G_0Extr" localSheetId="8">#REF!</definedName>
    <definedName name="_13G_0Extr" localSheetId="4">#REF!</definedName>
    <definedName name="_13G_0Extr">#REF!</definedName>
    <definedName name="_14_______________0T" localSheetId="8">#REF!</definedName>
    <definedName name="_14_______________0T" localSheetId="4">#REF!</definedName>
    <definedName name="_14_______________0T">#REF!</definedName>
    <definedName name="_140_______B_0__123Graph_XGráfico" localSheetId="8" hidden="1">#REF!</definedName>
    <definedName name="_140_______B_0__123Graph_XGráfico" localSheetId="4" hidden="1">#REF!</definedName>
    <definedName name="_140_______B_0__123Graph_XGráfico" hidden="1">#REF!</definedName>
    <definedName name="_141_______ÿ_0TAB" localSheetId="8">#REF!</definedName>
    <definedName name="_141_______ÿ_0TAB" localSheetId="4">#REF!</definedName>
    <definedName name="_141_______ÿ_0TAB">#REF!</definedName>
    <definedName name="_142______0_0tempora" localSheetId="8">#REF!</definedName>
    <definedName name="_142______0_0tempora" localSheetId="4">#REF!</definedName>
    <definedName name="_142______0_0tempora">#REF!</definedName>
    <definedName name="_143______4_0__123Grap" localSheetId="8" hidden="1">#REF!</definedName>
    <definedName name="_143______4_0__123Grap" localSheetId="4" hidden="1">#REF!</definedName>
    <definedName name="_143______4_0__123Grap" hidden="1">#REF!</definedName>
    <definedName name="_144______5_0TTRA" localSheetId="8">#REF!</definedName>
    <definedName name="_144______5_0TTRA" localSheetId="4">#REF!</definedName>
    <definedName name="_144______5_0TTRA">#REF!</definedName>
    <definedName name="_145______6_0ACETA" localSheetId="8">#REF!</definedName>
    <definedName name="_145______6_0ACETA" localSheetId="4">#REF!</definedName>
    <definedName name="_145______6_0ACETA">#REF!</definedName>
    <definedName name="_146______7_0TBA" localSheetId="8">#REF!</definedName>
    <definedName name="_146______7_0TBA" localSheetId="4">#REF!</definedName>
    <definedName name="_146______7_0TBA">#REF!</definedName>
    <definedName name="_147______8_0TARO" localSheetId="8">#REF!</definedName>
    <definedName name="_147______8_0TARO" localSheetId="4">#REF!</definedName>
    <definedName name="_147______8_0TARO">#REF!</definedName>
    <definedName name="_148______B_0__123Graph_XGráfico" localSheetId="8" hidden="1">#REF!</definedName>
    <definedName name="_148______B_0__123Graph_XGráfico" localSheetId="4" hidden="1">#REF!</definedName>
    <definedName name="_148______B_0__123Graph_XGráfico" hidden="1">#REF!</definedName>
    <definedName name="_149______ÿ_0TAB" localSheetId="8">#REF!</definedName>
    <definedName name="_149______ÿ_0TAB" localSheetId="4">#REF!</definedName>
    <definedName name="_149______ÿ_0TAB">#REF!</definedName>
    <definedName name="_14G_0Extr" localSheetId="8">#REF!</definedName>
    <definedName name="_14G_0Extr" localSheetId="4">#REF!</definedName>
    <definedName name="_14G_0Extr">#REF!</definedName>
    <definedName name="_15_" localSheetId="8">#REF!</definedName>
    <definedName name="_15_" localSheetId="4">#REF!</definedName>
    <definedName name="_15_">#REF!</definedName>
    <definedName name="_150___123Graph_AGráfico_4A" localSheetId="8" hidden="1">#REF!</definedName>
    <definedName name="_150___123Graph_AGráfico_4A" localSheetId="4" hidden="1">#REF!</definedName>
    <definedName name="_150___123Graph_AGráfico_4A" hidden="1">#REF!</definedName>
    <definedName name="_150A" localSheetId="8">#REF!</definedName>
    <definedName name="_150A" localSheetId="4">#REF!</definedName>
    <definedName name="_150A">#REF!</definedName>
    <definedName name="_150B" localSheetId="8">#REF!</definedName>
    <definedName name="_150B" localSheetId="4">#REF!</definedName>
    <definedName name="_150B">#REF!</definedName>
    <definedName name="_151___123Graph_BGráfico_4A" localSheetId="8" hidden="1">#REF!</definedName>
    <definedName name="_151___123Graph_BGráfico_4A" localSheetId="4" hidden="1">#REF!</definedName>
    <definedName name="_151___123Graph_BGráfico_4A" hidden="1">#REF!</definedName>
    <definedName name="_151A" localSheetId="8">#REF!</definedName>
    <definedName name="_151A" localSheetId="4">#REF!</definedName>
    <definedName name="_151A">#REF!</definedName>
    <definedName name="_151B" localSheetId="8">#REF!</definedName>
    <definedName name="_151B" localSheetId="4">#REF!</definedName>
    <definedName name="_151B">#REF!</definedName>
    <definedName name="_152___123Graph_XGráfico_4A" localSheetId="8" hidden="1">#REF!</definedName>
    <definedName name="_152___123Graph_XGráfico_4A" localSheetId="4" hidden="1">#REF!</definedName>
    <definedName name="_152___123Graph_XGráfico_4A" hidden="1">#REF!</definedName>
    <definedName name="_152A" localSheetId="8">#REF!</definedName>
    <definedName name="_152A" localSheetId="4">#REF!</definedName>
    <definedName name="_152A">#REF!</definedName>
    <definedName name="_152B" localSheetId="8">#REF!</definedName>
    <definedName name="_152B" localSheetId="4">#REF!</definedName>
    <definedName name="_152B">#REF!</definedName>
    <definedName name="_153__123Graph_AGráfico_4A" localSheetId="8" hidden="1">#REF!</definedName>
    <definedName name="_153__123Graph_AGráfico_4A" localSheetId="4" hidden="1">#REF!</definedName>
    <definedName name="_153__123Graph_AGráfico_4A" hidden="1">#REF!</definedName>
    <definedName name="_153A" localSheetId="8">#REF!</definedName>
    <definedName name="_153A" localSheetId="4">#REF!</definedName>
    <definedName name="_153A">#REF!</definedName>
    <definedName name="_153B" localSheetId="8">#REF!</definedName>
    <definedName name="_153B" localSheetId="4">#REF!</definedName>
    <definedName name="_153B">#REF!</definedName>
    <definedName name="_154__123Graph_BGráfico_4A" localSheetId="8" hidden="1">#REF!</definedName>
    <definedName name="_154__123Graph_BGráfico_4A" localSheetId="4" hidden="1">#REF!</definedName>
    <definedName name="_154__123Graph_BGráfico_4A" hidden="1">#REF!</definedName>
    <definedName name="_154A" localSheetId="8">#REF!</definedName>
    <definedName name="_154A" localSheetId="4">#REF!</definedName>
    <definedName name="_154A">#REF!</definedName>
    <definedName name="_154B" localSheetId="8">#REF!</definedName>
    <definedName name="_154B" localSheetId="4">#REF!</definedName>
    <definedName name="_154B">#REF!</definedName>
    <definedName name="_155__123Graph_XGráfico_4A" localSheetId="8" hidden="1">#REF!</definedName>
    <definedName name="_155__123Graph_XGráfico_4A" localSheetId="4" hidden="1">#REF!</definedName>
    <definedName name="_155__123Graph_XGráfico_4A" hidden="1">#REF!</definedName>
    <definedName name="_156_0_0tempora" localSheetId="8">#REF!</definedName>
    <definedName name="_156_0_0tempora" localSheetId="4">#REF!</definedName>
    <definedName name="_156_0_0tempora">#REF!</definedName>
    <definedName name="_157_4_0__123Grap" localSheetId="8" hidden="1">#REF!</definedName>
    <definedName name="_157_4_0__123Grap" localSheetId="4" hidden="1">#REF!</definedName>
    <definedName name="_157_4_0__123Grap" hidden="1">#REF!</definedName>
    <definedName name="_158_5_0TTRA" localSheetId="8">#REF!</definedName>
    <definedName name="_158_5_0TTRA" localSheetId="4">#REF!</definedName>
    <definedName name="_158_5_0TTRA">#REF!</definedName>
    <definedName name="_159_6_0ACETA" localSheetId="8">#REF!</definedName>
    <definedName name="_159_6_0ACETA" localSheetId="4">#REF!</definedName>
    <definedName name="_159_6_0ACETA">#REF!</definedName>
    <definedName name="_15G_0Extract" localSheetId="8">#REF!</definedName>
    <definedName name="_15G_0Extract" localSheetId="4">#REF!</definedName>
    <definedName name="_15G_0Extract">#REF!</definedName>
    <definedName name="_16________________0T" localSheetId="8">#REF!</definedName>
    <definedName name="_16________________0T" localSheetId="4">#REF!</definedName>
    <definedName name="_16________________0T">#REF!</definedName>
    <definedName name="_160_7_0TBA" localSheetId="8">#REF!</definedName>
    <definedName name="_160_7_0TBA" localSheetId="4">#REF!</definedName>
    <definedName name="_160_7_0TBA">#REF!</definedName>
    <definedName name="_160A" localSheetId="8">#REF!</definedName>
    <definedName name="_160A" localSheetId="4">#REF!</definedName>
    <definedName name="_160A">#REF!</definedName>
    <definedName name="_160B" localSheetId="8">#REF!</definedName>
    <definedName name="_160B" localSheetId="4">#REF!</definedName>
    <definedName name="_160B">#REF!</definedName>
    <definedName name="_161_8_0TARO" localSheetId="8">#REF!</definedName>
    <definedName name="_161_8_0TARO" localSheetId="4">#REF!</definedName>
    <definedName name="_161_8_0TARO">#REF!</definedName>
    <definedName name="_161A" localSheetId="8">#REF!</definedName>
    <definedName name="_161A" localSheetId="4">#REF!</definedName>
    <definedName name="_161A">#REF!</definedName>
    <definedName name="_161B" localSheetId="8">#REF!</definedName>
    <definedName name="_161B" localSheetId="4">#REF!</definedName>
    <definedName name="_161B">#REF!</definedName>
    <definedName name="_162_B_0__123Graph_XGráfico" localSheetId="8" hidden="1">#REF!</definedName>
    <definedName name="_162_B_0__123Graph_XGráfico" localSheetId="4" hidden="1">#REF!</definedName>
    <definedName name="_162_B_0__123Graph_XGráfico" hidden="1">#REF!</definedName>
    <definedName name="_162A" localSheetId="8">#REF!</definedName>
    <definedName name="_162A" localSheetId="4">#REF!</definedName>
    <definedName name="_162A">#REF!</definedName>
    <definedName name="_162B" localSheetId="8">#REF!</definedName>
    <definedName name="_162B" localSheetId="4">#REF!</definedName>
    <definedName name="_162B">#REF!</definedName>
    <definedName name="_163_ÿ_0TAB" localSheetId="8">#REF!</definedName>
    <definedName name="_163_ÿ_0TAB" localSheetId="4">#REF!</definedName>
    <definedName name="_163_ÿ_0TAB">#REF!</definedName>
    <definedName name="_163A" localSheetId="8">#REF!</definedName>
    <definedName name="_163A" localSheetId="4">#REF!</definedName>
    <definedName name="_163A">#REF!</definedName>
    <definedName name="_163B" localSheetId="8">#REF!</definedName>
    <definedName name="_163B" localSheetId="4">#REF!</definedName>
    <definedName name="_163B">#REF!</definedName>
    <definedName name="_164_0_0tempora" localSheetId="8">#REF!</definedName>
    <definedName name="_164_0_0tempora" localSheetId="4">#REF!</definedName>
    <definedName name="_164_0_0tempora">#REF!</definedName>
    <definedName name="_164A" localSheetId="8">#REF!</definedName>
    <definedName name="_164A" localSheetId="4">#REF!</definedName>
    <definedName name="_164A">#REF!</definedName>
    <definedName name="_164B" localSheetId="8">#REF!</definedName>
    <definedName name="_164B" localSheetId="4">#REF!</definedName>
    <definedName name="_164B">#REF!</definedName>
    <definedName name="_165_4_0__123Grap" localSheetId="8" hidden="1">#REF!</definedName>
    <definedName name="_165_4_0__123Grap" localSheetId="4" hidden="1">#REF!</definedName>
    <definedName name="_165_4_0__123Grap" hidden="1">#REF!</definedName>
    <definedName name="_165A" localSheetId="8">#REF!</definedName>
    <definedName name="_165A" localSheetId="4">#REF!</definedName>
    <definedName name="_165A">#REF!</definedName>
    <definedName name="_165B" localSheetId="8">#REF!</definedName>
    <definedName name="_165B" localSheetId="4">#REF!</definedName>
    <definedName name="_165B">#REF!</definedName>
    <definedName name="_166_5_0TTRA" localSheetId="8">#REF!</definedName>
    <definedName name="_166_5_0TTRA" localSheetId="4">#REF!</definedName>
    <definedName name="_166_5_0TTRA">#REF!</definedName>
    <definedName name="_166A" localSheetId="8">#REF!</definedName>
    <definedName name="_166A" localSheetId="4">#REF!</definedName>
    <definedName name="_166A">#REF!</definedName>
    <definedName name="_166B" localSheetId="8">#REF!</definedName>
    <definedName name="_166B" localSheetId="4">#REF!</definedName>
    <definedName name="_166B">#REF!</definedName>
    <definedName name="_167_6_0ACETA" localSheetId="8">#REF!</definedName>
    <definedName name="_167_6_0ACETA" localSheetId="4">#REF!</definedName>
    <definedName name="_167_6_0ACETA">#REF!</definedName>
    <definedName name="_167A" localSheetId="8">#REF!</definedName>
    <definedName name="_167A" localSheetId="4">#REF!</definedName>
    <definedName name="_167A">#REF!</definedName>
    <definedName name="_167B" localSheetId="8">#REF!</definedName>
    <definedName name="_167B" localSheetId="4">#REF!</definedName>
    <definedName name="_167B">#REF!</definedName>
    <definedName name="_168_7_0TBA" localSheetId="8">#REF!</definedName>
    <definedName name="_168_7_0TBA" localSheetId="4">#REF!</definedName>
    <definedName name="_168_7_0TBA">#REF!</definedName>
    <definedName name="_169_8_0TARO" localSheetId="8">#REF!</definedName>
    <definedName name="_169_8_0TARO" localSheetId="4">#REF!</definedName>
    <definedName name="_169_8_0TARO">#REF!</definedName>
    <definedName name="_16G_0Extract" localSheetId="8">#REF!</definedName>
    <definedName name="_16G_0Extract" localSheetId="4">#REF!</definedName>
    <definedName name="_16G_0Extract">#REF!</definedName>
    <definedName name="_17_" localSheetId="8">#REF!</definedName>
    <definedName name="_17_" localSheetId="4">#REF!</definedName>
    <definedName name="_17_">#REF!</definedName>
    <definedName name="_170A" localSheetId="8">#REF!</definedName>
    <definedName name="_170A" localSheetId="4">#REF!</definedName>
    <definedName name="_170A">#REF!</definedName>
    <definedName name="_170B" localSheetId="8">#REF!</definedName>
    <definedName name="_170B" localSheetId="4">#REF!</definedName>
    <definedName name="_170B">#REF!</definedName>
    <definedName name="_170B_0__123Graph_XGráfico" localSheetId="8" hidden="1">#REF!</definedName>
    <definedName name="_170B_0__123Graph_XGráfico" localSheetId="4" hidden="1">#REF!</definedName>
    <definedName name="_170B_0__123Graph_XGráfico" hidden="1">#REF!</definedName>
    <definedName name="_171A" localSheetId="8">#REF!</definedName>
    <definedName name="_171A" localSheetId="4">#REF!</definedName>
    <definedName name="_171A">#REF!</definedName>
    <definedName name="_171B" localSheetId="8">#REF!</definedName>
    <definedName name="_171B" localSheetId="4">#REF!</definedName>
    <definedName name="_171B">#REF!</definedName>
    <definedName name="_171ÿ_0TAB" localSheetId="8">#REF!</definedName>
    <definedName name="_171ÿ_0TAB" localSheetId="4">#REF!</definedName>
    <definedName name="_171ÿ_0TAB">#REF!</definedName>
    <definedName name="_172A" localSheetId="8">#REF!</definedName>
    <definedName name="_172A" localSheetId="4">#REF!</definedName>
    <definedName name="_172A">#REF!</definedName>
    <definedName name="_172B" localSheetId="8">#REF!</definedName>
    <definedName name="_172B" localSheetId="4">#REF!</definedName>
    <definedName name="_172B">#REF!</definedName>
    <definedName name="_173A" localSheetId="8">#REF!</definedName>
    <definedName name="_173A" localSheetId="4">#REF!</definedName>
    <definedName name="_173A">#REF!</definedName>
    <definedName name="_173B" localSheetId="8">#REF!</definedName>
    <definedName name="_173B" localSheetId="4">#REF!</definedName>
    <definedName name="_173B">#REF!</definedName>
    <definedName name="_174A" localSheetId="8">#REF!</definedName>
    <definedName name="_174A" localSheetId="4">#REF!</definedName>
    <definedName name="_174A">#REF!</definedName>
    <definedName name="_174B" localSheetId="8">#REF!</definedName>
    <definedName name="_174B" localSheetId="4">#REF!</definedName>
    <definedName name="_174B">#REF!</definedName>
    <definedName name="_175A" localSheetId="8">#REF!</definedName>
    <definedName name="_175A" localSheetId="4">#REF!</definedName>
    <definedName name="_175A">#REF!</definedName>
    <definedName name="_175B" localSheetId="8">#REF!</definedName>
    <definedName name="_175B" localSheetId="4">#REF!</definedName>
    <definedName name="_175B">#REF!</definedName>
    <definedName name="_17GO1_" localSheetId="8">#REF!</definedName>
    <definedName name="_17GO1_" localSheetId="4">#REF!</definedName>
    <definedName name="_17GO1_">#REF!</definedName>
    <definedName name="_18_" localSheetId="8">#REF!</definedName>
    <definedName name="_18_" localSheetId="4">#REF!</definedName>
    <definedName name="_18_">#REF!</definedName>
    <definedName name="_18_Dic" localSheetId="8">#REF!</definedName>
    <definedName name="_18_Dic" localSheetId="4">#REF!</definedName>
    <definedName name="_18_Dic">#REF!</definedName>
    <definedName name="_180A" localSheetId="8">#REF!</definedName>
    <definedName name="_180A" localSheetId="4">#REF!</definedName>
    <definedName name="_180A">#REF!</definedName>
    <definedName name="_180B" localSheetId="8">#REF!</definedName>
    <definedName name="_180B" localSheetId="4">#REF!</definedName>
    <definedName name="_180B">#REF!</definedName>
    <definedName name="_181A" localSheetId="8">#REF!</definedName>
    <definedName name="_181A" localSheetId="4">#REF!</definedName>
    <definedName name="_181A">#REF!</definedName>
    <definedName name="_181B" localSheetId="8">#REF!</definedName>
    <definedName name="_181B" localSheetId="4">#REF!</definedName>
    <definedName name="_181B">#REF!</definedName>
    <definedName name="_182A" localSheetId="8">#REF!</definedName>
    <definedName name="_182A" localSheetId="4">#REF!</definedName>
    <definedName name="_182A">#REF!</definedName>
    <definedName name="_182B" localSheetId="8">#REF!</definedName>
    <definedName name="_182B" localSheetId="4">#REF!</definedName>
    <definedName name="_182B">#REF!</definedName>
    <definedName name="_183A" localSheetId="8">#REF!</definedName>
    <definedName name="_183A" localSheetId="4">#REF!</definedName>
    <definedName name="_183A">#REF!</definedName>
    <definedName name="_183B" localSheetId="8">#REF!</definedName>
    <definedName name="_183B" localSheetId="4">#REF!</definedName>
    <definedName name="_183B">#REF!</definedName>
    <definedName name="_184A" localSheetId="8">#REF!</definedName>
    <definedName name="_184A" localSheetId="4">#REF!</definedName>
    <definedName name="_184A">#REF!</definedName>
    <definedName name="_184B" localSheetId="8">#REF!</definedName>
    <definedName name="_184B" localSheetId="4">#REF!</definedName>
    <definedName name="_184B">#REF!</definedName>
    <definedName name="_185A" localSheetId="8">#REF!</definedName>
    <definedName name="_185A" localSheetId="4">#REF!</definedName>
    <definedName name="_185A">#REF!</definedName>
    <definedName name="_185B" localSheetId="8">#REF!</definedName>
    <definedName name="_185B" localSheetId="4">#REF!</definedName>
    <definedName name="_185B">#REF!</definedName>
    <definedName name="_18GO2_" localSheetId="8">#REF!</definedName>
    <definedName name="_18GO2_" localSheetId="4">#REF!</definedName>
    <definedName name="_18GO2_">#REF!</definedName>
    <definedName name="_19_" localSheetId="8">#REF!</definedName>
    <definedName name="_19_" localSheetId="4">#REF!</definedName>
    <definedName name="_19_">#REF!</definedName>
    <definedName name="_190A" localSheetId="8">#REF!</definedName>
    <definedName name="_190A" localSheetId="4">#REF!</definedName>
    <definedName name="_190A">#REF!</definedName>
    <definedName name="_190B" localSheetId="8">#REF!</definedName>
    <definedName name="_190B" localSheetId="4">#REF!</definedName>
    <definedName name="_190B">#REF!</definedName>
    <definedName name="_191A" localSheetId="8">#REF!</definedName>
    <definedName name="_191A" localSheetId="4">#REF!</definedName>
    <definedName name="_191A">#REF!</definedName>
    <definedName name="_191B" localSheetId="8">#REF!</definedName>
    <definedName name="_191B" localSheetId="4">#REF!</definedName>
    <definedName name="_191B">#REF!</definedName>
    <definedName name="_192A" localSheetId="8">#REF!</definedName>
    <definedName name="_192A" localSheetId="4">#REF!</definedName>
    <definedName name="_192A">#REF!</definedName>
    <definedName name="_192B" localSheetId="8">#REF!</definedName>
    <definedName name="_192B" localSheetId="4">#REF!</definedName>
    <definedName name="_192B">#REF!</definedName>
    <definedName name="_193A" localSheetId="8">#REF!</definedName>
    <definedName name="_193A" localSheetId="4">#REF!</definedName>
    <definedName name="_193A">#REF!</definedName>
    <definedName name="_193B" localSheetId="8">#REF!</definedName>
    <definedName name="_193B" localSheetId="4">#REF!</definedName>
    <definedName name="_193B">#REF!</definedName>
    <definedName name="_194A" localSheetId="8">#REF!</definedName>
    <definedName name="_194A" localSheetId="4">#REF!</definedName>
    <definedName name="_194A">#REF!</definedName>
    <definedName name="_194B" localSheetId="8">#REF!</definedName>
    <definedName name="_194B" localSheetId="4">#REF!</definedName>
    <definedName name="_194B">#REF!</definedName>
    <definedName name="_195A" localSheetId="8">#REF!</definedName>
    <definedName name="_195A" localSheetId="4">#REF!</definedName>
    <definedName name="_195A">#REF!</definedName>
    <definedName name="_195B" localSheetId="8">#REF!</definedName>
    <definedName name="_195B" localSheetId="4">#REF!</definedName>
    <definedName name="_195B">#REF!</definedName>
    <definedName name="_196A" localSheetId="8">#REF!</definedName>
    <definedName name="_196A" localSheetId="4">#REF!</definedName>
    <definedName name="_196A">#REF!</definedName>
    <definedName name="_196B" localSheetId="8">#REF!</definedName>
    <definedName name="_196B" localSheetId="4">#REF!</definedName>
    <definedName name="_196B">#REF!</definedName>
    <definedName name="_197A" localSheetId="8">#REF!</definedName>
    <definedName name="_197A" localSheetId="4">#REF!</definedName>
    <definedName name="_197A">#REF!</definedName>
    <definedName name="_197B" localSheetId="8">#REF!</definedName>
    <definedName name="_197B" localSheetId="4">#REF!</definedName>
    <definedName name="_197B">#REF!</definedName>
    <definedName name="_19Excel_BuiltIn_Print_Area_1_1_1" localSheetId="8">#REF!</definedName>
    <definedName name="_19Excel_BuiltIn_Print_Area_1_1_1" localSheetId="4">#REF!</definedName>
    <definedName name="_19Excel_BuiltIn_Print_Area_1_1_1" localSheetId="6">#REF!</definedName>
    <definedName name="_19Excel_BuiltIn_Print_Area_1_1_1">#REF!</definedName>
    <definedName name="_19go3_" localSheetId="8">#REF!</definedName>
    <definedName name="_19go3_" localSheetId="4">#REF!</definedName>
    <definedName name="_19go3_">#REF!</definedName>
    <definedName name="_1ane_o10" localSheetId="8">#REF!</definedName>
    <definedName name="_1ane_o10" localSheetId="4">#REF!</definedName>
    <definedName name="_1ane_o10">#REF!</definedName>
    <definedName name="_1Excel_BuiltIn_Print_Area_1_1" localSheetId="8">#REF!</definedName>
    <definedName name="_1Excel_BuiltIn_Print_Area_1_1" localSheetId="4">#REF!</definedName>
    <definedName name="_1Excel_BuiltIn_Print_Area_1_1" localSheetId="6">#REF!</definedName>
    <definedName name="_1Excel_BuiltIn_Print_Area_1_1">#REF!</definedName>
    <definedName name="_1Excel_BuiltIn_Print_Area_1_1_1" localSheetId="8">#REF!</definedName>
    <definedName name="_1Excel_BuiltIn_Print_Area_1_1_1" localSheetId="4">#REF!</definedName>
    <definedName name="_1Excel_BuiltIn_Print_Area_1_1_1" localSheetId="6">#REF!</definedName>
    <definedName name="_1Excel_BuiltIn_Print_Area_1_1_1">#REF!</definedName>
    <definedName name="_1Sin_nombre" localSheetId="8">#REF!</definedName>
    <definedName name="_1Sin_nombre" localSheetId="5">#N/A</definedName>
    <definedName name="_1Sin_nombre" localSheetId="4">#REF!</definedName>
    <definedName name="_1Sin_nombre" localSheetId="6">#REF!</definedName>
    <definedName name="_1Sin_nombre">#REF!</definedName>
    <definedName name="_2" localSheetId="8">#REF!</definedName>
    <definedName name="_2" localSheetId="4">#REF!</definedName>
    <definedName name="_2">#REF!</definedName>
    <definedName name="_2_?쾴?_?" localSheetId="8">#REF!</definedName>
    <definedName name="_2_?쾴?_?" localSheetId="4">#REF!</definedName>
    <definedName name="_2_?쾴?_?">#REF!</definedName>
    <definedName name="_2__123Graph_BCart_Utilidad" localSheetId="8" hidden="1">#REF!</definedName>
    <definedName name="_2__123Graph_BCart_Utilidad" localSheetId="4" hidden="1">#REF!</definedName>
    <definedName name="_2__123Graph_BCart_Utilidad" hidden="1">#REF!</definedName>
    <definedName name="_2__xlnm.Print_Titles" localSheetId="8">#REF!</definedName>
    <definedName name="_2__xlnm.Print_Titles" localSheetId="4">#REF!</definedName>
    <definedName name="_2__xlnm.Print_Titles" localSheetId="6">#REF!</definedName>
    <definedName name="_2__xlnm.Print_Titles">#REF!</definedName>
    <definedName name="_2_0T" localSheetId="8">#REF!</definedName>
    <definedName name="_2_0T" localSheetId="4">#REF!</definedName>
    <definedName name="_2_0T">#REF!</definedName>
    <definedName name="_2_10" localSheetId="8">#REF!</definedName>
    <definedName name="_2_10" localSheetId="4">#REF!</definedName>
    <definedName name="_2_10">#REF!</definedName>
    <definedName name="_2_11" localSheetId="8">#REF!</definedName>
    <definedName name="_2_11" localSheetId="4">#REF!</definedName>
    <definedName name="_2_11">#REF!</definedName>
    <definedName name="_2_12" localSheetId="8">#REF!</definedName>
    <definedName name="_2_12" localSheetId="4">#REF!</definedName>
    <definedName name="_2_12">#REF!</definedName>
    <definedName name="_2_13" localSheetId="8">#REF!</definedName>
    <definedName name="_2_13" localSheetId="4">#REF!</definedName>
    <definedName name="_2_13">#REF!</definedName>
    <definedName name="_2_14" localSheetId="8">#REF!</definedName>
    <definedName name="_2_14" localSheetId="4">#REF!</definedName>
    <definedName name="_2_14">#REF!</definedName>
    <definedName name="_2_15" localSheetId="8">#REF!</definedName>
    <definedName name="_2_15" localSheetId="4">#REF!</definedName>
    <definedName name="_2_15">#REF!</definedName>
    <definedName name="_2_16" localSheetId="8">#REF!</definedName>
    <definedName name="_2_16" localSheetId="4">#REF!</definedName>
    <definedName name="_2_16">#REF!</definedName>
    <definedName name="_2_17" localSheetId="8">#REF!</definedName>
    <definedName name="_2_17" localSheetId="4">#REF!</definedName>
    <definedName name="_2_17">#REF!</definedName>
    <definedName name="_2_18" localSheetId="8">#REF!</definedName>
    <definedName name="_2_18" localSheetId="4">#REF!</definedName>
    <definedName name="_2_18">#REF!</definedName>
    <definedName name="_2_5__TOTAL_DE_MATERIALES_A_EXPORTAR" localSheetId="8">#REF!</definedName>
    <definedName name="_2_5__TOTAL_DE_MATERIALES_A_EXPORTAR" localSheetId="4">#REF!</definedName>
    <definedName name="_2_5__TOTAL_DE_MATERIALES_A_EXPORTAR">#REF!</definedName>
    <definedName name="_20_" localSheetId="8">#REF!</definedName>
    <definedName name="_20_" localSheetId="4">#REF!</definedName>
    <definedName name="_20_">#REF!</definedName>
    <definedName name="_200A" localSheetId="8">#REF!</definedName>
    <definedName name="_200A" localSheetId="4">#REF!</definedName>
    <definedName name="_200A">#REF!</definedName>
    <definedName name="_200B" localSheetId="8">#REF!</definedName>
    <definedName name="_200B" localSheetId="4">#REF!</definedName>
    <definedName name="_200B">#REF!</definedName>
    <definedName name="_201A" localSheetId="8">#REF!</definedName>
    <definedName name="_201A" localSheetId="4">#REF!</definedName>
    <definedName name="_201A">#REF!</definedName>
    <definedName name="_201B" localSheetId="8">#REF!</definedName>
    <definedName name="_201B" localSheetId="4">#REF!</definedName>
    <definedName name="_201B">#REF!</definedName>
    <definedName name="_202A" localSheetId="8">#REF!</definedName>
    <definedName name="_202A" localSheetId="4">#REF!</definedName>
    <definedName name="_202A">#REF!</definedName>
    <definedName name="_202B" localSheetId="8">#REF!</definedName>
    <definedName name="_202B" localSheetId="4">#REF!</definedName>
    <definedName name="_202B">#REF!</definedName>
    <definedName name="_203A" localSheetId="8">#REF!</definedName>
    <definedName name="_203A" localSheetId="4">#REF!</definedName>
    <definedName name="_203A">#REF!</definedName>
    <definedName name="_203B" localSheetId="8">#REF!</definedName>
    <definedName name="_203B" localSheetId="4">#REF!</definedName>
    <definedName name="_203B">#REF!</definedName>
    <definedName name="_204A" localSheetId="8">#REF!</definedName>
    <definedName name="_204A" localSheetId="4">#REF!</definedName>
    <definedName name="_204A">#REF!</definedName>
    <definedName name="_204B" localSheetId="8">#REF!</definedName>
    <definedName name="_204B" localSheetId="4">#REF!</definedName>
    <definedName name="_204B">#REF!</definedName>
    <definedName name="_205A" localSheetId="8">#REF!</definedName>
    <definedName name="_205A" localSheetId="4">#REF!</definedName>
    <definedName name="_205A">#REF!</definedName>
    <definedName name="_205B" localSheetId="8">#REF!</definedName>
    <definedName name="_205B" localSheetId="4">#REF!</definedName>
    <definedName name="_205B">#REF!</definedName>
    <definedName name="_21_" localSheetId="8">#REF!</definedName>
    <definedName name="_21_" localSheetId="4">#REF!</definedName>
    <definedName name="_21_">#REF!</definedName>
    <definedName name="_210A" localSheetId="8">#REF!</definedName>
    <definedName name="_210A" localSheetId="4">#REF!</definedName>
    <definedName name="_210A">#REF!</definedName>
    <definedName name="_210B" localSheetId="8">#REF!</definedName>
    <definedName name="_210B" localSheetId="4">#REF!</definedName>
    <definedName name="_210B">#REF!</definedName>
    <definedName name="_211A" localSheetId="8">#REF!</definedName>
    <definedName name="_211A" localSheetId="4">#REF!</definedName>
    <definedName name="_211A">#REF!</definedName>
    <definedName name="_211B" localSheetId="8">#REF!</definedName>
    <definedName name="_211B" localSheetId="4">#REF!</definedName>
    <definedName name="_211B">#REF!</definedName>
    <definedName name="_212A" localSheetId="8">#REF!</definedName>
    <definedName name="_212A" localSheetId="4">#REF!</definedName>
    <definedName name="_212A">#REF!</definedName>
    <definedName name="_212B" localSheetId="8">#REF!</definedName>
    <definedName name="_212B" localSheetId="4">#REF!</definedName>
    <definedName name="_212B">#REF!</definedName>
    <definedName name="_213A" localSheetId="8">#REF!</definedName>
    <definedName name="_213A" localSheetId="4">#REF!</definedName>
    <definedName name="_213A">#REF!</definedName>
    <definedName name="_213B" localSheetId="8">#REF!</definedName>
    <definedName name="_213B" localSheetId="4">#REF!</definedName>
    <definedName name="_213B">#REF!</definedName>
    <definedName name="_214A" localSheetId="8">#REF!</definedName>
    <definedName name="_214A" localSheetId="4">#REF!</definedName>
    <definedName name="_214A">#REF!</definedName>
    <definedName name="_214B" localSheetId="8">#REF!</definedName>
    <definedName name="_214B" localSheetId="4">#REF!</definedName>
    <definedName name="_214B">#REF!</definedName>
    <definedName name="_215A" localSheetId="8">#REF!</definedName>
    <definedName name="_215A" localSheetId="4">#REF!</definedName>
    <definedName name="_215A">#REF!</definedName>
    <definedName name="_215B" localSheetId="8">#REF!</definedName>
    <definedName name="_215B" localSheetId="4">#REF!</definedName>
    <definedName name="_215B">#REF!</definedName>
    <definedName name="_216A" localSheetId="8">#REF!</definedName>
    <definedName name="_216A" localSheetId="4">#REF!</definedName>
    <definedName name="_216A">#REF!</definedName>
    <definedName name="_216B" localSheetId="8">#REF!</definedName>
    <definedName name="_216B" localSheetId="4">#REF!</definedName>
    <definedName name="_216B">#REF!</definedName>
    <definedName name="_217A" localSheetId="8">#REF!</definedName>
    <definedName name="_217A" localSheetId="4">#REF!</definedName>
    <definedName name="_217A">#REF!</definedName>
    <definedName name="_217B" localSheetId="8">#REF!</definedName>
    <definedName name="_217B" localSheetId="4">#REF!</definedName>
    <definedName name="_217B">#REF!</definedName>
    <definedName name="_21P1_" localSheetId="8">#REF!</definedName>
    <definedName name="_21P1_" localSheetId="4">#REF!</definedName>
    <definedName name="_21P1_">#REF!</definedName>
    <definedName name="_22">#N/A</definedName>
    <definedName name="_22_" localSheetId="8">#REF!</definedName>
    <definedName name="_22_" localSheetId="4">#REF!</definedName>
    <definedName name="_22_" localSheetId="10">#REF!</definedName>
    <definedName name="_22_">#REF!</definedName>
    <definedName name="_220A" localSheetId="8">#REF!</definedName>
    <definedName name="_220A" localSheetId="4">#REF!</definedName>
    <definedName name="_220A" localSheetId="10">#REF!</definedName>
    <definedName name="_220A">#REF!</definedName>
    <definedName name="_220B" localSheetId="8">#REF!</definedName>
    <definedName name="_220B" localSheetId="4">#REF!</definedName>
    <definedName name="_220B" localSheetId="10">#REF!</definedName>
    <definedName name="_220B">#REF!</definedName>
    <definedName name="_221A" localSheetId="8">#REF!</definedName>
    <definedName name="_221A" localSheetId="4">#REF!</definedName>
    <definedName name="_221A">#REF!</definedName>
    <definedName name="_221B" localSheetId="8">#REF!</definedName>
    <definedName name="_221B" localSheetId="4">#REF!</definedName>
    <definedName name="_221B">#REF!</definedName>
    <definedName name="_222A" localSheetId="8">#REF!</definedName>
    <definedName name="_222A" localSheetId="4">#REF!</definedName>
    <definedName name="_222A">#REF!</definedName>
    <definedName name="_222B" localSheetId="8">#REF!</definedName>
    <definedName name="_222B" localSheetId="4">#REF!</definedName>
    <definedName name="_222B">#REF!</definedName>
    <definedName name="_223A" localSheetId="8">#REF!</definedName>
    <definedName name="_223A" localSheetId="4">#REF!</definedName>
    <definedName name="_223A">#REF!</definedName>
    <definedName name="_223B" localSheetId="8">#REF!</definedName>
    <definedName name="_223B" localSheetId="4">#REF!</definedName>
    <definedName name="_223B">#REF!</definedName>
    <definedName name="_224A" localSheetId="8">#REF!</definedName>
    <definedName name="_224A" localSheetId="4">#REF!</definedName>
    <definedName name="_224A">#REF!</definedName>
    <definedName name="_224B" localSheetId="8">#REF!</definedName>
    <definedName name="_224B" localSheetId="4">#REF!</definedName>
    <definedName name="_224B">#REF!</definedName>
    <definedName name="_23_" localSheetId="8">#REF!</definedName>
    <definedName name="_23_" localSheetId="4">#REF!</definedName>
    <definedName name="_23_">#REF!</definedName>
    <definedName name="_23P10_" localSheetId="8">#REF!</definedName>
    <definedName name="_23P10_" localSheetId="4">#REF!</definedName>
    <definedName name="_23P10_">#REF!</definedName>
    <definedName name="_24_" localSheetId="8">#REF!</definedName>
    <definedName name="_24_" localSheetId="4">#REF!</definedName>
    <definedName name="_24_">#REF!</definedName>
    <definedName name="_240A" localSheetId="8">#REF!</definedName>
    <definedName name="_240A" localSheetId="4">#REF!</definedName>
    <definedName name="_240A">#REF!</definedName>
    <definedName name="_240B" localSheetId="8">#REF!</definedName>
    <definedName name="_240B" localSheetId="4">#REF!</definedName>
    <definedName name="_240B">#REF!</definedName>
    <definedName name="_241A" localSheetId="8">#REF!</definedName>
    <definedName name="_241A" localSheetId="4">#REF!</definedName>
    <definedName name="_241A">#REF!</definedName>
    <definedName name="_241B" localSheetId="8">#REF!</definedName>
    <definedName name="_241B" localSheetId="4">#REF!</definedName>
    <definedName name="_241B">#REF!</definedName>
    <definedName name="_242A" localSheetId="8">#REF!</definedName>
    <definedName name="_242A" localSheetId="4">#REF!</definedName>
    <definedName name="_242A">#REF!</definedName>
    <definedName name="_242B" localSheetId="8">#REF!</definedName>
    <definedName name="_242B" localSheetId="4">#REF!</definedName>
    <definedName name="_242B">#REF!</definedName>
    <definedName name="_243A" localSheetId="8">#REF!</definedName>
    <definedName name="_243A" localSheetId="4">#REF!</definedName>
    <definedName name="_243A">#REF!</definedName>
    <definedName name="_243B" localSheetId="8">#REF!</definedName>
    <definedName name="_243B" localSheetId="4">#REF!</definedName>
    <definedName name="_243B">#REF!</definedName>
    <definedName name="_244A" localSheetId="8">#REF!</definedName>
    <definedName name="_244A" localSheetId="4">#REF!</definedName>
    <definedName name="_244A">#REF!</definedName>
    <definedName name="_244B" localSheetId="8">#REF!</definedName>
    <definedName name="_244B" localSheetId="4">#REF!</definedName>
    <definedName name="_244B">#REF!</definedName>
    <definedName name="_25_" localSheetId="8">#REF!</definedName>
    <definedName name="_25_" localSheetId="4">#REF!</definedName>
    <definedName name="_25_">#REF!</definedName>
    <definedName name="_250A" localSheetId="8">#REF!</definedName>
    <definedName name="_250A" localSheetId="4">#REF!</definedName>
    <definedName name="_250A">#REF!</definedName>
    <definedName name="_250B" localSheetId="8">#REF!</definedName>
    <definedName name="_250B" localSheetId="4">#REF!</definedName>
    <definedName name="_250B">#REF!</definedName>
    <definedName name="_251A" localSheetId="8">#REF!</definedName>
    <definedName name="_251A" localSheetId="4">#REF!</definedName>
    <definedName name="_251A">#REF!</definedName>
    <definedName name="_251B" localSheetId="8">#REF!</definedName>
    <definedName name="_251B" localSheetId="4">#REF!</definedName>
    <definedName name="_251B">#REF!</definedName>
    <definedName name="_252A" localSheetId="8">#REF!</definedName>
    <definedName name="_252A" localSheetId="4">#REF!</definedName>
    <definedName name="_252A">#REF!</definedName>
    <definedName name="_252B" localSheetId="8">#REF!</definedName>
    <definedName name="_252B" localSheetId="4">#REF!</definedName>
    <definedName name="_252B">#REF!</definedName>
    <definedName name="_253A" localSheetId="8">#REF!</definedName>
    <definedName name="_253A" localSheetId="4">#REF!</definedName>
    <definedName name="_253A">#REF!</definedName>
    <definedName name="_253B" localSheetId="8">#REF!</definedName>
    <definedName name="_253B" localSheetId="4">#REF!</definedName>
    <definedName name="_253B">#REF!</definedName>
    <definedName name="_254A" localSheetId="8">#REF!</definedName>
    <definedName name="_254A" localSheetId="4">#REF!</definedName>
    <definedName name="_254A">#REF!</definedName>
    <definedName name="_254B" localSheetId="8">#REF!</definedName>
    <definedName name="_254B" localSheetId="4">#REF!</definedName>
    <definedName name="_254B">#REF!</definedName>
    <definedName name="_255A" localSheetId="8">#REF!</definedName>
    <definedName name="_255A" localSheetId="4">#REF!</definedName>
    <definedName name="_255A">#REF!</definedName>
    <definedName name="_255B" localSheetId="8">#REF!</definedName>
    <definedName name="_255B" localSheetId="4">#REF!</definedName>
    <definedName name="_255B">#REF!</definedName>
    <definedName name="_25Excel_BuiltIn_Print_Titles_1_1_1_1" localSheetId="8">#REF!</definedName>
    <definedName name="_25Excel_BuiltIn_Print_Titles_1_1_1_1" localSheetId="4">#REF!</definedName>
    <definedName name="_25Excel_BuiltIn_Print_Titles_1_1_1_1" localSheetId="6">#REF!</definedName>
    <definedName name="_25Excel_BuiltIn_Print_Titles_1_1_1_1">#REF!</definedName>
    <definedName name="_25P11_" localSheetId="8">#REF!</definedName>
    <definedName name="_25P11_" localSheetId="4">#REF!</definedName>
    <definedName name="_25P11_">#REF!</definedName>
    <definedName name="_26_" localSheetId="8">#REF!</definedName>
    <definedName name="_26_" localSheetId="4">#REF!</definedName>
    <definedName name="_26_">#REF!</definedName>
    <definedName name="_260A" localSheetId="8">#REF!</definedName>
    <definedName name="_260A" localSheetId="4">#REF!</definedName>
    <definedName name="_260A">#REF!</definedName>
    <definedName name="_260B" localSheetId="8">#REF!</definedName>
    <definedName name="_260B" localSheetId="4">#REF!</definedName>
    <definedName name="_260B">#REF!</definedName>
    <definedName name="_261A" localSheetId="8">#REF!</definedName>
    <definedName name="_261A" localSheetId="4">#REF!</definedName>
    <definedName name="_261A">#REF!</definedName>
    <definedName name="_261B" localSheetId="8">#REF!</definedName>
    <definedName name="_261B" localSheetId="4">#REF!</definedName>
    <definedName name="_261B">#REF!</definedName>
    <definedName name="_262A" localSheetId="8">#REF!</definedName>
    <definedName name="_262A" localSheetId="4">#REF!</definedName>
    <definedName name="_262A">#REF!</definedName>
    <definedName name="_262B" localSheetId="8">#REF!</definedName>
    <definedName name="_262B" localSheetId="4">#REF!</definedName>
    <definedName name="_262B">#REF!</definedName>
    <definedName name="_263A" localSheetId="8">#REF!</definedName>
    <definedName name="_263A" localSheetId="4">#REF!</definedName>
    <definedName name="_263A">#REF!</definedName>
    <definedName name="_263B" localSheetId="8">#REF!</definedName>
    <definedName name="_263B" localSheetId="4">#REF!</definedName>
    <definedName name="_263B">#REF!</definedName>
    <definedName name="_264A" localSheetId="8">#REF!</definedName>
    <definedName name="_264A" localSheetId="4">#REF!</definedName>
    <definedName name="_264A">#REF!</definedName>
    <definedName name="_264B" localSheetId="8">#REF!</definedName>
    <definedName name="_264B" localSheetId="4">#REF!</definedName>
    <definedName name="_264B">#REF!</definedName>
    <definedName name="_265A" localSheetId="8">#REF!</definedName>
    <definedName name="_265A" localSheetId="4">#REF!</definedName>
    <definedName name="_265A">#REF!</definedName>
    <definedName name="_265B" localSheetId="8">#REF!</definedName>
    <definedName name="_265B" localSheetId="4">#REF!</definedName>
    <definedName name="_265B">#REF!</definedName>
    <definedName name="_266A" localSheetId="8">#REF!</definedName>
    <definedName name="_266A" localSheetId="4">#REF!</definedName>
    <definedName name="_266A">#REF!</definedName>
    <definedName name="_266B" localSheetId="8">#REF!</definedName>
    <definedName name="_266B" localSheetId="4">#REF!</definedName>
    <definedName name="_266B">#REF!</definedName>
    <definedName name="_27_" localSheetId="8">#REF!</definedName>
    <definedName name="_27_" localSheetId="4">#REF!</definedName>
    <definedName name="_27_">#REF!</definedName>
    <definedName name="_270A" localSheetId="8">#REF!</definedName>
    <definedName name="_270A" localSheetId="4">#REF!</definedName>
    <definedName name="_270A">#REF!</definedName>
    <definedName name="_270B" localSheetId="8">#REF!</definedName>
    <definedName name="_270B" localSheetId="4">#REF!</definedName>
    <definedName name="_270B">#REF!</definedName>
    <definedName name="_271A" localSheetId="8">#REF!</definedName>
    <definedName name="_271A" localSheetId="4">#REF!</definedName>
    <definedName name="_271A">#REF!</definedName>
    <definedName name="_271B" localSheetId="8">#REF!</definedName>
    <definedName name="_271B" localSheetId="4">#REF!</definedName>
    <definedName name="_271B">#REF!</definedName>
    <definedName name="_272A" localSheetId="8">#REF!</definedName>
    <definedName name="_272A" localSheetId="4">#REF!</definedName>
    <definedName name="_272A">#REF!</definedName>
    <definedName name="_272B" localSheetId="8">#REF!</definedName>
    <definedName name="_272B" localSheetId="4">#REF!</definedName>
    <definedName name="_272B">#REF!</definedName>
    <definedName name="_273A" localSheetId="8">#REF!</definedName>
    <definedName name="_273A" localSheetId="4">#REF!</definedName>
    <definedName name="_273A">#REF!</definedName>
    <definedName name="_273B" localSheetId="8">#REF!</definedName>
    <definedName name="_273B" localSheetId="4">#REF!</definedName>
    <definedName name="_273B">#REF!</definedName>
    <definedName name="_274A" localSheetId="8">#REF!</definedName>
    <definedName name="_274A" localSheetId="4">#REF!</definedName>
    <definedName name="_274A">#REF!</definedName>
    <definedName name="_274B" localSheetId="8">#REF!</definedName>
    <definedName name="_274B" localSheetId="4">#REF!</definedName>
    <definedName name="_274B">#REF!</definedName>
    <definedName name="_275A" localSheetId="8">#REF!</definedName>
    <definedName name="_275A" localSheetId="4">#REF!</definedName>
    <definedName name="_275A">#REF!</definedName>
    <definedName name="_275B" localSheetId="8">#REF!</definedName>
    <definedName name="_275B" localSheetId="4">#REF!</definedName>
    <definedName name="_275B">#REF!</definedName>
    <definedName name="_27P12_" localSheetId="8">#REF!</definedName>
    <definedName name="_27P12_" localSheetId="4">#REF!</definedName>
    <definedName name="_27P12_">#REF!</definedName>
    <definedName name="_28_" localSheetId="8">#REF!</definedName>
    <definedName name="_28_" localSheetId="4">#REF!</definedName>
    <definedName name="_28_">#REF!</definedName>
    <definedName name="_280A" localSheetId="8">#REF!</definedName>
    <definedName name="_280A" localSheetId="4">#REF!</definedName>
    <definedName name="_280A">#REF!</definedName>
    <definedName name="_280B" localSheetId="8">#REF!</definedName>
    <definedName name="_280B" localSheetId="4">#REF!</definedName>
    <definedName name="_280B">#REF!</definedName>
    <definedName name="_281A" localSheetId="8">#REF!</definedName>
    <definedName name="_281A" localSheetId="4">#REF!</definedName>
    <definedName name="_281A">#REF!</definedName>
    <definedName name="_281B" localSheetId="8">#REF!</definedName>
    <definedName name="_281B" localSheetId="4">#REF!</definedName>
    <definedName name="_281B">#REF!</definedName>
    <definedName name="_282A" localSheetId="8">#REF!</definedName>
    <definedName name="_282A" localSheetId="4">#REF!</definedName>
    <definedName name="_282A">#REF!</definedName>
    <definedName name="_282B" localSheetId="8">#REF!</definedName>
    <definedName name="_282B" localSheetId="4">#REF!</definedName>
    <definedName name="_282B">#REF!</definedName>
    <definedName name="_283A" localSheetId="8">#REF!</definedName>
    <definedName name="_283A" localSheetId="4">#REF!</definedName>
    <definedName name="_283A">#REF!</definedName>
    <definedName name="_283B" localSheetId="8">#REF!</definedName>
    <definedName name="_283B" localSheetId="4">#REF!</definedName>
    <definedName name="_283B">#REF!</definedName>
    <definedName name="_284A" localSheetId="8">#REF!</definedName>
    <definedName name="_284A" localSheetId="4">#REF!</definedName>
    <definedName name="_284A">#REF!</definedName>
    <definedName name="_284B" localSheetId="8">#REF!</definedName>
    <definedName name="_284B" localSheetId="4">#REF!</definedName>
    <definedName name="_284B">#REF!</definedName>
    <definedName name="_285A" localSheetId="8">#REF!</definedName>
    <definedName name="_285A" localSheetId="4">#REF!</definedName>
    <definedName name="_285A">#REF!</definedName>
    <definedName name="_285B" localSheetId="8">#REF!</definedName>
    <definedName name="_285B" localSheetId="4">#REF!</definedName>
    <definedName name="_285B">#REF!</definedName>
    <definedName name="_29_" localSheetId="8">#REF!</definedName>
    <definedName name="_29_" localSheetId="4">#REF!</definedName>
    <definedName name="_29_">#REF!</definedName>
    <definedName name="_290A" localSheetId="8">#REF!</definedName>
    <definedName name="_290A" localSheetId="4">#REF!</definedName>
    <definedName name="_290A">#REF!</definedName>
    <definedName name="_290B" localSheetId="8">#REF!</definedName>
    <definedName name="_290B" localSheetId="4">#REF!</definedName>
    <definedName name="_290B">#REF!</definedName>
    <definedName name="_291A" localSheetId="8">#REF!</definedName>
    <definedName name="_291A" localSheetId="4">#REF!</definedName>
    <definedName name="_291A">#REF!</definedName>
    <definedName name="_291B" localSheetId="8">#REF!</definedName>
    <definedName name="_291B" localSheetId="4">#REF!</definedName>
    <definedName name="_291B">#REF!</definedName>
    <definedName name="_292A" localSheetId="8">#REF!</definedName>
    <definedName name="_292A" localSheetId="4">#REF!</definedName>
    <definedName name="_292A">#REF!</definedName>
    <definedName name="_292B" localSheetId="8">#REF!</definedName>
    <definedName name="_292B" localSheetId="4">#REF!</definedName>
    <definedName name="_292B">#REF!</definedName>
    <definedName name="_293A" localSheetId="8">#REF!</definedName>
    <definedName name="_293A" localSheetId="4">#REF!</definedName>
    <definedName name="_293A">#REF!</definedName>
    <definedName name="_293B" localSheetId="8">#REF!</definedName>
    <definedName name="_293B" localSheetId="4">#REF!</definedName>
    <definedName name="_293B">#REF!</definedName>
    <definedName name="_29P13_" localSheetId="8">#REF!</definedName>
    <definedName name="_29P13_" localSheetId="4">#REF!</definedName>
    <definedName name="_29P13_">#REF!</definedName>
    <definedName name="_2Excel_BuiltIn_Print_Titles_1_1_1_1" localSheetId="8">#REF!</definedName>
    <definedName name="_2Excel_BuiltIn_Print_Titles_1_1_1_1" localSheetId="4">#REF!</definedName>
    <definedName name="_2Excel_BuiltIn_Print_Titles_1_1_1_1" localSheetId="6">#REF!</definedName>
    <definedName name="_2Excel_BuiltIn_Print_Titles_1_1_1_1">#REF!</definedName>
    <definedName name="_2Rc_" localSheetId="8">#REF!</definedName>
    <definedName name="_2Rc_" localSheetId="4">#REF!</definedName>
    <definedName name="_2Rc_">#REF!</definedName>
    <definedName name="_2Sin_nombre" localSheetId="8">#REF!</definedName>
    <definedName name="_2Sin_nombre" localSheetId="4">#REF!</definedName>
    <definedName name="_2Sin_nombre">#REF!</definedName>
    <definedName name="_2VIG_V5">#N/A</definedName>
    <definedName name="_3" localSheetId="8">#REF!</definedName>
    <definedName name="_3" localSheetId="4">#REF!</definedName>
    <definedName name="_3" localSheetId="10">#REF!</definedName>
    <definedName name="_3">#REF!</definedName>
    <definedName name="_3_" localSheetId="8">#REF!</definedName>
    <definedName name="_3_" localSheetId="4">#REF!</definedName>
    <definedName name="_3_" localSheetId="10">#REF!</definedName>
    <definedName name="_3_">#REF!</definedName>
    <definedName name="_3_?쾴?___P" localSheetId="8">#REF!</definedName>
    <definedName name="_3_?쾴?___P" localSheetId="4">#REF!</definedName>
    <definedName name="_3_?쾴?___P" localSheetId="10">#REF!</definedName>
    <definedName name="_3_?쾴?___P">#REF!</definedName>
    <definedName name="_3__123Graph_CCart_Utilidad" localSheetId="8" hidden="1">#REF!</definedName>
    <definedName name="_3__123Graph_CCart_Utilidad" localSheetId="4" hidden="1">#REF!</definedName>
    <definedName name="_3__123Graph_CCart_Utilidad" hidden="1">#REF!</definedName>
    <definedName name="_3_10_1" localSheetId="8">#REF!</definedName>
    <definedName name="_3_10_1" localSheetId="4">#REF!</definedName>
    <definedName name="_3_10_1">#REF!</definedName>
    <definedName name="_3_10_2" localSheetId="8">#REF!</definedName>
    <definedName name="_3_10_2" localSheetId="4">#REF!</definedName>
    <definedName name="_3_10_2">#REF!</definedName>
    <definedName name="_3_10_3" localSheetId="8">#REF!</definedName>
    <definedName name="_3_10_3" localSheetId="4">#REF!</definedName>
    <definedName name="_3_10_3">#REF!</definedName>
    <definedName name="_3_10_4" localSheetId="8">#REF!</definedName>
    <definedName name="_3_10_4" localSheetId="4">#REF!</definedName>
    <definedName name="_3_10_4">#REF!</definedName>
    <definedName name="_3_10_5" localSheetId="8">#REF!</definedName>
    <definedName name="_3_10_5" localSheetId="4">#REF!</definedName>
    <definedName name="_3_10_5">#REF!</definedName>
    <definedName name="_3_11" localSheetId="8">#REF!</definedName>
    <definedName name="_3_11" localSheetId="4">#REF!</definedName>
    <definedName name="_3_11">#REF!</definedName>
    <definedName name="_30_____________________________123Graph_AGráfico_4A" localSheetId="8" hidden="1">#REF!</definedName>
    <definedName name="_30_____________________________123Graph_AGráfico_4A" localSheetId="4" hidden="1">#REF!</definedName>
    <definedName name="_30_____________________________123Graph_AGráfico_4A" hidden="1">#REF!</definedName>
    <definedName name="_31_____________________________123Graph_BGráfico_4A" localSheetId="8" hidden="1">#REF!</definedName>
    <definedName name="_31_____________________________123Graph_BGráfico_4A" localSheetId="4" hidden="1">#REF!</definedName>
    <definedName name="_31_____________________________123Graph_BGráfico_4A" hidden="1">#REF!</definedName>
    <definedName name="_31P14_" localSheetId="8">#REF!</definedName>
    <definedName name="_31P14_" localSheetId="4">#REF!</definedName>
    <definedName name="_31P14_">#REF!</definedName>
    <definedName name="_32_____________________________123Graph_XGráfico_4A" localSheetId="8" hidden="1">#REF!</definedName>
    <definedName name="_32_____________________________123Graph_XGráfico_4A" localSheetId="4" hidden="1">#REF!</definedName>
    <definedName name="_32_____________________________123Graph_XGráfico_4A" hidden="1">#REF!</definedName>
    <definedName name="_33____________________________123Graph_AGráfico_4A" localSheetId="8" hidden="1">#REF!</definedName>
    <definedName name="_33____________________________123Graph_AGráfico_4A" localSheetId="4" hidden="1">#REF!</definedName>
    <definedName name="_33____________________________123Graph_AGráfico_4A" hidden="1">#REF!</definedName>
    <definedName name="_33P15_" localSheetId="8">#REF!</definedName>
    <definedName name="_33P15_" localSheetId="4">#REF!</definedName>
    <definedName name="_33P15_">#REF!</definedName>
    <definedName name="_34____________________________123Graph_BGráfico_4A" localSheetId="8" hidden="1">#REF!</definedName>
    <definedName name="_34____________________________123Graph_BGráfico_4A" localSheetId="4" hidden="1">#REF!</definedName>
    <definedName name="_34____________________________123Graph_BGráfico_4A" hidden="1">#REF!</definedName>
    <definedName name="_35____________________________123Graph_XGráfico_4A" localSheetId="8" hidden="1">#REF!</definedName>
    <definedName name="_35____________________________123Graph_XGráfico_4A" localSheetId="4" hidden="1">#REF!</definedName>
    <definedName name="_35____________________________123Graph_XGráfico_4A" hidden="1">#REF!</definedName>
    <definedName name="_3500PSI" localSheetId="8">#REF!</definedName>
    <definedName name="_3500PSI" localSheetId="4">#REF!</definedName>
    <definedName name="_3500PSI">#REF!</definedName>
    <definedName name="_35P16_" localSheetId="8">#REF!</definedName>
    <definedName name="_35P16_" localSheetId="4">#REF!</definedName>
    <definedName name="_35P16_">#REF!</definedName>
    <definedName name="_36___________________________123Graph_AGráfico_4A" localSheetId="8" hidden="1">#REF!</definedName>
    <definedName name="_36___________________________123Graph_AGráfico_4A" localSheetId="4" hidden="1">#REF!</definedName>
    <definedName name="_36___________________________123Graph_AGráfico_4A" hidden="1">#REF!</definedName>
    <definedName name="_37___________________________123Graph_BGráfico_4A" localSheetId="8" hidden="1">#REF!</definedName>
    <definedName name="_37___________________________123Graph_BGráfico_4A" localSheetId="4" hidden="1">#REF!</definedName>
    <definedName name="_37___________________________123Graph_BGráfico_4A" hidden="1">#REF!</definedName>
    <definedName name="_37P17_" localSheetId="8">#REF!</definedName>
    <definedName name="_37P17_" localSheetId="4">#REF!</definedName>
    <definedName name="_37P17_">#REF!</definedName>
    <definedName name="_38___________________________123Graph_XGráfico_4A" localSheetId="8" hidden="1">#REF!</definedName>
    <definedName name="_38___________________________123Graph_XGráfico_4A" localSheetId="4" hidden="1">#REF!</definedName>
    <definedName name="_38___________________________123Graph_XGráfico_4A" hidden="1">#REF!</definedName>
    <definedName name="_39__________________________123Graph_AGráfico_4A" localSheetId="8" hidden="1">#REF!</definedName>
    <definedName name="_39__________________________123Graph_AGráfico_4A" localSheetId="4" hidden="1">#REF!</definedName>
    <definedName name="_39__________________________123Graph_AGráfico_4A" hidden="1">#REF!</definedName>
    <definedName name="_39P2_" localSheetId="8">#REF!</definedName>
    <definedName name="_39P2_" localSheetId="4">#REF!</definedName>
    <definedName name="_39P2_">#REF!</definedName>
    <definedName name="_3A_impresión_IM_1" localSheetId="8">#REF!</definedName>
    <definedName name="_3A_impresión_IM_1" localSheetId="4">#REF!</definedName>
    <definedName name="_3A_impresión_IM_1" localSheetId="6">#REF!</definedName>
    <definedName name="_3A_impresión_IM_1">#REF!</definedName>
    <definedName name="_3ane_o10" localSheetId="8">#REF!</definedName>
    <definedName name="_3ane_o10" localSheetId="4">#REF!</definedName>
    <definedName name="_3ane_o10">#REF!</definedName>
    <definedName name="_4" localSheetId="8">#REF!</definedName>
    <definedName name="_4" localSheetId="4">#REF!</definedName>
    <definedName name="_4">#REF!</definedName>
    <definedName name="_4_?쾴?_T" localSheetId="8">#REF!</definedName>
    <definedName name="_4_?쾴?_T" localSheetId="4">#REF!</definedName>
    <definedName name="_4_?쾴?_T">#REF!</definedName>
    <definedName name="_4___0T" localSheetId="8">#REF!</definedName>
    <definedName name="_4___0T" localSheetId="4">#REF!</definedName>
    <definedName name="_4___0T">#REF!</definedName>
    <definedName name="_4__123Graph_LBL_ACart_Utilidad" localSheetId="8" hidden="1">#REF!</definedName>
    <definedName name="_4__123Graph_LBL_ACart_Utilidad" localSheetId="4" hidden="1">#REF!</definedName>
    <definedName name="_4__123Graph_LBL_ACart_Utilidad" hidden="1">#REF!</definedName>
    <definedName name="_4_10" localSheetId="8">#REF!</definedName>
    <definedName name="_4_10" localSheetId="4">#REF!</definedName>
    <definedName name="_4_10">#REF!</definedName>
    <definedName name="_4_11" localSheetId="8">#REF!</definedName>
    <definedName name="_4_11" localSheetId="4">#REF!</definedName>
    <definedName name="_4_11">#REF!</definedName>
    <definedName name="_4_12" localSheetId="8">#REF!</definedName>
    <definedName name="_4_12" localSheetId="4">#REF!</definedName>
    <definedName name="_4_12">#REF!</definedName>
    <definedName name="_40__________________________123Graph_BGráfico_4A" localSheetId="8" hidden="1">#REF!</definedName>
    <definedName name="_40__________________________123Graph_BGráfico_4A" localSheetId="4" hidden="1">#REF!</definedName>
    <definedName name="_40__________________________123Graph_BGráfico_4A" hidden="1">#REF!</definedName>
    <definedName name="_41__________________________123Graph_XGráfico_4A" localSheetId="8" hidden="1">#REF!</definedName>
    <definedName name="_41__________________________123Graph_XGráfico_4A" localSheetId="4" hidden="1">#REF!</definedName>
    <definedName name="_41__________________________123Graph_XGráfico_4A" hidden="1">#REF!</definedName>
    <definedName name="_41P3_" localSheetId="8">#REF!</definedName>
    <definedName name="_41P3_" localSheetId="4">#REF!</definedName>
    <definedName name="_41P3_">#REF!</definedName>
    <definedName name="_42_________________________123Graph_AGráfico_4A" localSheetId="8" hidden="1">#REF!</definedName>
    <definedName name="_42_________________________123Graph_AGráfico_4A" localSheetId="4" hidden="1">#REF!</definedName>
    <definedName name="_42_________________________123Graph_AGráfico_4A" hidden="1">#REF!</definedName>
    <definedName name="_4201A" localSheetId="8">#REF!</definedName>
    <definedName name="_4201A" localSheetId="4">#REF!</definedName>
    <definedName name="_4201A">#REF!</definedName>
    <definedName name="_4201B" localSheetId="8">#REF!</definedName>
    <definedName name="_4201B" localSheetId="4">#REF!</definedName>
    <definedName name="_4201B">#REF!</definedName>
    <definedName name="_4202A" localSheetId="8">#REF!</definedName>
    <definedName name="_4202A" localSheetId="4">#REF!</definedName>
    <definedName name="_4202A">#REF!</definedName>
    <definedName name="_4202B" localSheetId="8">#REF!</definedName>
    <definedName name="_4202B" localSheetId="4">#REF!</definedName>
    <definedName name="_4202B">#REF!</definedName>
    <definedName name="_4203A" localSheetId="8">#REF!</definedName>
    <definedName name="_4203A" localSheetId="4">#REF!</definedName>
    <definedName name="_4203A">#REF!</definedName>
    <definedName name="_4203B" localSheetId="8">#REF!</definedName>
    <definedName name="_4203B" localSheetId="4">#REF!</definedName>
    <definedName name="_4203B">#REF!</definedName>
    <definedName name="_4204A" localSheetId="8">#REF!</definedName>
    <definedName name="_4204A" localSheetId="4">#REF!</definedName>
    <definedName name="_4204A">#REF!</definedName>
    <definedName name="_4204B" localSheetId="8">#REF!</definedName>
    <definedName name="_4204B" localSheetId="4">#REF!</definedName>
    <definedName name="_4204B">#REF!</definedName>
    <definedName name="_4206A" localSheetId="8">#REF!</definedName>
    <definedName name="_4206A" localSheetId="4">#REF!</definedName>
    <definedName name="_4206A">#REF!</definedName>
    <definedName name="_4206B" localSheetId="8">#REF!</definedName>
    <definedName name="_4206B" localSheetId="4">#REF!</definedName>
    <definedName name="_4206B">#REF!</definedName>
    <definedName name="_4207A" localSheetId="8">#REF!</definedName>
    <definedName name="_4207A" localSheetId="4">#REF!</definedName>
    <definedName name="_4207A">#REF!</definedName>
    <definedName name="_4207B" localSheetId="8">#REF!</definedName>
    <definedName name="_4207B" localSheetId="4">#REF!</definedName>
    <definedName name="_4207B">#REF!</definedName>
    <definedName name="_4208A" localSheetId="8">#REF!</definedName>
    <definedName name="_4208A" localSheetId="4">#REF!</definedName>
    <definedName name="_4208A">#REF!</definedName>
    <definedName name="_4208B" localSheetId="8">#REF!</definedName>
    <definedName name="_4208B" localSheetId="4">#REF!</definedName>
    <definedName name="_4208B">#REF!</definedName>
    <definedName name="_4209A" localSheetId="8">#REF!</definedName>
    <definedName name="_4209A" localSheetId="4">#REF!</definedName>
    <definedName name="_4209A">#REF!</definedName>
    <definedName name="_4209B" localSheetId="8">#REF!</definedName>
    <definedName name="_4209B" localSheetId="4">#REF!</definedName>
    <definedName name="_4209B">#REF!</definedName>
    <definedName name="_4210A" localSheetId="8">#REF!</definedName>
    <definedName name="_4210A" localSheetId="4">#REF!</definedName>
    <definedName name="_4210A">#REF!</definedName>
    <definedName name="_4210B" localSheetId="8">#REF!</definedName>
    <definedName name="_4210B" localSheetId="4">#REF!</definedName>
    <definedName name="_4210B">#REF!</definedName>
    <definedName name="_4211A" localSheetId="8">#REF!</definedName>
    <definedName name="_4211A" localSheetId="4">#REF!</definedName>
    <definedName name="_4211A">#REF!</definedName>
    <definedName name="_4211B" localSheetId="8">#REF!</definedName>
    <definedName name="_4211B" localSheetId="4">#REF!</definedName>
    <definedName name="_4211B">#REF!</definedName>
    <definedName name="_4212A" localSheetId="8">#REF!</definedName>
    <definedName name="_4212A" localSheetId="4">#REF!</definedName>
    <definedName name="_4212A">#REF!</definedName>
    <definedName name="_4212B" localSheetId="8">#REF!</definedName>
    <definedName name="_4212B" localSheetId="4">#REF!</definedName>
    <definedName name="_4212B">#REF!</definedName>
    <definedName name="_4221A" localSheetId="8">#REF!</definedName>
    <definedName name="_4221A" localSheetId="4">#REF!</definedName>
    <definedName name="_4221A">#REF!</definedName>
    <definedName name="_4221B" localSheetId="8">#REF!</definedName>
    <definedName name="_4221B" localSheetId="4">#REF!</definedName>
    <definedName name="_4221B">#REF!</definedName>
    <definedName name="_4222A" localSheetId="8">#REF!</definedName>
    <definedName name="_4222A" localSheetId="4">#REF!</definedName>
    <definedName name="_4222A">#REF!</definedName>
    <definedName name="_4222B" localSheetId="8">#REF!</definedName>
    <definedName name="_4222B" localSheetId="4">#REF!</definedName>
    <definedName name="_4222B">#REF!</definedName>
    <definedName name="_4231A" localSheetId="8">#REF!</definedName>
    <definedName name="_4231A" localSheetId="4">#REF!</definedName>
    <definedName name="_4231A">#REF!</definedName>
    <definedName name="_4231B" localSheetId="8">#REF!</definedName>
    <definedName name="_4231B" localSheetId="4">#REF!</definedName>
    <definedName name="_4231B">#REF!</definedName>
    <definedName name="_4232A" localSheetId="8">#REF!</definedName>
    <definedName name="_4232A" localSheetId="4">#REF!</definedName>
    <definedName name="_4232A">#REF!</definedName>
    <definedName name="_4232B" localSheetId="8">#REF!</definedName>
    <definedName name="_4232B" localSheetId="4">#REF!</definedName>
    <definedName name="_4232B">#REF!</definedName>
    <definedName name="_4234A" localSheetId="8">#REF!</definedName>
    <definedName name="_4234A" localSheetId="4">#REF!</definedName>
    <definedName name="_4234A">#REF!</definedName>
    <definedName name="_4234B" localSheetId="8">#REF!</definedName>
    <definedName name="_4234B" localSheetId="4">#REF!</definedName>
    <definedName name="_4234B">#REF!</definedName>
    <definedName name="_4235A" localSheetId="8">#REF!</definedName>
    <definedName name="_4235A" localSheetId="4">#REF!</definedName>
    <definedName name="_4235A">#REF!</definedName>
    <definedName name="_4235B" localSheetId="8">#REF!</definedName>
    <definedName name="_4235B" localSheetId="4">#REF!</definedName>
    <definedName name="_4235B">#REF!</definedName>
    <definedName name="_4236A" localSheetId="8">#REF!</definedName>
    <definedName name="_4236A" localSheetId="4">#REF!</definedName>
    <definedName name="_4236A">#REF!</definedName>
    <definedName name="_4236B" localSheetId="8">#REF!</definedName>
    <definedName name="_4236B" localSheetId="4">#REF!</definedName>
    <definedName name="_4236B">#REF!</definedName>
    <definedName name="_4240A" localSheetId="8">#REF!</definedName>
    <definedName name="_4240A" localSheetId="4">#REF!</definedName>
    <definedName name="_4240A">#REF!</definedName>
    <definedName name="_4240B" localSheetId="8">#REF!</definedName>
    <definedName name="_4240B" localSheetId="4">#REF!</definedName>
    <definedName name="_4240B">#REF!</definedName>
    <definedName name="_4243A" localSheetId="8">#REF!</definedName>
    <definedName name="_4243A" localSheetId="4">#REF!</definedName>
    <definedName name="_4243A">#REF!</definedName>
    <definedName name="_4245A" localSheetId="8">#REF!</definedName>
    <definedName name="_4245A" localSheetId="4">#REF!</definedName>
    <definedName name="_4245A">#REF!</definedName>
    <definedName name="_4245B" localSheetId="8">#REF!</definedName>
    <definedName name="_4245B" localSheetId="4">#REF!</definedName>
    <definedName name="_4245B">#REF!</definedName>
    <definedName name="_4246A" localSheetId="8">#REF!</definedName>
    <definedName name="_4246A" localSheetId="4">#REF!</definedName>
    <definedName name="_4246A">#REF!</definedName>
    <definedName name="_4246B" localSheetId="8">#REF!</definedName>
    <definedName name="_4246B" localSheetId="4">#REF!</definedName>
    <definedName name="_4246B">#REF!</definedName>
    <definedName name="_4251A" localSheetId="8">#REF!</definedName>
    <definedName name="_4251A" localSheetId="4">#REF!</definedName>
    <definedName name="_4251A">#REF!</definedName>
    <definedName name="_4251B" localSheetId="8">#REF!</definedName>
    <definedName name="_4251B" localSheetId="4">#REF!</definedName>
    <definedName name="_4251B">#REF!</definedName>
    <definedName name="_4251C" localSheetId="8">#REF!</definedName>
    <definedName name="_4251C" localSheetId="4">#REF!</definedName>
    <definedName name="_4251C">#REF!</definedName>
    <definedName name="_4252A" localSheetId="8">#REF!</definedName>
    <definedName name="_4252A" localSheetId="4">#REF!</definedName>
    <definedName name="_4252A">#REF!</definedName>
    <definedName name="_4252B" localSheetId="8">#REF!</definedName>
    <definedName name="_4252B" localSheetId="4">#REF!</definedName>
    <definedName name="_4252B">#REF!</definedName>
    <definedName name="_4255A" localSheetId="8">#REF!</definedName>
    <definedName name="_4255A" localSheetId="4">#REF!</definedName>
    <definedName name="_4255A">#REF!</definedName>
    <definedName name="_4255B" localSheetId="8">#REF!</definedName>
    <definedName name="_4255B" localSheetId="4">#REF!</definedName>
    <definedName name="_4255B">#REF!</definedName>
    <definedName name="_4257A" localSheetId="8">#REF!</definedName>
    <definedName name="_4257A" localSheetId="4">#REF!</definedName>
    <definedName name="_4257A">#REF!</definedName>
    <definedName name="_4257B" localSheetId="8">#REF!</definedName>
    <definedName name="_4257B" localSheetId="4">#REF!</definedName>
    <definedName name="_4257B">#REF!</definedName>
    <definedName name="_4262A" localSheetId="8">#REF!</definedName>
    <definedName name="_4262A" localSheetId="4">#REF!</definedName>
    <definedName name="_4262A">#REF!</definedName>
    <definedName name="_4262B" localSheetId="8">#REF!</definedName>
    <definedName name="_4262B" localSheetId="4">#REF!</definedName>
    <definedName name="_4262B">#REF!</definedName>
    <definedName name="_4265A" localSheetId="8">#REF!</definedName>
    <definedName name="_4265A" localSheetId="4">#REF!</definedName>
    <definedName name="_4265A">#REF!</definedName>
    <definedName name="_4265B" localSheetId="8">#REF!</definedName>
    <definedName name="_4265B" localSheetId="4">#REF!</definedName>
    <definedName name="_4265B">#REF!</definedName>
    <definedName name="_4270A" localSheetId="8">#REF!</definedName>
    <definedName name="_4270A" localSheetId="4">#REF!</definedName>
    <definedName name="_4270A">#REF!</definedName>
    <definedName name="_4270B" localSheetId="8">#REF!</definedName>
    <definedName name="_4270B" localSheetId="4">#REF!</definedName>
    <definedName name="_4270B">#REF!</definedName>
    <definedName name="_4283A" localSheetId="8">#REF!</definedName>
    <definedName name="_4283A" localSheetId="4">#REF!</definedName>
    <definedName name="_4283A">#REF!</definedName>
    <definedName name="_4283B" localSheetId="8">#REF!</definedName>
    <definedName name="_4283B" localSheetId="4">#REF!</definedName>
    <definedName name="_4283B">#REF!</definedName>
    <definedName name="_4290A" localSheetId="8">#REF!</definedName>
    <definedName name="_4290A" localSheetId="4">#REF!</definedName>
    <definedName name="_4290A">#REF!</definedName>
    <definedName name="_4290B" localSheetId="8">#REF!</definedName>
    <definedName name="_4290B" localSheetId="4">#REF!</definedName>
    <definedName name="_4290B">#REF!</definedName>
    <definedName name="_4294A" localSheetId="8">#REF!</definedName>
    <definedName name="_4294A" localSheetId="4">#REF!</definedName>
    <definedName name="_4294A">#REF!</definedName>
    <definedName name="_4294B" localSheetId="8">#REF!</definedName>
    <definedName name="_4294B" localSheetId="4">#REF!</definedName>
    <definedName name="_4294B">#REF!</definedName>
    <definedName name="_4298A" localSheetId="8">#REF!</definedName>
    <definedName name="_4298A" localSheetId="4">#REF!</definedName>
    <definedName name="_4298A">#REF!</definedName>
    <definedName name="_4298B" localSheetId="8">#REF!</definedName>
    <definedName name="_4298B" localSheetId="4">#REF!</definedName>
    <definedName name="_4298B">#REF!</definedName>
    <definedName name="_42C" localSheetId="8">#REF!</definedName>
    <definedName name="_42C" localSheetId="4">#REF!</definedName>
    <definedName name="_42C">#REF!</definedName>
    <definedName name="_42D" localSheetId="8">#REF!</definedName>
    <definedName name="_42D" localSheetId="4">#REF!</definedName>
    <definedName name="_42D">#REF!</definedName>
    <definedName name="_42E" localSheetId="8">#REF!</definedName>
    <definedName name="_42E" localSheetId="4">#REF!</definedName>
    <definedName name="_42E">#REF!</definedName>
    <definedName name="_43_________________________123Graph_BGráfico_4A" localSheetId="8" hidden="1">#REF!</definedName>
    <definedName name="_43_________________________123Graph_BGráfico_4A" localSheetId="4" hidden="1">#REF!</definedName>
    <definedName name="_43_________________________123Graph_BGráfico_4A" hidden="1">#REF!</definedName>
    <definedName name="_43P4_" localSheetId="8">#REF!</definedName>
    <definedName name="_43P4_" localSheetId="4">#REF!</definedName>
    <definedName name="_43P4_">#REF!</definedName>
    <definedName name="_44" localSheetId="8">#REF!</definedName>
    <definedName name="_44" localSheetId="4">#REF!</definedName>
    <definedName name="_44">#REF!</definedName>
    <definedName name="_44_________________________123Graph_XGráfico_4A" localSheetId="8" hidden="1">#REF!</definedName>
    <definedName name="_44_________________________123Graph_XGráfico_4A" localSheetId="4" hidden="1">#REF!</definedName>
    <definedName name="_44_________________________123Graph_XGráfico_4A" hidden="1">#REF!</definedName>
    <definedName name="_４４__分_期" localSheetId="8">#REF!</definedName>
    <definedName name="_４４__分_期" localSheetId="4">#REF!</definedName>
    <definedName name="_４４__分_期">#REF!</definedName>
    <definedName name="_45________________________123Graph_AGráfico_4A" localSheetId="8" hidden="1">#REF!</definedName>
    <definedName name="_45________________________123Graph_AGráfico_4A" localSheetId="4" hidden="1">#REF!</definedName>
    <definedName name="_45________________________123Graph_AGráfico_4A" hidden="1">#REF!</definedName>
    <definedName name="_45P5_" localSheetId="8">#REF!</definedName>
    <definedName name="_45P5_" localSheetId="4">#REF!</definedName>
    <definedName name="_45P5_">#REF!</definedName>
    <definedName name="_46________________________123Graph_BGráfico_4A" localSheetId="8" hidden="1">#REF!</definedName>
    <definedName name="_46________________________123Graph_BGráfico_4A" localSheetId="4" hidden="1">#REF!</definedName>
    <definedName name="_46________________________123Graph_BGráfico_4A" hidden="1">#REF!</definedName>
    <definedName name="_47________________________123Graph_XGráfico_4A" localSheetId="8" hidden="1">#REF!</definedName>
    <definedName name="_47________________________123Graph_XGráfico_4A" localSheetId="4" hidden="1">#REF!</definedName>
    <definedName name="_47________________________123Graph_XGráfico_4A" hidden="1">#REF!</definedName>
    <definedName name="_47P6_" localSheetId="8">#REF!</definedName>
    <definedName name="_47P6_" localSheetId="4">#REF!</definedName>
    <definedName name="_47P6_">#REF!</definedName>
    <definedName name="_48_______________________123Graph_AGráfico_4A" localSheetId="8" hidden="1">#REF!</definedName>
    <definedName name="_48_______________________123Graph_AGráfico_4A" localSheetId="4" hidden="1">#REF!</definedName>
    <definedName name="_48_______________________123Graph_AGráfico_4A" hidden="1">#REF!</definedName>
    <definedName name="_49_______________________123Graph_BGráfico_4A" localSheetId="8" hidden="1">#REF!</definedName>
    <definedName name="_49_______________________123Graph_BGráfico_4A" localSheetId="4" hidden="1">#REF!</definedName>
    <definedName name="_49_______________________123Graph_BGráfico_4A" hidden="1">#REF!</definedName>
    <definedName name="_49P7_" localSheetId="8">#REF!</definedName>
    <definedName name="_49P7_" localSheetId="4">#REF!</definedName>
    <definedName name="_49P7_">#REF!</definedName>
    <definedName name="_4inf_1" localSheetId="8">#REF!</definedName>
    <definedName name="_4inf_1" localSheetId="4">#REF!</definedName>
    <definedName name="_4inf_1" localSheetId="6">#REF!</definedName>
    <definedName name="_4inf_1">#REF!</definedName>
    <definedName name="_5" localSheetId="8">#REF!</definedName>
    <definedName name="_5" localSheetId="4">#REF!</definedName>
    <definedName name="_5">#REF!</definedName>
    <definedName name="_5________0T" localSheetId="8">#REF!</definedName>
    <definedName name="_5________0T" localSheetId="4">#REF!</definedName>
    <definedName name="_5________0T">#REF!</definedName>
    <definedName name="_5__123Graph_LBL_BCart_Utilidad" localSheetId="8" hidden="1">#REF!</definedName>
    <definedName name="_5__123Graph_LBL_BCart_Utilidad" localSheetId="4" hidden="1">#REF!</definedName>
    <definedName name="_5__123Graph_LBL_BCart_Utilidad" hidden="1">#REF!</definedName>
    <definedName name="_5_10" localSheetId="8">#REF!</definedName>
    <definedName name="_5_10" localSheetId="4">#REF!</definedName>
    <definedName name="_5_10">#REF!</definedName>
    <definedName name="_5_11" localSheetId="8">#REF!</definedName>
    <definedName name="_5_11" localSheetId="4">#REF!</definedName>
    <definedName name="_5_11">#REF!</definedName>
    <definedName name="_5_12" localSheetId="8">#REF!</definedName>
    <definedName name="_5_12" localSheetId="4">#REF!</definedName>
    <definedName name="_5_12">#REF!</definedName>
    <definedName name="_5_13" localSheetId="8">#REF!</definedName>
    <definedName name="_5_13" localSheetId="4">#REF!</definedName>
    <definedName name="_5_13">#REF!</definedName>
    <definedName name="_5_14" localSheetId="8">#REF!</definedName>
    <definedName name="_5_14" localSheetId="4">#REF!</definedName>
    <definedName name="_5_14">#REF!</definedName>
    <definedName name="_5_15" localSheetId="8">#REF!</definedName>
    <definedName name="_5_15" localSheetId="4">#REF!</definedName>
    <definedName name="_5_15">#REF!</definedName>
    <definedName name="_5_16" localSheetId="8">#REF!</definedName>
    <definedName name="_5_16" localSheetId="4">#REF!</definedName>
    <definedName name="_5_16">#REF!</definedName>
    <definedName name="_5_17" localSheetId="8">#REF!</definedName>
    <definedName name="_5_17" localSheetId="4">#REF!</definedName>
    <definedName name="_5_17">#REF!</definedName>
    <definedName name="_5_18" localSheetId="8">#REF!</definedName>
    <definedName name="_5_18" localSheetId="4">#REF!</definedName>
    <definedName name="_5_18">#REF!</definedName>
    <definedName name="_5_19" localSheetId="8">#REF!</definedName>
    <definedName name="_5_19" localSheetId="4">#REF!</definedName>
    <definedName name="_5_19">#REF!</definedName>
    <definedName name="_5_20" localSheetId="8">#REF!</definedName>
    <definedName name="_5_20" localSheetId="4">#REF!</definedName>
    <definedName name="_5_20">#REF!</definedName>
    <definedName name="_5_21" localSheetId="8">#REF!</definedName>
    <definedName name="_5_21" localSheetId="4">#REF!</definedName>
    <definedName name="_5_21">#REF!</definedName>
    <definedName name="_5_22" localSheetId="8">#REF!</definedName>
    <definedName name="_5_22" localSheetId="4">#REF!</definedName>
    <definedName name="_5_22">#REF!</definedName>
    <definedName name="_50_______________________123Graph_XGráfico_4A" localSheetId="8" hidden="1">#REF!</definedName>
    <definedName name="_50_______________________123Graph_XGráfico_4A" localSheetId="4" hidden="1">#REF!</definedName>
    <definedName name="_50_______________________123Graph_XGráfico_4A" hidden="1">#REF!</definedName>
    <definedName name="_51______________________123Graph_AGráfico_4A" localSheetId="8" hidden="1">#REF!</definedName>
    <definedName name="_51______________________123Graph_AGráfico_4A" localSheetId="4" hidden="1">#REF!</definedName>
    <definedName name="_51______________________123Graph_AGráfico_4A" hidden="1">#REF!</definedName>
    <definedName name="_51P8_" localSheetId="8">#REF!</definedName>
    <definedName name="_51P8_" localSheetId="4">#REF!</definedName>
    <definedName name="_51P8_">#REF!</definedName>
    <definedName name="_52______________________123Graph_BGráfico_4A" localSheetId="8" hidden="1">#REF!</definedName>
    <definedName name="_52______________________123Graph_BGráfico_4A" localSheetId="4" hidden="1">#REF!</definedName>
    <definedName name="_52______________________123Graph_BGráfico_4A" hidden="1">#REF!</definedName>
    <definedName name="_53______________________123Graph_XGráfico_4A" localSheetId="8" hidden="1">#REF!</definedName>
    <definedName name="_53______________________123Graph_XGráfico_4A" localSheetId="4" hidden="1">#REF!</definedName>
    <definedName name="_53______________________123Graph_XGráfico_4A" hidden="1">#REF!</definedName>
    <definedName name="_53P9_" localSheetId="8">#REF!</definedName>
    <definedName name="_53P9_" localSheetId="4">#REF!</definedName>
    <definedName name="_53P9_">#REF!</definedName>
    <definedName name="_54_____________________123Graph_AGráfico_4A" localSheetId="8" hidden="1">#REF!</definedName>
    <definedName name="_54_____________________123Graph_AGráfico_4A" localSheetId="4" hidden="1">#REF!</definedName>
    <definedName name="_54_____________________123Graph_AGráfico_4A" hidden="1">#REF!</definedName>
    <definedName name="_55_____________________123Graph_BGráfico_4A" localSheetId="8" hidden="1">#REF!</definedName>
    <definedName name="_55_____________________123Graph_BGráfico_4A" localSheetId="4" hidden="1">#REF!</definedName>
    <definedName name="_55_____________________123Graph_BGráfico_4A" hidden="1">#REF!</definedName>
    <definedName name="_56_____________________123Graph_XGráfico_4A" localSheetId="8" hidden="1">#REF!</definedName>
    <definedName name="_56_____________________123Graph_XGráfico_4A" localSheetId="4" hidden="1">#REF!</definedName>
    <definedName name="_56_____________________123Graph_XGráfico_4A" hidden="1">#REF!</definedName>
    <definedName name="_57____________________123Graph_AGráfico_4A" localSheetId="8" hidden="1">#REF!</definedName>
    <definedName name="_57____________________123Graph_AGráfico_4A" localSheetId="4" hidden="1">#REF!</definedName>
    <definedName name="_57____________________123Graph_AGráfico_4A" hidden="1">#REF!</definedName>
    <definedName name="_58____________________123Graph_BGráfico_4A" localSheetId="8" hidden="1">#REF!</definedName>
    <definedName name="_58____________________123Graph_BGráfico_4A" localSheetId="4" hidden="1">#REF!</definedName>
    <definedName name="_58____________________123Graph_BGráfico_4A" hidden="1">#REF!</definedName>
    <definedName name="_59____________________123Graph_XGráfico_4A" localSheetId="8" hidden="1">#REF!</definedName>
    <definedName name="_59____________________123Graph_XGráfico_4A" localSheetId="4" hidden="1">#REF!</definedName>
    <definedName name="_59____________________123Graph_XGráfico_4A" hidden="1">#REF!</definedName>
    <definedName name="_5Å__·¹_ÀÓ">#N/A</definedName>
    <definedName name="_5VIG_V5" localSheetId="8">#REF!</definedName>
    <definedName name="_5VIG_V5" localSheetId="4">#REF!</definedName>
    <definedName name="_5VIG_V5">#REF!</definedName>
    <definedName name="_6" localSheetId="8">#REF!</definedName>
    <definedName name="_6" localSheetId="4">#REF!</definedName>
    <definedName name="_6" localSheetId="10">#REF!</definedName>
    <definedName name="_6">#REF!</definedName>
    <definedName name="_6_________0T" localSheetId="8">#REF!</definedName>
    <definedName name="_6_________0T" localSheetId="4">#REF!</definedName>
    <definedName name="_6_________0T" localSheetId="10">#REF!</definedName>
    <definedName name="_6_________0T">#REF!</definedName>
    <definedName name="_6__123Graph_LBL_CCart_Utilidad" localSheetId="8" hidden="1">#REF!</definedName>
    <definedName name="_6__123Graph_LBL_CCart_Utilidad" localSheetId="4" hidden="1">#REF!</definedName>
    <definedName name="_6__123Graph_LBL_CCart_Utilidad" hidden="1">#REF!</definedName>
    <definedName name="_60___________________123Graph_AGráfico_4A" localSheetId="8" hidden="1">#REF!</definedName>
    <definedName name="_60___________________123Graph_AGráfico_4A" localSheetId="4" hidden="1">#REF!</definedName>
    <definedName name="_60___________________123Graph_AGráfico_4A" hidden="1">#REF!</definedName>
    <definedName name="_600x15" localSheetId="8">#REF!</definedName>
    <definedName name="_600x15" localSheetId="4">#REF!</definedName>
    <definedName name="_600x15" localSheetId="6">#REF!</definedName>
    <definedName name="_600x15">#REF!</definedName>
    <definedName name="_61___________________123Graph_BGráfico_4A" localSheetId="8" hidden="1">#REF!</definedName>
    <definedName name="_61___________________123Graph_BGráfico_4A" localSheetId="4" hidden="1">#REF!</definedName>
    <definedName name="_61___________________123Graph_BGráfico_4A" hidden="1">#REF!</definedName>
    <definedName name="_62___________________123Graph_XGráfico_4A" localSheetId="8" hidden="1">#REF!</definedName>
    <definedName name="_62___________________123Graph_XGráfico_4A" localSheetId="4" hidden="1">#REF!</definedName>
    <definedName name="_62___________________123Graph_XGráfico_4A" hidden="1">#REF!</definedName>
    <definedName name="_63__________________123Graph_AGráfico_4A" localSheetId="8" hidden="1">#REF!</definedName>
    <definedName name="_63__________________123Graph_AGráfico_4A" localSheetId="4" hidden="1">#REF!</definedName>
    <definedName name="_63__________________123Graph_AGráfico_4A" hidden="1">#REF!</definedName>
    <definedName name="_64__________________123Graph_BGráfico_4A" localSheetId="8" hidden="1">#REF!</definedName>
    <definedName name="_64__________________123Graph_BGráfico_4A" localSheetId="4" hidden="1">#REF!</definedName>
    <definedName name="_64__________________123Graph_BGráfico_4A" hidden="1">#REF!</definedName>
    <definedName name="_65__________________123Graph_XGráfico_4A" localSheetId="8" hidden="1">#REF!</definedName>
    <definedName name="_65__________________123Graph_XGráfico_4A" localSheetId="4" hidden="1">#REF!</definedName>
    <definedName name="_65__________________123Graph_XGráfico_4A" hidden="1">#REF!</definedName>
    <definedName name="_66_________________123Graph_AGráfico_4A" localSheetId="8" hidden="1">#REF!</definedName>
    <definedName name="_66_________________123Graph_AGráfico_4A" localSheetId="4" hidden="1">#REF!</definedName>
    <definedName name="_66_________________123Graph_AGráfico_4A" hidden="1">#REF!</definedName>
    <definedName name="_67_________________123Graph_BGráfico_4A" localSheetId="8" hidden="1">#REF!</definedName>
    <definedName name="_67_________________123Graph_BGráfico_4A" localSheetId="4" hidden="1">#REF!</definedName>
    <definedName name="_67_________________123Graph_BGráfico_4A" hidden="1">#REF!</definedName>
    <definedName name="_68_________________123Graph_XGráfico_4A" localSheetId="8" hidden="1">#REF!</definedName>
    <definedName name="_68_________________123Graph_XGráfico_4A" localSheetId="4" hidden="1">#REF!</definedName>
    <definedName name="_68_________________123Graph_XGráfico_4A" hidden="1">#REF!</definedName>
    <definedName name="_69________________123Graph_AGráfico_4A" localSheetId="8" hidden="1">#REF!</definedName>
    <definedName name="_69________________123Graph_AGráfico_4A" localSheetId="4" hidden="1">#REF!</definedName>
    <definedName name="_69________________123Graph_AGráfico_4A" hidden="1">#REF!</definedName>
    <definedName name="_6ãæÐ_ÍïÞÀ_Íª">#N/A</definedName>
    <definedName name="_7" localSheetId="8">#REF!</definedName>
    <definedName name="_7" localSheetId="4">#REF!</definedName>
    <definedName name="_7" localSheetId="10">#REF!</definedName>
    <definedName name="_7">#REF!</definedName>
    <definedName name="_7__________0T" localSheetId="8">#REF!</definedName>
    <definedName name="_7__________0T" localSheetId="4">#REF!</definedName>
    <definedName name="_7__________0T" localSheetId="10">#REF!</definedName>
    <definedName name="_7__________0T">#REF!</definedName>
    <definedName name="_7__123Graph_XCart_Utilidad" localSheetId="8" hidden="1">#REF!</definedName>
    <definedName name="_7__123Graph_XCart_Utilidad" localSheetId="4" hidden="1">#REF!</definedName>
    <definedName name="_7__123Graph_XCart_Utilidad" localSheetId="10" hidden="1">#REF!</definedName>
    <definedName name="_7__123Graph_XCart_Utilidad" hidden="1">#REF!</definedName>
    <definedName name="_7_3_0Crite" localSheetId="8">#REF!</definedName>
    <definedName name="_7_3_0Crite" localSheetId="4">#REF!</definedName>
    <definedName name="_7_3_0Crite">#REF!</definedName>
    <definedName name="_70________________123Graph_BGráfico_4A" localSheetId="8" hidden="1">#REF!</definedName>
    <definedName name="_70________________123Graph_BGráfico_4A" localSheetId="4" hidden="1">#REF!</definedName>
    <definedName name="_70________________123Graph_BGráfico_4A" hidden="1">#REF!</definedName>
    <definedName name="_71________________123Graph_XGráfico_4A" localSheetId="8" hidden="1">#REF!</definedName>
    <definedName name="_71________________123Graph_XGráfico_4A" localSheetId="4" hidden="1">#REF!</definedName>
    <definedName name="_71________________123Graph_XGráfico_4A" hidden="1">#REF!</definedName>
    <definedName name="_72_______________123Graph_AGráfico_4A" localSheetId="8" hidden="1">#REF!</definedName>
    <definedName name="_72_______________123Graph_AGráfico_4A" localSheetId="4" hidden="1">#REF!</definedName>
    <definedName name="_72_______________123Graph_AGráfico_4A" hidden="1">#REF!</definedName>
    <definedName name="_73_______________123Graph_BGráfico_4A" localSheetId="8" hidden="1">#REF!</definedName>
    <definedName name="_73_______________123Graph_BGráfico_4A" localSheetId="4" hidden="1">#REF!</definedName>
    <definedName name="_73_______________123Graph_BGráfico_4A" hidden="1">#REF!</definedName>
    <definedName name="_74_______________123Graph_XGráfico_4A" localSheetId="8" hidden="1">#REF!</definedName>
    <definedName name="_74_______________123Graph_XGráfico_4A" localSheetId="4" hidden="1">#REF!</definedName>
    <definedName name="_74_______________123Graph_XGráfico_4A" hidden="1">#REF!</definedName>
    <definedName name="_75______________0_0tempora" localSheetId="8">#REF!</definedName>
    <definedName name="_75______________0_0tempora" localSheetId="4">#REF!</definedName>
    <definedName name="_75______________0_0tempora">#REF!</definedName>
    <definedName name="_76______________123Graph_AGráfico_4A" localSheetId="8" hidden="1">#REF!</definedName>
    <definedName name="_76______________123Graph_AGráfico_4A" localSheetId="4" hidden="1">#REF!</definedName>
    <definedName name="_76______________123Graph_AGráfico_4A" hidden="1">#REF!</definedName>
    <definedName name="_77______________123Graph_BGráfico_4A" localSheetId="8" hidden="1">#REF!</definedName>
    <definedName name="_77______________123Graph_BGráfico_4A" localSheetId="4" hidden="1">#REF!</definedName>
    <definedName name="_77______________123Graph_BGráfico_4A" hidden="1">#REF!</definedName>
    <definedName name="_78______________123Graph_XGráfico_4A" localSheetId="8" hidden="1">#REF!</definedName>
    <definedName name="_78______________123Graph_XGráfico_4A" localSheetId="4" hidden="1">#REF!</definedName>
    <definedName name="_78______________123Graph_XGráfico_4A" hidden="1">#REF!</definedName>
    <definedName name="_79______________4_0__123Grap" localSheetId="8" hidden="1">#REF!</definedName>
    <definedName name="_79______________4_0__123Grap" localSheetId="4" hidden="1">#REF!</definedName>
    <definedName name="_79______________4_0__123Grap" hidden="1">#REF!</definedName>
    <definedName name="_7GO1_" localSheetId="8">#REF!</definedName>
    <definedName name="_7GO1_" localSheetId="4">#REF!</definedName>
    <definedName name="_7GO1_">#REF!</definedName>
    <definedName name="_8" localSheetId="8">#REF!</definedName>
    <definedName name="_8" localSheetId="4">#REF!</definedName>
    <definedName name="_8">#REF!</definedName>
    <definedName name="_8.19bc" localSheetId="8">#N/A</definedName>
    <definedName name="_8.19bc" localSheetId="4">#N/A</definedName>
    <definedName name="_8.19bc" localSheetId="10">[0]!listado #REF!</definedName>
    <definedName name="_8.19bc">#N/A</definedName>
    <definedName name="_8___________0T" localSheetId="8">#REF!</definedName>
    <definedName name="_8___________0T" localSheetId="4">#REF!</definedName>
    <definedName name="_8___________0T" localSheetId="10">#REF!</definedName>
    <definedName name="_8___________0T">#REF!</definedName>
    <definedName name="_8_3_0Crite" localSheetId="8">#REF!</definedName>
    <definedName name="_8_3_0Crite" localSheetId="4">#REF!</definedName>
    <definedName name="_8_3_0Crite" localSheetId="10">#REF!</definedName>
    <definedName name="_8_3_0Crite">#REF!</definedName>
    <definedName name="_80______________5_0TTRA" localSheetId="8">#REF!</definedName>
    <definedName name="_80______________5_0TTRA" localSheetId="4">#REF!</definedName>
    <definedName name="_80______________5_0TTRA" localSheetId="10">#REF!</definedName>
    <definedName name="_80______________5_0TTRA">#REF!</definedName>
    <definedName name="_81" localSheetId="8">#REF!</definedName>
    <definedName name="_81" localSheetId="4">#REF!</definedName>
    <definedName name="_81">#REF!</definedName>
    <definedName name="_81______________6_0ACETA" localSheetId="8">#REF!</definedName>
    <definedName name="_81______________6_0ACETA" localSheetId="4">#REF!</definedName>
    <definedName name="_81______________6_0ACETA">#REF!</definedName>
    <definedName name="_82" localSheetId="8">#REF!</definedName>
    <definedName name="_82" localSheetId="4">#REF!</definedName>
    <definedName name="_82">#REF!</definedName>
    <definedName name="_82______________7_0TBA" localSheetId="8">#REF!</definedName>
    <definedName name="_82______________7_0TBA" localSheetId="4">#REF!</definedName>
    <definedName name="_82______________7_0TBA">#REF!</definedName>
    <definedName name="_83" localSheetId="8">#REF!</definedName>
    <definedName name="_83" localSheetId="4">#REF!</definedName>
    <definedName name="_83">#REF!</definedName>
    <definedName name="_83______________8_0TARO" localSheetId="8">#REF!</definedName>
    <definedName name="_83______________8_0TARO" localSheetId="4">#REF!</definedName>
    <definedName name="_83______________8_0TARO">#REF!</definedName>
    <definedName name="_84" localSheetId="8">#REF!</definedName>
    <definedName name="_84" localSheetId="4">#REF!</definedName>
    <definedName name="_84">#REF!</definedName>
    <definedName name="_84______________B_0__123Graph_XGráfico" localSheetId="8" hidden="1">#REF!</definedName>
    <definedName name="_84______________B_0__123Graph_XGráfico" localSheetId="4" hidden="1">#REF!</definedName>
    <definedName name="_84______________B_0__123Graph_XGráfico" hidden="1">#REF!</definedName>
    <definedName name="_85" localSheetId="8">#REF!</definedName>
    <definedName name="_85" localSheetId="4">#REF!</definedName>
    <definedName name="_85">#REF!</definedName>
    <definedName name="_85______________ÿ_0TAB" localSheetId="8">#REF!</definedName>
    <definedName name="_85______________ÿ_0TAB" localSheetId="4">#REF!</definedName>
    <definedName name="_85______________ÿ_0TAB">#REF!</definedName>
    <definedName name="_86" localSheetId="8">#REF!</definedName>
    <definedName name="_86" localSheetId="4">#REF!</definedName>
    <definedName name="_86">#REF!</definedName>
    <definedName name="_86_____________0_0tempora" localSheetId="8">#REF!</definedName>
    <definedName name="_86_____________0_0tempora" localSheetId="4">#REF!</definedName>
    <definedName name="_86_____________0_0tempora">#REF!</definedName>
    <definedName name="_87" localSheetId="8">#REF!</definedName>
    <definedName name="_87" localSheetId="4">#REF!</definedName>
    <definedName name="_87">#REF!</definedName>
    <definedName name="_87_____________4_0__123Grap" localSheetId="8" hidden="1">#REF!</definedName>
    <definedName name="_87_____________4_0__123Grap" localSheetId="4" hidden="1">#REF!</definedName>
    <definedName name="_87_____________4_0__123Grap" hidden="1">#REF!</definedName>
    <definedName name="_88" localSheetId="8">#REF!</definedName>
    <definedName name="_88" localSheetId="4">#REF!</definedName>
    <definedName name="_88">#REF!</definedName>
    <definedName name="_88_____________5_0TTRA" localSheetId="8">#REF!</definedName>
    <definedName name="_88_____________5_0TTRA" localSheetId="4">#REF!</definedName>
    <definedName name="_88_____________5_0TTRA">#REF!</definedName>
    <definedName name="_89" localSheetId="8">#REF!</definedName>
    <definedName name="_89" localSheetId="4">#REF!</definedName>
    <definedName name="_89">#REF!</definedName>
    <definedName name="_89_____________6_0ACETA" localSheetId="8">#REF!</definedName>
    <definedName name="_89_____________6_0ACETA" localSheetId="4">#REF!</definedName>
    <definedName name="_89_____________6_0ACETA">#REF!</definedName>
    <definedName name="_8Acti_osdeobra" localSheetId="8">#REF!</definedName>
    <definedName name="_8Acti_osdeobra" localSheetId="4">#REF!</definedName>
    <definedName name="_8Acti_osdeobra">#REF!</definedName>
    <definedName name="_8GO2_" localSheetId="8">#REF!</definedName>
    <definedName name="_8GO2_" localSheetId="4">#REF!</definedName>
    <definedName name="_8GO2_">#REF!</definedName>
    <definedName name="_9" localSheetId="8">#REF!</definedName>
    <definedName name="_9" localSheetId="4">#REF!</definedName>
    <definedName name="_9">#REF!</definedName>
    <definedName name="_9____________0T" localSheetId="8">#REF!</definedName>
    <definedName name="_9____________0T" localSheetId="4">#REF!</definedName>
    <definedName name="_9____________0T">#REF!</definedName>
    <definedName name="_9_3_0Criteria" localSheetId="8">#REF!</definedName>
    <definedName name="_9_3_0Criteria" localSheetId="4">#REF!</definedName>
    <definedName name="_9_3_0Criteria">#REF!</definedName>
    <definedName name="_90" localSheetId="8">#REF!</definedName>
    <definedName name="_90" localSheetId="4">#REF!</definedName>
    <definedName name="_90">#REF!</definedName>
    <definedName name="_90_____________7_0TBA" localSheetId="8">#REF!</definedName>
    <definedName name="_90_____________7_0TBA" localSheetId="4">#REF!</definedName>
    <definedName name="_90_____________7_0TBA">#REF!</definedName>
    <definedName name="_91" localSheetId="8">#REF!</definedName>
    <definedName name="_91" localSheetId="4">#REF!</definedName>
    <definedName name="_91">#REF!</definedName>
    <definedName name="_91_____________8_0TARO" localSheetId="8">#REF!</definedName>
    <definedName name="_91_____________8_0TARO" localSheetId="4">#REF!</definedName>
    <definedName name="_91_____________8_0TARO">#REF!</definedName>
    <definedName name="_911A" localSheetId="8">#REF!</definedName>
    <definedName name="_911A" localSheetId="4">#REF!</definedName>
    <definedName name="_911A">#REF!</definedName>
    <definedName name="_912A" localSheetId="8">#REF!</definedName>
    <definedName name="_912A" localSheetId="4">#REF!</definedName>
    <definedName name="_912A">#REF!</definedName>
    <definedName name="_92" localSheetId="8">#REF!</definedName>
    <definedName name="_92" localSheetId="4">#REF!</definedName>
    <definedName name="_92">#REF!</definedName>
    <definedName name="_92_____________B_0__123Graph_XGráfico" localSheetId="8" hidden="1">#REF!</definedName>
    <definedName name="_92_____________B_0__123Graph_XGráfico" localSheetId="4" hidden="1">#REF!</definedName>
    <definedName name="_92_____________B_0__123Graph_XGráfico" hidden="1">#REF!</definedName>
    <definedName name="_921A" localSheetId="8">#REF!</definedName>
    <definedName name="_921A" localSheetId="4">#REF!</definedName>
    <definedName name="_921A">#REF!</definedName>
    <definedName name="_922A" localSheetId="8">#REF!</definedName>
    <definedName name="_922A" localSheetId="4">#REF!</definedName>
    <definedName name="_922A">#REF!</definedName>
    <definedName name="_93" localSheetId="8">#REF!</definedName>
    <definedName name="_93" localSheetId="4">#REF!</definedName>
    <definedName name="_93">#REF!</definedName>
    <definedName name="_93_____________ÿ_0TAB" localSheetId="8">#REF!</definedName>
    <definedName name="_93_____________ÿ_0TAB" localSheetId="4">#REF!</definedName>
    <definedName name="_93_____________ÿ_0TAB">#REF!</definedName>
    <definedName name="_94" localSheetId="8">#REF!</definedName>
    <definedName name="_94" localSheetId="4">#REF!</definedName>
    <definedName name="_94">#REF!</definedName>
    <definedName name="_94____________0_0tempora" localSheetId="8">#REF!</definedName>
    <definedName name="_94____________0_0tempora" localSheetId="4">#REF!</definedName>
    <definedName name="_94____________0_0tempora">#REF!</definedName>
    <definedName name="_95" localSheetId="8">#REF!</definedName>
    <definedName name="_95" localSheetId="4">#REF!</definedName>
    <definedName name="_95">#REF!</definedName>
    <definedName name="_95____________4_0__123Grap" localSheetId="8" hidden="1">#REF!</definedName>
    <definedName name="_95____________4_0__123Grap" localSheetId="4" hidden="1">#REF!</definedName>
    <definedName name="_95____________4_0__123Grap" hidden="1">#REF!</definedName>
    <definedName name="_96" localSheetId="8">#REF!</definedName>
    <definedName name="_96" localSheetId="4">#REF!</definedName>
    <definedName name="_96">#REF!</definedName>
    <definedName name="_96____________5_0TTRA" localSheetId="8">#REF!</definedName>
    <definedName name="_96____________5_0TTRA" localSheetId="4">#REF!</definedName>
    <definedName name="_96____________5_0TTRA">#REF!</definedName>
    <definedName name="_97" localSheetId="8">#REF!</definedName>
    <definedName name="_97" localSheetId="4">#REF!</definedName>
    <definedName name="_97">#REF!</definedName>
    <definedName name="_97____________6_0ACETA" localSheetId="8">#REF!</definedName>
    <definedName name="_97____________6_0ACETA" localSheetId="4">#REF!</definedName>
    <definedName name="_97____________6_0ACETA">#REF!</definedName>
    <definedName name="_98____________7_0TBA" localSheetId="8">#REF!</definedName>
    <definedName name="_98____________7_0TBA" localSheetId="4">#REF!</definedName>
    <definedName name="_98____________7_0TBA">#REF!</definedName>
    <definedName name="_99____________8_0TARO" localSheetId="8">#REF!</definedName>
    <definedName name="_99____________8_0TARO" localSheetId="4">#REF!</definedName>
    <definedName name="_99____________8_0TARO">#REF!</definedName>
    <definedName name="_9go3_" localSheetId="8">#REF!</definedName>
    <definedName name="_9go3_" localSheetId="4">#REF!</definedName>
    <definedName name="_9go3_">#REF!</definedName>
    <definedName name="_a" localSheetId="8">#REF!</definedName>
    <definedName name="_a" localSheetId="4">#REF!</definedName>
    <definedName name="_a">#REF!</definedName>
    <definedName name="_A_A₀85" localSheetId="8">#REF!</definedName>
    <definedName name="_A_A₀85" localSheetId="4">#REF!</definedName>
    <definedName name="_A_A₀85">#REF!</definedName>
    <definedName name="_a1" localSheetId="8" hidden="1">{"TAB1",#N/A,TRUE,"GENERAL";"TAB2",#N/A,TRUE,"GENERAL";"TAB3",#N/A,TRUE,"GENERAL";"TAB4",#N/A,TRUE,"GENERAL";"TAB5",#N/A,TRUE,"GENERAL"}</definedName>
    <definedName name="_a1" localSheetId="4" hidden="1">{"TAB1",#N/A,TRUE,"GENERAL";"TAB2",#N/A,TRUE,"GENERAL";"TAB3",#N/A,TRUE,"GENERAL";"TAB4",#N/A,TRUE,"GENERAL";"TAB5",#N/A,TRUE,"GENERAL"}</definedName>
    <definedName name="_A1" localSheetId="6">#REF!</definedName>
    <definedName name="_a1" localSheetId="10" hidden="1">{"TAB1",#N/A,TRUE,"GENERAL";"TAB2",#N/A,TRUE,"GENERAL";"TAB3",#N/A,TRUE,"GENERAL";"TAB4",#N/A,TRUE,"GENERAL";"TAB5",#N/A,TRUE,"GENERAL"}</definedName>
    <definedName name="_A1">#REF!</definedName>
    <definedName name="_A1_1" localSheetId="8" hidden="1">{#N/A,#N/A,TRUE,"1842CWN0"}</definedName>
    <definedName name="_A1_1" localSheetId="4" hidden="1">{#N/A,#N/A,TRUE,"1842CWN0"}</definedName>
    <definedName name="_A1_1" localSheetId="10" hidden="1">{#N/A,#N/A,TRUE,"1842CWN0"}</definedName>
    <definedName name="_A1_1" hidden="1">{#N/A,#N/A,TRUE,"1842CWN0"}</definedName>
    <definedName name="_A115042">#REF!</definedName>
    <definedName name="_A16400" localSheetId="8">#REF!</definedName>
    <definedName name="_A16400" localSheetId="4">#REF!</definedName>
    <definedName name="_A16400">#REF!</definedName>
    <definedName name="_A164003" localSheetId="8">#REF!</definedName>
    <definedName name="_A164003" localSheetId="4">#REF!</definedName>
    <definedName name="_A164003">#REF!</definedName>
    <definedName name="_A164006" localSheetId="8">#REF!</definedName>
    <definedName name="_A164006" localSheetId="4">#REF!</definedName>
    <definedName name="_A164006">#REF!</definedName>
    <definedName name="_A164163" localSheetId="8">#REF!</definedName>
    <definedName name="_A164163" localSheetId="4">#REF!</definedName>
    <definedName name="_A164163">#REF!</definedName>
    <definedName name="_A17000" localSheetId="8">#REF!</definedName>
    <definedName name="_A17000" localSheetId="4">#REF!</definedName>
    <definedName name="_A17000" localSheetId="6">#REF!</definedName>
    <definedName name="_A17000">#REF!</definedName>
    <definedName name="_A2" localSheetId="8" hidden="1">{#N/A,#N/A,FALSE,"Costos Productos 6A";#N/A,#N/A,FALSE,"Costo Unitario Total H-94-12"}</definedName>
    <definedName name="_A2" localSheetId="4" hidden="1">{#N/A,#N/A,FALSE,"Costos Productos 6A";#N/A,#N/A,FALSE,"Costo Unitario Total H-94-12"}</definedName>
    <definedName name="_A2" localSheetId="10" hidden="1">{#N/A,#N/A,FALSE,"Costos Productos 6A";#N/A,#N/A,FALSE,"Costo Unitario Total H-94-12"}</definedName>
    <definedName name="_A2" hidden="1">{#N/A,#N/A,FALSE,"Costos Productos 6A";#N/A,#N/A,FALSE,"Costo Unitario Total H-94-12"}</definedName>
    <definedName name="_A20000" localSheetId="8">#REF!</definedName>
    <definedName name="_A20000" localSheetId="4">#REF!</definedName>
    <definedName name="_A20000" localSheetId="6">#REF!</definedName>
    <definedName name="_A20000" localSheetId="10">#REF!</definedName>
    <definedName name="_A20000">#REF!</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8" hidden="1">{"TAB1",#N/A,TRUE,"GENERAL";"TAB2",#N/A,TRUE,"GENERAL";"TAB3",#N/A,TRUE,"GENERAL";"TAB4",#N/A,TRUE,"GENERAL";"TAB5",#N/A,TRUE,"GENERAL"}</definedName>
    <definedName name="_a3" localSheetId="4" hidden="1">{"TAB1",#N/A,TRUE,"GENERAL";"TAB2",#N/A,TRUE,"GENERAL";"TAB3",#N/A,TRUE,"GENERAL";"TAB4",#N/A,TRUE,"GENERAL";"TAB5",#N/A,TRUE,"GENERAL"}</definedName>
    <definedName name="_a3" localSheetId="6"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3_1" localSheetId="8" hidden="1">{"TAB1",#N/A,TRUE,"GENERAL";"TAB2",#N/A,TRUE,"GENERAL";"TAB3",#N/A,TRUE,"GENERAL";"TAB4",#N/A,TRUE,"GENERAL";"TAB5",#N/A,TRUE,"GENERAL"}</definedName>
    <definedName name="_a3_1" localSheetId="4" hidden="1">{"TAB1",#N/A,TRUE,"GENERAL";"TAB2",#N/A,TRUE,"GENERAL";"TAB3",#N/A,TRUE,"GENERAL";"TAB4",#N/A,TRUE,"GENERAL";"TAB5",#N/A,TRUE,"GENERAL"}</definedName>
    <definedName name="_a3_1" localSheetId="10" hidden="1">{"TAB1",#N/A,TRUE,"GENERAL";"TAB2",#N/A,TRUE,"GENERAL";"TAB3",#N/A,TRUE,"GENERAL";"TAB4",#N/A,TRUE,"GENERAL";"TAB5",#N/A,TRUE,"GENERAL"}</definedName>
    <definedName name="_a3_1" hidden="1">{"TAB1",#N/A,TRUE,"GENERAL";"TAB2",#N/A,TRUE,"GENERAL";"TAB3",#N/A,TRUE,"GENERAL";"TAB4",#N/A,TRUE,"GENERAL";"TAB5",#N/A,TRUE,"GENERAL"}</definedName>
    <definedName name="_A30000" localSheetId="8">#REF!</definedName>
    <definedName name="_A30000" localSheetId="5">#REF!</definedName>
    <definedName name="_A30000" localSheetId="4">#REF!</definedName>
    <definedName name="_A30000" localSheetId="6">#REF!</definedName>
    <definedName name="_A30000" localSheetId="10">#REF!</definedName>
    <definedName name="_A30000">#REF!</definedName>
    <definedName name="_a4" localSheetId="15" hidden="1">{"via1",#N/A,TRUE,"general";"via2",#N/A,TRUE,"general";"via3",#N/A,TRUE,"general"}</definedName>
    <definedName name="_a4" localSheetId="16" hidden="1">{"via1",#N/A,TRUE,"general";"via2",#N/A,TRUE,"general";"via3",#N/A,TRUE,"general"}</definedName>
    <definedName name="_a4" localSheetId="8" hidden="1">{"via1",#N/A,TRUE,"general";"via2",#N/A,TRUE,"general";"via3",#N/A,TRUE,"general"}</definedName>
    <definedName name="_a4" localSheetId="4" hidden="1">{"via1",#N/A,TRUE,"general";"via2",#N/A,TRUE,"general";"via3",#N/A,TRUE,"general"}</definedName>
    <definedName name="_a4" localSheetId="6"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4_1" localSheetId="8" hidden="1">{"via1",#N/A,TRUE,"general";"via2",#N/A,TRUE,"general";"via3",#N/A,TRUE,"general"}</definedName>
    <definedName name="_a4_1" localSheetId="4" hidden="1">{"via1",#N/A,TRUE,"general";"via2",#N/A,TRUE,"general";"via3",#N/A,TRUE,"general"}</definedName>
    <definedName name="_a4_1" localSheetId="10" hidden="1">{"via1",#N/A,TRUE,"general";"via2",#N/A,TRUE,"general";"via3",#N/A,TRUE,"general"}</definedName>
    <definedName name="_a4_1" hidden="1">{"via1",#N/A,TRUE,"general";"via2",#N/A,TRUE,"general";"via3",#N/A,TRUE,"general"}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8" hidden="1">{"TAB1",#N/A,TRUE,"GENERAL";"TAB2",#N/A,TRUE,"GENERAL";"TAB3",#N/A,TRUE,"GENERAL";"TAB4",#N/A,TRUE,"GENERAL";"TAB5",#N/A,TRUE,"GENERAL"}</definedName>
    <definedName name="_a5" localSheetId="4" hidden="1">{"TAB1",#N/A,TRUE,"GENERAL";"TAB2",#N/A,TRUE,"GENERAL";"TAB3",#N/A,TRUE,"GENERAL";"TAB4",#N/A,TRUE,"GENERAL";"TAB5",#N/A,TRUE,"GENERAL"}</definedName>
    <definedName name="_a5" localSheetId="6"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5_1" localSheetId="8" hidden="1">{"TAB1",#N/A,TRUE,"GENERAL";"TAB2",#N/A,TRUE,"GENERAL";"TAB3",#N/A,TRUE,"GENERAL";"TAB4",#N/A,TRUE,"GENERAL";"TAB5",#N/A,TRUE,"GENERAL"}</definedName>
    <definedName name="_a5_1" localSheetId="4" hidden="1">{"TAB1",#N/A,TRUE,"GENERAL";"TAB2",#N/A,TRUE,"GENERAL";"TAB3",#N/A,TRUE,"GENERAL";"TAB4",#N/A,TRUE,"GENERAL";"TAB5",#N/A,TRUE,"GENERAL"}</definedName>
    <definedName name="_a5_1" localSheetId="10" hidden="1">{"TAB1",#N/A,TRUE,"GENERAL";"TAB2",#N/A,TRUE,"GENERAL";"TAB3",#N/A,TRUE,"GENERAL";"TAB4",#N/A,TRUE,"GENERAL";"TAB5",#N/A,TRUE,"GENERAL"}</definedName>
    <definedName name="_a5_1" hidden="1">{"TAB1",#N/A,TRUE,"GENERAL";"TAB2",#N/A,TRUE,"GENERAL";"TAB3",#N/A,TRUE,"GENERAL";"TAB4",#N/A,TRUE,"GENERAL";"TAB5",#N/A,TRUE,"GENERAL"}</definedName>
    <definedName name="_A559430" localSheetId="8">#REF!</definedName>
    <definedName name="_A559430" localSheetId="5">#REF!</definedName>
    <definedName name="_A559430" localSheetId="4">#REF!</definedName>
    <definedName name="_A559430" localSheetId="6">#REF!</definedName>
    <definedName name="_A559430" localSheetId="10">#REF!</definedName>
    <definedName name="_A559430">#REF!</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8" hidden="1">{"TAB1",#N/A,TRUE,"GENERAL";"TAB2",#N/A,TRUE,"GENERAL";"TAB3",#N/A,TRUE,"GENERAL";"TAB4",#N/A,TRUE,"GENERAL";"TAB5",#N/A,TRUE,"GENERAL"}</definedName>
    <definedName name="_a6" localSheetId="4" hidden="1">{"TAB1",#N/A,TRUE,"GENERAL";"TAB2",#N/A,TRUE,"GENERAL";"TAB3",#N/A,TRUE,"GENERAL";"TAB4",#N/A,TRUE,"GENERAL";"TAB5",#N/A,TRUE,"GENERAL"}</definedName>
    <definedName name="_a6" localSheetId="6"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6_1" localSheetId="8" hidden="1">{"TAB1",#N/A,TRUE,"GENERAL";"TAB2",#N/A,TRUE,"GENERAL";"TAB3",#N/A,TRUE,"GENERAL";"TAB4",#N/A,TRUE,"GENERAL";"TAB5",#N/A,TRUE,"GENERAL"}</definedName>
    <definedName name="_a6_1" localSheetId="4" hidden="1">{"TAB1",#N/A,TRUE,"GENERAL";"TAB2",#N/A,TRUE,"GENERAL";"TAB3",#N/A,TRUE,"GENERAL";"TAB4",#N/A,TRUE,"GENERAL";"TAB5",#N/A,TRUE,"GENERAL"}</definedName>
    <definedName name="_a6_1" localSheetId="10" hidden="1">{"TAB1",#N/A,TRUE,"GENERAL";"TAB2",#N/A,TRUE,"GENERAL";"TAB3",#N/A,TRUE,"GENERAL";"TAB4",#N/A,TRUE,"GENERAL";"TAB5",#N/A,TRUE,"GENERAL"}</definedName>
    <definedName name="_a6_1" hidden="1">{"TAB1",#N/A,TRUE,"GENERAL";"TAB2",#N/A,TRUE,"GENERAL";"TAB3",#N/A,TRUE,"GENERAL";"TAB4",#N/A,TRUE,"GENERAL";"TAB5",#N/A,TRUE,"GENERAL"}</definedName>
    <definedName name="_aaa">#REF!</definedName>
    <definedName name="_AAA1" localSheetId="8">#REF!</definedName>
    <definedName name="_AAA1" localSheetId="4">#REF!</definedName>
    <definedName name="_AAA1">#REF!</definedName>
    <definedName name="_AAS1" localSheetId="8" hidden="1">{#N/A,#N/A,TRUE,"INGENIERIA";#N/A,#N/A,TRUE,"COMPRAS";#N/A,#N/A,TRUE,"DIRECCION";#N/A,#N/A,TRUE,"RESUMEN"}</definedName>
    <definedName name="_AAS1" localSheetId="4" hidden="1">{#N/A,#N/A,TRUE,"INGENIERIA";#N/A,#N/A,TRUE,"COMPRAS";#N/A,#N/A,TRUE,"DIRECCION";#N/A,#N/A,TRUE,"RESUMEN"}</definedName>
    <definedName name="_AAS1" localSheetId="10" hidden="1">{#N/A,#N/A,TRUE,"INGENIERIA";#N/A,#N/A,TRUE,"COMPRAS";#N/A,#N/A,TRUE,"DIRECCION";#N/A,#N/A,TRUE,"RESUMEN"}</definedName>
    <definedName name="_AAS1" hidden="1">{#N/A,#N/A,TRUE,"INGENIERIA";#N/A,#N/A,TRUE,"COMPRAS";#N/A,#N/A,TRUE,"DIRECCION";#N/A,#N/A,TRUE,"RESUMEN"}</definedName>
    <definedName name="_AAS1_1" localSheetId="8" hidden="1">{#N/A,#N/A,TRUE,"INGENIERIA";#N/A,#N/A,TRUE,"COMPRAS";#N/A,#N/A,TRUE,"DIRECCION";#N/A,#N/A,TRUE,"RESUMEN"}</definedName>
    <definedName name="_AAS1_1" localSheetId="4" hidden="1">{#N/A,#N/A,TRUE,"INGENIERIA";#N/A,#N/A,TRUE,"COMPRAS";#N/A,#N/A,TRUE,"DIRECCION";#N/A,#N/A,TRUE,"RESUMEN"}</definedName>
    <definedName name="_AAS1_1" localSheetId="10" hidden="1">{#N/A,#N/A,TRUE,"INGENIERIA";#N/A,#N/A,TRUE,"COMPRAS";#N/A,#N/A,TRUE,"DIRECCION";#N/A,#N/A,TRUE,"RESUMEN"}</definedName>
    <definedName name="_AAS1_1" hidden="1">{#N/A,#N/A,TRUE,"INGENIERIA";#N/A,#N/A,TRUE,"COMPRAS";#N/A,#N/A,TRUE,"DIRECCION";#N/A,#N/A,TRUE,"RESUMEN"}</definedName>
    <definedName name="_ABC1" localSheetId="8" hidden="1">{#N/A,#N/A,TRUE,"1842CWN0"}</definedName>
    <definedName name="_ABC1" localSheetId="4" hidden="1">{#N/A,#N/A,TRUE,"1842CWN0"}</definedName>
    <definedName name="_ABC1" localSheetId="10" hidden="1">{#N/A,#N/A,TRUE,"1842CWN0"}</definedName>
    <definedName name="_ABC1" hidden="1">{#N/A,#N/A,TRUE,"1842CWN0"}</definedName>
    <definedName name="_ABC1_1" localSheetId="8" hidden="1">{#N/A,#N/A,TRUE,"1842CWN0"}</definedName>
    <definedName name="_ABC1_1" localSheetId="4" hidden="1">{#N/A,#N/A,TRUE,"1842CWN0"}</definedName>
    <definedName name="_ABC1_1" localSheetId="10" hidden="1">{#N/A,#N/A,TRUE,"1842CWN0"}</definedName>
    <definedName name="_ABC1_1" hidden="1">{#N/A,#N/A,TRUE,"1842CWN0"}</definedName>
    <definedName name="_abc2" localSheetId="8" hidden="1">{#N/A,#N/A,TRUE,"1842CWN0"}</definedName>
    <definedName name="_abc2" localSheetId="4" hidden="1">{#N/A,#N/A,TRUE,"1842CWN0"}</definedName>
    <definedName name="_abc2" localSheetId="10" hidden="1">{#N/A,#N/A,TRUE,"1842CWN0"}</definedName>
    <definedName name="_abc2" hidden="1">{#N/A,#N/A,TRUE,"1842CWN0"}</definedName>
    <definedName name="_abc2_1" localSheetId="8" hidden="1">{#N/A,#N/A,TRUE,"1842CWN0"}</definedName>
    <definedName name="_abc2_1" localSheetId="4" hidden="1">{#N/A,#N/A,TRUE,"1842CWN0"}</definedName>
    <definedName name="_abc2_1" localSheetId="10" hidden="1">{#N/A,#N/A,TRUE,"1842CWN0"}</definedName>
    <definedName name="_abc2_1" hidden="1">{#N/A,#N/A,TRUE,"1842CWN0"}</definedName>
    <definedName name="_Abd2" localSheetId="4">#REF!</definedName>
    <definedName name="_Abd2">#REF!</definedName>
    <definedName name="_Abd4" localSheetId="4">#REF!</definedName>
    <definedName name="_Abd4">#REF!</definedName>
    <definedName name="_Abd6" localSheetId="4">#REF!</definedName>
    <definedName name="_Abd6">#REF!</definedName>
    <definedName name="_ABE130" localSheetId="8">#REF!</definedName>
    <definedName name="_ABE130" localSheetId="4">#REF!</definedName>
    <definedName name="_ABE130">#REF!</definedName>
    <definedName name="_AcC1" localSheetId="4">#REF!</definedName>
    <definedName name="_AcC1">#REF!</definedName>
    <definedName name="_AcC2" localSheetId="8">#REF!</definedName>
    <definedName name="_AcC2" localSheetId="4">#REF!</definedName>
    <definedName name="_AcC2">#REF!</definedName>
    <definedName name="_Aci2" localSheetId="8">#REF!</definedName>
    <definedName name="_Aci2" localSheetId="4">#REF!</definedName>
    <definedName name="_Aci2">#REF!</definedName>
    <definedName name="_Act1" localSheetId="4">#REF!</definedName>
    <definedName name="_Act1">#REF!</definedName>
    <definedName name="_Act2" localSheetId="8">#REF!</definedName>
    <definedName name="_Act2" localSheetId="4">#REF!</definedName>
    <definedName name="_Act2">#REF!</definedName>
    <definedName name="_ADH12" localSheetId="4">#REF!</definedName>
    <definedName name="_ADH12">#REF!</definedName>
    <definedName name="_adi1" localSheetId="8">#REF!</definedName>
    <definedName name="_adi1" localSheetId="4">#REF!</definedName>
    <definedName name="_adi1">#REF!</definedName>
    <definedName name="_adi2" localSheetId="8">#REF!</definedName>
    <definedName name="_adi2" localSheetId="4">#REF!</definedName>
    <definedName name="_adi2">#REF!</definedName>
    <definedName name="_Adi3" localSheetId="8">#REF!</definedName>
    <definedName name="_Adi3" localSheetId="4">#REF!</definedName>
    <definedName name="_Adi3">#REF!</definedName>
    <definedName name="_ADM12" localSheetId="4">#REF!</definedName>
    <definedName name="_ADM12">#REF!</definedName>
    <definedName name="_ADM2" localSheetId="8">#REF!</definedName>
    <definedName name="_ADM2" localSheetId="4">#REF!</definedName>
    <definedName name="_ADM2">#REF!</definedName>
    <definedName name="_ADM3" localSheetId="8">#REF!</definedName>
    <definedName name="_ADM3" localSheetId="4">#REF!</definedName>
    <definedName name="_ADM3">#REF!</definedName>
    <definedName name="_ADM4" localSheetId="8">#REF!</definedName>
    <definedName name="_ADM4" localSheetId="4">#REF!</definedName>
    <definedName name="_ADM4">#REF!</definedName>
    <definedName name="_ADP1" localSheetId="8">#REF!</definedName>
    <definedName name="_ADP1" localSheetId="4">#REF!</definedName>
    <definedName name="_ADP1">#REF!</definedName>
    <definedName name="_Ady1" localSheetId="8">#REF!</definedName>
    <definedName name="_Ady1" localSheetId="4">#REF!</definedName>
    <definedName name="_Ady1">#REF!</definedName>
    <definedName name="_Ady2" localSheetId="8">#REF!</definedName>
    <definedName name="_Ady2" localSheetId="4">#REF!</definedName>
    <definedName name="_Ady2">#REF!</definedName>
    <definedName name="_Ady3" localSheetId="8">#REF!</definedName>
    <definedName name="_Ady3" localSheetId="4">#REF!</definedName>
    <definedName name="_Ady3">#REF!</definedName>
    <definedName name="_AFC1" localSheetId="8">#REF!</definedName>
    <definedName name="_AFC1" localSheetId="5">#REF!</definedName>
    <definedName name="_AFC1" localSheetId="4">#REF!</definedName>
    <definedName name="_AFC1">#REF!</definedName>
    <definedName name="_AFC3" localSheetId="8">#REF!</definedName>
    <definedName name="_AFC3" localSheetId="5">#REF!</definedName>
    <definedName name="_AFC3" localSheetId="4">#REF!</definedName>
    <definedName name="_AFC3">#REF!</definedName>
    <definedName name="_AFC5" localSheetId="8">#REF!</definedName>
    <definedName name="_AFC5" localSheetId="5">#REF!</definedName>
    <definedName name="_AFC5" localSheetId="4">#REF!</definedName>
    <definedName name="_AFC5">#REF!</definedName>
    <definedName name="_Afe1" localSheetId="4">#REF!,#REF!</definedName>
    <definedName name="_Afe1" localSheetId="10">#REF!,#REF!</definedName>
    <definedName name="_Afe1">#REF!,#REF!</definedName>
    <definedName name="_Afo1" localSheetId="4">#REF!</definedName>
    <definedName name="_Afo1">#REF!</definedName>
    <definedName name="_Aiu1" localSheetId="8">#REF!</definedName>
    <definedName name="_Aiu1" localSheetId="4">#REF!</definedName>
    <definedName name="_Aiu1">#REF!</definedName>
    <definedName name="_aiu2" localSheetId="8">#REF!</definedName>
    <definedName name="_aiu2" localSheetId="4">#REF!</definedName>
    <definedName name="_aiu2" localSheetId="10">#REF!</definedName>
    <definedName name="_aiu2">#REF!</definedName>
    <definedName name="_AIU440" localSheetId="8">#REF!</definedName>
    <definedName name="_AIU440" localSheetId="4">#REF!</definedName>
    <definedName name="_AIU440">#REF!</definedName>
    <definedName name="_AIU550" localSheetId="8">#REF!</definedName>
    <definedName name="_AIU550" localSheetId="4">#REF!</definedName>
    <definedName name="_AIU550">#REF!</definedName>
    <definedName name="_ALL4" localSheetId="8">#REF!</definedName>
    <definedName name="_ALL4" localSheetId="4">#REF!</definedName>
    <definedName name="_ALL4">#REF!</definedName>
    <definedName name="_ALM1" localSheetId="8">#REF!</definedName>
    <definedName name="_ALM1" localSheetId="4">#REF!</definedName>
    <definedName name="_ALM1">#REF!</definedName>
    <definedName name="_Alt1" localSheetId="8">#REF!</definedName>
    <definedName name="_Alt1" localSheetId="4">#REF!</definedName>
    <definedName name="_Alt1">#REF!</definedName>
    <definedName name="_Alt2" localSheetId="8">#REF!</definedName>
    <definedName name="_Alt2" localSheetId="4">#REF!</definedName>
    <definedName name="_Alt2">#REF!</definedName>
    <definedName name="_Alt3" localSheetId="8">#REF!</definedName>
    <definedName name="_Alt3" localSheetId="4">#REF!</definedName>
    <definedName name="_Alt3">#REF!</definedName>
    <definedName name="_Alt4" localSheetId="8">#REF!</definedName>
    <definedName name="_Alt4" localSheetId="4">#REF!</definedName>
    <definedName name="_Alt4">#REF!</definedName>
    <definedName name="_ANA2" localSheetId="8">#REF!</definedName>
    <definedName name="_ANA2" localSheetId="4">#REF!</definedName>
    <definedName name="_ANA2">#REF!</definedName>
    <definedName name="_ANA3" localSheetId="8">#REF!</definedName>
    <definedName name="_ANA3" localSheetId="4">#REF!</definedName>
    <definedName name="_ANA3">#REF!</definedName>
    <definedName name="_ANA4" localSheetId="8">#REF!</definedName>
    <definedName name="_ANA4" localSheetId="4">#REF!</definedName>
    <definedName name="_ANA4">#REF!</definedName>
    <definedName name="_AND1" localSheetId="8">#REF!</definedName>
    <definedName name="_AND1" localSheetId="4">#REF!</definedName>
    <definedName name="_AND1">#REF!</definedName>
    <definedName name="_And2" localSheetId="8">#REF!</definedName>
    <definedName name="_And2" localSheetId="4">#REF!</definedName>
    <definedName name="_And2">#REF!</definedName>
    <definedName name="_And3" localSheetId="8">#REF!</definedName>
    <definedName name="_And3" localSheetId="4">#REF!</definedName>
    <definedName name="_And3">#REF!</definedName>
    <definedName name="_ane7" localSheetId="8">#REF!</definedName>
    <definedName name="_ane7" localSheetId="4">#REF!</definedName>
    <definedName name="_ane7">#REF!</definedName>
    <definedName name="_ane8" localSheetId="8">#REF!</definedName>
    <definedName name="_ane8" localSheetId="4">#REF!</definedName>
    <definedName name="_ane8">#REF!</definedName>
    <definedName name="_Ant2" localSheetId="8">#REF!</definedName>
    <definedName name="_Ant2" localSheetId="4">#REF!</definedName>
    <definedName name="_Ant2">#REF!</definedName>
    <definedName name="_Ant3" localSheetId="8">#REF!</definedName>
    <definedName name="_Ant3" localSheetId="4">#REF!</definedName>
    <definedName name="_Ant3">#REF!</definedName>
    <definedName name="_ApC1" localSheetId="4">#REF!</definedName>
    <definedName name="_ApC1">#REF!</definedName>
    <definedName name="_ApC2" localSheetId="8">#REF!</definedName>
    <definedName name="_ApC2" localSheetId="4">#REF!</definedName>
    <definedName name="_ApC2">#REF!</definedName>
    <definedName name="_API93" localSheetId="8">#REF!</definedName>
    <definedName name="_API93" localSheetId="4">#REF!</definedName>
    <definedName name="_API93">#REF!</definedName>
    <definedName name="_API98" localSheetId="8">#REF!</definedName>
    <definedName name="_API98" localSheetId="4">#REF!</definedName>
    <definedName name="_API98">#REF!</definedName>
    <definedName name="_APR2" localSheetId="4">#REF!</definedName>
    <definedName name="_APR2">#REF!</definedName>
    <definedName name="_apu1" localSheetId="8">#REF!</definedName>
    <definedName name="_APU1" localSheetId="4">#REF!</definedName>
    <definedName name="_APU1" localSheetId="6">#REF!</definedName>
    <definedName name="_APU1">#REF!</definedName>
    <definedName name="_APU10" localSheetId="8">#REF!</definedName>
    <definedName name="_APU10" localSheetId="4">#REF!</definedName>
    <definedName name="_APU10" localSheetId="6">#REF!</definedName>
    <definedName name="_APU10">#REF!</definedName>
    <definedName name="_APU101" localSheetId="8">#REF!</definedName>
    <definedName name="_APU101" localSheetId="5">#REF!</definedName>
    <definedName name="_APU101" localSheetId="4">#REF!</definedName>
    <definedName name="_APU101" localSheetId="6">#REF!</definedName>
    <definedName name="_APU101">#REF!</definedName>
    <definedName name="_APU1010" localSheetId="8">#REF!</definedName>
    <definedName name="_APU1010" localSheetId="5">#REF!</definedName>
    <definedName name="_APU1010" localSheetId="4">#REF!</definedName>
    <definedName name="_APU1010" localSheetId="6">#REF!</definedName>
    <definedName name="_APU1010">#REF!</definedName>
    <definedName name="_APU1011" localSheetId="8">#REF!</definedName>
    <definedName name="_APU1011" localSheetId="5">#REF!</definedName>
    <definedName name="_APU1011" localSheetId="4">#REF!</definedName>
    <definedName name="_APU1011" localSheetId="6">#REF!</definedName>
    <definedName name="_APU1011">#REF!</definedName>
    <definedName name="_APU1012" localSheetId="8">#REF!</definedName>
    <definedName name="_APU1012" localSheetId="4">#REF!</definedName>
    <definedName name="_APU1012" localSheetId="6">#REF!</definedName>
    <definedName name="_APU1012">#REF!</definedName>
    <definedName name="_APU1013" localSheetId="8">#REF!</definedName>
    <definedName name="_APU1013" localSheetId="4">#REF!</definedName>
    <definedName name="_APU1013" localSheetId="6">#REF!</definedName>
    <definedName name="_APU1013">#REF!</definedName>
    <definedName name="_APU1014" localSheetId="8">#REF!</definedName>
    <definedName name="_APU1014" localSheetId="4">#REF!</definedName>
    <definedName name="_APU1014" localSheetId="6">#REF!</definedName>
    <definedName name="_APU1014">#REF!</definedName>
    <definedName name="_APU102" localSheetId="8">#REF!</definedName>
    <definedName name="_APU102" localSheetId="4">#REF!</definedName>
    <definedName name="_APU102" localSheetId="6">#REF!</definedName>
    <definedName name="_APU102">#REF!</definedName>
    <definedName name="_APU103" localSheetId="8">#REF!</definedName>
    <definedName name="_APU103" localSheetId="4">#REF!</definedName>
    <definedName name="_APU103" localSheetId="6">#REF!</definedName>
    <definedName name="_APU103">#REF!</definedName>
    <definedName name="_APU104" localSheetId="8">#REF!</definedName>
    <definedName name="_APU104" localSheetId="4">#REF!</definedName>
    <definedName name="_APU104" localSheetId="6">#REF!</definedName>
    <definedName name="_APU104">#REF!</definedName>
    <definedName name="_APU105" localSheetId="8">#REF!</definedName>
    <definedName name="_APU105" localSheetId="4">#REF!</definedName>
    <definedName name="_APU105" localSheetId="6">#REF!</definedName>
    <definedName name="_APU105">#REF!</definedName>
    <definedName name="_APU106" localSheetId="8">#REF!</definedName>
    <definedName name="_APU106" localSheetId="4">#REF!</definedName>
    <definedName name="_APU106" localSheetId="6">#REF!</definedName>
    <definedName name="_APU106">#REF!</definedName>
    <definedName name="_APU107" localSheetId="8">#REF!</definedName>
    <definedName name="_APU107" localSheetId="4">#REF!</definedName>
    <definedName name="_APU107" localSheetId="6">#REF!</definedName>
    <definedName name="_APU107">#REF!</definedName>
    <definedName name="_APU108" localSheetId="8">#REF!</definedName>
    <definedName name="_APU108" localSheetId="4">#REF!</definedName>
    <definedName name="_APU108" localSheetId="6">#REF!</definedName>
    <definedName name="_APU108">#REF!</definedName>
    <definedName name="_APU109" localSheetId="8">#REF!</definedName>
    <definedName name="_APU109" localSheetId="4">#REF!</definedName>
    <definedName name="_APU109" localSheetId="6">#REF!</definedName>
    <definedName name="_APU109">#REF!</definedName>
    <definedName name="_APU11" localSheetId="8">#REF!</definedName>
    <definedName name="_APU11" localSheetId="5">#REF!</definedName>
    <definedName name="_APU11" localSheetId="4">#REF!</definedName>
    <definedName name="_APU11" localSheetId="6">#REF!</definedName>
    <definedName name="_APU11">#REF!</definedName>
    <definedName name="_APU110" localSheetId="8">#REF!</definedName>
    <definedName name="_APU110" localSheetId="5">#REF!</definedName>
    <definedName name="_APU110" localSheetId="4">#REF!</definedName>
    <definedName name="_APU110" localSheetId="6">#REF!</definedName>
    <definedName name="_APU110">#REF!</definedName>
    <definedName name="_APU1101" localSheetId="8">#REF!</definedName>
    <definedName name="_APU1101" localSheetId="5">#REF!</definedName>
    <definedName name="_APU1101" localSheetId="4">#REF!</definedName>
    <definedName name="_APU1101" localSheetId="6">#REF!</definedName>
    <definedName name="_APU1101">#REF!</definedName>
    <definedName name="_APU1102" localSheetId="8">#REF!</definedName>
    <definedName name="_APU1102" localSheetId="5">#REF!</definedName>
    <definedName name="_APU1102" localSheetId="4">#REF!</definedName>
    <definedName name="_APU1102" localSheetId="6">#REF!</definedName>
    <definedName name="_APU1102">#REF!</definedName>
    <definedName name="_APU1103" localSheetId="8">#REF!</definedName>
    <definedName name="_APU1103" localSheetId="4">#REF!</definedName>
    <definedName name="_APU1103" localSheetId="6">#REF!</definedName>
    <definedName name="_APU1103">#REF!</definedName>
    <definedName name="_APU1104" localSheetId="8">#REF!</definedName>
    <definedName name="_APU1104" localSheetId="4">#REF!</definedName>
    <definedName name="_APU1104" localSheetId="6">#REF!</definedName>
    <definedName name="_APU1104">#REF!</definedName>
    <definedName name="_APU1105" localSheetId="8">#REF!</definedName>
    <definedName name="_APU1105" localSheetId="4">#REF!</definedName>
    <definedName name="_APU1105" localSheetId="6">#REF!</definedName>
    <definedName name="_APU1105">#REF!</definedName>
    <definedName name="_APU1106" localSheetId="8">#REF!</definedName>
    <definedName name="_APU1106" localSheetId="4">#REF!</definedName>
    <definedName name="_APU1106" localSheetId="6">#REF!</definedName>
    <definedName name="_APU1106">#REF!</definedName>
    <definedName name="_APU1107" localSheetId="8">#REF!</definedName>
    <definedName name="_APU1107" localSheetId="4">#REF!</definedName>
    <definedName name="_APU1107" localSheetId="6">#REF!</definedName>
    <definedName name="_APU1107">#REF!</definedName>
    <definedName name="_APU1108" localSheetId="8">#REF!</definedName>
    <definedName name="_APU1108" localSheetId="4">#REF!</definedName>
    <definedName name="_APU1108" localSheetId="6">#REF!</definedName>
    <definedName name="_APU1108">#REF!</definedName>
    <definedName name="_APU1109" localSheetId="8">#REF!</definedName>
    <definedName name="_APU1109" localSheetId="4">#REF!</definedName>
    <definedName name="_APU1109" localSheetId="6">#REF!</definedName>
    <definedName name="_APU1109">#REF!</definedName>
    <definedName name="_APU1110" localSheetId="8">#REF!</definedName>
    <definedName name="_APU1110" localSheetId="4">#REF!</definedName>
    <definedName name="_APU1110" localSheetId="6">#REF!</definedName>
    <definedName name="_APU1110">#REF!</definedName>
    <definedName name="_APU1111" localSheetId="8">#REF!</definedName>
    <definedName name="_APU1111" localSheetId="4">#REF!</definedName>
    <definedName name="_APU1111" localSheetId="6">#REF!</definedName>
    <definedName name="_APU1111">#REF!</definedName>
    <definedName name="_APU1112" localSheetId="8">#REF!</definedName>
    <definedName name="_APU1112" localSheetId="4">#REF!</definedName>
    <definedName name="_APU1112" localSheetId="6">#REF!</definedName>
    <definedName name="_APU1112">#REF!</definedName>
    <definedName name="_APU1113" localSheetId="8">#REF!</definedName>
    <definedName name="_APU1113" localSheetId="4">#REF!</definedName>
    <definedName name="_APU1113" localSheetId="6">#REF!</definedName>
    <definedName name="_APU1113">#REF!</definedName>
    <definedName name="_APU1114" localSheetId="8">#REF!</definedName>
    <definedName name="_APU1114" localSheetId="4">#REF!</definedName>
    <definedName name="_APU1114" localSheetId="6">#REF!</definedName>
    <definedName name="_APU1114">#REF!</definedName>
    <definedName name="_APU1115" localSheetId="8">#REF!</definedName>
    <definedName name="_APU1115" localSheetId="4">#REF!</definedName>
    <definedName name="_APU1115" localSheetId="6">#REF!</definedName>
    <definedName name="_APU1115">#REF!</definedName>
    <definedName name="_APU1116" localSheetId="8">#REF!</definedName>
    <definedName name="_APU1116" localSheetId="4">#REF!</definedName>
    <definedName name="_APU1116" localSheetId="6">#REF!</definedName>
    <definedName name="_APU1116">#REF!</definedName>
    <definedName name="_APU1117" localSheetId="8">#REF!</definedName>
    <definedName name="_APU1117" localSheetId="4">#REF!</definedName>
    <definedName name="_APU1117" localSheetId="6">#REF!</definedName>
    <definedName name="_APU1117">#REF!</definedName>
    <definedName name="_APU12" localSheetId="8">#REF!</definedName>
    <definedName name="_APU12" localSheetId="4">#REF!</definedName>
    <definedName name="_APU12" localSheetId="6">#REF!</definedName>
    <definedName name="_APU12">#REF!</definedName>
    <definedName name="_APU1201" localSheetId="8">#REF!</definedName>
    <definedName name="_APU1201" localSheetId="4">#REF!</definedName>
    <definedName name="_APU1201" localSheetId="6">#REF!</definedName>
    <definedName name="_APU1201">#REF!</definedName>
    <definedName name="_APU1202" localSheetId="8">#REF!</definedName>
    <definedName name="_APU1202" localSheetId="4">#REF!</definedName>
    <definedName name="_APU1202" localSheetId="6">#REF!</definedName>
    <definedName name="_APU1202">#REF!</definedName>
    <definedName name="_APU1203" localSheetId="8">#REF!</definedName>
    <definedName name="_APU1203" localSheetId="4">#REF!</definedName>
    <definedName name="_APU1203" localSheetId="6">#REF!</definedName>
    <definedName name="_APU1203">#REF!</definedName>
    <definedName name="_APU1204" localSheetId="8">#REF!</definedName>
    <definedName name="_APU1204" localSheetId="4">#REF!</definedName>
    <definedName name="_APU1204" localSheetId="6">#REF!</definedName>
    <definedName name="_APU1204">#REF!</definedName>
    <definedName name="_APU1205" localSheetId="8">#REF!</definedName>
    <definedName name="_APU1205" localSheetId="4">#REF!</definedName>
    <definedName name="_APU1205" localSheetId="6">#REF!</definedName>
    <definedName name="_APU1205">#REF!</definedName>
    <definedName name="_APU1206" localSheetId="8">#REF!</definedName>
    <definedName name="_APU1206" localSheetId="4">#REF!</definedName>
    <definedName name="_APU1206" localSheetId="6">#REF!</definedName>
    <definedName name="_APU1206">#REF!</definedName>
    <definedName name="_APU1207" localSheetId="8">#REF!</definedName>
    <definedName name="_APU1207" localSheetId="4">#REF!</definedName>
    <definedName name="_APU1207" localSheetId="6">#REF!</definedName>
    <definedName name="_APU1207">#REF!</definedName>
    <definedName name="_APU1208" localSheetId="8">#REF!</definedName>
    <definedName name="_APU1208" localSheetId="4">#REF!</definedName>
    <definedName name="_APU1208" localSheetId="6">#REF!</definedName>
    <definedName name="_APU1208">#REF!</definedName>
    <definedName name="_APU1209" localSheetId="8">#REF!</definedName>
    <definedName name="_APU1209" localSheetId="4">#REF!</definedName>
    <definedName name="_APU1209" localSheetId="6">#REF!</definedName>
    <definedName name="_APU1209">#REF!</definedName>
    <definedName name="_APU1210" localSheetId="8">#REF!</definedName>
    <definedName name="_APU1210" localSheetId="4">#REF!</definedName>
    <definedName name="_APU1210" localSheetId="6">#REF!</definedName>
    <definedName name="_APU1210">#REF!</definedName>
    <definedName name="_APU1211" localSheetId="8">#REF!</definedName>
    <definedName name="_APU1211" localSheetId="4">#REF!</definedName>
    <definedName name="_APU1211" localSheetId="6">#REF!</definedName>
    <definedName name="_APU1211">#REF!</definedName>
    <definedName name="_APU1212" localSheetId="8">#REF!</definedName>
    <definedName name="_APU1212" localSheetId="4">#REF!</definedName>
    <definedName name="_APU1212" localSheetId="6">#REF!</definedName>
    <definedName name="_APU1212">#REF!</definedName>
    <definedName name="_APU1213" localSheetId="8">#REF!</definedName>
    <definedName name="_APU1213" localSheetId="4">#REF!</definedName>
    <definedName name="_APU1213" localSheetId="6">#REF!</definedName>
    <definedName name="_APU1213">#REF!</definedName>
    <definedName name="_APU1214" localSheetId="8">#REF!</definedName>
    <definedName name="_APU1214" localSheetId="4">#REF!</definedName>
    <definedName name="_APU1214" localSheetId="6">#REF!</definedName>
    <definedName name="_APU1214">#REF!</definedName>
    <definedName name="_APU1215" localSheetId="8">#REF!</definedName>
    <definedName name="_APU1215" localSheetId="4">#REF!</definedName>
    <definedName name="_APU1215" localSheetId="6">#REF!</definedName>
    <definedName name="_APU1215">#REF!</definedName>
    <definedName name="_APU1216" localSheetId="8">#REF!</definedName>
    <definedName name="_APU1216" localSheetId="4">#REF!</definedName>
    <definedName name="_APU1216" localSheetId="6">#REF!</definedName>
    <definedName name="_APU1216">#REF!</definedName>
    <definedName name="_APU1217" localSheetId="8">#REF!</definedName>
    <definedName name="_APU1217" localSheetId="4">#REF!</definedName>
    <definedName name="_APU1217" localSheetId="6">#REF!</definedName>
    <definedName name="_APU1217">#REF!</definedName>
    <definedName name="_APU1218" localSheetId="8">#REF!</definedName>
    <definedName name="_APU1218" localSheetId="4">#REF!</definedName>
    <definedName name="_APU1218" localSheetId="6">#REF!</definedName>
    <definedName name="_APU1218">#REF!</definedName>
    <definedName name="_APU1219" localSheetId="8">#REF!</definedName>
    <definedName name="_APU1219" localSheetId="4">#REF!</definedName>
    <definedName name="_APU1219" localSheetId="6">#REF!</definedName>
    <definedName name="_APU1219">#REF!</definedName>
    <definedName name="_APU1220" localSheetId="8">#REF!</definedName>
    <definedName name="_APU1220" localSheetId="4">#REF!</definedName>
    <definedName name="_APU1220" localSheetId="6">#REF!</definedName>
    <definedName name="_APU1220">#REF!</definedName>
    <definedName name="_APU13" localSheetId="8">#REF!</definedName>
    <definedName name="_APU13" localSheetId="5">#REF!</definedName>
    <definedName name="_APU13" localSheetId="4">#REF!</definedName>
    <definedName name="_APU13" localSheetId="6">#REF!</definedName>
    <definedName name="_APU13">#REF!</definedName>
    <definedName name="_APU1301" localSheetId="8">#REF!</definedName>
    <definedName name="_APU1301" localSheetId="5">#REF!</definedName>
    <definedName name="_APU1301" localSheetId="4">#REF!</definedName>
    <definedName name="_APU1301" localSheetId="6">#REF!</definedName>
    <definedName name="_APU1301">#REF!</definedName>
    <definedName name="_APU1302" localSheetId="8">#REF!</definedName>
    <definedName name="_APU1302" localSheetId="5">#REF!</definedName>
    <definedName name="_APU1302" localSheetId="4">#REF!</definedName>
    <definedName name="_APU1302" localSheetId="6">#REF!</definedName>
    <definedName name="_APU1302">#REF!</definedName>
    <definedName name="_APU1303" localSheetId="8">#REF!</definedName>
    <definedName name="_APU1303" localSheetId="5">#REF!</definedName>
    <definedName name="_APU1303" localSheetId="4">#REF!</definedName>
    <definedName name="_APU1303" localSheetId="6">#REF!</definedName>
    <definedName name="_APU1303">#REF!</definedName>
    <definedName name="_APU1304" localSheetId="8">#REF!</definedName>
    <definedName name="_APU1304" localSheetId="4">#REF!</definedName>
    <definedName name="_APU1304" localSheetId="6">#REF!</definedName>
    <definedName name="_APU1304">#REF!</definedName>
    <definedName name="_APU1305" localSheetId="8">#REF!</definedName>
    <definedName name="_APU1305" localSheetId="4">#REF!</definedName>
    <definedName name="_APU1305" localSheetId="6">#REF!</definedName>
    <definedName name="_APU1305">#REF!</definedName>
    <definedName name="_APU1306" localSheetId="8">#REF!</definedName>
    <definedName name="_APU1306" localSheetId="4">#REF!</definedName>
    <definedName name="_APU1306" localSheetId="6">#REF!</definedName>
    <definedName name="_APU1306">#REF!</definedName>
    <definedName name="_APU1307" localSheetId="8">#REF!</definedName>
    <definedName name="_APU1307" localSheetId="4">#REF!</definedName>
    <definedName name="_APU1307" localSheetId="6">#REF!</definedName>
    <definedName name="_APU1307">#REF!</definedName>
    <definedName name="_APU1308" localSheetId="8">#REF!</definedName>
    <definedName name="_APU1308" localSheetId="4">#REF!</definedName>
    <definedName name="_APU1308" localSheetId="6">#REF!</definedName>
    <definedName name="_APU1308">#REF!</definedName>
    <definedName name="_APU1309" localSheetId="8">#REF!</definedName>
    <definedName name="_APU1309" localSheetId="4">#REF!</definedName>
    <definedName name="_APU1309" localSheetId="6">#REF!</definedName>
    <definedName name="_APU1309">#REF!</definedName>
    <definedName name="_APU1310" localSheetId="8">#REF!</definedName>
    <definedName name="_APU1310" localSheetId="4">#REF!</definedName>
    <definedName name="_APU1310" localSheetId="6">#REF!</definedName>
    <definedName name="_APU1310">#REF!</definedName>
    <definedName name="_APU1311" localSheetId="8">#REF!</definedName>
    <definedName name="_APU1311" localSheetId="4">#REF!</definedName>
    <definedName name="_APU1311" localSheetId="6">#REF!</definedName>
    <definedName name="_APU1311">#REF!</definedName>
    <definedName name="_APU1312" localSheetId="8">#REF!</definedName>
    <definedName name="_APU1312" localSheetId="4">#REF!</definedName>
    <definedName name="_APU1312" localSheetId="6">#REF!</definedName>
    <definedName name="_APU1312">#REF!</definedName>
    <definedName name="_APU1313" localSheetId="8">#REF!</definedName>
    <definedName name="_APU1313" localSheetId="4">#REF!</definedName>
    <definedName name="_APU1313" localSheetId="6">#REF!</definedName>
    <definedName name="_APU1313">#REF!</definedName>
    <definedName name="_APU1314" localSheetId="8">#REF!</definedName>
    <definedName name="_APU1314" localSheetId="4">#REF!</definedName>
    <definedName name="_APU1314" localSheetId="6">#REF!</definedName>
    <definedName name="_APU1314">#REF!</definedName>
    <definedName name="_APU1315" localSheetId="8">#REF!</definedName>
    <definedName name="_APU1315" localSheetId="4">#REF!</definedName>
    <definedName name="_APU1315" localSheetId="6">#REF!</definedName>
    <definedName name="_APU1315">#REF!</definedName>
    <definedName name="_APU1316" localSheetId="8">#REF!</definedName>
    <definedName name="_APU1316" localSheetId="4">#REF!</definedName>
    <definedName name="_APU1316" localSheetId="6">#REF!</definedName>
    <definedName name="_APU1316">#REF!</definedName>
    <definedName name="_APU1317" localSheetId="8">#REF!</definedName>
    <definedName name="_APU1317" localSheetId="4">#REF!</definedName>
    <definedName name="_APU1317" localSheetId="6">#REF!</definedName>
    <definedName name="_APU1317">#REF!</definedName>
    <definedName name="_APU1318" localSheetId="8">#REF!</definedName>
    <definedName name="_APU1318" localSheetId="4">#REF!</definedName>
    <definedName name="_APU1318" localSheetId="6">#REF!</definedName>
    <definedName name="_APU1318">#REF!</definedName>
    <definedName name="_APU1319" localSheetId="8">#REF!</definedName>
    <definedName name="_APU1319" localSheetId="4">#REF!</definedName>
    <definedName name="_APU1319" localSheetId="6">#REF!</definedName>
    <definedName name="_APU1319">#REF!</definedName>
    <definedName name="_APU1320" localSheetId="8">#REF!</definedName>
    <definedName name="_APU1320" localSheetId="4">#REF!</definedName>
    <definedName name="_APU1320" localSheetId="6">#REF!</definedName>
    <definedName name="_APU1320">#REF!</definedName>
    <definedName name="_APU1321" localSheetId="8">#REF!</definedName>
    <definedName name="_APU1321" localSheetId="4">#REF!</definedName>
    <definedName name="_APU1321" localSheetId="6">#REF!</definedName>
    <definedName name="_APU1321">#REF!</definedName>
    <definedName name="_APU1322" localSheetId="8">#REF!</definedName>
    <definedName name="_APU1322" localSheetId="4">#REF!</definedName>
    <definedName name="_APU1322" localSheetId="6">#REF!</definedName>
    <definedName name="_APU1322">#REF!</definedName>
    <definedName name="_APU1323" localSheetId="8">#REF!</definedName>
    <definedName name="_APU1323" localSheetId="4">#REF!</definedName>
    <definedName name="_APU1323" localSheetId="6">#REF!</definedName>
    <definedName name="_APU1323">#REF!</definedName>
    <definedName name="_APU1324" localSheetId="8">#REF!</definedName>
    <definedName name="_APU1324" localSheetId="4">#REF!</definedName>
    <definedName name="_APU1324" localSheetId="6">#REF!</definedName>
    <definedName name="_APU1324">#REF!</definedName>
    <definedName name="_APU1325" localSheetId="8">#REF!</definedName>
    <definedName name="_APU1325" localSheetId="4">#REF!</definedName>
    <definedName name="_APU1325" localSheetId="6">#REF!</definedName>
    <definedName name="_APU1325">#REF!</definedName>
    <definedName name="_APU1326" localSheetId="8">#REF!</definedName>
    <definedName name="_APU1326" localSheetId="4">#REF!</definedName>
    <definedName name="_APU1326" localSheetId="6">#REF!</definedName>
    <definedName name="_APU1326">#REF!</definedName>
    <definedName name="_APU1327" localSheetId="8">#REF!</definedName>
    <definedName name="_APU1327" localSheetId="4">#REF!</definedName>
    <definedName name="_APU1327" localSheetId="6">#REF!</definedName>
    <definedName name="_APU1327">#REF!</definedName>
    <definedName name="_APU1328" localSheetId="8">#REF!</definedName>
    <definedName name="_APU1328" localSheetId="4">#REF!</definedName>
    <definedName name="_APU1328" localSheetId="6">#REF!</definedName>
    <definedName name="_APU1328">#REF!</definedName>
    <definedName name="_APU1329" localSheetId="8">#REF!</definedName>
    <definedName name="_APU1329" localSheetId="4">#REF!</definedName>
    <definedName name="_APU1329" localSheetId="6">#REF!</definedName>
    <definedName name="_APU1329">#REF!</definedName>
    <definedName name="_APU1330" localSheetId="8">#REF!</definedName>
    <definedName name="_APU1330" localSheetId="4">#REF!</definedName>
    <definedName name="_APU1330" localSheetId="6">#REF!</definedName>
    <definedName name="_APU1330">#REF!</definedName>
    <definedName name="_APU1331" localSheetId="8">#REF!</definedName>
    <definedName name="_APU1331" localSheetId="4">#REF!</definedName>
    <definedName name="_APU1331" localSheetId="6">#REF!</definedName>
    <definedName name="_APU1331">#REF!</definedName>
    <definedName name="_APU1332" localSheetId="8">#REF!</definedName>
    <definedName name="_APU1332" localSheetId="4">#REF!</definedName>
    <definedName name="_APU1332" localSheetId="6">#REF!</definedName>
    <definedName name="_APU1332">#REF!</definedName>
    <definedName name="_APU1333" localSheetId="8">#REF!</definedName>
    <definedName name="_APU1333" localSheetId="4">#REF!</definedName>
    <definedName name="_APU1333" localSheetId="6">#REF!</definedName>
    <definedName name="_APU1333">#REF!</definedName>
    <definedName name="_APU1334" localSheetId="8">#REF!</definedName>
    <definedName name="_APU1334" localSheetId="4">#REF!</definedName>
    <definedName name="_APU1334" localSheetId="6">#REF!</definedName>
    <definedName name="_APU1334">#REF!</definedName>
    <definedName name="_APU1335" localSheetId="8">#REF!</definedName>
    <definedName name="_APU1335" localSheetId="4">#REF!</definedName>
    <definedName name="_APU1335" localSheetId="6">#REF!</definedName>
    <definedName name="_APU1335">#REF!</definedName>
    <definedName name="_APU14" localSheetId="8">#REF!</definedName>
    <definedName name="_APU14" localSheetId="5">#REF!</definedName>
    <definedName name="_APU14" localSheetId="4">#REF!</definedName>
    <definedName name="_APU14" localSheetId="6">#REF!</definedName>
    <definedName name="_APU14">#REF!</definedName>
    <definedName name="_APU1401" localSheetId="8">#REF!</definedName>
    <definedName name="_APU1401" localSheetId="5">#REF!</definedName>
    <definedName name="_APU1401" localSheetId="4">#REF!</definedName>
    <definedName name="_APU1401" localSheetId="6">#REF!</definedName>
    <definedName name="_APU1401">#REF!</definedName>
    <definedName name="_APU1402" localSheetId="8">#REF!</definedName>
    <definedName name="_APU1402" localSheetId="5">#REF!</definedName>
    <definedName name="_APU1402" localSheetId="4">#REF!</definedName>
    <definedName name="_APU1402" localSheetId="6">#REF!</definedName>
    <definedName name="_APU1402">#REF!</definedName>
    <definedName name="_APU1403" localSheetId="8">#REF!</definedName>
    <definedName name="_APU1403" localSheetId="5">#REF!</definedName>
    <definedName name="_APU1403" localSheetId="4">#REF!</definedName>
    <definedName name="_APU1403" localSheetId="6">#REF!</definedName>
    <definedName name="_APU1403">#REF!</definedName>
    <definedName name="_APU1404" localSheetId="8">#REF!</definedName>
    <definedName name="_APU1404" localSheetId="4">#REF!</definedName>
    <definedName name="_APU1404" localSheetId="6">#REF!</definedName>
    <definedName name="_APU1404">#REF!</definedName>
    <definedName name="_APU15" localSheetId="8">#REF!</definedName>
    <definedName name="_APU15" localSheetId="5">#REF!</definedName>
    <definedName name="_APU15" localSheetId="4">#REF!</definedName>
    <definedName name="_APU15" localSheetId="6">#REF!</definedName>
    <definedName name="_APU15">#REF!</definedName>
    <definedName name="_APU1501" localSheetId="8">#REF!</definedName>
    <definedName name="_APU1501" localSheetId="5">#REF!</definedName>
    <definedName name="_APU1501" localSheetId="4">#REF!</definedName>
    <definedName name="_APU1501" localSheetId="6">#REF!</definedName>
    <definedName name="_APU1501">#REF!</definedName>
    <definedName name="_APU1502" localSheetId="8">#REF!</definedName>
    <definedName name="_APU1502" localSheetId="5">#REF!</definedName>
    <definedName name="_APU1502" localSheetId="4">#REF!</definedName>
    <definedName name="_APU1502" localSheetId="6">#REF!</definedName>
    <definedName name="_APU1502">#REF!</definedName>
    <definedName name="_APU1503" localSheetId="8">#REF!</definedName>
    <definedName name="_APU1503" localSheetId="5">#REF!</definedName>
    <definedName name="_APU1503" localSheetId="4">#REF!</definedName>
    <definedName name="_APU1503" localSheetId="6">#REF!</definedName>
    <definedName name="_APU1503">#REF!</definedName>
    <definedName name="_APU1504" localSheetId="8">#REF!</definedName>
    <definedName name="_APU1504" localSheetId="4">#REF!</definedName>
    <definedName name="_APU1504" localSheetId="6">#REF!</definedName>
    <definedName name="_APU1504">#REF!</definedName>
    <definedName name="_APU1505" localSheetId="8">#REF!</definedName>
    <definedName name="_APU1505" localSheetId="4">#REF!</definedName>
    <definedName name="_APU1505" localSheetId="6">#REF!</definedName>
    <definedName name="_APU1505">#REF!</definedName>
    <definedName name="_APU1506" localSheetId="8">#REF!</definedName>
    <definedName name="_APU1506" localSheetId="4">#REF!</definedName>
    <definedName name="_APU1506" localSheetId="6">#REF!</definedName>
    <definedName name="_APU1506">#REF!</definedName>
    <definedName name="_APU1507" localSheetId="8">#REF!</definedName>
    <definedName name="_APU1507" localSheetId="4">#REF!</definedName>
    <definedName name="_APU1507" localSheetId="6">#REF!</definedName>
    <definedName name="_APU1507">#REF!</definedName>
    <definedName name="_APU1508" localSheetId="8">#REF!</definedName>
    <definedName name="_APU1508" localSheetId="4">#REF!</definedName>
    <definedName name="_APU1508" localSheetId="6">#REF!</definedName>
    <definedName name="_APU1508">#REF!</definedName>
    <definedName name="_APU1509" localSheetId="8">#REF!</definedName>
    <definedName name="_APU1509" localSheetId="4">#REF!</definedName>
    <definedName name="_APU1509" localSheetId="6">#REF!</definedName>
    <definedName name="_APU1509">#REF!</definedName>
    <definedName name="_APU16" localSheetId="8">#REF!</definedName>
    <definedName name="_APU16" localSheetId="4">#REF!</definedName>
    <definedName name="_APU16" localSheetId="6">#REF!</definedName>
    <definedName name="_APU16">#REF!</definedName>
    <definedName name="_APU17" localSheetId="8">#REF!</definedName>
    <definedName name="_APU17" localSheetId="4">#REF!</definedName>
    <definedName name="_APU17" localSheetId="6">#REF!</definedName>
    <definedName name="_APU17">#REF!</definedName>
    <definedName name="_APU18" localSheetId="8">#REF!</definedName>
    <definedName name="_APU18" localSheetId="5">#REF!</definedName>
    <definedName name="_APU18" localSheetId="4">#REF!</definedName>
    <definedName name="_APU18" localSheetId="6">#REF!</definedName>
    <definedName name="_APU18">#REF!</definedName>
    <definedName name="_APU19" localSheetId="8">#REF!</definedName>
    <definedName name="_APU19" localSheetId="5">#REF!</definedName>
    <definedName name="_APU19" localSheetId="4">#REF!</definedName>
    <definedName name="_APU19" localSheetId="6">#REF!</definedName>
    <definedName name="_APU19">#REF!</definedName>
    <definedName name="_APU2" localSheetId="8">#REF!</definedName>
    <definedName name="_APU2" localSheetId="4">#REF!</definedName>
    <definedName name="_APU2" localSheetId="6">#REF!</definedName>
    <definedName name="_APU2">#REF!</definedName>
    <definedName name="_APU20" localSheetId="8">#REF!</definedName>
    <definedName name="_APU20" localSheetId="4">#REF!</definedName>
    <definedName name="_APU20" localSheetId="6">#REF!</definedName>
    <definedName name="_APU20">#REF!</definedName>
    <definedName name="_APU21" localSheetId="8">#REF!</definedName>
    <definedName name="_APU21" localSheetId="5">#REF!</definedName>
    <definedName name="_APU21" localSheetId="4">#REF!</definedName>
    <definedName name="_APU21" localSheetId="6">#REF!</definedName>
    <definedName name="_APU21">#REF!</definedName>
    <definedName name="_APU22" localSheetId="8">#REF!</definedName>
    <definedName name="_APU22" localSheetId="5">#REF!</definedName>
    <definedName name="_APU22" localSheetId="4">#REF!</definedName>
    <definedName name="_APU22" localSheetId="6">#REF!</definedName>
    <definedName name="_APU22">#REF!</definedName>
    <definedName name="_APU221" localSheetId="8">#REF!</definedName>
    <definedName name="_APU221" localSheetId="5">#REF!</definedName>
    <definedName name="_APU221" localSheetId="4">#REF!</definedName>
    <definedName name="_APU221" localSheetId="6">#REF!</definedName>
    <definedName name="_APU221">#REF!</definedName>
    <definedName name="_APU23" localSheetId="8">#REF!</definedName>
    <definedName name="_APU23" localSheetId="5">#REF!</definedName>
    <definedName name="_APU23" localSheetId="4">#REF!</definedName>
    <definedName name="_APU23" localSheetId="6">#REF!</definedName>
    <definedName name="_APU23">#REF!</definedName>
    <definedName name="_APU24" localSheetId="8">#REF!</definedName>
    <definedName name="_APU24" localSheetId="5">#REF!</definedName>
    <definedName name="_APU24" localSheetId="4">#REF!</definedName>
    <definedName name="_APU24" localSheetId="6">#REF!</definedName>
    <definedName name="_APU24">#REF!</definedName>
    <definedName name="_APU25" localSheetId="8">#REF!</definedName>
    <definedName name="_APU25" localSheetId="5">#REF!</definedName>
    <definedName name="_APU25" localSheetId="4">#REF!</definedName>
    <definedName name="_APU25" localSheetId="6">#REF!</definedName>
    <definedName name="_APU25">#REF!</definedName>
    <definedName name="_APU26" localSheetId="8">#REF!</definedName>
    <definedName name="_APU26" localSheetId="5">#REF!</definedName>
    <definedName name="_APU26" localSheetId="4">#REF!</definedName>
    <definedName name="_APU26" localSheetId="6">#REF!</definedName>
    <definedName name="_APU26">#REF!</definedName>
    <definedName name="_APU27" localSheetId="8">#REF!</definedName>
    <definedName name="_APU27" localSheetId="5">#REF!</definedName>
    <definedName name="_APU27" localSheetId="4">#REF!</definedName>
    <definedName name="_APU27" localSheetId="6">#REF!</definedName>
    <definedName name="_APU27">#REF!</definedName>
    <definedName name="_APU28" localSheetId="8">#REF!</definedName>
    <definedName name="_APU28" localSheetId="5">#REF!</definedName>
    <definedName name="_APU28" localSheetId="4">#REF!</definedName>
    <definedName name="_APU28" localSheetId="6">#REF!</definedName>
    <definedName name="_APU28">#REF!</definedName>
    <definedName name="_APU3" localSheetId="8">#REF!</definedName>
    <definedName name="_APU3" localSheetId="5">#REF!</definedName>
    <definedName name="_APU3" localSheetId="4">#REF!</definedName>
    <definedName name="_APU3" localSheetId="6">#REF!</definedName>
    <definedName name="_APU3">#REF!</definedName>
    <definedName name="_APU30" localSheetId="8">#REF!</definedName>
    <definedName name="_APU30" localSheetId="4">#REF!</definedName>
    <definedName name="_APU30" localSheetId="6">#REF!</definedName>
    <definedName name="_APU30">#REF!</definedName>
    <definedName name="_APU31" localSheetId="8">#REF!</definedName>
    <definedName name="_APU31" localSheetId="5">#REF!</definedName>
    <definedName name="_APU31" localSheetId="4">#REF!</definedName>
    <definedName name="_APU31" localSheetId="6">#REF!</definedName>
    <definedName name="_APU31">#REF!</definedName>
    <definedName name="_APU310" localSheetId="8">#REF!</definedName>
    <definedName name="_APU310" localSheetId="5">#REF!</definedName>
    <definedName name="_APU310" localSheetId="4">#REF!</definedName>
    <definedName name="_APU310" localSheetId="6">#REF!</definedName>
    <definedName name="_APU310">#REF!</definedName>
    <definedName name="_APU311" localSheetId="8">#REF!</definedName>
    <definedName name="_APU311" localSheetId="5">#REF!</definedName>
    <definedName name="_APU311" localSheetId="4">#REF!</definedName>
    <definedName name="_APU311" localSheetId="6">#REF!</definedName>
    <definedName name="_APU311">#REF!</definedName>
    <definedName name="_APU312" localSheetId="8">#REF!</definedName>
    <definedName name="_APU312" localSheetId="5">#REF!</definedName>
    <definedName name="_APU312" localSheetId="4">#REF!</definedName>
    <definedName name="_APU312" localSheetId="6">#REF!</definedName>
    <definedName name="_APU312">#REF!</definedName>
    <definedName name="_APU313" localSheetId="8">#REF!</definedName>
    <definedName name="_APU313" localSheetId="4">#REF!</definedName>
    <definedName name="_APU313" localSheetId="6">#REF!</definedName>
    <definedName name="_APU313">#REF!</definedName>
    <definedName name="_APU314" localSheetId="8">#REF!</definedName>
    <definedName name="_APU314" localSheetId="4">#REF!</definedName>
    <definedName name="_APU314" localSheetId="6">#REF!</definedName>
    <definedName name="_APU314">#REF!</definedName>
    <definedName name="_APU315" localSheetId="8">#REF!</definedName>
    <definedName name="_APU315" localSheetId="4">#REF!</definedName>
    <definedName name="_APU315" localSheetId="6">#REF!</definedName>
    <definedName name="_APU315">#REF!</definedName>
    <definedName name="_APU32" localSheetId="8">#REF!</definedName>
    <definedName name="_APU32" localSheetId="4">#REF!</definedName>
    <definedName name="_APU32" localSheetId="6">#REF!</definedName>
    <definedName name="_APU32">#REF!</definedName>
    <definedName name="_APU33" localSheetId="8">#REF!</definedName>
    <definedName name="_APU33" localSheetId="4">#REF!</definedName>
    <definedName name="_APU33" localSheetId="6">#REF!</definedName>
    <definedName name="_APU33">#REF!</definedName>
    <definedName name="_APU34" localSheetId="8">#REF!</definedName>
    <definedName name="_APU34" localSheetId="4">#REF!</definedName>
    <definedName name="_APU34" localSheetId="6">#REF!</definedName>
    <definedName name="_APU34">#REF!</definedName>
    <definedName name="_APU35" localSheetId="8">#REF!</definedName>
    <definedName name="_APU35" localSheetId="4">#REF!</definedName>
    <definedName name="_APU35" localSheetId="6">#REF!</definedName>
    <definedName name="_APU35">#REF!</definedName>
    <definedName name="_APU36" localSheetId="8">#REF!</definedName>
    <definedName name="_APU36" localSheetId="4">#REF!</definedName>
    <definedName name="_APU36" localSheetId="6">#REF!</definedName>
    <definedName name="_APU36">#REF!</definedName>
    <definedName name="_APU37" localSheetId="8">#REF!</definedName>
    <definedName name="_APU37" localSheetId="4">#REF!</definedName>
    <definedName name="_APU37" localSheetId="6">#REF!</definedName>
    <definedName name="_APU37">#REF!</definedName>
    <definedName name="_APU38" localSheetId="8">#REF!</definedName>
    <definedName name="_APU38" localSheetId="5">#REF!</definedName>
    <definedName name="_APU38" localSheetId="4">#REF!</definedName>
    <definedName name="_APU38" localSheetId="6">#REF!</definedName>
    <definedName name="_APU38">#REF!</definedName>
    <definedName name="_APU39" localSheetId="8">#REF!</definedName>
    <definedName name="_APU39" localSheetId="5">#REF!</definedName>
    <definedName name="_APU39" localSheetId="4">#REF!</definedName>
    <definedName name="_APU39" localSheetId="6">#REF!</definedName>
    <definedName name="_APU39">#REF!</definedName>
    <definedName name="_APU4" localSheetId="8">#REF!</definedName>
    <definedName name="_APU4" localSheetId="4">#REF!</definedName>
    <definedName name="_APU4" localSheetId="6">#REF!</definedName>
    <definedName name="_APU4">#REF!</definedName>
    <definedName name="_APU41" localSheetId="8">#REF!</definedName>
    <definedName name="_APU41" localSheetId="5">#REF!</definedName>
    <definedName name="_APU41" localSheetId="4">#REF!</definedName>
    <definedName name="_APU41" localSheetId="6">#REF!</definedName>
    <definedName name="_APU41">#REF!</definedName>
    <definedName name="_APU410" localSheetId="8">#REF!</definedName>
    <definedName name="_APU410" localSheetId="5">#REF!</definedName>
    <definedName name="_APU410" localSheetId="4">#REF!</definedName>
    <definedName name="_APU410" localSheetId="6">#REF!</definedName>
    <definedName name="_APU410">#REF!</definedName>
    <definedName name="_APU411" localSheetId="8">#REF!</definedName>
    <definedName name="_APU411" localSheetId="5">#REF!</definedName>
    <definedName name="_APU411" localSheetId="4">#REF!</definedName>
    <definedName name="_APU411" localSheetId="6">#REF!</definedName>
    <definedName name="_APU411">#REF!</definedName>
    <definedName name="_APU412" localSheetId="8">#REF!</definedName>
    <definedName name="_APU412" localSheetId="5">#REF!</definedName>
    <definedName name="_APU412" localSheetId="4">#REF!</definedName>
    <definedName name="_APU412" localSheetId="6">#REF!</definedName>
    <definedName name="_APU412">#REF!</definedName>
    <definedName name="_APU413" localSheetId="8">#REF!</definedName>
    <definedName name="_APU413" localSheetId="4">#REF!</definedName>
    <definedName name="_APU413" localSheetId="6">#REF!</definedName>
    <definedName name="_APU413">#REF!</definedName>
    <definedName name="_APU414" localSheetId="8">#REF!</definedName>
    <definedName name="_APU414" localSheetId="4">#REF!</definedName>
    <definedName name="_APU414" localSheetId="6">#REF!</definedName>
    <definedName name="_APU414">#REF!</definedName>
    <definedName name="_APU415" localSheetId="8">#REF!</definedName>
    <definedName name="_APU415" localSheetId="4">#REF!</definedName>
    <definedName name="_APU415" localSheetId="6">#REF!</definedName>
    <definedName name="_APU415">#REF!</definedName>
    <definedName name="_APU416" localSheetId="8">#REF!</definedName>
    <definedName name="_APU416" localSheetId="4">#REF!</definedName>
    <definedName name="_APU416" localSheetId="6">#REF!</definedName>
    <definedName name="_APU416">#REF!</definedName>
    <definedName name="_APU417" localSheetId="8">#REF!</definedName>
    <definedName name="_APU417" localSheetId="4">#REF!</definedName>
    <definedName name="_APU417" localSheetId="6">#REF!</definedName>
    <definedName name="_APU417">#REF!</definedName>
    <definedName name="_APU42" localSheetId="8">#REF!</definedName>
    <definedName name="_APU42" localSheetId="5">#REF!</definedName>
    <definedName name="_APU42" localSheetId="4">#REF!</definedName>
    <definedName name="_APU42" localSheetId="6">#REF!</definedName>
    <definedName name="_APU42">#REF!</definedName>
    <definedName name="_APU43" localSheetId="8">#REF!</definedName>
    <definedName name="_APU43" localSheetId="5">#REF!</definedName>
    <definedName name="_APU43" localSheetId="4">#REF!</definedName>
    <definedName name="_APU43" localSheetId="6">#REF!</definedName>
    <definedName name="_APU43">#REF!</definedName>
    <definedName name="_APU44" localSheetId="8">#REF!</definedName>
    <definedName name="_APU44" localSheetId="5">#REF!</definedName>
    <definedName name="_APU44" localSheetId="4">#REF!</definedName>
    <definedName name="_APU44" localSheetId="6">#REF!</definedName>
    <definedName name="_APU44">#REF!</definedName>
    <definedName name="_APU45" localSheetId="8">#REF!</definedName>
    <definedName name="_APU45" localSheetId="5">#REF!</definedName>
    <definedName name="_APU45" localSheetId="4">#REF!</definedName>
    <definedName name="_APU45" localSheetId="6">#REF!</definedName>
    <definedName name="_APU45">#REF!</definedName>
    <definedName name="_APU46" localSheetId="8">#REF!</definedName>
    <definedName name="_APU46" localSheetId="5">#REF!</definedName>
    <definedName name="_APU46" localSheetId="4">#REF!</definedName>
    <definedName name="_APU46" localSheetId="6">#REF!</definedName>
    <definedName name="_APU46">#REF!</definedName>
    <definedName name="_APU465" localSheetId="14">#REF!</definedName>
    <definedName name="_APU465" localSheetId="25">#REF!</definedName>
    <definedName name="_APU465" localSheetId="18">#REF!</definedName>
    <definedName name="_APU465" localSheetId="19">#REF!</definedName>
    <definedName name="_APU465" localSheetId="20">#REF!</definedName>
    <definedName name="_APU465" localSheetId="22">#REF!</definedName>
    <definedName name="_APU465" localSheetId="23">#REF!</definedName>
    <definedName name="_APU465" localSheetId="24">#REF!</definedName>
    <definedName name="_APU465" localSheetId="8">#REF!</definedName>
    <definedName name="_APU465" localSheetId="5">[0]!absc</definedName>
    <definedName name="_APU465" localSheetId="4">#REF!</definedName>
    <definedName name="_APU465" localSheetId="6">[0]!absc</definedName>
    <definedName name="_APU465">#REF!</definedName>
    <definedName name="_APU47" localSheetId="8">#REF!</definedName>
    <definedName name="_APU47" localSheetId="5">#REF!</definedName>
    <definedName name="_APU47" localSheetId="4">#REF!</definedName>
    <definedName name="_APU47" localSheetId="6">#REF!</definedName>
    <definedName name="_APU47">#REF!</definedName>
    <definedName name="_APU48" localSheetId="8">#REF!</definedName>
    <definedName name="_APU48" localSheetId="5">#REF!</definedName>
    <definedName name="_APU48" localSheetId="4">#REF!</definedName>
    <definedName name="_APU48" localSheetId="6">#REF!</definedName>
    <definedName name="_APU48">#REF!</definedName>
    <definedName name="_APU49" localSheetId="8">#REF!</definedName>
    <definedName name="_APU49" localSheetId="5">#REF!</definedName>
    <definedName name="_APU49" localSheetId="4">#REF!</definedName>
    <definedName name="_APU49" localSheetId="6">#REF!</definedName>
    <definedName name="_APU49">#REF!</definedName>
    <definedName name="_APU5" localSheetId="8">#REF!</definedName>
    <definedName name="_APU5" localSheetId="4">#REF!</definedName>
    <definedName name="_APU5" localSheetId="6">#REF!</definedName>
    <definedName name="_APU5">#REF!</definedName>
    <definedName name="_APU51" localSheetId="8">#REF!</definedName>
    <definedName name="_APU51" localSheetId="5">#REF!</definedName>
    <definedName name="_APU51" localSheetId="4">#REF!</definedName>
    <definedName name="_APU51" localSheetId="6">#REF!</definedName>
    <definedName name="_APU51">#REF!</definedName>
    <definedName name="_APU510" localSheetId="8">#REF!</definedName>
    <definedName name="_APU510" localSheetId="5">#REF!</definedName>
    <definedName name="_APU510" localSheetId="4">#REF!</definedName>
    <definedName name="_APU510" localSheetId="6">#REF!</definedName>
    <definedName name="_APU510">#REF!</definedName>
    <definedName name="_APU511" localSheetId="8">#REF!</definedName>
    <definedName name="_APU511" localSheetId="5">#REF!</definedName>
    <definedName name="_APU511" localSheetId="4">#REF!</definedName>
    <definedName name="_APU511" localSheetId="6">#REF!</definedName>
    <definedName name="_APU511">#REF!</definedName>
    <definedName name="_APU512" localSheetId="8">#REF!</definedName>
    <definedName name="_APU512" localSheetId="4">#REF!</definedName>
    <definedName name="_APU512" localSheetId="6">#REF!</definedName>
    <definedName name="_APU512">#REF!</definedName>
    <definedName name="_APU513" localSheetId="8">#REF!</definedName>
    <definedName name="_APU513" localSheetId="4">#REF!</definedName>
    <definedName name="_APU513" localSheetId="6">#REF!</definedName>
    <definedName name="_APU513">#REF!</definedName>
    <definedName name="_APU514" localSheetId="8">#REF!</definedName>
    <definedName name="_APU514" localSheetId="4">#REF!</definedName>
    <definedName name="_APU514" localSheetId="6">#REF!</definedName>
    <definedName name="_APU514">#REF!</definedName>
    <definedName name="_APU515" localSheetId="8">#REF!</definedName>
    <definedName name="_APU515" localSheetId="4">#REF!</definedName>
    <definedName name="_APU515" localSheetId="6">#REF!</definedName>
    <definedName name="_APU515">#REF!</definedName>
    <definedName name="_APU516" localSheetId="8">#REF!</definedName>
    <definedName name="_APU516" localSheetId="4">#REF!</definedName>
    <definedName name="_APU516" localSheetId="6">#REF!</definedName>
    <definedName name="_APU516">#REF!</definedName>
    <definedName name="_APU517" localSheetId="8">#REF!</definedName>
    <definedName name="_APU517" localSheetId="4">#REF!</definedName>
    <definedName name="_APU517" localSheetId="6">#REF!</definedName>
    <definedName name="_APU517">#REF!</definedName>
    <definedName name="_APU518" localSheetId="8">#REF!</definedName>
    <definedName name="_APU518" localSheetId="4">#REF!</definedName>
    <definedName name="_APU518" localSheetId="6">#REF!</definedName>
    <definedName name="_APU518">#REF!</definedName>
    <definedName name="_APU519" localSheetId="8">#REF!</definedName>
    <definedName name="_APU519" localSheetId="4">#REF!</definedName>
    <definedName name="_APU519" localSheetId="6">#REF!</definedName>
    <definedName name="_APU519">#REF!</definedName>
    <definedName name="_APU52" localSheetId="8">#REF!</definedName>
    <definedName name="_APU52" localSheetId="5">#REF!</definedName>
    <definedName name="_APU52" localSheetId="4">#REF!</definedName>
    <definedName name="_APU52" localSheetId="6">#REF!</definedName>
    <definedName name="_APU52">#REF!</definedName>
    <definedName name="_APU520" localSheetId="8">#REF!</definedName>
    <definedName name="_APU520" localSheetId="5">#REF!</definedName>
    <definedName name="_APU520" localSheetId="4">#REF!</definedName>
    <definedName name="_APU520" localSheetId="6">#REF!</definedName>
    <definedName name="_APU520">#REF!</definedName>
    <definedName name="_APU521" localSheetId="8">#REF!</definedName>
    <definedName name="_APU521" localSheetId="5">#REF!</definedName>
    <definedName name="_APU521" localSheetId="4">#REF!</definedName>
    <definedName name="_APU521" localSheetId="6">#REF!</definedName>
    <definedName name="_APU521">#REF!</definedName>
    <definedName name="_APU522" localSheetId="8">#REF!</definedName>
    <definedName name="_APU522" localSheetId="5">#REF!</definedName>
    <definedName name="_APU522" localSheetId="4">#REF!</definedName>
    <definedName name="_APU522" localSheetId="6">#REF!</definedName>
    <definedName name="_APU522">#REF!</definedName>
    <definedName name="_APU523" localSheetId="8">#REF!</definedName>
    <definedName name="_APU523" localSheetId="4">#REF!</definedName>
    <definedName name="_APU523" localSheetId="6">#REF!</definedName>
    <definedName name="_APU523">#REF!</definedName>
    <definedName name="_APU524" localSheetId="8">#REF!</definedName>
    <definedName name="_APU524" localSheetId="4">#REF!</definedName>
    <definedName name="_APU524" localSheetId="6">#REF!</definedName>
    <definedName name="_APU524">#REF!</definedName>
    <definedName name="_APU525" localSheetId="8">#REF!</definedName>
    <definedName name="_APU525" localSheetId="4">#REF!</definedName>
    <definedName name="_APU525" localSheetId="6">#REF!</definedName>
    <definedName name="_APU525">#REF!</definedName>
    <definedName name="_APU526" localSheetId="8">#REF!</definedName>
    <definedName name="_APU526" localSheetId="4">#REF!</definedName>
    <definedName name="_APU526" localSheetId="6">#REF!</definedName>
    <definedName name="_APU526">#REF!</definedName>
    <definedName name="_APU527" localSheetId="8">#REF!</definedName>
    <definedName name="_APU527" localSheetId="4">#REF!</definedName>
    <definedName name="_APU527" localSheetId="6">#REF!</definedName>
    <definedName name="_APU527">#REF!</definedName>
    <definedName name="_APU528" localSheetId="8">#REF!</definedName>
    <definedName name="_APU528" localSheetId="4">#REF!</definedName>
    <definedName name="_APU528" localSheetId="6">#REF!</definedName>
    <definedName name="_APU528">#REF!</definedName>
    <definedName name="_APU529" localSheetId="8">#REF!</definedName>
    <definedName name="_APU529" localSheetId="4">#REF!</definedName>
    <definedName name="_APU529" localSheetId="6">#REF!</definedName>
    <definedName name="_APU529">#REF!</definedName>
    <definedName name="_APU53" localSheetId="8">#REF!</definedName>
    <definedName name="_APU53" localSheetId="5">#REF!</definedName>
    <definedName name="_APU53" localSheetId="4">#REF!</definedName>
    <definedName name="_APU53" localSheetId="6">#REF!</definedName>
    <definedName name="_APU53">#REF!</definedName>
    <definedName name="_APU530" localSheetId="8">#REF!</definedName>
    <definedName name="_APU530" localSheetId="5">#REF!</definedName>
    <definedName name="_APU530" localSheetId="4">#REF!</definedName>
    <definedName name="_APU530" localSheetId="6">#REF!</definedName>
    <definedName name="_APU530">#REF!</definedName>
    <definedName name="_APU531" localSheetId="8">#REF!</definedName>
    <definedName name="_APU531" localSheetId="5">#REF!</definedName>
    <definedName name="_APU531" localSheetId="4">#REF!</definedName>
    <definedName name="_APU531" localSheetId="6">#REF!</definedName>
    <definedName name="_APU531">#REF!</definedName>
    <definedName name="_APU532" localSheetId="8">#REF!</definedName>
    <definedName name="_APU532" localSheetId="5">#REF!</definedName>
    <definedName name="_APU532" localSheetId="4">#REF!</definedName>
    <definedName name="_APU532" localSheetId="6">#REF!</definedName>
    <definedName name="_APU532">#REF!</definedName>
    <definedName name="_APU533" localSheetId="8">#REF!</definedName>
    <definedName name="_APU533" localSheetId="4">#REF!</definedName>
    <definedName name="_APU533" localSheetId="6">#REF!</definedName>
    <definedName name="_APU533">#REF!</definedName>
    <definedName name="_APU54" localSheetId="8">#REF!</definedName>
    <definedName name="_APU54" localSheetId="5">#REF!</definedName>
    <definedName name="_APU54" localSheetId="4">#REF!</definedName>
    <definedName name="_APU54" localSheetId="6">#REF!</definedName>
    <definedName name="_APU54">#REF!</definedName>
    <definedName name="_APU55" localSheetId="8">#REF!</definedName>
    <definedName name="_APU55" localSheetId="5">#REF!</definedName>
    <definedName name="_APU55" localSheetId="4">#REF!</definedName>
    <definedName name="_APU55" localSheetId="6">#REF!</definedName>
    <definedName name="_APU55">#REF!</definedName>
    <definedName name="_APU56" localSheetId="8">#REF!</definedName>
    <definedName name="_APU56" localSheetId="5">#REF!</definedName>
    <definedName name="_APU56" localSheetId="4">#REF!</definedName>
    <definedName name="_APU56" localSheetId="6">#REF!</definedName>
    <definedName name="_APU56">#REF!</definedName>
    <definedName name="_APU57" localSheetId="8">#REF!</definedName>
    <definedName name="_APU57" localSheetId="5">#REF!</definedName>
    <definedName name="_APU57" localSheetId="4">#REF!</definedName>
    <definedName name="_APU57" localSheetId="6">#REF!</definedName>
    <definedName name="_APU57">#REF!</definedName>
    <definedName name="_APU58" localSheetId="8">#REF!</definedName>
    <definedName name="_APU58" localSheetId="4">#REF!</definedName>
    <definedName name="_APU58" localSheetId="6">#REF!</definedName>
    <definedName name="_APU58">#REF!</definedName>
    <definedName name="_APU59" localSheetId="8">#REF!</definedName>
    <definedName name="_APU59" localSheetId="5">#REF!</definedName>
    <definedName name="_APU59" localSheetId="4">#REF!</definedName>
    <definedName name="_APU59" localSheetId="6">#REF!</definedName>
    <definedName name="_APU59">#REF!</definedName>
    <definedName name="_APU6" localSheetId="8">#REF!</definedName>
    <definedName name="_APU6" localSheetId="4">#REF!</definedName>
    <definedName name="_APU6" localSheetId="6">#REF!</definedName>
    <definedName name="_APU6">#REF!</definedName>
    <definedName name="_APU60" localSheetId="8">#REF!</definedName>
    <definedName name="_APU60" localSheetId="4">#REF!</definedName>
    <definedName name="_APU60" localSheetId="6">#REF!</definedName>
    <definedName name="_APU60">#REF!</definedName>
    <definedName name="_APU61" localSheetId="8">#REF!</definedName>
    <definedName name="_APU61" localSheetId="5">#REF!</definedName>
    <definedName name="_APU61" localSheetId="4">#REF!</definedName>
    <definedName name="_APU61" localSheetId="6">#REF!</definedName>
    <definedName name="_APU61">#REF!</definedName>
    <definedName name="_APU610" localSheetId="8">#REF!</definedName>
    <definedName name="_APU610" localSheetId="5">#REF!</definedName>
    <definedName name="_APU610" localSheetId="4">#REF!</definedName>
    <definedName name="_APU610" localSheetId="6">#REF!</definedName>
    <definedName name="_APU610">#REF!</definedName>
    <definedName name="_APU611" localSheetId="8">#REF!</definedName>
    <definedName name="_APU611" localSheetId="5">#REF!</definedName>
    <definedName name="_APU611" localSheetId="4">#REF!</definedName>
    <definedName name="_APU611" localSheetId="6">#REF!</definedName>
    <definedName name="_APU611">#REF!</definedName>
    <definedName name="_APU612" localSheetId="8">#REF!</definedName>
    <definedName name="_APU612" localSheetId="5">#REF!</definedName>
    <definedName name="_APU612" localSheetId="4">#REF!</definedName>
    <definedName name="_APU612" localSheetId="6">#REF!</definedName>
    <definedName name="_APU612">#REF!</definedName>
    <definedName name="_APU613" localSheetId="8">#REF!</definedName>
    <definedName name="_APU613" localSheetId="4">#REF!</definedName>
    <definedName name="_APU613" localSheetId="6">#REF!</definedName>
    <definedName name="_APU613">#REF!</definedName>
    <definedName name="_APU614" localSheetId="8">#REF!</definedName>
    <definedName name="_APU614" localSheetId="4">#REF!</definedName>
    <definedName name="_APU614" localSheetId="6">#REF!</definedName>
    <definedName name="_APU614">#REF!</definedName>
    <definedName name="_APU62" localSheetId="8">#REF!</definedName>
    <definedName name="_APU62" localSheetId="4">#REF!</definedName>
    <definedName name="_APU62" localSheetId="6">#REF!</definedName>
    <definedName name="_APU62">#REF!</definedName>
    <definedName name="_APU63" localSheetId="8">#REF!</definedName>
    <definedName name="_APU63" localSheetId="4">#REF!</definedName>
    <definedName name="_APU63" localSheetId="6">#REF!</definedName>
    <definedName name="_APU63">#REF!</definedName>
    <definedName name="_APU64" localSheetId="8">#REF!</definedName>
    <definedName name="_APU64" localSheetId="5">#REF!</definedName>
    <definedName name="_APU64" localSheetId="4">#REF!</definedName>
    <definedName name="_APU64" localSheetId="6">#REF!</definedName>
    <definedName name="_APU64">#REF!</definedName>
    <definedName name="_APU65" localSheetId="8">#REF!</definedName>
    <definedName name="_APU65" localSheetId="5">#REF!</definedName>
    <definedName name="_APU65" localSheetId="4">#REF!</definedName>
    <definedName name="_APU65" localSheetId="6">#REF!</definedName>
    <definedName name="_APU65">#REF!</definedName>
    <definedName name="_APU66" localSheetId="8">#REF!</definedName>
    <definedName name="_APU66" localSheetId="5">#REF!</definedName>
    <definedName name="_APU66" localSheetId="4">#REF!</definedName>
    <definedName name="_APU66" localSheetId="6">#REF!</definedName>
    <definedName name="_APU66">#REF!</definedName>
    <definedName name="_APU67" localSheetId="8">#REF!</definedName>
    <definedName name="_APU67" localSheetId="5">#REF!</definedName>
    <definedName name="_APU67" localSheetId="4">#REF!</definedName>
    <definedName name="_APU67" localSheetId="6">#REF!</definedName>
    <definedName name="_APU67">#REF!</definedName>
    <definedName name="_APU68" localSheetId="8">#REF!</definedName>
    <definedName name="_APU68" localSheetId="5">#REF!</definedName>
    <definedName name="_APU68" localSheetId="4">#REF!</definedName>
    <definedName name="_APU68" localSheetId="6">#REF!</definedName>
    <definedName name="_APU68">#REF!</definedName>
    <definedName name="_APU69" localSheetId="8">#REF!</definedName>
    <definedName name="_APU69" localSheetId="5">#REF!</definedName>
    <definedName name="_APU69" localSheetId="4">#REF!</definedName>
    <definedName name="_APU69" localSheetId="6">#REF!</definedName>
    <definedName name="_APU69">#REF!</definedName>
    <definedName name="_APU7" localSheetId="8">#REF!</definedName>
    <definedName name="_APU7" localSheetId="4">#REF!</definedName>
    <definedName name="_APU7" localSheetId="6">#REF!</definedName>
    <definedName name="_APU7">#REF!</definedName>
    <definedName name="_APU71" localSheetId="8">#REF!</definedName>
    <definedName name="_APU71" localSheetId="5">#REF!</definedName>
    <definedName name="_APU71" localSheetId="4">#REF!</definedName>
    <definedName name="_APU71" localSheetId="6">#REF!</definedName>
    <definedName name="_APU71">#REF!</definedName>
    <definedName name="_APU72" localSheetId="8">#REF!</definedName>
    <definedName name="_APU72" localSheetId="5">#REF!</definedName>
    <definedName name="_APU72" localSheetId="4">#REF!</definedName>
    <definedName name="_APU72" localSheetId="6">#REF!</definedName>
    <definedName name="_APU72">#REF!</definedName>
    <definedName name="_APU73" localSheetId="8">#REF!</definedName>
    <definedName name="_APU73" localSheetId="5">#REF!</definedName>
    <definedName name="_APU73" localSheetId="4">#REF!</definedName>
    <definedName name="_APU73" localSheetId="6">#REF!</definedName>
    <definedName name="_APU73">#REF!</definedName>
    <definedName name="_APU74" localSheetId="8">#REF!</definedName>
    <definedName name="_APU74" localSheetId="5">#REF!</definedName>
    <definedName name="_APU74" localSheetId="4">#REF!</definedName>
    <definedName name="_APU74" localSheetId="6">#REF!</definedName>
    <definedName name="_APU74">#REF!</definedName>
    <definedName name="_APU75" localSheetId="8">#REF!</definedName>
    <definedName name="_APU75" localSheetId="5">#REF!</definedName>
    <definedName name="_APU75" localSheetId="4">#REF!</definedName>
    <definedName name="_APU75" localSheetId="6">#REF!</definedName>
    <definedName name="_APU75">#REF!</definedName>
    <definedName name="_APU76" localSheetId="8">#REF!</definedName>
    <definedName name="_APU76" localSheetId="5">#REF!</definedName>
    <definedName name="_APU76" localSheetId="4">#REF!</definedName>
    <definedName name="_APU76" localSheetId="6">#REF!</definedName>
    <definedName name="_APU76">#REF!</definedName>
    <definedName name="_APU77" localSheetId="8">#REF!</definedName>
    <definedName name="_APU77" localSheetId="5">#REF!</definedName>
    <definedName name="_APU77" localSheetId="4">#REF!</definedName>
    <definedName name="_APU77" localSheetId="6">#REF!</definedName>
    <definedName name="_APU77">#REF!</definedName>
    <definedName name="_APU78" localSheetId="8">#REF!</definedName>
    <definedName name="_APU78" localSheetId="5">#REF!</definedName>
    <definedName name="_APU78" localSheetId="4">#REF!</definedName>
    <definedName name="_APU78" localSheetId="6">#REF!</definedName>
    <definedName name="_APU78">#REF!</definedName>
    <definedName name="_apu79" localSheetId="8">#REF!</definedName>
    <definedName name="_apu79" localSheetId="4">#REF!</definedName>
    <definedName name="_apu79" localSheetId="6">#REF!</definedName>
    <definedName name="_apu79">#REF!</definedName>
    <definedName name="_APU8" localSheetId="8">#REF!</definedName>
    <definedName name="_APU8" localSheetId="4">#REF!</definedName>
    <definedName name="_APU8" localSheetId="6">#REF!</definedName>
    <definedName name="_APU8">#REF!</definedName>
    <definedName name="_APU80" localSheetId="8">#REF!</definedName>
    <definedName name="_APU80" localSheetId="4">#REF!</definedName>
    <definedName name="_APU80" localSheetId="6">#REF!</definedName>
    <definedName name="_APU80">#REF!</definedName>
    <definedName name="_APU81" localSheetId="8">#REF!</definedName>
    <definedName name="_APU81" localSheetId="5">#REF!</definedName>
    <definedName name="_APU81" localSheetId="4">#REF!</definedName>
    <definedName name="_APU81" localSheetId="6">#REF!</definedName>
    <definedName name="_APU81">#REF!</definedName>
    <definedName name="_APU810" localSheetId="8">#REF!</definedName>
    <definedName name="_APU810" localSheetId="5">#REF!</definedName>
    <definedName name="_APU810" localSheetId="4">#REF!</definedName>
    <definedName name="_APU810" localSheetId="6">#REF!</definedName>
    <definedName name="_APU810">#REF!</definedName>
    <definedName name="_APU811" localSheetId="8">#REF!</definedName>
    <definedName name="_APU811" localSheetId="5">#REF!</definedName>
    <definedName name="_APU811" localSheetId="4">#REF!</definedName>
    <definedName name="_APU811" localSheetId="6">#REF!</definedName>
    <definedName name="_APU811">#REF!</definedName>
    <definedName name="_APU812" localSheetId="8">#REF!</definedName>
    <definedName name="_APU812" localSheetId="5">#REF!</definedName>
    <definedName name="_APU812" localSheetId="4">#REF!</definedName>
    <definedName name="_APU812" localSheetId="6">#REF!</definedName>
    <definedName name="_APU812">#REF!</definedName>
    <definedName name="_APU813" localSheetId="8">#REF!</definedName>
    <definedName name="_APU813" localSheetId="4">#REF!</definedName>
    <definedName name="_APU813" localSheetId="6">#REF!</definedName>
    <definedName name="_APU813">#REF!</definedName>
    <definedName name="_APU814" localSheetId="8">#REF!</definedName>
    <definedName name="_APU814" localSheetId="4">#REF!</definedName>
    <definedName name="_APU814" localSheetId="6">#REF!</definedName>
    <definedName name="_APU814">#REF!</definedName>
    <definedName name="_APU82" localSheetId="8">#REF!</definedName>
    <definedName name="_APU82" localSheetId="5">#REF!</definedName>
    <definedName name="_APU82" localSheetId="4">#REF!</definedName>
    <definedName name="_APU82" localSheetId="6">#REF!</definedName>
    <definedName name="_APU82">#REF!</definedName>
    <definedName name="_APU83" localSheetId="8">#REF!</definedName>
    <definedName name="_APU83" localSheetId="5">#REF!</definedName>
    <definedName name="_APU83" localSheetId="4">#REF!</definedName>
    <definedName name="_APU83" localSheetId="6">#REF!</definedName>
    <definedName name="_APU83">#REF!</definedName>
    <definedName name="_APU84" localSheetId="8">#REF!</definedName>
    <definedName name="_APU84" localSheetId="5">#REF!</definedName>
    <definedName name="_APU84" localSheetId="4">#REF!</definedName>
    <definedName name="_APU84" localSheetId="6">#REF!</definedName>
    <definedName name="_APU84">#REF!</definedName>
    <definedName name="_APU85" localSheetId="8">#REF!</definedName>
    <definedName name="_APU85" localSheetId="5">#REF!</definedName>
    <definedName name="_APU85" localSheetId="4">#REF!</definedName>
    <definedName name="_APU85" localSheetId="6">#REF!</definedName>
    <definedName name="_APU85">#REF!</definedName>
    <definedName name="_APU86" localSheetId="8">#REF!</definedName>
    <definedName name="_APU86" localSheetId="5">#REF!</definedName>
    <definedName name="_APU86" localSheetId="4">#REF!</definedName>
    <definedName name="_APU86" localSheetId="6">#REF!</definedName>
    <definedName name="_APU86">#REF!</definedName>
    <definedName name="_APU87" localSheetId="8">#REF!</definedName>
    <definedName name="_APU87" localSheetId="5">#REF!</definedName>
    <definedName name="_APU87" localSheetId="4">#REF!</definedName>
    <definedName name="_APU87" localSheetId="6">#REF!</definedName>
    <definedName name="_APU87">#REF!</definedName>
    <definedName name="_APU88" localSheetId="8">#REF!</definedName>
    <definedName name="_APU88" localSheetId="5">#REF!</definedName>
    <definedName name="_APU88" localSheetId="4">#REF!</definedName>
    <definedName name="_APU88" localSheetId="6">#REF!</definedName>
    <definedName name="_APU88">#REF!</definedName>
    <definedName name="_APU89" localSheetId="8">#REF!</definedName>
    <definedName name="_APU89" localSheetId="5">#REF!</definedName>
    <definedName name="_APU89" localSheetId="4">#REF!</definedName>
    <definedName name="_APU89" localSheetId="6">#REF!</definedName>
    <definedName name="_APU89">#REF!</definedName>
    <definedName name="_APU9" localSheetId="8">#REF!</definedName>
    <definedName name="_APU9" localSheetId="4">#REF!</definedName>
    <definedName name="_APU9" localSheetId="6">#REF!</definedName>
    <definedName name="_APU9">#REF!</definedName>
    <definedName name="_APU91" localSheetId="8">#REF!</definedName>
    <definedName name="_APU91" localSheetId="5">#REF!</definedName>
    <definedName name="_APU91" localSheetId="4">#REF!</definedName>
    <definedName name="_APU91" localSheetId="6">#REF!</definedName>
    <definedName name="_APU91">#REF!</definedName>
    <definedName name="_APU910" localSheetId="8">#REF!</definedName>
    <definedName name="_APU910" localSheetId="5">#REF!</definedName>
    <definedName name="_APU910" localSheetId="4">#REF!</definedName>
    <definedName name="_APU910" localSheetId="6">#REF!</definedName>
    <definedName name="_APU910">#REF!</definedName>
    <definedName name="_APU911" localSheetId="8">#REF!</definedName>
    <definedName name="_APU911" localSheetId="5">#REF!</definedName>
    <definedName name="_APU911" localSheetId="4">#REF!</definedName>
    <definedName name="_APU911" localSheetId="6">#REF!</definedName>
    <definedName name="_APU911">#REF!</definedName>
    <definedName name="_APU912" localSheetId="8">#REF!</definedName>
    <definedName name="_APU912" localSheetId="4">#REF!</definedName>
    <definedName name="_APU912" localSheetId="6">#REF!</definedName>
    <definedName name="_APU912">#REF!</definedName>
    <definedName name="_APU913" localSheetId="8">#REF!</definedName>
    <definedName name="_APU913" localSheetId="4">#REF!</definedName>
    <definedName name="_APU913" localSheetId="6">#REF!</definedName>
    <definedName name="_APU913">#REF!</definedName>
    <definedName name="_APU914" localSheetId="8">#REF!</definedName>
    <definedName name="_APU914" localSheetId="4">#REF!</definedName>
    <definedName name="_APU914" localSheetId="6">#REF!</definedName>
    <definedName name="_APU914">#REF!</definedName>
    <definedName name="_APU915" localSheetId="8">#REF!</definedName>
    <definedName name="_APU915" localSheetId="4">#REF!</definedName>
    <definedName name="_APU915" localSheetId="6">#REF!</definedName>
    <definedName name="_APU915">#REF!</definedName>
    <definedName name="_APU92" localSheetId="8">#REF!</definedName>
    <definedName name="_APU92" localSheetId="4">#REF!</definedName>
    <definedName name="_APU92" localSheetId="6">#REF!</definedName>
    <definedName name="_APU92">#REF!</definedName>
    <definedName name="_APU93" localSheetId="8">#REF!</definedName>
    <definedName name="_APU93" localSheetId="4">#REF!</definedName>
    <definedName name="_APU93" localSheetId="6">#REF!</definedName>
    <definedName name="_APU93">#REF!</definedName>
    <definedName name="_APU94" localSheetId="8">#REF!</definedName>
    <definedName name="_APU94" localSheetId="4">#REF!</definedName>
    <definedName name="_APU94" localSheetId="6">#REF!</definedName>
    <definedName name="_APU94">#REF!</definedName>
    <definedName name="_APU95" localSheetId="8">#REF!</definedName>
    <definedName name="_APU95" localSheetId="4">#REF!</definedName>
    <definedName name="_APU95" localSheetId="6">#REF!</definedName>
    <definedName name="_APU95">#REF!</definedName>
    <definedName name="_APU96" localSheetId="8">#REF!</definedName>
    <definedName name="_APU96" localSheetId="4">#REF!</definedName>
    <definedName name="_APU96" localSheetId="6">#REF!</definedName>
    <definedName name="_APU96">#REF!</definedName>
    <definedName name="_APU97" localSheetId="8">#REF!</definedName>
    <definedName name="_APU97" localSheetId="4">#REF!</definedName>
    <definedName name="_APU97" localSheetId="6">#REF!</definedName>
    <definedName name="_APU97">#REF!</definedName>
    <definedName name="_APU98" localSheetId="8">#REF!</definedName>
    <definedName name="_APU98" localSheetId="4">#REF!</definedName>
    <definedName name="_APU98" localSheetId="6">#REF!</definedName>
    <definedName name="_APU98">#REF!</definedName>
    <definedName name="_APU99" localSheetId="8">#REF!</definedName>
    <definedName name="_APU99" localSheetId="4">#REF!</definedName>
    <definedName name="_APU99" localSheetId="6">#REF!</definedName>
    <definedName name="_APU99">#REF!</definedName>
    <definedName name="_ASC3" localSheetId="8">#REF!</definedName>
    <definedName name="_ASC3" localSheetId="4">#REF!</definedName>
    <definedName name="_ASC3">#REF!</definedName>
    <definedName name="_ASC7" localSheetId="8">#REF!</definedName>
    <definedName name="_ASC7" localSheetId="4">#REF!</definedName>
    <definedName name="_ASC7">#REF!</definedName>
    <definedName name="_AST3" localSheetId="8">#REF!</definedName>
    <definedName name="_AST3" localSheetId="4">#REF!</definedName>
    <definedName name="_AST3">#REF!</definedName>
    <definedName name="_Atp2" localSheetId="8">#REF!</definedName>
    <definedName name="_Atp2" localSheetId="4">#REF!</definedName>
    <definedName name="_Atp2">#REF!</definedName>
    <definedName name="_ATT2" localSheetId="4">#REF!</definedName>
    <definedName name="_ATT2">#REF!</definedName>
    <definedName name="_B" localSheetId="4">#REF!</definedName>
    <definedName name="_B">#REF!</definedName>
    <definedName name="_B104067" localSheetId="8">#REF!</definedName>
    <definedName name="_B104067" localSheetId="4">#REF!</definedName>
    <definedName name="_B104067" localSheetId="6">#REF!</definedName>
    <definedName name="_B104067">#REF!</definedName>
    <definedName name="_B104068" localSheetId="8">#REF!</definedName>
    <definedName name="_B104068" localSheetId="4">#REF!</definedName>
    <definedName name="_B104068" localSheetId="6">#REF!</definedName>
    <definedName name="_B104068">#REF!</definedName>
    <definedName name="_B1040681" localSheetId="8">#REF!</definedName>
    <definedName name="_B1040681" localSheetId="4">#REF!</definedName>
    <definedName name="_B1040681" localSheetId="6">#REF!</definedName>
    <definedName name="_B1040681">#REF!</definedName>
    <definedName name="_b104069" localSheetId="8">#REF!</definedName>
    <definedName name="_b104069" localSheetId="4">#REF!</definedName>
    <definedName name="_b104069">#REF!</definedName>
    <definedName name="_B108" localSheetId="8" hidden="1">{"via1",#N/A,TRUE,"general";"via2",#N/A,TRUE,"general";"via3",#N/A,TRUE,"general"}</definedName>
    <definedName name="_B108" localSheetId="4" hidden="1">{"via1",#N/A,TRUE,"general";"via2",#N/A,TRUE,"general";"via3",#N/A,TRUE,"general"}</definedName>
    <definedName name="_B108" localSheetId="10" hidden="1">{"via1",#N/A,TRUE,"general";"via2",#N/A,TRUE,"general";"via3",#N/A,TRUE,"general"}</definedName>
    <definedName name="_B108" hidden="1">{"via1",#N/A,TRUE,"general";"via2",#N/A,TRUE,"general";"via3",#N/A,TRUE,"general"}</definedName>
    <definedName name="_B11" localSheetId="8">#REF!</definedName>
    <definedName name="_B11" localSheetId="4">#REF!</definedName>
    <definedName name="_B11">#REF!</definedName>
    <definedName name="_B110111" localSheetId="8">#REF!</definedName>
    <definedName name="_B110111" localSheetId="4">#REF!</definedName>
    <definedName name="_B110111">#REF!</definedName>
    <definedName name="_B114854" localSheetId="8">#REF!</definedName>
    <definedName name="_B114854" localSheetId="4">#REF!</definedName>
    <definedName name="_B114854">#REF!</definedName>
    <definedName name="_B136044" localSheetId="8">#REF!</definedName>
    <definedName name="_B136044" localSheetId="4">#REF!</definedName>
    <definedName name="_B136044">#REF!</definedName>
    <definedName name="_B150019" localSheetId="8">#REF!</definedName>
    <definedName name="_B150019" localSheetId="4">#REF!</definedName>
    <definedName name="_B150019">#REF!</definedName>
    <definedName name="_B195381" localSheetId="8">#REF!</definedName>
    <definedName name="_B195381" localSheetId="4">#REF!</definedName>
    <definedName name="_B195381">#REF!</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8" hidden="1">{"TAB1",#N/A,TRUE,"GENERAL";"TAB2",#N/A,TRUE,"GENERAL";"TAB3",#N/A,TRUE,"GENERAL";"TAB4",#N/A,TRUE,"GENERAL";"TAB5",#N/A,TRUE,"GENERAL"}</definedName>
    <definedName name="_b2" localSheetId="4" hidden="1">{"TAB1",#N/A,TRUE,"GENERAL";"TAB2",#N/A,TRUE,"GENERAL";"TAB3",#N/A,TRUE,"GENERAL";"TAB4",#N/A,TRUE,"GENERAL";"TAB5",#N/A,TRUE,"GENERAL"}</definedName>
    <definedName name="_b2" localSheetId="6"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2_1" localSheetId="8" hidden="1">{"TAB1",#N/A,TRUE,"GENERAL";"TAB2",#N/A,TRUE,"GENERAL";"TAB3",#N/A,TRUE,"GENERAL";"TAB4",#N/A,TRUE,"GENERAL";"TAB5",#N/A,TRUE,"GENERAL"}</definedName>
    <definedName name="_b2_1" localSheetId="4" hidden="1">{"TAB1",#N/A,TRUE,"GENERAL";"TAB2",#N/A,TRUE,"GENERAL";"TAB3",#N/A,TRUE,"GENERAL";"TAB4",#N/A,TRUE,"GENERAL";"TAB5",#N/A,TRUE,"GENERAL"}</definedName>
    <definedName name="_b2_1" localSheetId="10" hidden="1">{"TAB1",#N/A,TRUE,"GENERAL";"TAB2",#N/A,TRUE,"GENERAL";"TAB3",#N/A,TRUE,"GENERAL";"TAB4",#N/A,TRUE,"GENERAL";"TAB5",#N/A,TRUE,"GENERAL"}</definedName>
    <definedName name="_b2_1"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8" hidden="1">{"TAB1",#N/A,TRUE,"GENERAL";"TAB2",#N/A,TRUE,"GENERAL";"TAB3",#N/A,TRUE,"GENERAL";"TAB4",#N/A,TRUE,"GENERAL";"TAB5",#N/A,TRUE,"GENERAL"}</definedName>
    <definedName name="_b3" localSheetId="4" hidden="1">{"TAB1",#N/A,TRUE,"GENERAL";"TAB2",#N/A,TRUE,"GENERAL";"TAB3",#N/A,TRUE,"GENERAL";"TAB4",#N/A,TRUE,"GENERAL";"TAB5",#N/A,TRUE,"GENERAL"}</definedName>
    <definedName name="_b3" localSheetId="6"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3_1" localSheetId="8" hidden="1">{"TAB1",#N/A,TRUE,"GENERAL";"TAB2",#N/A,TRUE,"GENERAL";"TAB3",#N/A,TRUE,"GENERAL";"TAB4",#N/A,TRUE,"GENERAL";"TAB5",#N/A,TRUE,"GENERAL"}</definedName>
    <definedName name="_b3_1" localSheetId="4" hidden="1">{"TAB1",#N/A,TRUE,"GENERAL";"TAB2",#N/A,TRUE,"GENERAL";"TAB3",#N/A,TRUE,"GENERAL";"TAB4",#N/A,TRUE,"GENERAL";"TAB5",#N/A,TRUE,"GENERAL"}</definedName>
    <definedName name="_b3_1" localSheetId="10" hidden="1">{"TAB1",#N/A,TRUE,"GENERAL";"TAB2",#N/A,TRUE,"GENERAL";"TAB3",#N/A,TRUE,"GENERAL";"TAB4",#N/A,TRUE,"GENERAL";"TAB5",#N/A,TRUE,"GENERAL"}</definedName>
    <definedName name="_b3_1"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8" hidden="1">{"TAB1",#N/A,TRUE,"GENERAL";"TAB2",#N/A,TRUE,"GENERAL";"TAB3",#N/A,TRUE,"GENERAL";"TAB4",#N/A,TRUE,"GENERAL";"TAB5",#N/A,TRUE,"GENERAL"}</definedName>
    <definedName name="_b4" localSheetId="4" hidden="1">{"TAB1",#N/A,TRUE,"GENERAL";"TAB2",#N/A,TRUE,"GENERAL";"TAB3",#N/A,TRUE,"GENERAL";"TAB4",#N/A,TRUE,"GENERAL";"TAB5",#N/A,TRUE,"GENERAL"}</definedName>
    <definedName name="_b4" localSheetId="6"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4_1" localSheetId="8" hidden="1">{"TAB1",#N/A,TRUE,"GENERAL";"TAB2",#N/A,TRUE,"GENERAL";"TAB3",#N/A,TRUE,"GENERAL";"TAB4",#N/A,TRUE,"GENERAL";"TAB5",#N/A,TRUE,"GENERAL"}</definedName>
    <definedName name="_b4_1" localSheetId="4" hidden="1">{"TAB1",#N/A,TRUE,"GENERAL";"TAB2",#N/A,TRUE,"GENERAL";"TAB3",#N/A,TRUE,"GENERAL";"TAB4",#N/A,TRUE,"GENERAL";"TAB5",#N/A,TRUE,"GENERAL"}</definedName>
    <definedName name="_b4_1" localSheetId="10" hidden="1">{"TAB1",#N/A,TRUE,"GENERAL";"TAB2",#N/A,TRUE,"GENERAL";"TAB3",#N/A,TRUE,"GENERAL";"TAB4",#N/A,TRUE,"GENERAL";"TAB5",#N/A,TRUE,"GENERAL"}</definedName>
    <definedName name="_b4_1"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8" hidden="1">{"TAB1",#N/A,TRUE,"GENERAL";"TAB2",#N/A,TRUE,"GENERAL";"TAB3",#N/A,TRUE,"GENERAL";"TAB4",#N/A,TRUE,"GENERAL";"TAB5",#N/A,TRUE,"GENERAL"}</definedName>
    <definedName name="_b5" localSheetId="4" hidden="1">{"TAB1",#N/A,TRUE,"GENERAL";"TAB2",#N/A,TRUE,"GENERAL";"TAB3",#N/A,TRUE,"GENERAL";"TAB4",#N/A,TRUE,"GENERAL";"TAB5",#N/A,TRUE,"GENERAL"}</definedName>
    <definedName name="_b5" localSheetId="6"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5_1" localSheetId="8" hidden="1">{"TAB1",#N/A,TRUE,"GENERAL";"TAB2",#N/A,TRUE,"GENERAL";"TAB3",#N/A,TRUE,"GENERAL";"TAB4",#N/A,TRUE,"GENERAL";"TAB5",#N/A,TRUE,"GENERAL"}</definedName>
    <definedName name="_b5_1" localSheetId="4" hidden="1">{"TAB1",#N/A,TRUE,"GENERAL";"TAB2",#N/A,TRUE,"GENERAL";"TAB3",#N/A,TRUE,"GENERAL";"TAB4",#N/A,TRUE,"GENERAL";"TAB5",#N/A,TRUE,"GENERAL"}</definedName>
    <definedName name="_b5_1" localSheetId="10" hidden="1">{"TAB1",#N/A,TRUE,"GENERAL";"TAB2",#N/A,TRUE,"GENERAL";"TAB3",#N/A,TRUE,"GENERAL";"TAB4",#N/A,TRUE,"GENERAL";"TAB5",#N/A,TRUE,"GENERAL"}</definedName>
    <definedName name="_b5_1"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8" hidden="1">{"TAB1",#N/A,TRUE,"GENERAL";"TAB2",#N/A,TRUE,"GENERAL";"TAB3",#N/A,TRUE,"GENERAL";"TAB4",#N/A,TRUE,"GENERAL";"TAB5",#N/A,TRUE,"GENERAL"}</definedName>
    <definedName name="_b6" localSheetId="4" hidden="1">{"TAB1",#N/A,TRUE,"GENERAL";"TAB2",#N/A,TRUE,"GENERAL";"TAB3",#N/A,TRUE,"GENERAL";"TAB4",#N/A,TRUE,"GENERAL";"TAB5",#N/A,TRUE,"GENERAL"}</definedName>
    <definedName name="_b6" localSheetId="6"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6_1" localSheetId="8" hidden="1">{"TAB1",#N/A,TRUE,"GENERAL";"TAB2",#N/A,TRUE,"GENERAL";"TAB3",#N/A,TRUE,"GENERAL";"TAB4",#N/A,TRUE,"GENERAL";"TAB5",#N/A,TRUE,"GENERAL"}</definedName>
    <definedName name="_b6_1" localSheetId="4" hidden="1">{"TAB1",#N/A,TRUE,"GENERAL";"TAB2",#N/A,TRUE,"GENERAL";"TAB3",#N/A,TRUE,"GENERAL";"TAB4",#N/A,TRUE,"GENERAL";"TAB5",#N/A,TRUE,"GENERAL"}</definedName>
    <definedName name="_b6_1" localSheetId="10" hidden="1">{"TAB1",#N/A,TRUE,"GENERAL";"TAB2",#N/A,TRUE,"GENERAL";"TAB3",#N/A,TRUE,"GENERAL";"TAB4",#N/A,TRUE,"GENERAL";"TAB5",#N/A,TRUE,"GENERAL"}</definedName>
    <definedName name="_b6_1" hidden="1">{"TAB1",#N/A,TRUE,"GENERAL";"TAB2",#N/A,TRUE,"GENERAL";"TAB3",#N/A,TRUE,"GENERAL";"TAB4",#N/A,TRUE,"GENERAL";"TAB5",#N/A,TRUE,"GENERAL"}</definedName>
    <definedName name="_b7" localSheetId="15" hidden="1">{"via1",#N/A,TRUE,"general";"via2",#N/A,TRUE,"general";"via3",#N/A,TRUE,"general"}</definedName>
    <definedName name="_b7" localSheetId="16" hidden="1">{"via1",#N/A,TRUE,"general";"via2",#N/A,TRUE,"general";"via3",#N/A,TRUE,"general"}</definedName>
    <definedName name="_b7" localSheetId="8" hidden="1">{"via1",#N/A,TRUE,"general";"via2",#N/A,TRUE,"general";"via3",#N/A,TRUE,"general"}</definedName>
    <definedName name="_b7" localSheetId="4" hidden="1">{"via1",#N/A,TRUE,"general";"via2",#N/A,TRUE,"general";"via3",#N/A,TRUE,"general"}</definedName>
    <definedName name="_b7" localSheetId="6"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7_1" localSheetId="8" hidden="1">{"via1",#N/A,TRUE,"general";"via2",#N/A,TRUE,"general";"via3",#N/A,TRUE,"general"}</definedName>
    <definedName name="_b7_1" localSheetId="4" hidden="1">{"via1",#N/A,TRUE,"general";"via2",#N/A,TRUE,"general";"via3",#N/A,TRUE,"general"}</definedName>
    <definedName name="_b7_1" localSheetId="10" hidden="1">{"via1",#N/A,TRUE,"general";"via2",#N/A,TRUE,"general";"via3",#N/A,TRUE,"general"}</definedName>
    <definedName name="_b7_1"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8" hidden="1">{"via1",#N/A,TRUE,"general";"via2",#N/A,TRUE,"general";"via3",#N/A,TRUE,"general"}</definedName>
    <definedName name="_b8" localSheetId="4" hidden="1">{"via1",#N/A,TRUE,"general";"via2",#N/A,TRUE,"general";"via3",#N/A,TRUE,"general"}</definedName>
    <definedName name="_b8" localSheetId="6"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8_1" localSheetId="8" hidden="1">{"via1",#N/A,TRUE,"general";"via2",#N/A,TRUE,"general";"via3",#N/A,TRUE,"general"}</definedName>
    <definedName name="_b8_1" localSheetId="4" hidden="1">{"via1",#N/A,TRUE,"general";"via2",#N/A,TRUE,"general";"via3",#N/A,TRUE,"general"}</definedName>
    <definedName name="_b8_1" localSheetId="10" hidden="1">{"via1",#N/A,TRUE,"general";"via2",#N/A,TRUE,"general";"via3",#N/A,TRUE,"general"}</definedName>
    <definedName name="_b8_1" hidden="1">{"via1",#N/A,TRUE,"general";"via2",#N/A,TRUE,"general";"via3",#N/A,TRUE,"general"}</definedName>
    <definedName name="_B93008" localSheetId="8">#REF!</definedName>
    <definedName name="_B93008" localSheetId="5">#REF!</definedName>
    <definedName name="_B93008" localSheetId="4">#REF!</definedName>
    <definedName name="_B93008" localSheetId="6">#REF!</definedName>
    <definedName name="_B93008" localSheetId="10">#REF!</definedName>
    <definedName name="_B93008">#REF!</definedName>
    <definedName name="_B93009" localSheetId="8">#REF!</definedName>
    <definedName name="_B93009" localSheetId="4">#REF!</definedName>
    <definedName name="_B93009" localSheetId="6">#REF!</definedName>
    <definedName name="_B93009" localSheetId="10">#REF!</definedName>
    <definedName name="_B93009">#REF!</definedName>
    <definedName name="_BAZ10" localSheetId="8">#REF!</definedName>
    <definedName name="_BAZ10" localSheetId="4">#REF!</definedName>
    <definedName name="_BAZ10" localSheetId="10">#REF!</definedName>
    <definedName name="_BAZ10">#REF!</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8" hidden="1">{"TAB1",#N/A,TRUE,"GENERAL";"TAB2",#N/A,TRUE,"GENERAL";"TAB3",#N/A,TRUE,"GENERAL";"TAB4",#N/A,TRUE,"GENERAL";"TAB5",#N/A,TRUE,"GENERAL"}</definedName>
    <definedName name="_bb9" localSheetId="4" hidden="1">{"TAB1",#N/A,TRUE,"GENERAL";"TAB2",#N/A,TRUE,"GENERAL";"TAB3",#N/A,TRUE,"GENERAL";"TAB4",#N/A,TRUE,"GENERAL";"TAB5",#N/A,TRUE,"GENERAL"}</definedName>
    <definedName name="_bb9" localSheetId="6"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b9_1" localSheetId="8" hidden="1">{"TAB1",#N/A,TRUE,"GENERAL";"TAB2",#N/A,TRUE,"GENERAL";"TAB3",#N/A,TRUE,"GENERAL";"TAB4",#N/A,TRUE,"GENERAL";"TAB5",#N/A,TRUE,"GENERAL"}</definedName>
    <definedName name="_bb9_1" localSheetId="4" hidden="1">{"TAB1",#N/A,TRUE,"GENERAL";"TAB2",#N/A,TRUE,"GENERAL";"TAB3",#N/A,TRUE,"GENERAL";"TAB4",#N/A,TRUE,"GENERAL";"TAB5",#N/A,TRUE,"GENERAL"}</definedName>
    <definedName name="_bb9_1" localSheetId="10" hidden="1">{"TAB1",#N/A,TRUE,"GENERAL";"TAB2",#N/A,TRUE,"GENERAL";"TAB3",#N/A,TRUE,"GENERAL";"TAB4",#N/A,TRUE,"GENERAL";"TAB5",#N/A,TRUE,"GENERAL"}</definedName>
    <definedName name="_bb9_1" hidden="1">{"TAB1",#N/A,TRUE,"GENERAL";"TAB2",#N/A,TRUE,"GENERAL";"TAB3",#N/A,TRUE,"GENERAL";"TAB4",#N/A,TRUE,"GENERAL";"TAB5",#N/A,TRUE,"GENERAL"}</definedName>
    <definedName name="_BD">#REF!</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4" hidden="1">{"TAB1",#N/A,TRUE,"GENERAL";"TAB2",#N/A,TRUE,"GENERAL";"TAB3",#N/A,TRUE,"GENERAL";"TAB4",#N/A,TRUE,"GENERAL";"TAB5",#N/A,TRUE,"GENERAL"}</definedName>
    <definedName name="_bgb5" localSheetId="6"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b5_1" localSheetId="8" hidden="1">{"TAB1",#N/A,TRUE,"GENERAL";"TAB2",#N/A,TRUE,"GENERAL";"TAB3",#N/A,TRUE,"GENERAL";"TAB4",#N/A,TRUE,"GENERAL";"TAB5",#N/A,TRUE,"GENERAL"}</definedName>
    <definedName name="_bgb5_1" localSheetId="4" hidden="1">{"TAB1",#N/A,TRUE,"GENERAL";"TAB2",#N/A,TRUE,"GENERAL";"TAB3",#N/A,TRUE,"GENERAL";"TAB4",#N/A,TRUE,"GENERAL";"TAB5",#N/A,TRUE,"GENERAL"}</definedName>
    <definedName name="_bgb5_1" localSheetId="10" hidden="1">{"TAB1",#N/A,TRUE,"GENERAL";"TAB2",#N/A,TRUE,"GENERAL";"TAB3",#N/A,TRUE,"GENERAL";"TAB4",#N/A,TRUE,"GENERAL";"TAB5",#N/A,TRUE,"GENERAL"}</definedName>
    <definedName name="_bgb5_1" hidden="1">{"TAB1",#N/A,TRUE,"GENERAL";"TAB2",#N/A,TRUE,"GENERAL";"TAB3",#N/A,TRUE,"GENERAL";"TAB4",#N/A,TRUE,"GENERAL";"TAB5",#N/A,TRUE,"GENERAL"}</definedName>
    <definedName name="_BGC1" localSheetId="8">#REF!</definedName>
    <definedName name="_BGC1" localSheetId="5">#REF!</definedName>
    <definedName name="_BGC1" localSheetId="4">#REF!</definedName>
    <definedName name="_BGC1" localSheetId="10">#REF!</definedName>
    <definedName name="_BGC1">#REF!</definedName>
    <definedName name="_BGC3" localSheetId="8">#REF!</definedName>
    <definedName name="_BGC3" localSheetId="5">#REF!</definedName>
    <definedName name="_BGC3" localSheetId="4">#REF!</definedName>
    <definedName name="_BGC3" localSheetId="10">#REF!</definedName>
    <definedName name="_BGC3">#REF!</definedName>
    <definedName name="_BGC5" localSheetId="8">#REF!</definedName>
    <definedName name="_BGC5" localSheetId="5">#REF!</definedName>
    <definedName name="_BGC5" localSheetId="4">#REF!</definedName>
    <definedName name="_BGC5" localSheetId="10">#REF!</definedName>
    <definedName name="_BGC5">#REF!</definedName>
    <definedName name="_BLO20" localSheetId="8">#REF!</definedName>
    <definedName name="_BLO20" localSheetId="4">#REF!</definedName>
    <definedName name="_BLO20">#REF!</definedName>
    <definedName name="_BPR2" localSheetId="4">#REF!</definedName>
    <definedName name="_BPR2">#REF!</definedName>
    <definedName name="_BTC60" localSheetId="8">#REF!</definedName>
    <definedName name="_BTC60" localSheetId="4">#REF!</definedName>
    <definedName name="_BTC60">#REF!</definedName>
    <definedName name="_BTT2" localSheetId="4">#REF!</definedName>
    <definedName name="_BTT2">#REF!</definedName>
    <definedName name="_C" localSheetId="4">#REF!</definedName>
    <definedName name="_C">#REF!</definedName>
    <definedName name="_C2254JH" localSheetId="4">#REF!</definedName>
    <definedName name="_C2254JH">#REF!</definedName>
    <definedName name="_C2256JH" localSheetId="8">#REF!</definedName>
    <definedName name="_C2256JH" localSheetId="4">#REF!</definedName>
    <definedName name="_C2256JH">#REF!</definedName>
    <definedName name="_C452JH" localSheetId="4">#REF!</definedName>
    <definedName name="_C452JH">#REF!</definedName>
    <definedName name="_C903L" localSheetId="4">#REF!</definedName>
    <definedName name="_C903L">#REF!</definedName>
    <definedName name="_C908J" localSheetId="8">#REF!</definedName>
    <definedName name="_C908J" localSheetId="4">#REF!</definedName>
    <definedName name="_C908J">#REF!</definedName>
    <definedName name="_CAC1" localSheetId="8">#REF!</definedName>
    <definedName name="_CAC1" localSheetId="5">#REF!</definedName>
    <definedName name="_CAC1" localSheetId="4">#REF!</definedName>
    <definedName name="_CAC1">#REF!</definedName>
    <definedName name="_CAC3" localSheetId="8">#REF!</definedName>
    <definedName name="_CAC3" localSheetId="5">#REF!</definedName>
    <definedName name="_CAC3" localSheetId="4">#REF!</definedName>
    <definedName name="_CAC3">#REF!</definedName>
    <definedName name="_CAC5" localSheetId="8">#REF!</definedName>
    <definedName name="_CAC5" localSheetId="5">#REF!</definedName>
    <definedName name="_CAC5" localSheetId="4">#REF!</definedName>
    <definedName name="_CAC5">#REF!</definedName>
    <definedName name="_CAN28" localSheetId="4">#REF!</definedName>
    <definedName name="_CAN28">#REF!</definedName>
    <definedName name="_CAP1" localSheetId="8">#REF!</definedName>
    <definedName name="_CAP1" localSheetId="5">#REF!</definedName>
    <definedName name="_CAP1" localSheetId="4">#REF!</definedName>
    <definedName name="_CAP1" localSheetId="6">#REF!</definedName>
    <definedName name="_CAP1">#REF!</definedName>
    <definedName name="_CAP10" localSheetId="8">#REF!</definedName>
    <definedName name="_CAP10" localSheetId="5">#REF!</definedName>
    <definedName name="_CAP10" localSheetId="4">#REF!</definedName>
    <definedName name="_CAP10" localSheetId="6">#REF!</definedName>
    <definedName name="_CAP10">#REF!</definedName>
    <definedName name="_CAP11" localSheetId="8">#REF!</definedName>
    <definedName name="_CAP11" localSheetId="4">#REF!</definedName>
    <definedName name="_CAP11" localSheetId="6">#REF!</definedName>
    <definedName name="_CAP11">#REF!</definedName>
    <definedName name="_CAP12" localSheetId="8">#REF!</definedName>
    <definedName name="_CAP12" localSheetId="4">#REF!</definedName>
    <definedName name="_CAP12" localSheetId="6">#REF!</definedName>
    <definedName name="_CAP12">#REF!</definedName>
    <definedName name="_CAP13" localSheetId="8">#REF!</definedName>
    <definedName name="_CAP13" localSheetId="4">#REF!</definedName>
    <definedName name="_CAP13" localSheetId="6">#REF!</definedName>
    <definedName name="_CAP13">#REF!</definedName>
    <definedName name="_CAP14" localSheetId="8">#REF!</definedName>
    <definedName name="_CAP14" localSheetId="4">#REF!</definedName>
    <definedName name="_CAP14" localSheetId="6">#REF!</definedName>
    <definedName name="_CAP14">#REF!</definedName>
    <definedName name="_CAP15" localSheetId="8">#REF!</definedName>
    <definedName name="_CAP15" localSheetId="4">#REF!</definedName>
    <definedName name="_CAP15" localSheetId="6">#REF!</definedName>
    <definedName name="_CAP15">#REF!</definedName>
    <definedName name="_CAP16" localSheetId="8">#REF!</definedName>
    <definedName name="_CAP16" localSheetId="4">#REF!</definedName>
    <definedName name="_CAP16" localSheetId="6">#REF!</definedName>
    <definedName name="_CAP16">#REF!</definedName>
    <definedName name="_CAP17" localSheetId="8">#REF!</definedName>
    <definedName name="_CAP17" localSheetId="4">#REF!</definedName>
    <definedName name="_CAP17" localSheetId="6">#REF!</definedName>
    <definedName name="_CAP17">#REF!</definedName>
    <definedName name="_CAP18" localSheetId="8">#REF!</definedName>
    <definedName name="_CAP18" localSheetId="4">#REF!</definedName>
    <definedName name="_CAP18" localSheetId="6">#REF!</definedName>
    <definedName name="_CAP18">#REF!</definedName>
    <definedName name="_CAP19" localSheetId="8">#REF!</definedName>
    <definedName name="_CAP19" localSheetId="4">#REF!</definedName>
    <definedName name="_CAP19" localSheetId="6">#REF!</definedName>
    <definedName name="_CAP19">#REF!</definedName>
    <definedName name="_CAP2" localSheetId="8">#REF!</definedName>
    <definedName name="_CAP2" localSheetId="4">#REF!</definedName>
    <definedName name="_CAP2" localSheetId="6">#REF!</definedName>
    <definedName name="_CAP2">#REF!</definedName>
    <definedName name="_CAP20" localSheetId="8">#REF!</definedName>
    <definedName name="_CAP20" localSheetId="4">#REF!</definedName>
    <definedName name="_CAP20" localSheetId="6">#REF!</definedName>
    <definedName name="_CAP20">#REF!</definedName>
    <definedName name="_CAP3" localSheetId="8">#REF!</definedName>
    <definedName name="_CAP3" localSheetId="4">#REF!</definedName>
    <definedName name="_CAP3" localSheetId="6">#REF!</definedName>
    <definedName name="_CAP3">#REF!</definedName>
    <definedName name="_CAP30" localSheetId="8">#REF!</definedName>
    <definedName name="_CAP30" localSheetId="4">#REF!</definedName>
    <definedName name="_CAP30">#REF!</definedName>
    <definedName name="_CAP4" localSheetId="8">#REF!</definedName>
    <definedName name="_CAP4" localSheetId="4">#REF!</definedName>
    <definedName name="_CAP4" localSheetId="6">#REF!</definedName>
    <definedName name="_CAP4">#REF!</definedName>
    <definedName name="_CAP5" localSheetId="8">#REF!</definedName>
    <definedName name="_CAP5" localSheetId="4">#REF!</definedName>
    <definedName name="_CAP5" localSheetId="6">#REF!</definedName>
    <definedName name="_CAP5">#REF!</definedName>
    <definedName name="_CAP6" localSheetId="8">#REF!</definedName>
    <definedName name="_CAP6" localSheetId="4">#REF!</definedName>
    <definedName name="_CAP6" localSheetId="6">#REF!</definedName>
    <definedName name="_CAP6">#REF!</definedName>
    <definedName name="_CAP7" localSheetId="8">#REF!</definedName>
    <definedName name="_CAP7" localSheetId="4">#REF!</definedName>
    <definedName name="_CAP7" localSheetId="6">#REF!</definedName>
    <definedName name="_CAP7">#REF!</definedName>
    <definedName name="_CAP8" localSheetId="8">#REF!</definedName>
    <definedName name="_CAP8" localSheetId="4">#REF!</definedName>
    <definedName name="_CAP8" localSheetId="6">#REF!</definedName>
    <definedName name="_CAP8">#REF!</definedName>
    <definedName name="_CAP9" localSheetId="8">#REF!</definedName>
    <definedName name="_CAP9" localSheetId="4">#REF!</definedName>
    <definedName name="_CAP9" localSheetId="6">#REF!</definedName>
    <definedName name="_CAP9">#REF!</definedName>
    <definedName name="_CAR1" localSheetId="8">#REF!</definedName>
    <definedName name="_CAR1" localSheetId="4">#REF!</definedName>
    <definedName name="_CAR1">#REF!</definedName>
    <definedName name="_CAR2" localSheetId="8">#REF!</definedName>
    <definedName name="_CAR2" localSheetId="4">#REF!</definedName>
    <definedName name="_CAR2">#REF!</definedName>
    <definedName name="_CAR3" localSheetId="8">#REF!</definedName>
    <definedName name="_CAR3" localSheetId="4">#REF!</definedName>
    <definedName name="_CAR3">#REF!</definedName>
    <definedName name="_ccc1" localSheetId="8">#REF!</definedName>
    <definedName name="_ccc1" localSheetId="4">#REF!</definedName>
    <definedName name="_ccc1">#REF!</definedName>
    <definedName name="_ccc10" localSheetId="8">#REF!</definedName>
    <definedName name="_ccc10" localSheetId="4">#REF!</definedName>
    <definedName name="_ccc10">#REF!</definedName>
    <definedName name="_ccc2" localSheetId="8">#REF!</definedName>
    <definedName name="_ccc2" localSheetId="4">#REF!</definedName>
    <definedName name="_ccc2">#REF!</definedName>
    <definedName name="_ccc3" localSheetId="8">#REF!</definedName>
    <definedName name="_ccc3" localSheetId="4">#REF!</definedName>
    <definedName name="_ccc3">#REF!</definedName>
    <definedName name="_ccc4" localSheetId="8">#REF!</definedName>
    <definedName name="_ccc4" localSheetId="4">#REF!</definedName>
    <definedName name="_ccc4">#REF!</definedName>
    <definedName name="_ccc5" localSheetId="8">#REF!</definedName>
    <definedName name="_ccc5" localSheetId="4">#REF!</definedName>
    <definedName name="_ccc5">#REF!</definedName>
    <definedName name="_ccc6" localSheetId="8">#REF!</definedName>
    <definedName name="_ccc6" localSheetId="4">#REF!</definedName>
    <definedName name="_ccc6">#REF!</definedName>
    <definedName name="_ccc7" localSheetId="8">#REF!</definedName>
    <definedName name="_ccc7" localSheetId="4">#REF!</definedName>
    <definedName name="_ccc7">#REF!</definedName>
    <definedName name="_ccc8" localSheetId="8">#REF!</definedName>
    <definedName name="_ccc8" localSheetId="4">#REF!</definedName>
    <definedName name="_ccc8">#REF!</definedName>
    <definedName name="_ccc9" localSheetId="8">#REF!</definedName>
    <definedName name="_ccc9" localSheetId="4">#REF!</definedName>
    <definedName name="_ccc9">#REF!</definedName>
    <definedName name="_CMU005" localSheetId="8" hidden="1">#REF!</definedName>
    <definedName name="_CMU005" localSheetId="4" hidden="1">#REF!</definedName>
    <definedName name="_CMU005" hidden="1">#REF!</definedName>
    <definedName name="_cmu05" localSheetId="8">#REF!</definedName>
    <definedName name="_cmu05" localSheetId="4">#REF!</definedName>
    <definedName name="_cmu05">#REF!</definedName>
    <definedName name="_Cod1" localSheetId="8">#REF!</definedName>
    <definedName name="_Cod1" localSheetId="4">#REF!</definedName>
    <definedName name="_Cod1">#REF!</definedName>
    <definedName name="_COD906" localSheetId="4">#REF!</definedName>
    <definedName name="_COD906">#REF!</definedName>
    <definedName name="_COM1" localSheetId="8">#REF!</definedName>
    <definedName name="_COM1" localSheetId="4">#REF!</definedName>
    <definedName name="_COM1">#REF!</definedName>
    <definedName name="_COM10" localSheetId="8">#REF!</definedName>
    <definedName name="_COM10" localSheetId="4">#REF!</definedName>
    <definedName name="_COM10">#REF!</definedName>
    <definedName name="_COM11" localSheetId="8">#REF!</definedName>
    <definedName name="_COM11" localSheetId="4">#REF!</definedName>
    <definedName name="_COM11">#REF!</definedName>
    <definedName name="_com111111" localSheetId="8">#REF!</definedName>
    <definedName name="_com111111" localSheetId="4">#REF!</definedName>
    <definedName name="_com111111">#REF!</definedName>
    <definedName name="_COM12" localSheetId="8">#REF!</definedName>
    <definedName name="_COM12" localSheetId="4">#REF!</definedName>
    <definedName name="_COM12">#REF!</definedName>
    <definedName name="_COM13" localSheetId="8">#REF!</definedName>
    <definedName name="_COM13" localSheetId="4">#REF!</definedName>
    <definedName name="_COM13">#REF!</definedName>
    <definedName name="_COM14" localSheetId="8">#REF!</definedName>
    <definedName name="_COM14" localSheetId="4">#REF!</definedName>
    <definedName name="_COM14">#REF!</definedName>
    <definedName name="_COM15" localSheetId="8">#REF!</definedName>
    <definedName name="_COM15" localSheetId="4">#REF!</definedName>
    <definedName name="_COM15">#REF!</definedName>
    <definedName name="_COM16" localSheetId="8">#REF!</definedName>
    <definedName name="_COM16" localSheetId="4">#REF!</definedName>
    <definedName name="_COM16">#REF!</definedName>
    <definedName name="_COM17" localSheetId="8">#REF!</definedName>
    <definedName name="_COM17" localSheetId="4">#REF!</definedName>
    <definedName name="_COM17">#REF!</definedName>
    <definedName name="_COM18" localSheetId="8">#REF!</definedName>
    <definedName name="_COM18" localSheetId="4">#REF!</definedName>
    <definedName name="_COM18">#REF!</definedName>
    <definedName name="_COM19" localSheetId="8">#REF!</definedName>
    <definedName name="_COM19" localSheetId="4">#REF!</definedName>
    <definedName name="_COM19">#REF!</definedName>
    <definedName name="_COM2" localSheetId="8">#REF!</definedName>
    <definedName name="_COM2" localSheetId="4">#REF!</definedName>
    <definedName name="_COM2">#REF!</definedName>
    <definedName name="_COM20" localSheetId="8">#REF!</definedName>
    <definedName name="_COM20" localSheetId="4">#REF!</definedName>
    <definedName name="_COM20">#REF!</definedName>
    <definedName name="_COM21" localSheetId="8">#REF!</definedName>
    <definedName name="_COM21" localSheetId="4">#REF!</definedName>
    <definedName name="_COM21">#REF!</definedName>
    <definedName name="_COM3" localSheetId="8">#REF!</definedName>
    <definedName name="_COM3" localSheetId="4">#REF!</definedName>
    <definedName name="_COM3">#REF!</definedName>
    <definedName name="_COM4" localSheetId="8">#REF!</definedName>
    <definedName name="_COM4" localSheetId="4">#REF!</definedName>
    <definedName name="_COM4">#REF!</definedName>
    <definedName name="_COM5" localSheetId="8">#REF!</definedName>
    <definedName name="_COM5" localSheetId="4">#REF!</definedName>
    <definedName name="_COM5">#REF!</definedName>
    <definedName name="_COM6" localSheetId="8">#REF!</definedName>
    <definedName name="_COM6" localSheetId="4">#REF!</definedName>
    <definedName name="_COM6">#REF!</definedName>
    <definedName name="_COM7" localSheetId="8">#REF!</definedName>
    <definedName name="_COM7" localSheetId="4">#REF!</definedName>
    <definedName name="_COM7">#REF!</definedName>
    <definedName name="_COM8" localSheetId="8">#REF!</definedName>
    <definedName name="_COM8" localSheetId="4">#REF!</definedName>
    <definedName name="_COM8">#REF!</definedName>
    <definedName name="_COM9" localSheetId="8">#REF!</definedName>
    <definedName name="_COM9" localSheetId="4">#REF!</definedName>
    <definedName name="_COM9">#REF!</definedName>
    <definedName name="_Con1" localSheetId="8">#REF!</definedName>
    <definedName name="_Con1" localSheetId="4">#REF!</definedName>
    <definedName name="_Con1">#REF!</definedName>
    <definedName name="_con1200" localSheetId="8">#REF!</definedName>
    <definedName name="_con1200" localSheetId="4">#REF!</definedName>
    <definedName name="_con1200">#REF!</definedName>
    <definedName name="_CON123" localSheetId="8">#REF!</definedName>
    <definedName name="_CON123" localSheetId="4">#REF!</definedName>
    <definedName name="_CON123" localSheetId="6">#REF!</definedName>
    <definedName name="_CON123">#REF!</definedName>
    <definedName name="_con1800" localSheetId="8">#REF!</definedName>
    <definedName name="_con1800" localSheetId="4">#REF!</definedName>
    <definedName name="_con1800">#REF!</definedName>
    <definedName name="_Con2" localSheetId="8">#REF!</definedName>
    <definedName name="_Con2" localSheetId="4">#REF!</definedName>
    <definedName name="_Con2">#REF!</definedName>
    <definedName name="_con2000" localSheetId="8">#REF!</definedName>
    <definedName name="_con2000" localSheetId="4">#REF!</definedName>
    <definedName name="_con2000">#REF!</definedName>
    <definedName name="_CON2200" localSheetId="8">#REF!</definedName>
    <definedName name="_CON2200" localSheetId="4">#REF!</definedName>
    <definedName name="_CON2200">#REF!</definedName>
    <definedName name="_CON221" localSheetId="8">#REF!</definedName>
    <definedName name="_CON221" localSheetId="4">#REF!</definedName>
    <definedName name="_CON221">#REF!</definedName>
    <definedName name="_CON2500" localSheetId="8">#REF!</definedName>
    <definedName name="_CON2500" localSheetId="4">#REF!</definedName>
    <definedName name="_CON2500">#REF!</definedName>
    <definedName name="_Con3" localSheetId="8">#REF!</definedName>
    <definedName name="_Con3" localSheetId="4">#REF!</definedName>
    <definedName name="_Con3">#REF!</definedName>
    <definedName name="_con3000" localSheetId="8">#REF!</definedName>
    <definedName name="_con3000" localSheetId="4">#REF!</definedName>
    <definedName name="_con3000">#REF!</definedName>
    <definedName name="_con3500" localSheetId="8">#REF!</definedName>
    <definedName name="_con3500" localSheetId="4">#REF!</definedName>
    <definedName name="_con3500">#REF!</definedName>
    <definedName name="_CRT136" localSheetId="8">#REF!</definedName>
    <definedName name="_CRT136" localSheetId="4">#REF!</definedName>
    <definedName name="_CRT136">#REF!</definedName>
    <definedName name="_CRT25" localSheetId="8">#REF!</definedName>
    <definedName name="_CRT25" localSheetId="4">#REF!</definedName>
    <definedName name="_CRT25">#REF!</definedName>
    <definedName name="_CRT3" localSheetId="8">#REF!</definedName>
    <definedName name="_CRT3" localSheetId="4">#REF!</definedName>
    <definedName name="_CRT3">#REF!</definedName>
    <definedName name="_CRT35" localSheetId="8">#REF!</definedName>
    <definedName name="_CRT35" localSheetId="4">#REF!</definedName>
    <definedName name="_CRT35">#REF!</definedName>
    <definedName name="_cua1" localSheetId="8">#REF!</definedName>
    <definedName name="_cua1" localSheetId="4">#REF!</definedName>
    <definedName name="_cua1" localSheetId="6">#REF!</definedName>
    <definedName name="_cua1">#REF!</definedName>
    <definedName name="_CUA44" localSheetId="8">#REF!</definedName>
    <definedName name="_CUA44" localSheetId="4">#REF!</definedName>
    <definedName name="_CUA44">#REF!</definedName>
    <definedName name="_CV" localSheetId="8" hidden="1">#REF!</definedName>
    <definedName name="_CV" localSheetId="4" hidden="1">#REF!</definedName>
    <definedName name="_CV" localSheetId="6" hidden="1">#REF!</definedName>
    <definedName name="_CV" hidden="1">#REF!</definedName>
    <definedName name="_D119353" localSheetId="8">#REF!</definedName>
    <definedName name="_D119353" localSheetId="4">#REF!</definedName>
    <definedName name="_D119353">#REF!</definedName>
    <definedName name="_D128899" localSheetId="8">#REF!</definedName>
    <definedName name="_D128899" localSheetId="5">#REF!</definedName>
    <definedName name="_D128899" localSheetId="4">#REF!</definedName>
    <definedName name="_D128899" localSheetId="6">#REF!</definedName>
    <definedName name="_D128899">#REF!</definedName>
    <definedName name="_D128900" localSheetId="8">#REF!</definedName>
    <definedName name="_D128900" localSheetId="4">#REF!</definedName>
    <definedName name="_D128900" localSheetId="6">#REF!</definedName>
    <definedName name="_D128900">#REF!</definedName>
    <definedName name="_d129000" localSheetId="8">#REF!</definedName>
    <definedName name="_d129000" localSheetId="4">#REF!</definedName>
    <definedName name="_d129000" localSheetId="6">#REF!</definedName>
    <definedName name="_d129000">#REF!</definedName>
    <definedName name="_D151661" localSheetId="8">#REF!</definedName>
    <definedName name="_D151661" localSheetId="4">#REF!</definedName>
    <definedName name="_D151661">#REF!</definedName>
    <definedName name="_D177945" localSheetId="8">#REF!</definedName>
    <definedName name="_D177945" localSheetId="4">#REF!</definedName>
    <definedName name="_D177945">#REF!</definedName>
    <definedName name="_D2103" localSheetId="8" hidden="1">{#N/A,#N/A,FALSE,"Hoja1";#N/A,#N/A,FALSE,"Hoja2"}</definedName>
    <definedName name="_D2103" localSheetId="4" hidden="1">{#N/A,#N/A,FALSE,"Hoja1";#N/A,#N/A,FALSE,"Hoja2"}</definedName>
    <definedName name="_D2103" localSheetId="10" hidden="1">{#N/A,#N/A,FALSE,"Hoja1";#N/A,#N/A,FALSE,"Hoja2"}</definedName>
    <definedName name="_D2103" hidden="1">{#N/A,#N/A,FALSE,"Hoja1";#N/A,#N/A,FALSE,"Hoja2"}</definedName>
    <definedName name="_D2105" localSheetId="8" hidden="1">{#N/A,#N/A,FALSE,"Hoja1";#N/A,#N/A,FALSE,"Hoja2"}</definedName>
    <definedName name="_D2105" localSheetId="4" hidden="1">{#N/A,#N/A,FALSE,"Hoja1";#N/A,#N/A,FALSE,"Hoja2"}</definedName>
    <definedName name="_D2105" localSheetId="10" hidden="1">{#N/A,#N/A,FALSE,"Hoja1";#N/A,#N/A,FALSE,"Hoja2"}</definedName>
    <definedName name="_D2105" hidden="1">{#N/A,#N/A,FALSE,"Hoja1";#N/A,#N/A,FALSE,"Hoja2"}</definedName>
    <definedName name="_D2115" localSheetId="8" hidden="1">{#N/A,#N/A,FALSE,"Hoja1";#N/A,#N/A,FALSE,"Hoja2"}</definedName>
    <definedName name="_D2115" localSheetId="4" hidden="1">{#N/A,#N/A,FALSE,"Hoja1";#N/A,#N/A,FALSE,"Hoja2"}</definedName>
    <definedName name="_D2115" localSheetId="10" hidden="1">{#N/A,#N/A,FALSE,"Hoja1";#N/A,#N/A,FALSE,"Hoja2"}</definedName>
    <definedName name="_D2115" hidden="1">{#N/A,#N/A,FALSE,"Hoja1";#N/A,#N/A,FALSE,"Hoja2"}</definedName>
    <definedName name="_D77032" localSheetId="8">#REF!</definedName>
    <definedName name="_D77032" localSheetId="4">#REF!</definedName>
    <definedName name="_D77032" localSheetId="6">#REF!</definedName>
    <definedName name="_D77032" localSheetId="10">#REF!</definedName>
    <definedName name="_D77032">#REF!</definedName>
    <definedName name="_d77033" localSheetId="8">#REF!</definedName>
    <definedName name="_d77033" localSheetId="4">#REF!</definedName>
    <definedName name="_d77033" localSheetId="6">#REF!</definedName>
    <definedName name="_d77033" localSheetId="10">#REF!</definedName>
    <definedName name="_d77033">#REF!</definedName>
    <definedName name="_D770333" localSheetId="8">#REF!</definedName>
    <definedName name="_D770333" localSheetId="4">#REF!</definedName>
    <definedName name="_D770333" localSheetId="6">#REF!</definedName>
    <definedName name="_D770333" localSheetId="10">#REF!</definedName>
    <definedName name="_D770333">#REF!</definedName>
    <definedName name="_DAT1" localSheetId="8">#REF!</definedName>
    <definedName name="_DAT1" localSheetId="4">#REF!</definedName>
    <definedName name="_DAT1">#REF!</definedName>
    <definedName name="_DAT2" localSheetId="8">#REF!</definedName>
    <definedName name="_DAT2" localSheetId="4">#REF!</definedName>
    <definedName name="_DAT2">#REF!</definedName>
    <definedName name="_DAT3" localSheetId="8">#REF!</definedName>
    <definedName name="_DAT3" localSheetId="4">#REF!</definedName>
    <definedName name="_DAT3">#REF!</definedName>
    <definedName name="_DAT4" localSheetId="8">#REF!</definedName>
    <definedName name="_DAT4" localSheetId="4">#REF!</definedName>
    <definedName name="_DAT4">#REF!</definedName>
    <definedName name="_DCI1" localSheetId="8">#REF!</definedName>
    <definedName name="_DCI1" localSheetId="4">#REF!</definedName>
    <definedName name="_DCI1">#REF!</definedName>
    <definedName name="_Dd85" localSheetId="8">#REF!</definedName>
    <definedName name="_Dd85" localSheetId="4">#REF!</definedName>
    <definedName name="_Dd85">#REF!</definedName>
    <definedName name="_DDS1" localSheetId="8">#REF!</definedName>
    <definedName name="_DDS1" localSheetId="4">#REF!</definedName>
    <definedName name="_DDS1">#REF!</definedName>
    <definedName name="_DEC1" localSheetId="8">#REF!</definedName>
    <definedName name="_DEC1" localSheetId="4">#REF!</definedName>
    <definedName name="_DEC1" localSheetId="6">#REF!</definedName>
    <definedName name="_DEC1">#REF!</definedName>
    <definedName name="_DEC12" localSheetId="8">#REF!</definedName>
    <definedName name="_DEC12" localSheetId="4">#REF!</definedName>
    <definedName name="_DEC12" localSheetId="6">#REF!</definedName>
    <definedName name="_DEC12">#REF!</definedName>
    <definedName name="_DES1" localSheetId="8">#REF!</definedName>
    <definedName name="_DES1" localSheetId="4">#REF!</definedName>
    <definedName name="_DES1">#REF!</definedName>
    <definedName name="_DES2" localSheetId="8">#REF!</definedName>
    <definedName name="_DES2" localSheetId="4">#REF!</definedName>
    <definedName name="_DES2">#REF!</definedName>
    <definedName name="_DGO1" localSheetId="8">#REF!</definedName>
    <definedName name="_DGO1" localSheetId="4">#REF!</definedName>
    <definedName name="_DGO1">#REF!</definedName>
    <definedName name="_DGP1" localSheetId="8">#REF!</definedName>
    <definedName name="_DGP1" localSheetId="4">#REF!</definedName>
    <definedName name="_DGP1">#REF!</definedName>
    <definedName name="_dhc1" localSheetId="4">#REF!</definedName>
    <definedName name="_dhc1">#REF!</definedName>
    <definedName name="_dhc2" localSheetId="4">#REF!</definedName>
    <definedName name="_dhc2">#REF!</definedName>
    <definedName name="_dhc3" localSheetId="4">#REF!</definedName>
    <definedName name="_dhc3">#REF!</definedName>
    <definedName name="_dhc4" localSheetId="4">#REF!</definedName>
    <definedName name="_dhc4">#REF!</definedName>
    <definedName name="_dhc5" localSheetId="4">#REF!</definedName>
    <definedName name="_dhc5">#REF!</definedName>
    <definedName name="_DIJ1" localSheetId="8">#REF!</definedName>
    <definedName name="_DIJ1" localSheetId="4">#REF!</definedName>
    <definedName name="_DIJ1">#REF!</definedName>
    <definedName name="_Dist_Bin" localSheetId="8" hidden="1">#REF!</definedName>
    <definedName name="_Dist_Bin" localSheetId="4" hidden="1">#REF!</definedName>
    <definedName name="_Dist_Bin" hidden="1">#REF!</definedName>
    <definedName name="_DMD1" localSheetId="8">#REF!</definedName>
    <definedName name="_DMD1" localSheetId="4">#REF!</definedName>
    <definedName name="_DMD1" localSheetId="6">#REF!</definedName>
    <definedName name="_DMD1">#REF!</definedName>
    <definedName name="_Dpead" localSheetId="8">#REF!</definedName>
    <definedName name="_Dpead" localSheetId="4">#REF!</definedName>
    <definedName name="_Dpead">#REF!</definedName>
    <definedName name="_DPI1" localSheetId="8">#REF!</definedName>
    <definedName name="_DPI1" localSheetId="4">#REF!</definedName>
    <definedName name="_DPI1">#REF!</definedName>
    <definedName name="_DPR2" localSheetId="4">#REF!</definedName>
    <definedName name="_DPR2">#REF!</definedName>
    <definedName name="_DPY1" localSheetId="8">#REF!</definedName>
    <definedName name="_DPY1" localSheetId="4">#REF!</definedName>
    <definedName name="_DPY1">#REF!</definedName>
    <definedName name="_DRI1" localSheetId="8">#REF!</definedName>
    <definedName name="_DRI1" localSheetId="4">#REF!</definedName>
    <definedName name="_DRI1">#REF!</definedName>
    <definedName name="_DRL1" localSheetId="8">#REF!</definedName>
    <definedName name="_DRL1" localSheetId="4">#REF!</definedName>
    <definedName name="_DRL1">#REF!</definedName>
    <definedName name="_DSP1" localSheetId="8">#REF!</definedName>
    <definedName name="_DSP1" localSheetId="4">#REF!</definedName>
    <definedName name="_DSP1">#REF!</definedName>
    <definedName name="_DTT2" localSheetId="4">#REF!</definedName>
    <definedName name="_DTT2">#REF!</definedName>
    <definedName name="_dvc1" localSheetId="4">#REF!</definedName>
    <definedName name="_dvc1">#REF!</definedName>
    <definedName name="_dvc2" localSheetId="4">#REF!</definedName>
    <definedName name="_dvc2">#REF!</definedName>
    <definedName name="_dvc3" localSheetId="4">#REF!</definedName>
    <definedName name="_dvc3">#REF!</definedName>
    <definedName name="_dvc4" localSheetId="4">#REF!</definedName>
    <definedName name="_dvc4">#REF!</definedName>
    <definedName name="_dvc5" localSheetId="4">#REF!</definedName>
    <definedName name="_dvc5">#REF!</definedName>
    <definedName name="_E" localSheetId="8">#REF!</definedName>
    <definedName name="_E" localSheetId="4">#REF!</definedName>
    <definedName name="_E" localSheetId="6">#REF!</definedName>
    <definedName name="_E">#REF!</definedName>
    <definedName name="_E113701" localSheetId="8">#REF!</definedName>
    <definedName name="_E113701" localSheetId="4">#REF!</definedName>
    <definedName name="_E113701">#REF!</definedName>
    <definedName name="_E169000" localSheetId="8">#REF!</definedName>
    <definedName name="_E169000" localSheetId="4">#REF!</definedName>
    <definedName name="_E169000">#REF!</definedName>
    <definedName name="_eac1" localSheetId="4">#REF!</definedName>
    <definedName name="_eac1">#REF!</definedName>
    <definedName name="_eac2" localSheetId="4">#REF!</definedName>
    <definedName name="_eac2">#REF!</definedName>
    <definedName name="_eac3" localSheetId="4">#REF!</definedName>
    <definedName name="_eac3">#REF!</definedName>
    <definedName name="_eac4" localSheetId="4">#REF!</definedName>
    <definedName name="_eac4">#REF!</definedName>
    <definedName name="_eac5" localSheetId="4">#REF!</definedName>
    <definedName name="_eac5">#REF!</definedName>
    <definedName name="_EC1" localSheetId="8">#REF!</definedName>
    <definedName name="_EC1" localSheetId="4">#REF!</definedName>
    <definedName name="_EC1">#REF!</definedName>
    <definedName name="_ECP1" localSheetId="8">#REF!</definedName>
    <definedName name="_ECP1" localSheetId="4">#REF!</definedName>
    <definedName name="_ECP1">#REF!</definedName>
    <definedName name="_EEF110" localSheetId="8">#REF!</definedName>
    <definedName name="_EEF110" localSheetId="4">#REF!</definedName>
    <definedName name="_EEF110">#REF!</definedName>
    <definedName name="_Ega2" localSheetId="8">#REF!</definedName>
    <definedName name="_Ega2" localSheetId="4">#REF!</definedName>
    <definedName name="_Ega2">#REF!</definedName>
    <definedName name="_Ega3" localSheetId="8">#REF!</definedName>
    <definedName name="_Ega3" localSheetId="4">#REF!</definedName>
    <definedName name="_Ega3">#REF!</definedName>
    <definedName name="_Ele2" localSheetId="8">#REF!</definedName>
    <definedName name="_Ele2" localSheetId="4">#REF!</definedName>
    <definedName name="_Ele2">#REF!</definedName>
    <definedName name="_Ele3" localSheetId="8">#REF!</definedName>
    <definedName name="_Ele3" localSheetId="4">#REF!</definedName>
    <definedName name="_Ele3">#REF!</definedName>
    <definedName name="_ELL45" localSheetId="8">#REF!</definedName>
    <definedName name="_ELL45" localSheetId="4">#REF!</definedName>
    <definedName name="_ELL45">#REF!</definedName>
    <definedName name="_ELL90" localSheetId="8">#REF!</definedName>
    <definedName name="_ELL90" localSheetId="4">#REF!</definedName>
    <definedName name="_ELL90">#REF!</definedName>
    <definedName name="_Epm2" localSheetId="8">#REF!</definedName>
    <definedName name="_Epm2" localSheetId="4">#REF!</definedName>
    <definedName name="_Epm2">#REF!</definedName>
    <definedName name="_Epm3" localSheetId="8">#REF!</definedName>
    <definedName name="_Epm3" localSheetId="4">#REF!</definedName>
    <definedName name="_Epm3">#REF!</definedName>
    <definedName name="_EPR2" localSheetId="4">#REF!</definedName>
    <definedName name="_EPR2">#REF!</definedName>
    <definedName name="_EQM47" localSheetId="4">#REF!</definedName>
    <definedName name="_EQM47">#REF!</definedName>
    <definedName name="_EQP0" localSheetId="8">#REF!</definedName>
    <definedName name="_EQP0" localSheetId="4">#REF!</definedName>
    <definedName name="_EQP0">#REF!</definedName>
    <definedName name="_EQP1" localSheetId="8">#REF!</definedName>
    <definedName name="_EQP1" localSheetId="4">#REF!</definedName>
    <definedName name="_EQP1" localSheetId="6">#REF!</definedName>
    <definedName name="_EQP1">#REF!</definedName>
    <definedName name="_EQP10" localSheetId="8">#REF!</definedName>
    <definedName name="_EQP10" localSheetId="4">#REF!</definedName>
    <definedName name="_EQP10" localSheetId="6">#REF!</definedName>
    <definedName name="_EQP10">#REF!</definedName>
    <definedName name="_EQP11" localSheetId="8">#REF!</definedName>
    <definedName name="_EQP11" localSheetId="4">#REF!</definedName>
    <definedName name="_EQP11" localSheetId="6">#REF!</definedName>
    <definedName name="_EQP11">#REF!</definedName>
    <definedName name="_EQP12" localSheetId="8">#REF!</definedName>
    <definedName name="_EQP12" localSheetId="4">#REF!</definedName>
    <definedName name="_EQP12" localSheetId="6">#REF!</definedName>
    <definedName name="_EQP12">#REF!</definedName>
    <definedName name="_EQP13" localSheetId="8">#REF!</definedName>
    <definedName name="_EQP13" localSheetId="4">#REF!</definedName>
    <definedName name="_EQP13" localSheetId="6">#REF!</definedName>
    <definedName name="_EQP13">#REF!</definedName>
    <definedName name="_EQP14" localSheetId="8">#REF!</definedName>
    <definedName name="_EQP14" localSheetId="4">#REF!</definedName>
    <definedName name="_EQP14" localSheetId="6">#REF!</definedName>
    <definedName name="_EQP14">#REF!</definedName>
    <definedName name="_EQP15" localSheetId="8">#REF!</definedName>
    <definedName name="_EQP15" localSheetId="4">#REF!</definedName>
    <definedName name="_EQP15" localSheetId="6">#REF!</definedName>
    <definedName name="_EQP15">#REF!</definedName>
    <definedName name="_EQP16" localSheetId="8">#REF!</definedName>
    <definedName name="_EQP16" localSheetId="4">#REF!</definedName>
    <definedName name="_EQP16" localSheetId="6">#REF!</definedName>
    <definedName name="_EQP16">#REF!</definedName>
    <definedName name="_EQP17" localSheetId="8">#REF!</definedName>
    <definedName name="_EQP17" localSheetId="4">#REF!</definedName>
    <definedName name="_EQP17" localSheetId="6">#REF!</definedName>
    <definedName name="_EQP17">#REF!</definedName>
    <definedName name="_EQP18" localSheetId="8">#REF!</definedName>
    <definedName name="_EQP18" localSheetId="4">#REF!</definedName>
    <definedName name="_EQP18" localSheetId="6">#REF!</definedName>
    <definedName name="_EQP18">#REF!</definedName>
    <definedName name="_EQP19" localSheetId="8">#REF!</definedName>
    <definedName name="_EQP19" localSheetId="4">#REF!</definedName>
    <definedName name="_EQP19" localSheetId="6">#REF!</definedName>
    <definedName name="_EQP19">#REF!</definedName>
    <definedName name="_EQP2" localSheetId="8">#REF!</definedName>
    <definedName name="_EQP2" localSheetId="4">#REF!</definedName>
    <definedName name="_EQP2" localSheetId="6">#REF!</definedName>
    <definedName name="_EQP2">#REF!</definedName>
    <definedName name="_EQP20" localSheetId="8">#REF!</definedName>
    <definedName name="_EQP20" localSheetId="4">#REF!</definedName>
    <definedName name="_EQP20" localSheetId="6">#REF!</definedName>
    <definedName name="_EQP20">#REF!</definedName>
    <definedName name="_EQP200" localSheetId="8">#REF!</definedName>
    <definedName name="_EQP200" localSheetId="4">#REF!</definedName>
    <definedName name="_EQP200">#REF!</definedName>
    <definedName name="_eqp27" localSheetId="8">#REF!</definedName>
    <definedName name="_eqp27" localSheetId="4">#REF!</definedName>
    <definedName name="_eqp27" localSheetId="6">#REF!</definedName>
    <definedName name="_eqp27">#REF!</definedName>
    <definedName name="_EQP3" localSheetId="8">#REF!</definedName>
    <definedName name="_EQP3" localSheetId="4">#REF!</definedName>
    <definedName name="_EQP3" localSheetId="6">#REF!</definedName>
    <definedName name="_EQP3">#REF!</definedName>
    <definedName name="_EQP4" localSheetId="8">#REF!</definedName>
    <definedName name="_EQP4" localSheetId="4">#REF!</definedName>
    <definedName name="_EQP4" localSheetId="6">#REF!</definedName>
    <definedName name="_EQP4">#REF!</definedName>
    <definedName name="_EQP5" localSheetId="8">#REF!</definedName>
    <definedName name="_EQP5" localSheetId="4">#REF!</definedName>
    <definedName name="_EQP5" localSheetId="6">#REF!</definedName>
    <definedName name="_EQP5">#REF!</definedName>
    <definedName name="_EQP6" localSheetId="8">#REF!</definedName>
    <definedName name="_EQP6" localSheetId="4">#REF!</definedName>
    <definedName name="_EQP6" localSheetId="6">#REF!</definedName>
    <definedName name="_EQP6">#REF!</definedName>
    <definedName name="_EQP7" localSheetId="8">#REF!</definedName>
    <definedName name="_EQP7" localSheetId="4">#REF!</definedName>
    <definedName name="_EQP7" localSheetId="6">#REF!</definedName>
    <definedName name="_EQP7">#REF!</definedName>
    <definedName name="_EQP8" localSheetId="8">#REF!</definedName>
    <definedName name="_EQP8" localSheetId="4">#REF!</definedName>
    <definedName name="_EQP8" localSheetId="6">#REF!</definedName>
    <definedName name="_EQP8">#REF!</definedName>
    <definedName name="_EQP9" localSheetId="8">#REF!</definedName>
    <definedName name="_EQP9" localSheetId="4">#REF!</definedName>
    <definedName name="_EQP9" localSheetId="6">#REF!</definedName>
    <definedName name="_EQP9">#REF!</definedName>
    <definedName name="_EST1" localSheetId="8">#REF!</definedName>
    <definedName name="_EST1" localSheetId="5">#REF!</definedName>
    <definedName name="_EST1" localSheetId="4">#REF!</definedName>
    <definedName name="_EST1" localSheetId="6">#REF!</definedName>
    <definedName name="_EST1">#REF!</definedName>
    <definedName name="_EST10" localSheetId="8">#REF!</definedName>
    <definedName name="_EST10" localSheetId="5">#REF!</definedName>
    <definedName name="_EST10" localSheetId="4">#REF!</definedName>
    <definedName name="_EST10" localSheetId="6">#REF!</definedName>
    <definedName name="_EST10">#REF!</definedName>
    <definedName name="_EST11" localSheetId="8">#REF!</definedName>
    <definedName name="_EST11" localSheetId="4">#REF!</definedName>
    <definedName name="_EST11" localSheetId="6">#REF!</definedName>
    <definedName name="_EST11">#REF!</definedName>
    <definedName name="_EST12" localSheetId="8">#REF!</definedName>
    <definedName name="_EST12" localSheetId="4">#REF!</definedName>
    <definedName name="_EST12" localSheetId="6">#REF!</definedName>
    <definedName name="_EST12">#REF!</definedName>
    <definedName name="_EST13" localSheetId="8">#REF!</definedName>
    <definedName name="_EST13" localSheetId="4">#REF!</definedName>
    <definedName name="_EST13" localSheetId="6">#REF!</definedName>
    <definedName name="_EST13">#REF!</definedName>
    <definedName name="_EST14" localSheetId="8">#REF!</definedName>
    <definedName name="_EST14" localSheetId="4">#REF!</definedName>
    <definedName name="_EST14" localSheetId="6">#REF!</definedName>
    <definedName name="_EST14">#REF!</definedName>
    <definedName name="_EST15" localSheetId="8">#REF!</definedName>
    <definedName name="_EST15" localSheetId="4">#REF!</definedName>
    <definedName name="_EST15" localSheetId="6">#REF!</definedName>
    <definedName name="_EST15">#REF!</definedName>
    <definedName name="_EST16" localSheetId="8">#REF!</definedName>
    <definedName name="_EST16" localSheetId="4">#REF!</definedName>
    <definedName name="_EST16" localSheetId="6">#REF!</definedName>
    <definedName name="_EST16">#REF!</definedName>
    <definedName name="_EST17" localSheetId="8">#REF!</definedName>
    <definedName name="_EST17" localSheetId="4">#REF!</definedName>
    <definedName name="_EST17" localSheetId="6">#REF!</definedName>
    <definedName name="_EST17">#REF!</definedName>
    <definedName name="_EST18" localSheetId="8">#REF!</definedName>
    <definedName name="_EST18" localSheetId="4">#REF!</definedName>
    <definedName name="_EST18" localSheetId="6">#REF!</definedName>
    <definedName name="_EST18">#REF!</definedName>
    <definedName name="_EST19" localSheetId="8">#REF!</definedName>
    <definedName name="_EST19" localSheetId="4">#REF!</definedName>
    <definedName name="_EST19" localSheetId="6">#REF!</definedName>
    <definedName name="_EST19">#REF!</definedName>
    <definedName name="_EST2" localSheetId="8">#REF!</definedName>
    <definedName name="_EST2" localSheetId="4">#REF!</definedName>
    <definedName name="_EST2" localSheetId="6">#REF!</definedName>
    <definedName name="_EST2">#REF!</definedName>
    <definedName name="_EST23" localSheetId="8">#REF!</definedName>
    <definedName name="_EST23" localSheetId="4">#REF!</definedName>
    <definedName name="_EST23" localSheetId="6">#REF!</definedName>
    <definedName name="_EST23">#REF!</definedName>
    <definedName name="_EST3" localSheetId="8">#REF!</definedName>
    <definedName name="_EST3" localSheetId="4">#REF!</definedName>
    <definedName name="_EST3" localSheetId="6">#REF!</definedName>
    <definedName name="_EST3">#REF!</definedName>
    <definedName name="_EST4" localSheetId="8">#REF!</definedName>
    <definedName name="_EST4" localSheetId="4">#REF!</definedName>
    <definedName name="_EST4" localSheetId="6">#REF!</definedName>
    <definedName name="_EST4">#REF!</definedName>
    <definedName name="_EST5" localSheetId="8">#REF!</definedName>
    <definedName name="_EST5" localSheetId="4">#REF!</definedName>
    <definedName name="_EST5" localSheetId="6">#REF!</definedName>
    <definedName name="_EST5">#REF!</definedName>
    <definedName name="_EST6" localSheetId="8">#REF!</definedName>
    <definedName name="_EST6" localSheetId="4">#REF!</definedName>
    <definedName name="_EST6" localSheetId="6">#REF!</definedName>
    <definedName name="_EST6">#REF!</definedName>
    <definedName name="_EST7" localSheetId="8">#REF!</definedName>
    <definedName name="_EST7" localSheetId="4">#REF!</definedName>
    <definedName name="_EST7" localSheetId="6">#REF!</definedName>
    <definedName name="_EST7">#REF!</definedName>
    <definedName name="_EST8" localSheetId="8">#REF!</definedName>
    <definedName name="_EST8" localSheetId="4">#REF!</definedName>
    <definedName name="_EST8" localSheetId="6">#REF!</definedName>
    <definedName name="_EST8">#REF!</definedName>
    <definedName name="_EST9" localSheetId="8">#REF!</definedName>
    <definedName name="_EST9" localSheetId="4">#REF!</definedName>
    <definedName name="_EST9" localSheetId="6">#REF!</definedName>
    <definedName name="_EST9">#REF!</definedName>
    <definedName name="_EST90" localSheetId="8">#REF!</definedName>
    <definedName name="_EST90" localSheetId="4">#REF!</definedName>
    <definedName name="_EST90">#REF!</definedName>
    <definedName name="_ETC60" localSheetId="8">#REF!</definedName>
    <definedName name="_ETC60" localSheetId="4">#REF!</definedName>
    <definedName name="_ETC60">#REF!</definedName>
    <definedName name="_ETF315" localSheetId="8">#REF!</definedName>
    <definedName name="_ETF315" localSheetId="4">#REF!</definedName>
    <definedName name="_ETF315">#REF!</definedName>
    <definedName name="_ETR13" localSheetId="8">#REF!</definedName>
    <definedName name="_ETR13" localSheetId="4">#REF!</definedName>
    <definedName name="_ETR13" localSheetId="6">#REF!</definedName>
    <definedName name="_ETR13">#REF!</definedName>
    <definedName name="_ETT2" localSheetId="4">#REF!</definedName>
    <definedName name="_ETT2">#REF!</definedName>
    <definedName name="_EXC1" localSheetId="8">#REF!</definedName>
    <definedName name="_EXC1" localSheetId="4">#REF!</definedName>
    <definedName name="_EXC1" localSheetId="6">#REF!</definedName>
    <definedName name="_EXC1">#REF!</definedName>
    <definedName name="_EXC10" localSheetId="8">#REF!</definedName>
    <definedName name="_EXC10" localSheetId="4">#REF!</definedName>
    <definedName name="_EXC10" localSheetId="6">#REF!</definedName>
    <definedName name="_EXC10">#REF!</definedName>
    <definedName name="_EXC11" localSheetId="8">#REF!</definedName>
    <definedName name="_EXC11" localSheetId="4">#REF!</definedName>
    <definedName name="_EXC11" localSheetId="6">#REF!</definedName>
    <definedName name="_EXC11">#REF!</definedName>
    <definedName name="_EXC12" localSheetId="8">#REF!</definedName>
    <definedName name="_EXC12" localSheetId="4">#REF!</definedName>
    <definedName name="_EXC12" localSheetId="6">#REF!</definedName>
    <definedName name="_EXC12">#REF!</definedName>
    <definedName name="_EXC2" localSheetId="8">#REF!</definedName>
    <definedName name="_EXC2" localSheetId="4">#REF!</definedName>
    <definedName name="_EXC2" localSheetId="6">#REF!</definedName>
    <definedName name="_EXC2">#REF!</definedName>
    <definedName name="_EXC3" localSheetId="8">#REF!</definedName>
    <definedName name="_EXC3" localSheetId="4">#REF!</definedName>
    <definedName name="_EXC3" localSheetId="6">#REF!</definedName>
    <definedName name="_EXC3">#REF!</definedName>
    <definedName name="_EXC4" localSheetId="8">#REF!</definedName>
    <definedName name="_EXC4" localSheetId="4">#REF!</definedName>
    <definedName name="_EXC4" localSheetId="6">#REF!</definedName>
    <definedName name="_EXC4">#REF!</definedName>
    <definedName name="_EXC5" localSheetId="8">#REF!</definedName>
    <definedName name="_EXC5" localSheetId="4">#REF!</definedName>
    <definedName name="_EXC5" localSheetId="6">#REF!</definedName>
    <definedName name="_EXC5">#REF!</definedName>
    <definedName name="_EXC6" localSheetId="8">#REF!</definedName>
    <definedName name="_EXC6" localSheetId="4">#REF!</definedName>
    <definedName name="_EXC6" localSheetId="6">#REF!</definedName>
    <definedName name="_EXC6">#REF!</definedName>
    <definedName name="_EXC7" localSheetId="8">#REF!</definedName>
    <definedName name="_EXC7" localSheetId="4">#REF!</definedName>
    <definedName name="_EXC7" localSheetId="6">#REF!</definedName>
    <definedName name="_EXC7">#REF!</definedName>
    <definedName name="_EXC8" localSheetId="8">#REF!</definedName>
    <definedName name="_EXC8" localSheetId="4">#REF!</definedName>
    <definedName name="_EXC8" localSheetId="6">#REF!</definedName>
    <definedName name="_EXC8">#REF!</definedName>
    <definedName name="_EXC9" localSheetId="8">#REF!</definedName>
    <definedName name="_EXC9" localSheetId="4">#REF!</definedName>
    <definedName name="_EXC9" localSheetId="6">#REF!</definedName>
    <definedName name="_EXC9">#REF!</definedName>
    <definedName name="_F" localSheetId="8" hidden="1">#REF!</definedName>
    <definedName name="_F" localSheetId="4">[0]!err</definedName>
    <definedName name="_F" localSheetId="6">#REF!</definedName>
    <definedName name="_F" localSheetId="10">PMA!ERR</definedName>
    <definedName name="_F">#REF!</definedName>
    <definedName name="_F10" localSheetId="8">#REF!</definedName>
    <definedName name="_F10" localSheetId="4">#REF!</definedName>
    <definedName name="_F10">#REF!</definedName>
    <definedName name="_F206218" localSheetId="8">#REF!</definedName>
    <definedName name="_F206218" localSheetId="4">#REF!</definedName>
    <definedName name="_F206218">#REF!</definedName>
    <definedName name="_f211166" localSheetId="8">#REF!</definedName>
    <definedName name="_f211166" localSheetId="4">#REF!</definedName>
    <definedName name="_f211166">#REF!</definedName>
    <definedName name="_F263k113" localSheetId="8">#REF!</definedName>
    <definedName name="_F263k113" localSheetId="4">#REF!</definedName>
    <definedName name="_F263k113">#REF!</definedName>
    <definedName name="_FC" localSheetId="8">#REF!</definedName>
    <definedName name="_FC" localSheetId="4">#REF!</definedName>
    <definedName name="_FC">#REF!</definedName>
    <definedName name="_fcv1" localSheetId="8">#REF!</definedName>
    <definedName name="_fcv1" localSheetId="4">#REF!</definedName>
    <definedName name="_fcv1">#REF!</definedName>
    <definedName name="_FEB1" localSheetId="8">#REF!</definedName>
    <definedName name="_FEB1" localSheetId="4">#REF!</definedName>
    <definedName name="_FEB1">#REF!</definedName>
    <definedName name="_fei1" localSheetId="8">#REF!</definedName>
    <definedName name="_fei1" localSheetId="4">#REF!</definedName>
    <definedName name="_fei1">#REF!</definedName>
    <definedName name="_fei10" localSheetId="8">#REF!</definedName>
    <definedName name="_fei10" localSheetId="4">#REF!</definedName>
    <definedName name="_fei10">#REF!</definedName>
    <definedName name="_fei11" localSheetId="8">#REF!</definedName>
    <definedName name="_fei11" localSheetId="4">#REF!</definedName>
    <definedName name="_fei11">#REF!</definedName>
    <definedName name="_fei12" localSheetId="8">#REF!</definedName>
    <definedName name="_fei12" localSheetId="4">#REF!</definedName>
    <definedName name="_fei12">#REF!</definedName>
    <definedName name="_fei13" localSheetId="8">#REF!</definedName>
    <definedName name="_fei13" localSheetId="4">#REF!</definedName>
    <definedName name="_fei13">#REF!</definedName>
    <definedName name="_fei14" localSheetId="8">#REF!</definedName>
    <definedName name="_fei14" localSheetId="4">#REF!</definedName>
    <definedName name="_fei14">#REF!</definedName>
    <definedName name="_fei15" localSheetId="8">#REF!</definedName>
    <definedName name="_fei15" localSheetId="4">#REF!</definedName>
    <definedName name="_fei15">#REF!</definedName>
    <definedName name="_fei16" localSheetId="8">#REF!</definedName>
    <definedName name="_fei16" localSheetId="4">#REF!</definedName>
    <definedName name="_fei16">#REF!</definedName>
    <definedName name="_fei17" localSheetId="8">#REF!</definedName>
    <definedName name="_fei17" localSheetId="4">#REF!</definedName>
    <definedName name="_fei17">#REF!</definedName>
    <definedName name="_fei18" localSheetId="8">#REF!</definedName>
    <definedName name="_fei18" localSheetId="4">#REF!</definedName>
    <definedName name="_fei18">#REF!</definedName>
    <definedName name="_fei19" localSheetId="8">#REF!</definedName>
    <definedName name="_fei19" localSheetId="4">#REF!</definedName>
    <definedName name="_fei19">#REF!</definedName>
    <definedName name="_fei2" localSheetId="8">#REF!</definedName>
    <definedName name="_fei2" localSheetId="4">#REF!</definedName>
    <definedName name="_fei2">#REF!</definedName>
    <definedName name="_fei3" localSheetId="8">#REF!</definedName>
    <definedName name="_fei3" localSheetId="4">#REF!</definedName>
    <definedName name="_fei3">#REF!</definedName>
    <definedName name="_fei4" localSheetId="8">#REF!</definedName>
    <definedName name="_fei4" localSheetId="4">#REF!</definedName>
    <definedName name="_fei4">#REF!</definedName>
    <definedName name="_fei5" localSheetId="8">#REF!</definedName>
    <definedName name="_fei5" localSheetId="4">#REF!</definedName>
    <definedName name="_fei5">#REF!</definedName>
    <definedName name="_fei6" localSheetId="8">#REF!</definedName>
    <definedName name="_fei6" localSheetId="4">#REF!</definedName>
    <definedName name="_fei6">#REF!</definedName>
    <definedName name="_fei7" localSheetId="8">#REF!</definedName>
    <definedName name="_fei7" localSheetId="4">#REF!</definedName>
    <definedName name="_fei7">#REF!</definedName>
    <definedName name="_fei8" localSheetId="8">#REF!</definedName>
    <definedName name="_fei8" localSheetId="4">#REF!</definedName>
    <definedName name="_fei8">#REF!</definedName>
    <definedName name="_fei9" localSheetId="8">#REF!</definedName>
    <definedName name="_fei9" localSheetId="4">#REF!</definedName>
    <definedName name="_fei9">#REF!</definedName>
    <definedName name="_ff2005" localSheetId="4">#N/A</definedName>
    <definedName name="_ff2005" localSheetId="10">PMA!ERR</definedName>
    <definedName name="_ff2005">#N/A</definedName>
    <definedName name="_fil" localSheetId="8" hidden="1">#REF!</definedName>
    <definedName name="_fil" localSheetId="4" hidden="1">#REF!</definedName>
    <definedName name="_fil" localSheetId="10" hidden="1">#REF!</definedName>
    <definedName name="_fil" hidden="1">#REF!</definedName>
    <definedName name="_Fill" localSheetId="8" hidden="1">#REF!</definedName>
    <definedName name="_Fill" localSheetId="4" hidden="1">#REF!</definedName>
    <definedName name="_Fill" localSheetId="6" hidden="1">#REF!</definedName>
    <definedName name="_Fill" localSheetId="10" hidden="1">#REF!</definedName>
    <definedName name="_Fill" hidden="1">#REF!</definedName>
    <definedName name="_Fill2" localSheetId="8" hidden="1">#REF!</definedName>
    <definedName name="_Fill2" localSheetId="4" hidden="1">#REF!</definedName>
    <definedName name="_Fill2" localSheetId="10" hidden="1">#REF!</definedName>
    <definedName name="_Fill2" hidden="1">#REF!</definedName>
    <definedName name="_xlnm._FilterDatabase" localSheetId="0" hidden="1">'Apu Auxiliar '!$B$1:$J$825</definedName>
    <definedName name="_xlnm._FilterDatabase" localSheetId="1" hidden="1">'Apu Auxiliares'!$B$1:$J$230</definedName>
    <definedName name="_xlnm._FilterDatabase" hidden="1">#REF!</definedName>
    <definedName name="_Final_PxQ_2005__sin_coincidir__No_Pedir_Mta_" localSheetId="8">#REF!</definedName>
    <definedName name="_Final_PxQ_2005__sin_coincidir__No_Pedir_Mta_" localSheetId="4">#REF!</definedName>
    <definedName name="_Final_PxQ_2005__sin_coincidir__No_Pedir_Mta_">#REF!</definedName>
    <definedName name="_FOR1" localSheetId="8">#REF!</definedName>
    <definedName name="_FOR1" localSheetId="4">#REF!</definedName>
    <definedName name="_FOR1">#REF!</definedName>
    <definedName name="_FS01" localSheetId="8">#REF!</definedName>
    <definedName name="_FS01" localSheetId="4">[0]!err</definedName>
    <definedName name="_FS01" localSheetId="10">#REF!</definedName>
    <definedName name="_FS01">#REF!</definedName>
    <definedName name="_FYB02" localSheetId="8">#REF!</definedName>
    <definedName name="_FYB02" localSheetId="4">#REF!</definedName>
    <definedName name="_FYB02" localSheetId="10">#REF!</definedName>
    <definedName name="_FYB02">#REF!</definedName>
    <definedName name="_FYB03" localSheetId="8">#REF!</definedName>
    <definedName name="_FYB03" localSheetId="4">#REF!</definedName>
    <definedName name="_FYB03">#REF!</definedName>
    <definedName name="_FYB04" localSheetId="8">#REF!</definedName>
    <definedName name="_FYB04" localSheetId="4">#REF!</definedName>
    <definedName name="_FYB04">#REF!</definedName>
    <definedName name="_FYB08" localSheetId="8">#REF!</definedName>
    <definedName name="_FYB08" localSheetId="4">#REF!</definedName>
    <definedName name="_FYB08">#REF!</definedName>
    <definedName name="_FYB10" localSheetId="8">#REF!</definedName>
    <definedName name="_FYB10" localSheetId="4">#REF!</definedName>
    <definedName name="_FYB10">#REF!</definedName>
    <definedName name="_G118050" localSheetId="8">#REF!</definedName>
    <definedName name="_G118050" localSheetId="4">#REF!</definedName>
    <definedName name="_G118050">#REF!</definedName>
    <definedName name="_G161484" localSheetId="8">#REF!</definedName>
    <definedName name="_G161484" localSheetId="4">#REF!</definedName>
    <definedName name="_G161484">#REF!</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8" hidden="1">{"TAB1",#N/A,TRUE,"GENERAL";"TAB2",#N/A,TRUE,"GENERAL";"TAB3",#N/A,TRUE,"GENERAL";"TAB4",#N/A,TRUE,"GENERAL";"TAB5",#N/A,TRUE,"GENERAL"}</definedName>
    <definedName name="_g2" localSheetId="4" hidden="1">{"TAB1",#N/A,TRUE,"GENERAL";"TAB2",#N/A,TRUE,"GENERAL";"TAB3",#N/A,TRUE,"GENERAL";"TAB4",#N/A,TRUE,"GENERAL";"TAB5",#N/A,TRUE,"GENERAL"}</definedName>
    <definedName name="_g2" localSheetId="6"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2_1" localSheetId="8" hidden="1">{"TAB1",#N/A,TRUE,"GENERAL";"TAB2",#N/A,TRUE,"GENERAL";"TAB3",#N/A,TRUE,"GENERAL";"TAB4",#N/A,TRUE,"GENERAL";"TAB5",#N/A,TRUE,"GENERAL"}</definedName>
    <definedName name="_g2_1" localSheetId="4" hidden="1">{"TAB1",#N/A,TRUE,"GENERAL";"TAB2",#N/A,TRUE,"GENERAL";"TAB3",#N/A,TRUE,"GENERAL";"TAB4",#N/A,TRUE,"GENERAL";"TAB5",#N/A,TRUE,"GENERAL"}</definedName>
    <definedName name="_g2_1" localSheetId="10" hidden="1">{"TAB1",#N/A,TRUE,"GENERAL";"TAB2",#N/A,TRUE,"GENERAL";"TAB3",#N/A,TRUE,"GENERAL";"TAB4",#N/A,TRUE,"GENERAL";"TAB5",#N/A,TRUE,"GENERAL"}</definedName>
    <definedName name="_g2_1" hidden="1">{"TAB1",#N/A,TRUE,"GENERAL";"TAB2",#N/A,TRUE,"GENERAL";"TAB3",#N/A,TRUE,"GENERAL";"TAB4",#N/A,TRUE,"GENERAL";"TAB5",#N/A,TRUE,"GENERAL"}</definedName>
    <definedName name="_g3" localSheetId="15" hidden="1">{"via1",#N/A,TRUE,"general";"via2",#N/A,TRUE,"general";"via3",#N/A,TRUE,"general"}</definedName>
    <definedName name="_g3" localSheetId="16" hidden="1">{"via1",#N/A,TRUE,"general";"via2",#N/A,TRUE,"general";"via3",#N/A,TRUE,"general"}</definedName>
    <definedName name="_g3" localSheetId="8" hidden="1">{"via1",#N/A,TRUE,"general";"via2",#N/A,TRUE,"general";"via3",#N/A,TRUE,"general"}</definedName>
    <definedName name="_g3" localSheetId="4" hidden="1">{"via1",#N/A,TRUE,"general";"via2",#N/A,TRUE,"general";"via3",#N/A,TRUE,"general"}</definedName>
    <definedName name="_g3" localSheetId="6"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3_1" localSheetId="8" hidden="1">{"via1",#N/A,TRUE,"general";"via2",#N/A,TRUE,"general";"via3",#N/A,TRUE,"general"}</definedName>
    <definedName name="_g3_1" localSheetId="4" hidden="1">{"via1",#N/A,TRUE,"general";"via2",#N/A,TRUE,"general";"via3",#N/A,TRUE,"general"}</definedName>
    <definedName name="_g3_1" localSheetId="10" hidden="1">{"via1",#N/A,TRUE,"general";"via2",#N/A,TRUE,"general";"via3",#N/A,TRUE,"general"}</definedName>
    <definedName name="_g3_1"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8" hidden="1">{"via1",#N/A,TRUE,"general";"via2",#N/A,TRUE,"general";"via3",#N/A,TRUE,"general"}</definedName>
    <definedName name="_g4" localSheetId="4" hidden="1">{"via1",#N/A,TRUE,"general";"via2",#N/A,TRUE,"general";"via3",#N/A,TRUE,"general"}</definedName>
    <definedName name="_g4" localSheetId="6"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4_1" localSheetId="8" hidden="1">{"via1",#N/A,TRUE,"general";"via2",#N/A,TRUE,"general";"via3",#N/A,TRUE,"general"}</definedName>
    <definedName name="_g4_1" localSheetId="4" hidden="1">{"via1",#N/A,TRUE,"general";"via2",#N/A,TRUE,"general";"via3",#N/A,TRUE,"general"}</definedName>
    <definedName name="_g4_1" localSheetId="10" hidden="1">{"via1",#N/A,TRUE,"general";"via2",#N/A,TRUE,"general";"via3",#N/A,TRUE,"general"}</definedName>
    <definedName name="_g4_1"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8" hidden="1">{"via1",#N/A,TRUE,"general";"via2",#N/A,TRUE,"general";"via3",#N/A,TRUE,"general"}</definedName>
    <definedName name="_g5" localSheetId="4" hidden="1">{"via1",#N/A,TRUE,"general";"via2",#N/A,TRUE,"general";"via3",#N/A,TRUE,"general"}</definedName>
    <definedName name="_g5" localSheetId="6"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5_1" localSheetId="8" hidden="1">{"via1",#N/A,TRUE,"general";"via2",#N/A,TRUE,"general";"via3",#N/A,TRUE,"general"}</definedName>
    <definedName name="_g5_1" localSheetId="4" hidden="1">{"via1",#N/A,TRUE,"general";"via2",#N/A,TRUE,"general";"via3",#N/A,TRUE,"general"}</definedName>
    <definedName name="_g5_1" localSheetId="10" hidden="1">{"via1",#N/A,TRUE,"general";"via2",#N/A,TRUE,"general";"via3",#N/A,TRUE,"general"}</definedName>
    <definedName name="_g5_1"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8" hidden="1">{"via1",#N/A,TRUE,"general";"via2",#N/A,TRUE,"general";"via3",#N/A,TRUE,"general"}</definedName>
    <definedName name="_g6" localSheetId="4" hidden="1">{"via1",#N/A,TRUE,"general";"via2",#N/A,TRUE,"general";"via3",#N/A,TRUE,"general"}</definedName>
    <definedName name="_g6" localSheetId="6"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6_1" localSheetId="8" hidden="1">{"via1",#N/A,TRUE,"general";"via2",#N/A,TRUE,"general";"via3",#N/A,TRUE,"general"}</definedName>
    <definedName name="_g6_1" localSheetId="4" hidden="1">{"via1",#N/A,TRUE,"general";"via2",#N/A,TRUE,"general";"via3",#N/A,TRUE,"general"}</definedName>
    <definedName name="_g6_1" localSheetId="10" hidden="1">{"via1",#N/A,TRUE,"general";"via2",#N/A,TRUE,"general";"via3",#N/A,TRUE,"general"}</definedName>
    <definedName name="_g6_1" hidden="1">{"via1",#N/A,TRUE,"general";"via2",#N/A,TRUE,"general";"via3",#N/A,TRUE,"general"}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8" hidden="1">{"TAB1",#N/A,TRUE,"GENERAL";"TAB2",#N/A,TRUE,"GENERAL";"TAB3",#N/A,TRUE,"GENERAL";"TAB4",#N/A,TRUE,"GENERAL";"TAB5",#N/A,TRUE,"GENERAL"}</definedName>
    <definedName name="_g7" localSheetId="4" hidden="1">{"TAB1",#N/A,TRUE,"GENERAL";"TAB2",#N/A,TRUE,"GENERAL";"TAB3",#N/A,TRUE,"GENERAL";"TAB4",#N/A,TRUE,"GENERAL";"TAB5",#N/A,TRUE,"GENERAL"}</definedName>
    <definedName name="_g7" localSheetId="6"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7_1" localSheetId="8" hidden="1">{"TAB1",#N/A,TRUE,"GENERAL";"TAB2",#N/A,TRUE,"GENERAL";"TAB3",#N/A,TRUE,"GENERAL";"TAB4",#N/A,TRUE,"GENERAL";"TAB5",#N/A,TRUE,"GENERAL"}</definedName>
    <definedName name="_g7_1" localSheetId="4" hidden="1">{"TAB1",#N/A,TRUE,"GENERAL";"TAB2",#N/A,TRUE,"GENERAL";"TAB3",#N/A,TRUE,"GENERAL";"TAB4",#N/A,TRUE,"GENERAL";"TAB5",#N/A,TRUE,"GENERAL"}</definedName>
    <definedName name="_g7_1" localSheetId="10" hidden="1">{"TAB1",#N/A,TRUE,"GENERAL";"TAB2",#N/A,TRUE,"GENERAL";"TAB3",#N/A,TRUE,"GENERAL";"TAB4",#N/A,TRUE,"GENERAL";"TAB5",#N/A,TRUE,"GENERAL"}</definedName>
    <definedName name="_g7_1" hidden="1">{"TAB1",#N/A,TRUE,"GENERAL";"TAB2",#N/A,TRUE,"GENERAL";"TAB3",#N/A,TRUE,"GENERAL";"TAB4",#N/A,TRUE,"GENERAL";"TAB5",#N/A,TRUE,"GENERAL"}</definedName>
    <definedName name="_geo4000" localSheetId="4">#REF!</definedName>
    <definedName name="_geo4000">#REF!</definedName>
    <definedName name="_GoBack" localSheetId="8">#REF!</definedName>
    <definedName name="_GoBack" localSheetId="4">#REF!</definedName>
    <definedName name="_GoBack" localSheetId="10">#REF!</definedName>
    <definedName name="_GoBack">#REF!</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8" hidden="1">{"TAB1",#N/A,TRUE,"GENERAL";"TAB2",#N/A,TRUE,"GENERAL";"TAB3",#N/A,TRUE,"GENERAL";"TAB4",#N/A,TRUE,"GENERAL";"TAB5",#N/A,TRUE,"GENERAL"}</definedName>
    <definedName name="_GR1" localSheetId="4" hidden="1">{"TAB1",#N/A,TRUE,"GENERAL";"TAB2",#N/A,TRUE,"GENERAL";"TAB3",#N/A,TRUE,"GENERAL";"TAB4",#N/A,TRUE,"GENERAL";"TAB5",#N/A,TRUE,"GENERAL"}</definedName>
    <definedName name="_GR1" localSheetId="6"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R1_1" localSheetId="8" hidden="1">{"TAB1",#N/A,TRUE,"GENERAL";"TAB2",#N/A,TRUE,"GENERAL";"TAB3",#N/A,TRUE,"GENERAL";"TAB4",#N/A,TRUE,"GENERAL";"TAB5",#N/A,TRUE,"GENERAL"}</definedName>
    <definedName name="_GR1_1" localSheetId="4" hidden="1">{"TAB1",#N/A,TRUE,"GENERAL";"TAB2",#N/A,TRUE,"GENERAL";"TAB3",#N/A,TRUE,"GENERAL";"TAB4",#N/A,TRUE,"GENERAL";"TAB5",#N/A,TRUE,"GENERAL"}</definedName>
    <definedName name="_GR1_1" localSheetId="10" hidden="1">{"TAB1",#N/A,TRUE,"GENERAL";"TAB2",#N/A,TRUE,"GENERAL";"TAB3",#N/A,TRUE,"GENERAL";"TAB4",#N/A,TRUE,"GENERAL";"TAB5",#N/A,TRUE,"GENERAL"}</definedName>
    <definedName name="_GR1_1" hidden="1">{"TAB1",#N/A,TRUE,"GENERAL";"TAB2",#N/A,TRUE,"GENERAL";"TAB3",#N/A,TRUE,"GENERAL";"TAB4",#N/A,TRUE,"GENERAL";"TAB5",#N/A,TRUE,"GENERAL"}</definedName>
    <definedName name="_gtr4" localSheetId="15" hidden="1">{"via1",#N/A,TRUE,"general";"via2",#N/A,TRUE,"general";"via3",#N/A,TRUE,"general"}</definedName>
    <definedName name="_gtr4" localSheetId="16" hidden="1">{"via1",#N/A,TRUE,"general";"via2",#N/A,TRUE,"general";"via3",#N/A,TRUE,"general"}</definedName>
    <definedName name="_gtr4" localSheetId="8" hidden="1">{"via1",#N/A,TRUE,"general";"via2",#N/A,TRUE,"general";"via3",#N/A,TRUE,"general"}</definedName>
    <definedName name="_gtr4" localSheetId="4" hidden="1">{"via1",#N/A,TRUE,"general";"via2",#N/A,TRUE,"general";"via3",#N/A,TRUE,"general"}</definedName>
    <definedName name="_gtr4" localSheetId="6"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gtr4_1" localSheetId="8" hidden="1">{"via1",#N/A,TRUE,"general";"via2",#N/A,TRUE,"general";"via3",#N/A,TRUE,"general"}</definedName>
    <definedName name="_gtr4_1" localSheetId="4" hidden="1">{"via1",#N/A,TRUE,"general";"via2",#N/A,TRUE,"general";"via3",#N/A,TRUE,"general"}</definedName>
    <definedName name="_gtr4_1" localSheetId="10" hidden="1">{"via1",#N/A,TRUE,"general";"via2",#N/A,TRUE,"general";"via3",#N/A,TRUE,"general"}</definedName>
    <definedName name="_gtr4_1" hidden="1">{"via1",#N/A,TRUE,"general";"via2",#N/A,TRUE,"general";"via3",#N/A,TRUE,"general"}</definedName>
    <definedName name="_H117562">#REF!</definedName>
    <definedName name="_H191456" localSheetId="8">#REF!</definedName>
    <definedName name="_H191456" localSheetId="4">#REF!</definedName>
    <definedName name="_H191456">#REF!</definedName>
    <definedName name="_h2" localSheetId="15" hidden="1">{"via1",#N/A,TRUE,"general";"via2",#N/A,TRUE,"general";"via3",#N/A,TRUE,"general"}</definedName>
    <definedName name="_h2" localSheetId="16" hidden="1">{"via1",#N/A,TRUE,"general";"via2",#N/A,TRUE,"general";"via3",#N/A,TRUE,"general"}</definedName>
    <definedName name="_h2" localSheetId="8" hidden="1">{"via1",#N/A,TRUE,"general";"via2",#N/A,TRUE,"general";"via3",#N/A,TRUE,"general"}</definedName>
    <definedName name="_h2" localSheetId="4" hidden="1">{"via1",#N/A,TRUE,"general";"via2",#N/A,TRUE,"general";"via3",#N/A,TRUE,"general"}</definedName>
    <definedName name="_h2" localSheetId="6"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2_1" localSheetId="8" hidden="1">{"via1",#N/A,TRUE,"general";"via2",#N/A,TRUE,"general";"via3",#N/A,TRUE,"general"}</definedName>
    <definedName name="_h2_1" localSheetId="4" hidden="1">{"via1",#N/A,TRUE,"general";"via2",#N/A,TRUE,"general";"via3",#N/A,TRUE,"general"}</definedName>
    <definedName name="_h2_1" localSheetId="10" hidden="1">{"via1",#N/A,TRUE,"general";"via2",#N/A,TRUE,"general";"via3",#N/A,TRUE,"general"}</definedName>
    <definedName name="_h2_1"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8" hidden="1">{"via1",#N/A,TRUE,"general";"via2",#N/A,TRUE,"general";"via3",#N/A,TRUE,"general"}</definedName>
    <definedName name="_h3" localSheetId="4" hidden="1">{"via1",#N/A,TRUE,"general";"via2",#N/A,TRUE,"general";"via3",#N/A,TRUE,"general"}</definedName>
    <definedName name="_h3" localSheetId="6"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3_1" localSheetId="8" hidden="1">{"via1",#N/A,TRUE,"general";"via2",#N/A,TRUE,"general";"via3",#N/A,TRUE,"general"}</definedName>
    <definedName name="_h3_1" localSheetId="4" hidden="1">{"via1",#N/A,TRUE,"general";"via2",#N/A,TRUE,"general";"via3",#N/A,TRUE,"general"}</definedName>
    <definedName name="_h3_1" localSheetId="10" hidden="1">{"via1",#N/A,TRUE,"general";"via2",#N/A,TRUE,"general";"via3",#N/A,TRUE,"general"}</definedName>
    <definedName name="_h3_1" hidden="1">{"via1",#N/A,TRUE,"general";"via2",#N/A,TRUE,"general";"via3",#N/A,TRUE,"general"}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8" hidden="1">{"TAB1",#N/A,TRUE,"GENERAL";"TAB2",#N/A,TRUE,"GENERAL";"TAB3",#N/A,TRUE,"GENERAL";"TAB4",#N/A,TRUE,"GENERAL";"TAB5",#N/A,TRUE,"GENERAL"}</definedName>
    <definedName name="_h4" localSheetId="4" hidden="1">{"TAB1",#N/A,TRUE,"GENERAL";"TAB2",#N/A,TRUE,"GENERAL";"TAB3",#N/A,TRUE,"GENERAL";"TAB4",#N/A,TRUE,"GENERAL";"TAB5",#N/A,TRUE,"GENERAL"}</definedName>
    <definedName name="_h4" localSheetId="6"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4_1" localSheetId="8" hidden="1">{"TAB1",#N/A,TRUE,"GENERAL";"TAB2",#N/A,TRUE,"GENERAL";"TAB3",#N/A,TRUE,"GENERAL";"TAB4",#N/A,TRUE,"GENERAL";"TAB5",#N/A,TRUE,"GENERAL"}</definedName>
    <definedName name="_h4_1" localSheetId="4" hidden="1">{"TAB1",#N/A,TRUE,"GENERAL";"TAB2",#N/A,TRUE,"GENERAL";"TAB3",#N/A,TRUE,"GENERAL";"TAB4",#N/A,TRUE,"GENERAL";"TAB5",#N/A,TRUE,"GENERAL"}</definedName>
    <definedName name="_h4_1" localSheetId="10" hidden="1">{"TAB1",#N/A,TRUE,"GENERAL";"TAB2",#N/A,TRUE,"GENERAL";"TAB3",#N/A,TRUE,"GENERAL";"TAB4",#N/A,TRUE,"GENERAL";"TAB5",#N/A,TRUE,"GENERAL"}</definedName>
    <definedName name="_h4_1"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8" hidden="1">{"TAB1",#N/A,TRUE,"GENERAL";"TAB2",#N/A,TRUE,"GENERAL";"TAB3",#N/A,TRUE,"GENERAL";"TAB4",#N/A,TRUE,"GENERAL";"TAB5",#N/A,TRUE,"GENERAL"}</definedName>
    <definedName name="_h5" localSheetId="4" hidden="1">{"TAB1",#N/A,TRUE,"GENERAL";"TAB2",#N/A,TRUE,"GENERAL";"TAB3",#N/A,TRUE,"GENERAL";"TAB4",#N/A,TRUE,"GENERAL";"TAB5",#N/A,TRUE,"GENERAL"}</definedName>
    <definedName name="_h5" localSheetId="6"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5_1" localSheetId="8" hidden="1">{"TAB1",#N/A,TRUE,"GENERAL";"TAB2",#N/A,TRUE,"GENERAL";"TAB3",#N/A,TRUE,"GENERAL";"TAB4",#N/A,TRUE,"GENERAL";"TAB5",#N/A,TRUE,"GENERAL"}</definedName>
    <definedName name="_h5_1" localSheetId="4" hidden="1">{"TAB1",#N/A,TRUE,"GENERAL";"TAB2",#N/A,TRUE,"GENERAL";"TAB3",#N/A,TRUE,"GENERAL";"TAB4",#N/A,TRUE,"GENERAL";"TAB5",#N/A,TRUE,"GENERAL"}</definedName>
    <definedName name="_h5_1" localSheetId="10" hidden="1">{"TAB1",#N/A,TRUE,"GENERAL";"TAB2",#N/A,TRUE,"GENERAL";"TAB3",#N/A,TRUE,"GENERAL";"TAB4",#N/A,TRUE,"GENERAL";"TAB5",#N/A,TRUE,"GENERAL"}</definedName>
    <definedName name="_h5_1" hidden="1">{"TAB1",#N/A,TRUE,"GENERAL";"TAB2",#N/A,TRUE,"GENERAL";"TAB3",#N/A,TRUE,"GENERAL";"TAB4",#N/A,TRUE,"GENERAL";"TAB5",#N/A,TRUE,"GENERAL"}</definedName>
    <definedName name="_h6" localSheetId="15" hidden="1">{"via1",#N/A,TRUE,"general";"via2",#N/A,TRUE,"general";"via3",#N/A,TRUE,"general"}</definedName>
    <definedName name="_h6" localSheetId="16" hidden="1">{"via1",#N/A,TRUE,"general";"via2",#N/A,TRUE,"general";"via3",#N/A,TRUE,"general"}</definedName>
    <definedName name="_h6" localSheetId="8" hidden="1">{"via1",#N/A,TRUE,"general";"via2",#N/A,TRUE,"general";"via3",#N/A,TRUE,"general"}</definedName>
    <definedName name="_h6" localSheetId="4" hidden="1">{"via1",#N/A,TRUE,"general";"via2",#N/A,TRUE,"general";"via3",#N/A,TRUE,"general"}</definedName>
    <definedName name="_h6" localSheetId="6"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6_1" localSheetId="8" hidden="1">{"via1",#N/A,TRUE,"general";"via2",#N/A,TRUE,"general";"via3",#N/A,TRUE,"general"}</definedName>
    <definedName name="_h6_1" localSheetId="4" hidden="1">{"via1",#N/A,TRUE,"general";"via2",#N/A,TRUE,"general";"via3",#N/A,TRUE,"general"}</definedName>
    <definedName name="_h6_1" localSheetId="10" hidden="1">{"via1",#N/A,TRUE,"general";"via2",#N/A,TRUE,"general";"via3",#N/A,TRUE,"general"}</definedName>
    <definedName name="_h6_1" hidden="1">{"via1",#N/A,TRUE,"general";"via2",#N/A,TRUE,"general";"via3",#N/A,TRUE,"general"}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8" hidden="1">{"TAB1",#N/A,TRUE,"GENERAL";"TAB2",#N/A,TRUE,"GENERAL";"TAB3",#N/A,TRUE,"GENERAL";"TAB4",#N/A,TRUE,"GENERAL";"TAB5",#N/A,TRUE,"GENERAL"}</definedName>
    <definedName name="_h7" localSheetId="4" hidden="1">{"TAB1",#N/A,TRUE,"GENERAL";"TAB2",#N/A,TRUE,"GENERAL";"TAB3",#N/A,TRUE,"GENERAL";"TAB4",#N/A,TRUE,"GENERAL";"TAB5",#N/A,TRUE,"GENERAL"}</definedName>
    <definedName name="_h7" localSheetId="6"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7_1" localSheetId="8" hidden="1">{"TAB1",#N/A,TRUE,"GENERAL";"TAB2",#N/A,TRUE,"GENERAL";"TAB3",#N/A,TRUE,"GENERAL";"TAB4",#N/A,TRUE,"GENERAL";"TAB5",#N/A,TRUE,"GENERAL"}</definedName>
    <definedName name="_h7_1" localSheetId="4" hidden="1">{"TAB1",#N/A,TRUE,"GENERAL";"TAB2",#N/A,TRUE,"GENERAL";"TAB3",#N/A,TRUE,"GENERAL";"TAB4",#N/A,TRUE,"GENERAL";"TAB5",#N/A,TRUE,"GENERAL"}</definedName>
    <definedName name="_h7_1" localSheetId="10" hidden="1">{"TAB1",#N/A,TRUE,"GENERAL";"TAB2",#N/A,TRUE,"GENERAL";"TAB3",#N/A,TRUE,"GENERAL";"TAB4",#N/A,TRUE,"GENERAL";"TAB5",#N/A,TRUE,"GENERAL"}</definedName>
    <definedName name="_h7_1" hidden="1">{"TAB1",#N/A,TRUE,"GENERAL";"TAB2",#N/A,TRUE,"GENERAL";"TAB3",#N/A,TRUE,"GENERAL";"TAB4",#N/A,TRUE,"GENERAL";"TAB5",#N/A,TRUE,"GENERAL"}</definedName>
    <definedName name="_h8" localSheetId="15" hidden="1">{"via1",#N/A,TRUE,"general";"via2",#N/A,TRUE,"general";"via3",#N/A,TRUE,"general"}</definedName>
    <definedName name="_h8" localSheetId="16" hidden="1">{"via1",#N/A,TRUE,"general";"via2",#N/A,TRUE,"general";"via3",#N/A,TRUE,"general"}</definedName>
    <definedName name="_h8" localSheetId="8" hidden="1">{"via1",#N/A,TRUE,"general";"via2",#N/A,TRUE,"general";"via3",#N/A,TRUE,"general"}</definedName>
    <definedName name="_h8" localSheetId="4" hidden="1">{"via1",#N/A,TRUE,"general";"via2",#N/A,TRUE,"general";"via3",#N/A,TRUE,"general"}</definedName>
    <definedName name="_h8" localSheetId="6"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8_1" localSheetId="8" hidden="1">{"via1",#N/A,TRUE,"general";"via2",#N/A,TRUE,"general";"via3",#N/A,TRUE,"general"}</definedName>
    <definedName name="_h8_1" localSheetId="4" hidden="1">{"via1",#N/A,TRUE,"general";"via2",#N/A,TRUE,"general";"via3",#N/A,TRUE,"general"}</definedName>
    <definedName name="_h8_1" localSheetId="10" hidden="1">{"via1",#N/A,TRUE,"general";"via2",#N/A,TRUE,"general";"via3",#N/A,TRUE,"general"}</definedName>
    <definedName name="_h8_1" hidden="1">{"via1",#N/A,TRUE,"general";"via2",#N/A,TRUE,"general";"via3",#N/A,TRUE,"general"}</definedName>
    <definedName name="_hac1" localSheetId="4">#REF!</definedName>
    <definedName name="_hac1">#REF!</definedName>
    <definedName name="_hac2" localSheetId="4">#REF!</definedName>
    <definedName name="_hac2">#REF!</definedName>
    <definedName name="_hac3" localSheetId="4">#REF!</definedName>
    <definedName name="_hac3">#REF!</definedName>
    <definedName name="_hac4" localSheetId="4">#REF!</definedName>
    <definedName name="_hac4">#REF!</definedName>
    <definedName name="_hac5" localSheetId="4">#REF!</definedName>
    <definedName name="_hac5">#REF!</definedName>
    <definedName name="_HED1" localSheetId="8">#REF!</definedName>
    <definedName name="_HED1" localSheetId="4">#REF!</definedName>
    <definedName name="_HED1">#REF!</definedName>
    <definedName name="_HED10" localSheetId="8">#REF!</definedName>
    <definedName name="_HED10" localSheetId="4">#REF!</definedName>
    <definedName name="_HED10">#REF!</definedName>
    <definedName name="_HED11" localSheetId="8">#REF!</definedName>
    <definedName name="_HED11" localSheetId="4">#REF!</definedName>
    <definedName name="_HED11">#REF!</definedName>
    <definedName name="_HED12" localSheetId="8">#REF!</definedName>
    <definedName name="_HED12" localSheetId="4">#REF!</definedName>
    <definedName name="_HED12">#REF!</definedName>
    <definedName name="_HED13" localSheetId="8">#REF!</definedName>
    <definedName name="_HED13" localSheetId="4">#REF!</definedName>
    <definedName name="_HED13">#REF!</definedName>
    <definedName name="_HED14" localSheetId="8">#REF!</definedName>
    <definedName name="_HED14" localSheetId="4">#REF!</definedName>
    <definedName name="_HED14">#REF!</definedName>
    <definedName name="_HED15" localSheetId="8">#REF!</definedName>
    <definedName name="_HED15" localSheetId="4">#REF!</definedName>
    <definedName name="_HED15">#REF!</definedName>
    <definedName name="_HED16" localSheetId="8">#REF!</definedName>
    <definedName name="_HED16" localSheetId="4">#REF!</definedName>
    <definedName name="_HED16">#REF!</definedName>
    <definedName name="_HED17" localSheetId="8">#REF!</definedName>
    <definedName name="_HED17" localSheetId="4">#REF!</definedName>
    <definedName name="_HED17">#REF!</definedName>
    <definedName name="_HED18" localSheetId="8">#REF!</definedName>
    <definedName name="_HED18" localSheetId="4">#REF!</definedName>
    <definedName name="_HED18">#REF!</definedName>
    <definedName name="_HED19" localSheetId="8">#REF!</definedName>
    <definedName name="_HED19" localSheetId="4">#REF!</definedName>
    <definedName name="_HED19">#REF!</definedName>
    <definedName name="_HED2" localSheetId="8">#REF!</definedName>
    <definedName name="_HED2" localSheetId="4">#REF!</definedName>
    <definedName name="_HED2">#REF!</definedName>
    <definedName name="_HED20" localSheetId="8">#REF!</definedName>
    <definedName name="_HED20" localSheetId="4">#REF!</definedName>
    <definedName name="_HED20">#REF!</definedName>
    <definedName name="_HED21" localSheetId="8">#REF!</definedName>
    <definedName name="_HED21" localSheetId="4">#REF!</definedName>
    <definedName name="_HED21">#REF!</definedName>
    <definedName name="_HED22" localSheetId="8">#REF!</definedName>
    <definedName name="_HED22" localSheetId="4">#REF!</definedName>
    <definedName name="_HED22">#REF!</definedName>
    <definedName name="_HED23" localSheetId="8">#REF!</definedName>
    <definedName name="_HED23" localSheetId="4">#REF!</definedName>
    <definedName name="_HED23">#REF!</definedName>
    <definedName name="_HED24" localSheetId="8">#REF!</definedName>
    <definedName name="_HED24" localSheetId="4">#REF!</definedName>
    <definedName name="_HED24">#REF!</definedName>
    <definedName name="_HED25" localSheetId="8">#REF!</definedName>
    <definedName name="_HED25" localSheetId="4">#REF!</definedName>
    <definedName name="_HED25">#REF!</definedName>
    <definedName name="_HED26" localSheetId="8">#REF!</definedName>
    <definedName name="_HED26" localSheetId="4">#REF!</definedName>
    <definedName name="_HED26">#REF!</definedName>
    <definedName name="_HED27" localSheetId="8">#REF!</definedName>
    <definedName name="_HED27" localSheetId="4">#REF!</definedName>
    <definedName name="_HED27">#REF!</definedName>
    <definedName name="_HED28" localSheetId="8">#REF!</definedName>
    <definedName name="_HED28" localSheetId="4">#REF!</definedName>
    <definedName name="_HED28">#REF!</definedName>
    <definedName name="_HED29" localSheetId="8">#REF!</definedName>
    <definedName name="_HED29" localSheetId="4">#REF!</definedName>
    <definedName name="_HED29">#REF!</definedName>
    <definedName name="_HED3" localSheetId="8">#REF!</definedName>
    <definedName name="_HED3" localSheetId="4">#REF!</definedName>
    <definedName name="_HED3">#REF!</definedName>
    <definedName name="_HED30" localSheetId="8">#REF!</definedName>
    <definedName name="_HED30" localSheetId="4">#REF!</definedName>
    <definedName name="_HED30">#REF!</definedName>
    <definedName name="_HED31" localSheetId="8">#REF!</definedName>
    <definedName name="_HED31" localSheetId="4">#REF!</definedName>
    <definedName name="_HED31">#REF!</definedName>
    <definedName name="_HED4" localSheetId="8">#REF!</definedName>
    <definedName name="_HED4" localSheetId="4">#REF!</definedName>
    <definedName name="_HED4">#REF!</definedName>
    <definedName name="_HED5" localSheetId="8">#REF!</definedName>
    <definedName name="_HED5" localSheetId="4">#REF!</definedName>
    <definedName name="_HED5">#REF!</definedName>
    <definedName name="_HED6" localSheetId="8">#REF!</definedName>
    <definedName name="_HED6" localSheetId="4">#REF!</definedName>
    <definedName name="_HED6">#REF!</definedName>
    <definedName name="_HED7" localSheetId="8">#REF!</definedName>
    <definedName name="_HED7" localSheetId="4">#REF!</definedName>
    <definedName name="_HED7">#REF!</definedName>
    <definedName name="_HED8" localSheetId="8">#REF!</definedName>
    <definedName name="_HED8" localSheetId="4">#REF!</definedName>
    <definedName name="_HED8">#REF!</definedName>
    <definedName name="_HED9" localSheetId="8">#REF!</definedName>
    <definedName name="_HED9" localSheetId="4">#REF!</definedName>
    <definedName name="_HED9">#REF!</definedName>
    <definedName name="_HED921" localSheetId="8">#REF!</definedName>
    <definedName name="_HED921" localSheetId="4">#REF!</definedName>
    <definedName name="_HED921">#REF!</definedName>
    <definedName name="_HED922" localSheetId="8">#REF!</definedName>
    <definedName name="_HED922" localSheetId="4">#REF!</definedName>
    <definedName name="_HED922">#REF!</definedName>
    <definedName name="_HED923" localSheetId="8">#REF!</definedName>
    <definedName name="_HED923" localSheetId="4">#REF!</definedName>
    <definedName name="_HED923">#REF!</definedName>
    <definedName name="_HED924" localSheetId="8">#REF!</definedName>
    <definedName name="_HED924" localSheetId="4">#REF!</definedName>
    <definedName name="_HED924">#REF!</definedName>
    <definedName name="_HED925" localSheetId="8">#REF!</definedName>
    <definedName name="_HED925" localSheetId="4">#REF!</definedName>
    <definedName name="_HED925">#REF!</definedName>
    <definedName name="_HED926" localSheetId="8">#REF!</definedName>
    <definedName name="_HED926" localSheetId="4">#REF!</definedName>
    <definedName name="_HED926">#REF!</definedName>
    <definedName name="_HED927" localSheetId="8">#REF!</definedName>
    <definedName name="_HED927" localSheetId="4">#REF!</definedName>
    <definedName name="_HED927">#REF!</definedName>
    <definedName name="_HED928" localSheetId="8">#REF!</definedName>
    <definedName name="_HED928" localSheetId="4">#REF!</definedName>
    <definedName name="_HED928">#REF!</definedName>
    <definedName name="_HED929" localSheetId="8">#REF!</definedName>
    <definedName name="_HED929" localSheetId="4">#REF!</definedName>
    <definedName name="_HED929">#REF!</definedName>
    <definedName name="_HED930" localSheetId="8">#REF!</definedName>
    <definedName name="_HED930" localSheetId="4">#REF!</definedName>
    <definedName name="_HED930">#REF!</definedName>
    <definedName name="_HEN1" localSheetId="8">#REF!</definedName>
    <definedName name="_HEN1" localSheetId="4">#REF!</definedName>
    <definedName name="_HEN1">#REF!</definedName>
    <definedName name="_HEN10" localSheetId="8">#REF!</definedName>
    <definedName name="_HEN10" localSheetId="4">#REF!</definedName>
    <definedName name="_HEN10">#REF!</definedName>
    <definedName name="_HEN11" localSheetId="8">#REF!</definedName>
    <definedName name="_HEN11" localSheetId="4">#REF!</definedName>
    <definedName name="_HEN11">#REF!</definedName>
    <definedName name="_HEN12" localSheetId="8">#REF!</definedName>
    <definedName name="_HEN12" localSheetId="4">#REF!</definedName>
    <definedName name="_HEN12">#REF!</definedName>
    <definedName name="_HEN13" localSheetId="8">#REF!</definedName>
    <definedName name="_HEN13" localSheetId="4">#REF!</definedName>
    <definedName name="_HEN13">#REF!</definedName>
    <definedName name="_HEN14" localSheetId="8">#REF!</definedName>
    <definedName name="_HEN14" localSheetId="4">#REF!</definedName>
    <definedName name="_HEN14">#REF!</definedName>
    <definedName name="_HEN15" localSheetId="8">#REF!</definedName>
    <definedName name="_HEN15" localSheetId="4">#REF!</definedName>
    <definedName name="_HEN15">#REF!</definedName>
    <definedName name="_HEN16" localSheetId="8">#REF!</definedName>
    <definedName name="_HEN16" localSheetId="4">#REF!</definedName>
    <definedName name="_HEN16">#REF!</definedName>
    <definedName name="_HEN17" localSheetId="8">#REF!</definedName>
    <definedName name="_HEN17" localSheetId="4">#REF!</definedName>
    <definedName name="_HEN17">#REF!</definedName>
    <definedName name="_HEN18" localSheetId="8">#REF!</definedName>
    <definedName name="_HEN18" localSheetId="4">#REF!</definedName>
    <definedName name="_HEN18">#REF!</definedName>
    <definedName name="_HEN19" localSheetId="8">#REF!</definedName>
    <definedName name="_HEN19" localSheetId="4">#REF!</definedName>
    <definedName name="_HEN19">#REF!</definedName>
    <definedName name="_HEN2" localSheetId="8">#REF!</definedName>
    <definedName name="_HEN2" localSheetId="4">#REF!</definedName>
    <definedName name="_HEN2">#REF!</definedName>
    <definedName name="_HEN20" localSheetId="8">#REF!</definedName>
    <definedName name="_HEN20" localSheetId="4">#REF!</definedName>
    <definedName name="_HEN20">#REF!</definedName>
    <definedName name="_HEN21" localSheetId="8">#REF!</definedName>
    <definedName name="_HEN21" localSheetId="4">#REF!</definedName>
    <definedName name="_HEN21">#REF!</definedName>
    <definedName name="_HEN22" localSheetId="8">#REF!</definedName>
    <definedName name="_HEN22" localSheetId="4">#REF!</definedName>
    <definedName name="_HEN22">#REF!</definedName>
    <definedName name="_HEN23" localSheetId="8">#REF!</definedName>
    <definedName name="_HEN23" localSheetId="4">#REF!</definedName>
    <definedName name="_HEN23">#REF!</definedName>
    <definedName name="_HEN24" localSheetId="8">#REF!</definedName>
    <definedName name="_HEN24" localSheetId="4">#REF!</definedName>
    <definedName name="_HEN24">#REF!</definedName>
    <definedName name="_HEN25" localSheetId="8">#REF!</definedName>
    <definedName name="_HEN25" localSheetId="4">#REF!</definedName>
    <definedName name="_HEN25">#REF!</definedName>
    <definedName name="_HEN26" localSheetId="8">#REF!</definedName>
    <definedName name="_HEN26" localSheetId="4">#REF!</definedName>
    <definedName name="_HEN26">#REF!</definedName>
    <definedName name="_HEN27" localSheetId="8">#REF!</definedName>
    <definedName name="_HEN27" localSheetId="4">#REF!</definedName>
    <definedName name="_HEN27">#REF!</definedName>
    <definedName name="_HEN28" localSheetId="8">#REF!</definedName>
    <definedName name="_HEN28" localSheetId="4">#REF!</definedName>
    <definedName name="_HEN28">#REF!</definedName>
    <definedName name="_HEN29" localSheetId="8">#REF!</definedName>
    <definedName name="_HEN29" localSheetId="4">#REF!</definedName>
    <definedName name="_HEN29">#REF!</definedName>
    <definedName name="_HEN3" localSheetId="8">#REF!</definedName>
    <definedName name="_HEN3" localSheetId="4">#REF!</definedName>
    <definedName name="_HEN3">#REF!</definedName>
    <definedName name="_HEN30" localSheetId="8">#REF!</definedName>
    <definedName name="_HEN30" localSheetId="4">#REF!</definedName>
    <definedName name="_HEN30">#REF!</definedName>
    <definedName name="_HEN31" localSheetId="8">#REF!</definedName>
    <definedName name="_HEN31" localSheetId="4">#REF!</definedName>
    <definedName name="_HEN31">#REF!</definedName>
    <definedName name="_HEN4" localSheetId="8">#REF!</definedName>
    <definedName name="_HEN4" localSheetId="4">#REF!</definedName>
    <definedName name="_HEN4">#REF!</definedName>
    <definedName name="_HEN5" localSheetId="8">#REF!</definedName>
    <definedName name="_HEN5" localSheetId="4">#REF!</definedName>
    <definedName name="_HEN5">#REF!</definedName>
    <definedName name="_HEN6" localSheetId="8">#REF!</definedName>
    <definedName name="_HEN6" localSheetId="4">#REF!</definedName>
    <definedName name="_HEN6">#REF!</definedName>
    <definedName name="_HEN7" localSheetId="8">#REF!</definedName>
    <definedName name="_HEN7" localSheetId="4">#REF!</definedName>
    <definedName name="_HEN7">#REF!</definedName>
    <definedName name="_HEN8" localSheetId="8">#REF!</definedName>
    <definedName name="_HEN8" localSheetId="4">#REF!</definedName>
    <definedName name="_HEN8">#REF!</definedName>
    <definedName name="_HEN9" localSheetId="8">#REF!</definedName>
    <definedName name="_HEN9" localSheetId="4">#REF!</definedName>
    <definedName name="_HEN9">#REF!</definedName>
    <definedName name="_HEN921" localSheetId="8">#REF!</definedName>
    <definedName name="_HEN921" localSheetId="4">#REF!</definedName>
    <definedName name="_HEN921">#REF!</definedName>
    <definedName name="_HEN922" localSheetId="8">#REF!</definedName>
    <definedName name="_HEN922" localSheetId="4">#REF!</definedName>
    <definedName name="_HEN922">#REF!</definedName>
    <definedName name="_HEN923" localSheetId="8">#REF!</definedName>
    <definedName name="_HEN923" localSheetId="4">#REF!</definedName>
    <definedName name="_HEN923">#REF!</definedName>
    <definedName name="_HEN924" localSheetId="8">#REF!</definedName>
    <definedName name="_HEN924" localSheetId="4">#REF!</definedName>
    <definedName name="_HEN924">#REF!</definedName>
    <definedName name="_HEN925" localSheetId="8">#REF!</definedName>
    <definedName name="_HEN925" localSheetId="4">#REF!</definedName>
    <definedName name="_HEN925">#REF!</definedName>
    <definedName name="_HEN926" localSheetId="8">#REF!</definedName>
    <definedName name="_HEN926" localSheetId="4">#REF!</definedName>
    <definedName name="_HEN926">#REF!</definedName>
    <definedName name="_HEN927" localSheetId="8">#REF!</definedName>
    <definedName name="_HEN927" localSheetId="4">#REF!</definedName>
    <definedName name="_HEN927">#REF!</definedName>
    <definedName name="_HEN928" localSheetId="8">#REF!</definedName>
    <definedName name="_HEN928" localSheetId="4">#REF!</definedName>
    <definedName name="_HEN928">#REF!</definedName>
    <definedName name="_HEN929" localSheetId="8">#REF!</definedName>
    <definedName name="_HEN929" localSheetId="4">#REF!</definedName>
    <definedName name="_HEN929">#REF!</definedName>
    <definedName name="_HEN930" localSheetId="8">#REF!</definedName>
    <definedName name="_HEN930" localSheetId="4">#REF!</definedName>
    <definedName name="_HEN930">#REF!</definedName>
    <definedName name="_hfh7" localSheetId="15" hidden="1">{"via1",#N/A,TRUE,"general";"via2",#N/A,TRUE,"general";"via3",#N/A,TRUE,"general"}</definedName>
    <definedName name="_hfh7" localSheetId="16" hidden="1">{"via1",#N/A,TRUE,"general";"via2",#N/A,TRUE,"general";"via3",#N/A,TRUE,"general"}</definedName>
    <definedName name="_hfh7" localSheetId="8" hidden="1">{"via1",#N/A,TRUE,"general";"via2",#N/A,TRUE,"general";"via3",#N/A,TRUE,"general"}</definedName>
    <definedName name="_hfh7" localSheetId="4" hidden="1">{"via1",#N/A,TRUE,"general";"via2",#N/A,TRUE,"general";"via3",#N/A,TRUE,"general"}</definedName>
    <definedName name="_hfh7" localSheetId="6"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fh7_1" localSheetId="8" hidden="1">{"via1",#N/A,TRUE,"general";"via2",#N/A,TRUE,"general";"via3",#N/A,TRUE,"general"}</definedName>
    <definedName name="_hfh7_1" localSheetId="4" hidden="1">{"via1",#N/A,TRUE,"general";"via2",#N/A,TRUE,"general";"via3",#N/A,TRUE,"general"}</definedName>
    <definedName name="_hfh7_1" localSheetId="10" hidden="1">{"via1",#N/A,TRUE,"general";"via2",#N/A,TRUE,"general";"via3",#N/A,TRUE,"general"}</definedName>
    <definedName name="_hfh7_1" hidden="1">{"via1",#N/A,TRUE,"general";"via2",#N/A,TRUE,"general";"via3",#N/A,TRUE,"general"}</definedName>
    <definedName name="_hhg1" localSheetId="8" hidden="1">{#N/A,#N/A,TRUE,"1842CWN0"}</definedName>
    <definedName name="_hhg1" localSheetId="4" hidden="1">{#N/A,#N/A,TRUE,"1842CWN0"}</definedName>
    <definedName name="_hhg1" localSheetId="10" hidden="1">{#N/A,#N/A,TRUE,"1842CWN0"}</definedName>
    <definedName name="_hhg1" hidden="1">{#N/A,#N/A,TRUE,"1842CWN0"}</definedName>
    <definedName name="_HOJ66">#REF!</definedName>
    <definedName name="_HOJ88" localSheetId="8">#REF!</definedName>
    <definedName name="_HOJ88" localSheetId="4">#REF!</definedName>
    <definedName name="_HOJ88">#REF!</definedName>
    <definedName name="_hpc6" localSheetId="4">#REF!</definedName>
    <definedName name="_hpc6">#REF!</definedName>
    <definedName name="_htC1" localSheetId="4">#REF!</definedName>
    <definedName name="_htC1">#REF!</definedName>
    <definedName name="_htC2" localSheetId="8">#REF!</definedName>
    <definedName name="_htC2" localSheetId="4">#REF!</definedName>
    <definedName name="_htC2">#REF!</definedName>
    <definedName name="_i1" localSheetId="8">#REF!</definedName>
    <definedName name="_i1" localSheetId="4">#REF!</definedName>
    <definedName name="_i1">#REF!</definedName>
    <definedName name="_I104" hidden="1">#NAME?</definedName>
    <definedName name="_i4" localSheetId="15" hidden="1">{"via1",#N/A,TRUE,"general";"via2",#N/A,TRUE,"general";"via3",#N/A,TRUE,"general"}</definedName>
    <definedName name="_i4" localSheetId="16" hidden="1">{"via1",#N/A,TRUE,"general";"via2",#N/A,TRUE,"general";"via3",#N/A,TRUE,"general"}</definedName>
    <definedName name="_i4" localSheetId="8" hidden="1">{"via1",#N/A,TRUE,"general";"via2",#N/A,TRUE,"general";"via3",#N/A,TRUE,"general"}</definedName>
    <definedName name="_i4" localSheetId="4" hidden="1">{"via1",#N/A,TRUE,"general";"via2",#N/A,TRUE,"general";"via3",#N/A,TRUE,"general"}</definedName>
    <definedName name="_i4" localSheetId="6"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4_1" localSheetId="8" hidden="1">{"via1",#N/A,TRUE,"general";"via2",#N/A,TRUE,"general";"via3",#N/A,TRUE,"general"}</definedName>
    <definedName name="_i4_1" localSheetId="4" hidden="1">{"via1",#N/A,TRUE,"general";"via2",#N/A,TRUE,"general";"via3",#N/A,TRUE,"general"}</definedName>
    <definedName name="_i4_1" localSheetId="10" hidden="1">{"via1",#N/A,TRUE,"general";"via2",#N/A,TRUE,"general";"via3",#N/A,TRUE,"general"}</definedName>
    <definedName name="_i4_1" hidden="1">{"via1",#N/A,TRUE,"general";"via2",#N/A,TRUE,"general";"via3",#N/A,TRUE,"general"}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8" hidden="1">{"TAB1",#N/A,TRUE,"GENERAL";"TAB2",#N/A,TRUE,"GENERAL";"TAB3",#N/A,TRUE,"GENERAL";"TAB4",#N/A,TRUE,"GENERAL";"TAB5",#N/A,TRUE,"GENERAL"}</definedName>
    <definedName name="_i5" localSheetId="4" hidden="1">{"TAB1",#N/A,TRUE,"GENERAL";"TAB2",#N/A,TRUE,"GENERAL";"TAB3",#N/A,TRUE,"GENERAL";"TAB4",#N/A,TRUE,"GENERAL";"TAB5",#N/A,TRUE,"GENERAL"}</definedName>
    <definedName name="_i5" localSheetId="6"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5_1" localSheetId="8" hidden="1">{"TAB1",#N/A,TRUE,"GENERAL";"TAB2",#N/A,TRUE,"GENERAL";"TAB3",#N/A,TRUE,"GENERAL";"TAB4",#N/A,TRUE,"GENERAL";"TAB5",#N/A,TRUE,"GENERAL"}</definedName>
    <definedName name="_i5_1" localSheetId="4" hidden="1">{"TAB1",#N/A,TRUE,"GENERAL";"TAB2",#N/A,TRUE,"GENERAL";"TAB3",#N/A,TRUE,"GENERAL";"TAB4",#N/A,TRUE,"GENERAL";"TAB5",#N/A,TRUE,"GENERAL"}</definedName>
    <definedName name="_i5_1" localSheetId="10" hidden="1">{"TAB1",#N/A,TRUE,"GENERAL";"TAB2",#N/A,TRUE,"GENERAL";"TAB3",#N/A,TRUE,"GENERAL";"TAB4",#N/A,TRUE,"GENERAL";"TAB5",#N/A,TRUE,"GENERAL"}</definedName>
    <definedName name="_i5_1"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8" hidden="1">{"TAB1",#N/A,TRUE,"GENERAL";"TAB2",#N/A,TRUE,"GENERAL";"TAB3",#N/A,TRUE,"GENERAL";"TAB4",#N/A,TRUE,"GENERAL";"TAB5",#N/A,TRUE,"GENERAL"}</definedName>
    <definedName name="_i6" localSheetId="4" hidden="1">{"TAB1",#N/A,TRUE,"GENERAL";"TAB2",#N/A,TRUE,"GENERAL";"TAB3",#N/A,TRUE,"GENERAL";"TAB4",#N/A,TRUE,"GENERAL";"TAB5",#N/A,TRUE,"GENERAL"}</definedName>
    <definedName name="_i6" localSheetId="6"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6_1" localSheetId="8" hidden="1">{"TAB1",#N/A,TRUE,"GENERAL";"TAB2",#N/A,TRUE,"GENERAL";"TAB3",#N/A,TRUE,"GENERAL";"TAB4",#N/A,TRUE,"GENERAL";"TAB5",#N/A,TRUE,"GENERAL"}</definedName>
    <definedName name="_i6_1" localSheetId="4" hidden="1">{"TAB1",#N/A,TRUE,"GENERAL";"TAB2",#N/A,TRUE,"GENERAL";"TAB3",#N/A,TRUE,"GENERAL";"TAB4",#N/A,TRUE,"GENERAL";"TAB5",#N/A,TRUE,"GENERAL"}</definedName>
    <definedName name="_i6_1" localSheetId="10" hidden="1">{"TAB1",#N/A,TRUE,"GENERAL";"TAB2",#N/A,TRUE,"GENERAL";"TAB3",#N/A,TRUE,"GENERAL";"TAB4",#N/A,TRUE,"GENERAL";"TAB5",#N/A,TRUE,"GENERAL"}</definedName>
    <definedName name="_i6_1" hidden="1">{"TAB1",#N/A,TRUE,"GENERAL";"TAB2",#N/A,TRUE,"GENERAL";"TAB3",#N/A,TRUE,"GENERAL";"TAB4",#N/A,TRUE,"GENERAL";"TAB5",#N/A,TRUE,"GENERAL"}</definedName>
    <definedName name="_i7" localSheetId="15" hidden="1">{"via1",#N/A,TRUE,"general";"via2",#N/A,TRUE,"general";"via3",#N/A,TRUE,"general"}</definedName>
    <definedName name="_i7" localSheetId="16" hidden="1">{"via1",#N/A,TRUE,"general";"via2",#N/A,TRUE,"general";"via3",#N/A,TRUE,"general"}</definedName>
    <definedName name="_i7" localSheetId="8" hidden="1">{"via1",#N/A,TRUE,"general";"via2",#N/A,TRUE,"general";"via3",#N/A,TRUE,"general"}</definedName>
    <definedName name="_i7" localSheetId="4" hidden="1">{"via1",#N/A,TRUE,"general";"via2",#N/A,TRUE,"general";"via3",#N/A,TRUE,"general"}</definedName>
    <definedName name="_i7" localSheetId="6"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_1" localSheetId="8" hidden="1">{"via1",#N/A,TRUE,"general";"via2",#N/A,TRUE,"general";"via3",#N/A,TRUE,"general"}</definedName>
    <definedName name="_i7_1" localSheetId="4" hidden="1">{"via1",#N/A,TRUE,"general";"via2",#N/A,TRUE,"general";"via3",#N/A,TRUE,"general"}</definedName>
    <definedName name="_i7_1" localSheetId="10" hidden="1">{"via1",#N/A,TRUE,"general";"via2",#N/A,TRUE,"general";"via3",#N/A,TRUE,"general"}</definedName>
    <definedName name="_i7_1" hidden="1">{"via1",#N/A,TRUE,"general";"via2",#N/A,TRUE,"general";"via3",#N/A,TRUE,"general"}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8" hidden="1">{"TAB1",#N/A,TRUE,"GENERAL";"TAB2",#N/A,TRUE,"GENERAL";"TAB3",#N/A,TRUE,"GENERAL";"TAB4",#N/A,TRUE,"GENERAL";"TAB5",#N/A,TRUE,"GENERAL"}</definedName>
    <definedName name="_i77" localSheetId="4" hidden="1">{"TAB1",#N/A,TRUE,"GENERAL";"TAB2",#N/A,TRUE,"GENERAL";"TAB3",#N/A,TRUE,"GENERAL";"TAB4",#N/A,TRUE,"GENERAL";"TAB5",#N/A,TRUE,"GENERAL"}</definedName>
    <definedName name="_i77" localSheetId="6"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77_1" localSheetId="8" hidden="1">{"TAB1",#N/A,TRUE,"GENERAL";"TAB2",#N/A,TRUE,"GENERAL";"TAB3",#N/A,TRUE,"GENERAL";"TAB4",#N/A,TRUE,"GENERAL";"TAB5",#N/A,TRUE,"GENERAL"}</definedName>
    <definedName name="_i77_1" localSheetId="4" hidden="1">{"TAB1",#N/A,TRUE,"GENERAL";"TAB2",#N/A,TRUE,"GENERAL";"TAB3",#N/A,TRUE,"GENERAL";"TAB4",#N/A,TRUE,"GENERAL";"TAB5",#N/A,TRUE,"GENERAL"}</definedName>
    <definedName name="_i77_1" localSheetId="10" hidden="1">{"TAB1",#N/A,TRUE,"GENERAL";"TAB2",#N/A,TRUE,"GENERAL";"TAB3",#N/A,TRUE,"GENERAL";"TAB4",#N/A,TRUE,"GENERAL";"TAB5",#N/A,TRUE,"GENERAL"}</definedName>
    <definedName name="_i77_1" hidden="1">{"TAB1",#N/A,TRUE,"GENERAL";"TAB2",#N/A,TRUE,"GENERAL";"TAB3",#N/A,TRUE,"GENERAL";"TAB4",#N/A,TRUE,"GENERAL";"TAB5",#N/A,TRUE,"GENERAL"}</definedName>
    <definedName name="_i8" localSheetId="15" hidden="1">{"via1",#N/A,TRUE,"general";"via2",#N/A,TRUE,"general";"via3",#N/A,TRUE,"general"}</definedName>
    <definedName name="_i8" localSheetId="16" hidden="1">{"via1",#N/A,TRUE,"general";"via2",#N/A,TRUE,"general";"via3",#N/A,TRUE,"general"}</definedName>
    <definedName name="_i8" localSheetId="8" hidden="1">{"via1",#N/A,TRUE,"general";"via2",#N/A,TRUE,"general";"via3",#N/A,TRUE,"general"}</definedName>
    <definedName name="_i8" localSheetId="4" hidden="1">{"via1",#N/A,TRUE,"general";"via2",#N/A,TRUE,"general";"via3",#N/A,TRUE,"general"}</definedName>
    <definedName name="_i8" localSheetId="6"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8_1" localSheetId="8" hidden="1">{"via1",#N/A,TRUE,"general";"via2",#N/A,TRUE,"general";"via3",#N/A,TRUE,"general"}</definedName>
    <definedName name="_i8_1" localSheetId="4" hidden="1">{"via1",#N/A,TRUE,"general";"via2",#N/A,TRUE,"general";"via3",#N/A,TRUE,"general"}</definedName>
    <definedName name="_i8_1" localSheetId="10" hidden="1">{"via1",#N/A,TRUE,"general";"via2",#N/A,TRUE,"general";"via3",#N/A,TRUE,"general"}</definedName>
    <definedName name="_i8_1" hidden="1">{"via1",#N/A,TRUE,"general";"via2",#N/A,TRUE,"general";"via3",#N/A,TRUE,"general"}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8" hidden="1">{"TAB1",#N/A,TRUE,"GENERAL";"TAB2",#N/A,TRUE,"GENERAL";"TAB3",#N/A,TRUE,"GENERAL";"TAB4",#N/A,TRUE,"GENERAL";"TAB5",#N/A,TRUE,"GENERAL"}</definedName>
    <definedName name="_i9" localSheetId="4" hidden="1">{"TAB1",#N/A,TRUE,"GENERAL";"TAB2",#N/A,TRUE,"GENERAL";"TAB3",#N/A,TRUE,"GENERAL";"TAB4",#N/A,TRUE,"GENERAL";"TAB5",#N/A,TRUE,"GENERAL"}</definedName>
    <definedName name="_i9" localSheetId="6"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i9_1" localSheetId="8" hidden="1">{"TAB1",#N/A,TRUE,"GENERAL";"TAB2",#N/A,TRUE,"GENERAL";"TAB3",#N/A,TRUE,"GENERAL";"TAB4",#N/A,TRUE,"GENERAL";"TAB5",#N/A,TRUE,"GENERAL"}</definedName>
    <definedName name="_i9_1" localSheetId="4" hidden="1">{"TAB1",#N/A,TRUE,"GENERAL";"TAB2",#N/A,TRUE,"GENERAL";"TAB3",#N/A,TRUE,"GENERAL";"TAB4",#N/A,TRUE,"GENERAL";"TAB5",#N/A,TRUE,"GENERAL"}</definedName>
    <definedName name="_i9_1" localSheetId="10" hidden="1">{"TAB1",#N/A,TRUE,"GENERAL";"TAB2",#N/A,TRUE,"GENERAL";"TAB3",#N/A,TRUE,"GENERAL";"TAB4",#N/A,TRUE,"GENERAL";"TAB5",#N/A,TRUE,"GENERAL"}</definedName>
    <definedName name="_i9_1" hidden="1">{"TAB1",#N/A,TRUE,"GENERAL";"TAB2",#N/A,TRUE,"GENERAL";"TAB3",#N/A,TRUE,"GENERAL";"TAB4",#N/A,TRUE,"GENERAL";"TAB5",#N/A,TRUE,"GENERAL"}</definedName>
    <definedName name="_ICP1" localSheetId="8">#REF!</definedName>
    <definedName name="_ICP1" localSheetId="4">#REF!</definedName>
    <definedName name="_ICP1" localSheetId="10">#REF!</definedName>
    <definedName name="_ICP1">#REF!</definedName>
    <definedName name="_IMP1" localSheetId="8">#REF!</definedName>
    <definedName name="_IMP1" localSheetId="4">#REF!</definedName>
    <definedName name="_IMP1" localSheetId="10">#REF!</definedName>
    <definedName name="_IMP1">#REF!</definedName>
    <definedName name="_imp2" localSheetId="8">#REF!</definedName>
    <definedName name="_imp2" localSheetId="4">#REF!</definedName>
    <definedName name="_imp2" localSheetId="10">#REF!</definedName>
    <definedName name="_imp2">#REF!</definedName>
    <definedName name="_Inc1" localSheetId="8">#REF!</definedName>
    <definedName name="_Inc1" localSheetId="4">#REF!</definedName>
    <definedName name="_Inc1">#REF!</definedName>
    <definedName name="_Inc2" localSheetId="8">#REF!</definedName>
    <definedName name="_Inc2" localSheetId="4">#REF!</definedName>
    <definedName name="_Inc2">#REF!</definedName>
    <definedName name="_Inc3" localSheetId="8">#REF!</definedName>
    <definedName name="_Inc3" localSheetId="4">#REF!</definedName>
    <definedName name="_Inc3">#REF!</definedName>
    <definedName name="_INF1" localSheetId="8">#REF!</definedName>
    <definedName name="_INF1" localSheetId="5">#REF!</definedName>
    <definedName name="_INF1" localSheetId="4">#REF!</definedName>
    <definedName name="_inf1" localSheetId="6">#REF!</definedName>
    <definedName name="_INF1">#REF!</definedName>
    <definedName name="_INF2" localSheetId="8">#REF!</definedName>
    <definedName name="_INF2" localSheetId="4">#REF!</definedName>
    <definedName name="_INF2">#REF!</definedName>
    <definedName name="_INF3" localSheetId="8">#REF!</definedName>
    <definedName name="_INF3" localSheetId="4">#REF!</definedName>
    <definedName name="_INF3">#REF!</definedName>
    <definedName name="_Ing1" localSheetId="8">#REF!</definedName>
    <definedName name="_Ing1" localSheetId="4">#REF!</definedName>
    <definedName name="_Ing1">#REF!</definedName>
    <definedName name="_Ing2" localSheetId="8">#REF!</definedName>
    <definedName name="_Ing2" localSheetId="4">#REF!</definedName>
    <definedName name="_Ing2">#REF!</definedName>
    <definedName name="_Ing3" localSheetId="8">#REF!</definedName>
    <definedName name="_Ing3" localSheetId="4">#REF!</definedName>
    <definedName name="_Ing3">#REF!</definedName>
    <definedName name="_IPC2002" localSheetId="8">#REF!</definedName>
    <definedName name="_IPC2002" localSheetId="4">#REF!</definedName>
    <definedName name="_IPC2002" localSheetId="6">#REF!</definedName>
    <definedName name="_IPC2002">#REF!</definedName>
    <definedName name="_IPE1" localSheetId="8">#REF!</definedName>
    <definedName name="_IPE1" localSheetId="4">#REF!</definedName>
    <definedName name="_IPE1">#REF!</definedName>
    <definedName name="_IPE2" localSheetId="8">#REF!</definedName>
    <definedName name="_IPE2" localSheetId="4">#REF!</definedName>
    <definedName name="_IPE2">#REF!</definedName>
    <definedName name="_IVA1" localSheetId="8">#REF!</definedName>
    <definedName name="_IVA1" localSheetId="4">#REF!</definedName>
    <definedName name="_IVA1">#REF!</definedName>
    <definedName name="_IyC1" localSheetId="8">#REF!</definedName>
    <definedName name="_IyC1" localSheetId="4">#REF!</definedName>
    <definedName name="_IyC1">#REF!</definedName>
    <definedName name="_Jai1" localSheetId="8">#REF!</definedName>
    <definedName name="_Jai1" localSheetId="4">#REF!</definedName>
    <definedName name="_Jai1">#REF!</definedName>
    <definedName name="_Jai2" localSheetId="8">#REF!</definedName>
    <definedName name="_Jai2" localSheetId="4">#REF!</definedName>
    <definedName name="_Jai2">#REF!</definedName>
    <definedName name="_Jai3" localSheetId="8">#REF!</definedName>
    <definedName name="_Jai3" localSheetId="4">#REF!</definedName>
    <definedName name="_Jai3">#REF!</definedName>
    <definedName name="_jdC1" localSheetId="4">#REF!</definedName>
    <definedName name="_jdC1">#REF!</definedName>
    <definedName name="_jdC2" localSheetId="8">#REF!</definedName>
    <definedName name="_jdC2" localSheetId="4">#REF!</definedName>
    <definedName name="_jdC2">#REF!</definedName>
    <definedName name="_JGA1" localSheetId="8">#REF!</definedName>
    <definedName name="_JGA1" localSheetId="4">#REF!</definedName>
    <definedName name="_JGA1">#REF!</definedName>
    <definedName name="_JGA2" localSheetId="8">#REF!</definedName>
    <definedName name="_JGA2" localSheetId="4">#REF!</definedName>
    <definedName name="_JGA2">#REF!</definedName>
    <definedName name="_JGA3" localSheetId="8">#REF!</definedName>
    <definedName name="_JGA3" localSheetId="4">#REF!</definedName>
    <definedName name="_JGA3">#REF!</definedName>
    <definedName name="_JGA4" localSheetId="8">#REF!</definedName>
    <definedName name="_JGA4" localSheetId="4">#REF!</definedName>
    <definedName name="_JGA4">#REF!</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8" hidden="1">{"TAB1",#N/A,TRUE,"GENERAL";"TAB2",#N/A,TRUE,"GENERAL";"TAB3",#N/A,TRUE,"GENERAL";"TAB4",#N/A,TRUE,"GENERAL";"TAB5",#N/A,TRUE,"GENERAL"}</definedName>
    <definedName name="_k3" localSheetId="4" hidden="1">{"TAB1",#N/A,TRUE,"GENERAL";"TAB2",#N/A,TRUE,"GENERAL";"TAB3",#N/A,TRUE,"GENERAL";"TAB4",#N/A,TRUE,"GENERAL";"TAB5",#N/A,TRUE,"GENERAL"}</definedName>
    <definedName name="_k3" localSheetId="6"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3_1" localSheetId="8" hidden="1">{"TAB1",#N/A,TRUE,"GENERAL";"TAB2",#N/A,TRUE,"GENERAL";"TAB3",#N/A,TRUE,"GENERAL";"TAB4",#N/A,TRUE,"GENERAL";"TAB5",#N/A,TRUE,"GENERAL"}</definedName>
    <definedName name="_k3_1" localSheetId="4" hidden="1">{"TAB1",#N/A,TRUE,"GENERAL";"TAB2",#N/A,TRUE,"GENERAL";"TAB3",#N/A,TRUE,"GENERAL";"TAB4",#N/A,TRUE,"GENERAL";"TAB5",#N/A,TRUE,"GENERAL"}</definedName>
    <definedName name="_k3_1" localSheetId="10" hidden="1">{"TAB1",#N/A,TRUE,"GENERAL";"TAB2",#N/A,TRUE,"GENERAL";"TAB3",#N/A,TRUE,"GENERAL";"TAB4",#N/A,TRUE,"GENERAL";"TAB5",#N/A,TRUE,"GENERAL"}</definedName>
    <definedName name="_k3_1" hidden="1">{"TAB1",#N/A,TRUE,"GENERAL";"TAB2",#N/A,TRUE,"GENERAL";"TAB3",#N/A,TRUE,"GENERAL";"TAB4",#N/A,TRUE,"GENERAL";"TAB5",#N/A,TRUE,"GENERAL"}</definedName>
    <definedName name="_k4" localSheetId="15" hidden="1">{"via1",#N/A,TRUE,"general";"via2",#N/A,TRUE,"general";"via3",#N/A,TRUE,"general"}</definedName>
    <definedName name="_k4" localSheetId="16" hidden="1">{"via1",#N/A,TRUE,"general";"via2",#N/A,TRUE,"general";"via3",#N/A,TRUE,"general"}</definedName>
    <definedName name="_k4" localSheetId="8" hidden="1">{"via1",#N/A,TRUE,"general";"via2",#N/A,TRUE,"general";"via3",#N/A,TRUE,"general"}</definedName>
    <definedName name="_k4" localSheetId="4" hidden="1">{"via1",#N/A,TRUE,"general";"via2",#N/A,TRUE,"general";"via3",#N/A,TRUE,"general"}</definedName>
    <definedName name="_k4" localSheetId="6"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4_1" localSheetId="8" hidden="1">{"via1",#N/A,TRUE,"general";"via2",#N/A,TRUE,"general";"via3",#N/A,TRUE,"general"}</definedName>
    <definedName name="_k4_1" localSheetId="4" hidden="1">{"via1",#N/A,TRUE,"general";"via2",#N/A,TRUE,"general";"via3",#N/A,TRUE,"general"}</definedName>
    <definedName name="_k4_1" localSheetId="10" hidden="1">{"via1",#N/A,TRUE,"general";"via2",#N/A,TRUE,"general";"via3",#N/A,TRUE,"general"}</definedName>
    <definedName name="_k4_1"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8" hidden="1">{"via1",#N/A,TRUE,"general";"via2",#N/A,TRUE,"general";"via3",#N/A,TRUE,"general"}</definedName>
    <definedName name="_k5" localSheetId="4" hidden="1">{"via1",#N/A,TRUE,"general";"via2",#N/A,TRUE,"general";"via3",#N/A,TRUE,"general"}</definedName>
    <definedName name="_k5" localSheetId="6"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5_1" localSheetId="8" hidden="1">{"via1",#N/A,TRUE,"general";"via2",#N/A,TRUE,"general";"via3",#N/A,TRUE,"general"}</definedName>
    <definedName name="_k5_1" localSheetId="4" hidden="1">{"via1",#N/A,TRUE,"general";"via2",#N/A,TRUE,"general";"via3",#N/A,TRUE,"general"}</definedName>
    <definedName name="_k5_1" localSheetId="10" hidden="1">{"via1",#N/A,TRUE,"general";"via2",#N/A,TRUE,"general";"via3",#N/A,TRUE,"general"}</definedName>
    <definedName name="_k5_1" hidden="1">{"via1",#N/A,TRUE,"general";"via2",#N/A,TRUE,"general";"via3",#N/A,TRUE,"general"}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8" hidden="1">{"TAB1",#N/A,TRUE,"GENERAL";"TAB2",#N/A,TRUE,"GENERAL";"TAB3",#N/A,TRUE,"GENERAL";"TAB4",#N/A,TRUE,"GENERAL";"TAB5",#N/A,TRUE,"GENERAL"}</definedName>
    <definedName name="_k6" localSheetId="4" hidden="1">{"TAB1",#N/A,TRUE,"GENERAL";"TAB2",#N/A,TRUE,"GENERAL";"TAB3",#N/A,TRUE,"GENERAL";"TAB4",#N/A,TRUE,"GENERAL";"TAB5",#N/A,TRUE,"GENERAL"}</definedName>
    <definedName name="_k6" localSheetId="6"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6_1" localSheetId="8" hidden="1">{"TAB1",#N/A,TRUE,"GENERAL";"TAB2",#N/A,TRUE,"GENERAL";"TAB3",#N/A,TRUE,"GENERAL";"TAB4",#N/A,TRUE,"GENERAL";"TAB5",#N/A,TRUE,"GENERAL"}</definedName>
    <definedName name="_k6_1" localSheetId="4" hidden="1">{"TAB1",#N/A,TRUE,"GENERAL";"TAB2",#N/A,TRUE,"GENERAL";"TAB3",#N/A,TRUE,"GENERAL";"TAB4",#N/A,TRUE,"GENERAL";"TAB5",#N/A,TRUE,"GENERAL"}</definedName>
    <definedName name="_k6_1" localSheetId="10" hidden="1">{"TAB1",#N/A,TRUE,"GENERAL";"TAB2",#N/A,TRUE,"GENERAL";"TAB3",#N/A,TRUE,"GENERAL";"TAB4",#N/A,TRUE,"GENERAL";"TAB5",#N/A,TRUE,"GENERAL"}</definedName>
    <definedName name="_k6_1" hidden="1">{"TAB1",#N/A,TRUE,"GENERAL";"TAB2",#N/A,TRUE,"GENERAL";"TAB3",#N/A,TRUE,"GENERAL";"TAB4",#N/A,TRUE,"GENERAL";"TAB5",#N/A,TRUE,"GENERAL"}</definedName>
    <definedName name="_k7" localSheetId="15" hidden="1">{"via1",#N/A,TRUE,"general";"via2",#N/A,TRUE,"general";"via3",#N/A,TRUE,"general"}</definedName>
    <definedName name="_k7" localSheetId="16" hidden="1">{"via1",#N/A,TRUE,"general";"via2",#N/A,TRUE,"general";"via3",#N/A,TRUE,"general"}</definedName>
    <definedName name="_k7" localSheetId="8" hidden="1">{"via1",#N/A,TRUE,"general";"via2",#N/A,TRUE,"general";"via3",#N/A,TRUE,"general"}</definedName>
    <definedName name="_k7" localSheetId="4" hidden="1">{"via1",#N/A,TRUE,"general";"via2",#N/A,TRUE,"general";"via3",#N/A,TRUE,"general"}</definedName>
    <definedName name="_k7" localSheetId="6"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7_1" localSheetId="8" hidden="1">{"via1",#N/A,TRUE,"general";"via2",#N/A,TRUE,"general";"via3",#N/A,TRUE,"general"}</definedName>
    <definedName name="_k7_1" localSheetId="4" hidden="1">{"via1",#N/A,TRUE,"general";"via2",#N/A,TRUE,"general";"via3",#N/A,TRUE,"general"}</definedName>
    <definedName name="_k7_1" localSheetId="10" hidden="1">{"via1",#N/A,TRUE,"general";"via2",#N/A,TRUE,"general";"via3",#N/A,TRUE,"general"}</definedName>
    <definedName name="_k7_1"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8" hidden="1">{"via1",#N/A,TRUE,"general";"via2",#N/A,TRUE,"general";"via3",#N/A,TRUE,"general"}</definedName>
    <definedName name="_k8" localSheetId="4" hidden="1">{"via1",#N/A,TRUE,"general";"via2",#N/A,TRUE,"general";"via3",#N/A,TRUE,"general"}</definedName>
    <definedName name="_k8" localSheetId="6"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8_1" localSheetId="8" hidden="1">{"via1",#N/A,TRUE,"general";"via2",#N/A,TRUE,"general";"via3",#N/A,TRUE,"general"}</definedName>
    <definedName name="_k8_1" localSheetId="4" hidden="1">{"via1",#N/A,TRUE,"general";"via2",#N/A,TRUE,"general";"via3",#N/A,TRUE,"general"}</definedName>
    <definedName name="_k8_1" localSheetId="10" hidden="1">{"via1",#N/A,TRUE,"general";"via2",#N/A,TRUE,"general";"via3",#N/A,TRUE,"general"}</definedName>
    <definedName name="_k8_1" hidden="1">{"via1",#N/A,TRUE,"general";"via2",#N/A,TRUE,"general";"via3",#N/A,TRUE,"general"}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8" hidden="1">{"TAB1",#N/A,TRUE,"GENERAL";"TAB2",#N/A,TRUE,"GENERAL";"TAB3",#N/A,TRUE,"GENERAL";"TAB4",#N/A,TRUE,"GENERAL";"TAB5",#N/A,TRUE,"GENERAL"}</definedName>
    <definedName name="_k9" localSheetId="4" hidden="1">{"TAB1",#N/A,TRUE,"GENERAL";"TAB2",#N/A,TRUE,"GENERAL";"TAB3",#N/A,TRUE,"GENERAL";"TAB4",#N/A,TRUE,"GENERAL";"TAB5",#N/A,TRUE,"GENERAL"}</definedName>
    <definedName name="_k9" localSheetId="6"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9_1" localSheetId="8" hidden="1">{"TAB1",#N/A,TRUE,"GENERAL";"TAB2",#N/A,TRUE,"GENERAL";"TAB3",#N/A,TRUE,"GENERAL";"TAB4",#N/A,TRUE,"GENERAL";"TAB5",#N/A,TRUE,"GENERAL"}</definedName>
    <definedName name="_k9_1" localSheetId="4" hidden="1">{"TAB1",#N/A,TRUE,"GENERAL";"TAB2",#N/A,TRUE,"GENERAL";"TAB3",#N/A,TRUE,"GENERAL";"TAB4",#N/A,TRUE,"GENERAL";"TAB5",#N/A,TRUE,"GENERAL"}</definedName>
    <definedName name="_k9_1" localSheetId="10" hidden="1">{"TAB1",#N/A,TRUE,"GENERAL";"TAB2",#N/A,TRUE,"GENERAL";"TAB3",#N/A,TRUE,"GENERAL";"TAB4",#N/A,TRUE,"GENERAL";"TAB5",#N/A,TRUE,"GENERAL"}</definedName>
    <definedName name="_k9_1" hidden="1">{"TAB1",#N/A,TRUE,"GENERAL";"TAB2",#N/A,TRUE,"GENERAL";"TAB3",#N/A,TRUE,"GENERAL";"TAB4",#N/A,TRUE,"GENERAL";"TAB5",#N/A,TRUE,"GENERAL"}</definedName>
    <definedName name="_Kay1" hidden="1">#REF!</definedName>
    <definedName name="_Key1" localSheetId="8" hidden="1">#REF!</definedName>
    <definedName name="_Key1" localSheetId="5" hidden="1">#REF!</definedName>
    <definedName name="_Key1" localSheetId="4" hidden="1">#REF!</definedName>
    <definedName name="_Key1" localSheetId="6" hidden="1">#REF!</definedName>
    <definedName name="_Key1" localSheetId="10" hidden="1">#REF!</definedName>
    <definedName name="_Key1" hidden="1">#REF!</definedName>
    <definedName name="_Key11" localSheetId="8" hidden="1">#REF!</definedName>
    <definedName name="_Key11" localSheetId="4" hidden="1">#REF!</definedName>
    <definedName name="_Key11" localSheetId="10" hidden="1">#REF!</definedName>
    <definedName name="_Key11" hidden="1">#REF!</definedName>
    <definedName name="_Key12" localSheetId="8" hidden="1">#REF!</definedName>
    <definedName name="_Key12" localSheetId="4" hidden="1">#REF!</definedName>
    <definedName name="_Key12" hidden="1">#REF!</definedName>
    <definedName name="_Key2" localSheetId="8" hidden="1">#REF!</definedName>
    <definedName name="_Key2" localSheetId="4" hidden="1">#REF!</definedName>
    <definedName name="_Key2" localSheetId="6" hidden="1">#REF!</definedName>
    <definedName name="_Key2" hidden="1">#REF!</definedName>
    <definedName name="_Key21" localSheetId="8" hidden="1">#REF!</definedName>
    <definedName name="_Key21" localSheetId="4" hidden="1">#REF!</definedName>
    <definedName name="_Key21" hidden="1">#REF!</definedName>
    <definedName name="_key3" localSheetId="8" hidden="1">#REF!</definedName>
    <definedName name="_key3" localSheetId="4" hidden="1">#REF!</definedName>
    <definedName name="_key3" hidden="1">#REF!</definedName>
    <definedName name="_key31" localSheetId="8" hidden="1">#REF!</definedName>
    <definedName name="_key31" localSheetId="4" hidden="1">#REF!</definedName>
    <definedName name="_key31" hidden="1">#REF!</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4" hidden="1">{"TAB1",#N/A,TRUE,"GENERAL";"TAB2",#N/A,TRUE,"GENERAL";"TAB3",#N/A,TRUE,"GENERAL";"TAB4",#N/A,TRUE,"GENERAL";"TAB5",#N/A,TRUE,"GENERAL"}</definedName>
    <definedName name="_kjk6" localSheetId="6"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kjk6_1" localSheetId="8" hidden="1">{"TAB1",#N/A,TRUE,"GENERAL";"TAB2",#N/A,TRUE,"GENERAL";"TAB3",#N/A,TRUE,"GENERAL";"TAB4",#N/A,TRUE,"GENERAL";"TAB5",#N/A,TRUE,"GENERAL"}</definedName>
    <definedName name="_kjk6_1" localSheetId="4" hidden="1">{"TAB1",#N/A,TRUE,"GENERAL";"TAB2",#N/A,TRUE,"GENERAL";"TAB3",#N/A,TRUE,"GENERAL";"TAB4",#N/A,TRUE,"GENERAL";"TAB5",#N/A,TRUE,"GENERAL"}</definedName>
    <definedName name="_kjk6_1" localSheetId="10" hidden="1">{"TAB1",#N/A,TRUE,"GENERAL";"TAB2",#N/A,TRUE,"GENERAL";"TAB3",#N/A,TRUE,"GENERAL";"TAB4",#N/A,TRUE,"GENERAL";"TAB5",#N/A,TRUE,"GENERAL"}</definedName>
    <definedName name="_kjk6_1" hidden="1">{"TAB1",#N/A,TRUE,"GENERAL";"TAB2",#N/A,TRUE,"GENERAL";"TAB3",#N/A,TRUE,"GENERAL";"TAB4",#N/A,TRUE,"GENERAL";"TAB5",#N/A,TRUE,"GENERAL"}</definedName>
    <definedName name="_KO" localSheetId="8">#REF!</definedName>
    <definedName name="_KO" localSheetId="4">#REF!</definedName>
    <definedName name="_KO" localSheetId="10">#REF!</definedName>
    <definedName name="_KO">#REF!</definedName>
    <definedName name="_l9001" localSheetId="8">#REF!</definedName>
    <definedName name="_l9001" localSheetId="4">#REF!</definedName>
    <definedName name="_l9001" localSheetId="10">#REF!</definedName>
    <definedName name="_l9001">#REF!</definedName>
    <definedName name="_l9001_1" localSheetId="8">#REF!</definedName>
    <definedName name="_l9001_1" localSheetId="4">#REF!</definedName>
    <definedName name="_l9001_1" localSheetId="10">#REF!</definedName>
    <definedName name="_l9001_1">#REF!</definedName>
    <definedName name="_l9001_2" localSheetId="8">#REF!</definedName>
    <definedName name="_l9001_2" localSheetId="4">#REF!</definedName>
    <definedName name="_l9001_2">#REF!</definedName>
    <definedName name="_l9001_4" localSheetId="8">#REF!</definedName>
    <definedName name="_l9001_4" localSheetId="4">#REF!</definedName>
    <definedName name="_l9001_4">#REF!</definedName>
    <definedName name="_LA124" localSheetId="8">#REF!</definedName>
    <definedName name="_LA124" localSheetId="4">#REF!</definedName>
    <definedName name="_LA124">#REF!</definedName>
    <definedName name="_LA1524" localSheetId="4">#REF!</definedName>
    <definedName name="_LA1524">#REF!</definedName>
    <definedName name="_lac1" localSheetId="4">#REF!</definedName>
    <definedName name="_lac1">#REF!</definedName>
    <definedName name="_LAC18" localSheetId="8">#REF!</definedName>
    <definedName name="_LAC18" localSheetId="4">#REF!</definedName>
    <definedName name="_LAC18">#REF!</definedName>
    <definedName name="_lac2" localSheetId="4">#REF!</definedName>
    <definedName name="_lac2">#REF!</definedName>
    <definedName name="_lac3" localSheetId="4">#REF!</definedName>
    <definedName name="_lac3">#REF!</definedName>
    <definedName name="_lac4" localSheetId="4">#REF!</definedName>
    <definedName name="_lac4">#REF!</definedName>
    <definedName name="_lac5" localSheetId="4">#REF!</definedName>
    <definedName name="_lac5">#REF!</definedName>
    <definedName name="_lar03" localSheetId="8">#REF!</definedName>
    <definedName name="_lar03" localSheetId="4">#REF!</definedName>
    <definedName name="_lar03">#REF!</definedName>
    <definedName name="_lb" localSheetId="8">#N/A</definedName>
    <definedName name="_lb" localSheetId="4">#N/A</definedName>
    <definedName name="_lb" localSheetId="10">[0]!listado #REF!</definedName>
    <definedName name="_lb">#N/A</definedName>
    <definedName name="_lb1" localSheetId="8">#N/A</definedName>
    <definedName name="_lb1" localSheetId="4">#N/A</definedName>
    <definedName name="_lb1" localSheetId="10">[0]!listado #REF!</definedName>
    <definedName name="_lb1">#N/A</definedName>
    <definedName name="_LB1551" localSheetId="8">#N/A</definedName>
    <definedName name="_LB1551" localSheetId="4">#N/A</definedName>
    <definedName name="_LB1551" localSheetId="10">[0]!listado #REF!</definedName>
    <definedName name="_LB1551">#N/A</definedName>
    <definedName name="_LB257" localSheetId="8">#N/A</definedName>
    <definedName name="_LB257" localSheetId="4">#N/A</definedName>
    <definedName name="_LB257" localSheetId="10">[0]!listado #REF!</definedName>
    <definedName name="_LB257">#N/A</definedName>
    <definedName name="_Lbd2" localSheetId="4">#REF!</definedName>
    <definedName name="_Lbd2" localSheetId="10">#REF!</definedName>
    <definedName name="_Lbd2">#REF!</definedName>
    <definedName name="_Lbd4" localSheetId="4">#REF!</definedName>
    <definedName name="_Lbd4" localSheetId="10">#REF!</definedName>
    <definedName name="_Lbd4">#REF!</definedName>
    <definedName name="_Lbd6" localSheetId="4">#REF!</definedName>
    <definedName name="_Lbd6" localSheetId="10">#REF!</definedName>
    <definedName name="_Lbd6">#REF!</definedName>
    <definedName name="_LcC1" localSheetId="4">#REF!</definedName>
    <definedName name="_LcC1">#REF!</definedName>
    <definedName name="_LcC2" localSheetId="8">#REF!</definedName>
    <definedName name="_LcC2" localSheetId="4">#REF!</definedName>
    <definedName name="_LcC2">#REF!</definedName>
    <definedName name="_Lct1" localSheetId="4">#REF!</definedName>
    <definedName name="_Lct1">#REF!</definedName>
    <definedName name="_Lct2" localSheetId="8">#REF!</definedName>
    <definedName name="_Lct2" localSheetId="4">#REF!</definedName>
    <definedName name="_Lct2">#REF!</definedName>
    <definedName name="_LEO1" localSheetId="8">#REF!</definedName>
    <definedName name="_LEO1" localSheetId="4">#REF!</definedName>
    <definedName name="_LEO1">#REF!</definedName>
    <definedName name="_LEO11" localSheetId="8">#REF!</definedName>
    <definedName name="_LEO11" localSheetId="4">#REF!</definedName>
    <definedName name="_LEO11">#REF!</definedName>
    <definedName name="_LEO12" localSheetId="8">#REF!</definedName>
    <definedName name="_LEO12" localSheetId="4">#REF!</definedName>
    <definedName name="_LEO12">#REF!</definedName>
    <definedName name="_LEO13" localSheetId="8">#REF!</definedName>
    <definedName name="_LEO13" localSheetId="4">#REF!</definedName>
    <definedName name="_LEO13">#REF!</definedName>
    <definedName name="_LEO14" localSheetId="8">#REF!</definedName>
    <definedName name="_LEO14" localSheetId="4">#REF!</definedName>
    <definedName name="_LEO14">#REF!</definedName>
    <definedName name="_LEO15" localSheetId="8">#REF!</definedName>
    <definedName name="_LEO15" localSheetId="4">#REF!</definedName>
    <definedName name="_LEO15">#REF!</definedName>
    <definedName name="_LEO16" localSheetId="8">#REF!</definedName>
    <definedName name="_LEO16" localSheetId="4">#REF!</definedName>
    <definedName name="_LEO16">#REF!</definedName>
    <definedName name="_LEO17" localSheetId="8">#REF!</definedName>
    <definedName name="_LEO17" localSheetId="4">#REF!</definedName>
    <definedName name="_LEO17">#REF!</definedName>
    <definedName name="_LEO2" localSheetId="8">#REF!</definedName>
    <definedName name="_LEO2" localSheetId="4">#REF!</definedName>
    <definedName name="_LEO2">#REF!</definedName>
    <definedName name="_LEO3" localSheetId="8">#REF!</definedName>
    <definedName name="_LEO3" localSheetId="4">#REF!</definedName>
    <definedName name="_LEO3">#REF!</definedName>
    <definedName name="_LEO4" localSheetId="8">#REF!</definedName>
    <definedName name="_LEO4" localSheetId="4">#REF!</definedName>
    <definedName name="_LEO4">#REF!</definedName>
    <definedName name="_LEO5" localSheetId="8">#REF!</definedName>
    <definedName name="_LEO5" localSheetId="4">#REF!</definedName>
    <definedName name="_LEO5">#REF!</definedName>
    <definedName name="_LEO7" localSheetId="8">#REF!</definedName>
    <definedName name="_LEO7" localSheetId="4">#REF!</definedName>
    <definedName name="_LEO7">#REF!</definedName>
    <definedName name="_LEO8" localSheetId="8">#REF!</definedName>
    <definedName name="_LEO8" localSheetId="4">#REF!</definedName>
    <definedName name="_LEO8">#REF!</definedName>
    <definedName name="_LEO9" localSheetId="8">#REF!</definedName>
    <definedName name="_LEO9" localSheetId="4">#REF!</definedName>
    <definedName name="_LEO9">#REF!</definedName>
    <definedName name="_LEY80" localSheetId="8">#REF!</definedName>
    <definedName name="_LEY80" localSheetId="4">#REF!</definedName>
    <definedName name="_LEY80">#REF!</definedName>
    <definedName name="_lfo1" localSheetId="4">#REF!</definedName>
    <definedName name="_lfo1">#REF!</definedName>
    <definedName name="_lll" localSheetId="8">#REF!</definedName>
    <definedName name="_lll" localSheetId="4">#REF!</definedName>
    <definedName name="_lll">#REF!</definedName>
    <definedName name="_LMO1" localSheetId="4">#REF!</definedName>
    <definedName name="_LMO1">#REF!</definedName>
    <definedName name="_LPR2" localSheetId="4">#REF!</definedName>
    <definedName name="_LPR2">#REF!</definedName>
    <definedName name="_LTC60" localSheetId="8">#REF!</definedName>
    <definedName name="_LTC60" localSheetId="4">#REF!</definedName>
    <definedName name="_LTC60">#REF!</definedName>
    <definedName name="_LTT2" localSheetId="4">#REF!</definedName>
    <definedName name="_LTT2">#REF!</definedName>
    <definedName name="_M14" localSheetId="8">#REF!</definedName>
    <definedName name="_M14" localSheetId="4">#REF!</definedName>
    <definedName name="_M14" localSheetId="6">#REF!</definedName>
    <definedName name="_M14">#REF!</definedName>
    <definedName name="_m3" localSheetId="15" hidden="1">{"via1",#N/A,TRUE,"general";"via2",#N/A,TRUE,"general";"via3",#N/A,TRUE,"general"}</definedName>
    <definedName name="_m3" localSheetId="16" hidden="1">{"via1",#N/A,TRUE,"general";"via2",#N/A,TRUE,"general";"via3",#N/A,TRUE,"general"}</definedName>
    <definedName name="_m3" localSheetId="8" hidden="1">{"via1",#N/A,TRUE,"general";"via2",#N/A,TRUE,"general";"via3",#N/A,TRUE,"general"}</definedName>
    <definedName name="_m3" localSheetId="4" hidden="1">{"via1",#N/A,TRUE,"general";"via2",#N/A,TRUE,"general";"via3",#N/A,TRUE,"general"}</definedName>
    <definedName name="_m3" localSheetId="6"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3_1" localSheetId="8" hidden="1">{"via1",#N/A,TRUE,"general";"via2",#N/A,TRUE,"general";"via3",#N/A,TRUE,"general"}</definedName>
    <definedName name="_m3_1" localSheetId="4" hidden="1">{"via1",#N/A,TRUE,"general";"via2",#N/A,TRUE,"general";"via3",#N/A,TRUE,"general"}</definedName>
    <definedName name="_m3_1" localSheetId="10" hidden="1">{"via1",#N/A,TRUE,"general";"via2",#N/A,TRUE,"general";"via3",#N/A,TRUE,"general"}</definedName>
    <definedName name="_m3_1" hidden="1">{"via1",#N/A,TRUE,"general";"via2",#N/A,TRUE,"general";"via3",#N/A,TRUE,"general"}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8" hidden="1">{"TAB1",#N/A,TRUE,"GENERAL";"TAB2",#N/A,TRUE,"GENERAL";"TAB3",#N/A,TRUE,"GENERAL";"TAB4",#N/A,TRUE,"GENERAL";"TAB5",#N/A,TRUE,"GENERAL"}</definedName>
    <definedName name="_m4" localSheetId="4" hidden="1">{"TAB1",#N/A,TRUE,"GENERAL";"TAB2",#N/A,TRUE,"GENERAL";"TAB3",#N/A,TRUE,"GENERAL";"TAB4",#N/A,TRUE,"GENERAL";"TAB5",#N/A,TRUE,"GENERAL"}</definedName>
    <definedName name="_m4" localSheetId="6"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4_1" localSheetId="8" hidden="1">{"TAB1",#N/A,TRUE,"GENERAL";"TAB2",#N/A,TRUE,"GENERAL";"TAB3",#N/A,TRUE,"GENERAL";"TAB4",#N/A,TRUE,"GENERAL";"TAB5",#N/A,TRUE,"GENERAL"}</definedName>
    <definedName name="_m4_1" localSheetId="4" hidden="1">{"TAB1",#N/A,TRUE,"GENERAL";"TAB2",#N/A,TRUE,"GENERAL";"TAB3",#N/A,TRUE,"GENERAL";"TAB4",#N/A,TRUE,"GENERAL";"TAB5",#N/A,TRUE,"GENERAL"}</definedName>
    <definedName name="_m4_1" localSheetId="10" hidden="1">{"TAB1",#N/A,TRUE,"GENERAL";"TAB2",#N/A,TRUE,"GENERAL";"TAB3",#N/A,TRUE,"GENERAL";"TAB4",#N/A,TRUE,"GENERAL";"TAB5",#N/A,TRUE,"GENERAL"}</definedName>
    <definedName name="_m4_1" hidden="1">{"TAB1",#N/A,TRUE,"GENERAL";"TAB2",#N/A,TRUE,"GENERAL";"TAB3",#N/A,TRUE,"GENERAL";"TAB4",#N/A,TRUE,"GENERAL";"TAB5",#N/A,TRUE,"GENERAL"}</definedName>
    <definedName name="_m5" localSheetId="15" hidden="1">{"via1",#N/A,TRUE,"general";"via2",#N/A,TRUE,"general";"via3",#N/A,TRUE,"general"}</definedName>
    <definedName name="_m5" localSheetId="16" hidden="1">{"via1",#N/A,TRUE,"general";"via2",#N/A,TRUE,"general";"via3",#N/A,TRUE,"general"}</definedName>
    <definedName name="_m5" localSheetId="8" hidden="1">{"via1",#N/A,TRUE,"general";"via2",#N/A,TRUE,"general";"via3",#N/A,TRUE,"general"}</definedName>
    <definedName name="_m5" localSheetId="4" hidden="1">{"via1",#N/A,TRUE,"general";"via2",#N/A,TRUE,"general";"via3",#N/A,TRUE,"general"}</definedName>
    <definedName name="_m5" localSheetId="6"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5_1" localSheetId="8" hidden="1">{"via1",#N/A,TRUE,"general";"via2",#N/A,TRUE,"general";"via3",#N/A,TRUE,"general"}</definedName>
    <definedName name="_m5_1" localSheetId="4" hidden="1">{"via1",#N/A,TRUE,"general";"via2",#N/A,TRUE,"general";"via3",#N/A,TRUE,"general"}</definedName>
    <definedName name="_m5_1" localSheetId="10" hidden="1">{"via1",#N/A,TRUE,"general";"via2",#N/A,TRUE,"general";"via3",#N/A,TRUE,"general"}</definedName>
    <definedName name="_m5_1" hidden="1">{"via1",#N/A,TRUE,"general";"via2",#N/A,TRUE,"general";"via3",#N/A,TRUE,"general"}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8" hidden="1">{"TAB1",#N/A,TRUE,"GENERAL";"TAB2",#N/A,TRUE,"GENERAL";"TAB3",#N/A,TRUE,"GENERAL";"TAB4",#N/A,TRUE,"GENERAL";"TAB5",#N/A,TRUE,"GENERAL"}</definedName>
    <definedName name="_m6" localSheetId="4" hidden="1">{"TAB1",#N/A,TRUE,"GENERAL";"TAB2",#N/A,TRUE,"GENERAL";"TAB3",#N/A,TRUE,"GENERAL";"TAB4",#N/A,TRUE,"GENERAL";"TAB5",#N/A,TRUE,"GENERAL"}</definedName>
    <definedName name="_m6" localSheetId="6"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6_1" localSheetId="8" hidden="1">{"TAB1",#N/A,TRUE,"GENERAL";"TAB2",#N/A,TRUE,"GENERAL";"TAB3",#N/A,TRUE,"GENERAL";"TAB4",#N/A,TRUE,"GENERAL";"TAB5",#N/A,TRUE,"GENERAL"}</definedName>
    <definedName name="_m6_1" localSheetId="4" hidden="1">{"TAB1",#N/A,TRUE,"GENERAL";"TAB2",#N/A,TRUE,"GENERAL";"TAB3",#N/A,TRUE,"GENERAL";"TAB4",#N/A,TRUE,"GENERAL";"TAB5",#N/A,TRUE,"GENERAL"}</definedName>
    <definedName name="_m6_1" localSheetId="10" hidden="1">{"TAB1",#N/A,TRUE,"GENERAL";"TAB2",#N/A,TRUE,"GENERAL";"TAB3",#N/A,TRUE,"GENERAL";"TAB4",#N/A,TRUE,"GENERAL";"TAB5",#N/A,TRUE,"GENERAL"}</definedName>
    <definedName name="_m6_1"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8" hidden="1">{"TAB1",#N/A,TRUE,"GENERAL";"TAB2",#N/A,TRUE,"GENERAL";"TAB3",#N/A,TRUE,"GENERAL";"TAB4",#N/A,TRUE,"GENERAL";"TAB5",#N/A,TRUE,"GENERAL"}</definedName>
    <definedName name="_m7" localSheetId="4" hidden="1">{"TAB1",#N/A,TRUE,"GENERAL";"TAB2",#N/A,TRUE,"GENERAL";"TAB3",#N/A,TRUE,"GENERAL";"TAB4",#N/A,TRUE,"GENERAL";"TAB5",#N/A,TRUE,"GENERAL"}</definedName>
    <definedName name="_m7" localSheetId="6"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7_1" localSheetId="8" hidden="1">{"TAB1",#N/A,TRUE,"GENERAL";"TAB2",#N/A,TRUE,"GENERAL";"TAB3",#N/A,TRUE,"GENERAL";"TAB4",#N/A,TRUE,"GENERAL";"TAB5",#N/A,TRUE,"GENERAL"}</definedName>
    <definedName name="_m7_1" localSheetId="4" hidden="1">{"TAB1",#N/A,TRUE,"GENERAL";"TAB2",#N/A,TRUE,"GENERAL";"TAB3",#N/A,TRUE,"GENERAL";"TAB4",#N/A,TRUE,"GENERAL";"TAB5",#N/A,TRUE,"GENERAL"}</definedName>
    <definedName name="_m7_1" localSheetId="10" hidden="1">{"TAB1",#N/A,TRUE,"GENERAL";"TAB2",#N/A,TRUE,"GENERAL";"TAB3",#N/A,TRUE,"GENERAL";"TAB4",#N/A,TRUE,"GENERAL";"TAB5",#N/A,TRUE,"GENERAL"}</definedName>
    <definedName name="_m7_1" hidden="1">{"TAB1",#N/A,TRUE,"GENERAL";"TAB2",#N/A,TRUE,"GENERAL";"TAB3",#N/A,TRUE,"GENERAL";"TAB4",#N/A,TRUE,"GENERAL";"TAB5",#N/A,TRUE,"GENERAL"}</definedName>
    <definedName name="_m8" localSheetId="15" hidden="1">{"via1",#N/A,TRUE,"general";"via2",#N/A,TRUE,"general";"via3",#N/A,TRUE,"general"}</definedName>
    <definedName name="_m8" localSheetId="16" hidden="1">{"via1",#N/A,TRUE,"general";"via2",#N/A,TRUE,"general";"via3",#N/A,TRUE,"general"}</definedName>
    <definedName name="_m8" localSheetId="8" hidden="1">{"via1",#N/A,TRUE,"general";"via2",#N/A,TRUE,"general";"via3",#N/A,TRUE,"general"}</definedName>
    <definedName name="_m8" localSheetId="4" hidden="1">{"via1",#N/A,TRUE,"general";"via2",#N/A,TRUE,"general";"via3",#N/A,TRUE,"general"}</definedName>
    <definedName name="_m8" localSheetId="6"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8_1" localSheetId="8" hidden="1">{"via1",#N/A,TRUE,"general";"via2",#N/A,TRUE,"general";"via3",#N/A,TRUE,"general"}</definedName>
    <definedName name="_m8_1" localSheetId="4" hidden="1">{"via1",#N/A,TRUE,"general";"via2",#N/A,TRUE,"general";"via3",#N/A,TRUE,"general"}</definedName>
    <definedName name="_m8_1" localSheetId="10" hidden="1">{"via1",#N/A,TRUE,"general";"via2",#N/A,TRUE,"general";"via3",#N/A,TRUE,"general"}</definedName>
    <definedName name="_m8_1"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8" hidden="1">{"via1",#N/A,TRUE,"general";"via2",#N/A,TRUE,"general";"via3",#N/A,TRUE,"general"}</definedName>
    <definedName name="_m9" localSheetId="4" hidden="1">{"via1",#N/A,TRUE,"general";"via2",#N/A,TRUE,"general";"via3",#N/A,TRUE,"general"}</definedName>
    <definedName name="_m9" localSheetId="6"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9_1" localSheetId="8" hidden="1">{"via1",#N/A,TRUE,"general";"via2",#N/A,TRUE,"general";"via3",#N/A,TRUE,"general"}</definedName>
    <definedName name="_m9_1" localSheetId="4" hidden="1">{"via1",#N/A,TRUE,"general";"via2",#N/A,TRUE,"general";"via3",#N/A,TRUE,"general"}</definedName>
    <definedName name="_m9_1" localSheetId="10" hidden="1">{"via1",#N/A,TRUE,"general";"via2",#N/A,TRUE,"general";"via3",#N/A,TRUE,"general"}</definedName>
    <definedName name="_m9_1" hidden="1">{"via1",#N/A,TRUE,"general";"via2",#N/A,TRUE,"general";"via3",#N/A,TRUE,"general"}</definedName>
    <definedName name="_MA2" localSheetId="8">#REF!</definedName>
    <definedName name="_MA2" localSheetId="4">#REF!</definedName>
    <definedName name="_MA2" localSheetId="6">#REF!</definedName>
    <definedName name="_MA2" localSheetId="10">#REF!</definedName>
    <definedName name="_MA2">#REF!</definedName>
    <definedName name="_MAR01" localSheetId="8">#REF!</definedName>
    <definedName name="_MAR01" localSheetId="4">#REF!</definedName>
    <definedName name="_MAR01" localSheetId="10">#REF!</definedName>
    <definedName name="_MAR01">#REF!</definedName>
    <definedName name="_MAT1" localSheetId="8">#REF!</definedName>
    <definedName name="_MAT1" localSheetId="5">#REF!</definedName>
    <definedName name="_MAT1" localSheetId="4">#REF!</definedName>
    <definedName name="_MAT1" localSheetId="6">#REF!</definedName>
    <definedName name="_MAT1" localSheetId="10">#REF!</definedName>
    <definedName name="_MAT1">#REF!</definedName>
    <definedName name="_MAT10" localSheetId="8">#REF!</definedName>
    <definedName name="_MAT10" localSheetId="4">#REF!</definedName>
    <definedName name="_MAT10" localSheetId="6">#REF!</definedName>
    <definedName name="_MAT10">#REF!</definedName>
    <definedName name="_MAT100" localSheetId="8">#REF!</definedName>
    <definedName name="_MAT100" localSheetId="4">#REF!</definedName>
    <definedName name="_MAT100">#REF!</definedName>
    <definedName name="_MAT101" localSheetId="8">#REF!</definedName>
    <definedName name="_MAT101" localSheetId="4">#REF!</definedName>
    <definedName name="_MAT101">#REF!</definedName>
    <definedName name="_MAT102" localSheetId="8">#REF!</definedName>
    <definedName name="_MAT102" localSheetId="4">#REF!</definedName>
    <definedName name="_MAT102">#REF!</definedName>
    <definedName name="_MAT103" localSheetId="8">#REF!</definedName>
    <definedName name="_MAT103" localSheetId="4">#REF!</definedName>
    <definedName name="_MAT103">#REF!</definedName>
    <definedName name="_MAT104" localSheetId="8">#REF!</definedName>
    <definedName name="_MAT104" localSheetId="4">#REF!</definedName>
    <definedName name="_MAT104">#REF!</definedName>
    <definedName name="_MAT105" localSheetId="8">#REF!</definedName>
    <definedName name="_MAT105" localSheetId="4">#REF!</definedName>
    <definedName name="_MAT105">#REF!</definedName>
    <definedName name="_MAT106" localSheetId="8">#REF!</definedName>
    <definedName name="_MAT106" localSheetId="4">#REF!</definedName>
    <definedName name="_MAT106">#REF!</definedName>
    <definedName name="_MAT107" localSheetId="8">#REF!</definedName>
    <definedName name="_MAT107" localSheetId="4">#REF!</definedName>
    <definedName name="_MAT107">#REF!</definedName>
    <definedName name="_MAT108" localSheetId="8">#REF!</definedName>
    <definedName name="_MAT108" localSheetId="4">#REF!</definedName>
    <definedName name="_MAT108">#REF!</definedName>
    <definedName name="_MAT109" localSheetId="8">#REF!</definedName>
    <definedName name="_MAT109" localSheetId="4">#REF!</definedName>
    <definedName name="_MAT109">#REF!</definedName>
    <definedName name="_MAT11" localSheetId="8">#REF!</definedName>
    <definedName name="_MAT11" localSheetId="4">#REF!</definedName>
    <definedName name="_MAT11" localSheetId="6">#REF!</definedName>
    <definedName name="_MAT11">#REF!</definedName>
    <definedName name="_MAT110" localSheetId="8">#REF!</definedName>
    <definedName name="_MAT110" localSheetId="4">#REF!</definedName>
    <definedName name="_MAT110">#REF!</definedName>
    <definedName name="_MAT111" localSheetId="8">#REF!</definedName>
    <definedName name="_MAT111" localSheetId="4">#REF!</definedName>
    <definedName name="_MAT111">#REF!</definedName>
    <definedName name="_MAT1111" localSheetId="8">#REF!</definedName>
    <definedName name="_MAT1111" localSheetId="4">#REF!</definedName>
    <definedName name="_MAT1111" localSheetId="6">#REF!</definedName>
    <definedName name="_MAT1111">#REF!</definedName>
    <definedName name="_MAT112" localSheetId="8">#REF!</definedName>
    <definedName name="_MAT112" localSheetId="4">#REF!</definedName>
    <definedName name="_MAT112">#REF!</definedName>
    <definedName name="_MAT113" localSheetId="8">#REF!</definedName>
    <definedName name="_MAT113" localSheetId="4">#REF!</definedName>
    <definedName name="_MAT113">#REF!</definedName>
    <definedName name="_MAT114" localSheetId="8">#REF!</definedName>
    <definedName name="_MAT114" localSheetId="4">#REF!</definedName>
    <definedName name="_MAT114">#REF!</definedName>
    <definedName name="_MAT115" localSheetId="8">#REF!</definedName>
    <definedName name="_MAT115" localSheetId="4">#REF!</definedName>
    <definedName name="_MAT115">#REF!</definedName>
    <definedName name="_MAT116" localSheetId="8">#REF!</definedName>
    <definedName name="_MAT116" localSheetId="4">#REF!</definedName>
    <definedName name="_MAT116">#REF!</definedName>
    <definedName name="_MAT117" localSheetId="8">#REF!</definedName>
    <definedName name="_MAT117" localSheetId="4">#REF!</definedName>
    <definedName name="_MAT117">#REF!</definedName>
    <definedName name="_MAT118" localSheetId="8">#REF!</definedName>
    <definedName name="_MAT118" localSheetId="4">#REF!</definedName>
    <definedName name="_MAT118">#REF!</definedName>
    <definedName name="_MAT119" localSheetId="8">#REF!</definedName>
    <definedName name="_MAT119" localSheetId="4">#REF!</definedName>
    <definedName name="_MAT119">#REF!</definedName>
    <definedName name="_MAT12" localSheetId="8">#REF!</definedName>
    <definedName name="_MAT12" localSheetId="4">#REF!</definedName>
    <definedName name="_MAT12" localSheetId="6">#REF!</definedName>
    <definedName name="_MAT12">#REF!</definedName>
    <definedName name="_MAT120" localSheetId="8">#REF!</definedName>
    <definedName name="_MAT120" localSheetId="4">#REF!</definedName>
    <definedName name="_MAT120">#REF!</definedName>
    <definedName name="_MAT121" localSheetId="8">#REF!</definedName>
    <definedName name="_MAT121" localSheetId="4">#REF!</definedName>
    <definedName name="_MAT121">#REF!</definedName>
    <definedName name="_MAT122" localSheetId="8">#REF!</definedName>
    <definedName name="_MAT122" localSheetId="4">#REF!</definedName>
    <definedName name="_MAT122">#REF!</definedName>
    <definedName name="_MAT123" localSheetId="8">#REF!</definedName>
    <definedName name="_MAT123" localSheetId="4">#REF!</definedName>
    <definedName name="_MAT123">#REF!</definedName>
    <definedName name="_MAT124" localSheetId="8">#REF!</definedName>
    <definedName name="_MAT124" localSheetId="4">#REF!</definedName>
    <definedName name="_MAT124">#REF!</definedName>
    <definedName name="_MAT125" localSheetId="8">#REF!</definedName>
    <definedName name="_MAT125" localSheetId="4">#REF!</definedName>
    <definedName name="_MAT125">#REF!</definedName>
    <definedName name="_MAT126" localSheetId="8">#REF!</definedName>
    <definedName name="_MAT126" localSheetId="4">#REF!</definedName>
    <definedName name="_MAT126">#REF!</definedName>
    <definedName name="_MAT127" localSheetId="8">#REF!</definedName>
    <definedName name="_MAT127" localSheetId="4">#REF!</definedName>
    <definedName name="_MAT127">#REF!</definedName>
    <definedName name="_MAT128" localSheetId="8">#REF!</definedName>
    <definedName name="_MAT128" localSheetId="4">#REF!</definedName>
    <definedName name="_MAT128">#REF!</definedName>
    <definedName name="_MAT129" localSheetId="8">#REF!</definedName>
    <definedName name="_MAT129" localSheetId="4">#REF!</definedName>
    <definedName name="_MAT129">#REF!</definedName>
    <definedName name="_MAT13" localSheetId="8">#REF!</definedName>
    <definedName name="_MAT13" localSheetId="4">#REF!</definedName>
    <definedName name="_MAT13" localSheetId="6">#REF!</definedName>
    <definedName name="_MAT13">#REF!</definedName>
    <definedName name="_MAT130" localSheetId="8">#REF!</definedName>
    <definedName name="_MAT130" localSheetId="4">#REF!</definedName>
    <definedName name="_MAT130">#REF!</definedName>
    <definedName name="_MAT131" localSheetId="8">#REF!</definedName>
    <definedName name="_MAT131" localSheetId="4">#REF!</definedName>
    <definedName name="_MAT131">#REF!</definedName>
    <definedName name="_MAT132" localSheetId="8">#REF!</definedName>
    <definedName name="_MAT132" localSheetId="4">#REF!</definedName>
    <definedName name="_MAT132">#REF!</definedName>
    <definedName name="_MAT133" localSheetId="8">#REF!</definedName>
    <definedName name="_MAT133" localSheetId="4">#REF!</definedName>
    <definedName name="_MAT133">#REF!</definedName>
    <definedName name="_MAT134" localSheetId="8">#REF!</definedName>
    <definedName name="_MAT134" localSheetId="4">#REF!</definedName>
    <definedName name="_MAT134">#REF!</definedName>
    <definedName name="_MAT135" localSheetId="8">#REF!</definedName>
    <definedName name="_MAT135" localSheetId="4">#REF!</definedName>
    <definedName name="_MAT135">#REF!</definedName>
    <definedName name="_MAT136" localSheetId="8">#REF!</definedName>
    <definedName name="_MAT136" localSheetId="4">#REF!</definedName>
    <definedName name="_MAT136">#REF!</definedName>
    <definedName name="_MAT137" localSheetId="8">#REF!</definedName>
    <definedName name="_MAT137" localSheetId="4">#REF!</definedName>
    <definedName name="_MAT137">#REF!</definedName>
    <definedName name="_MAT138" localSheetId="8">#REF!</definedName>
    <definedName name="_MAT138" localSheetId="4">#REF!</definedName>
    <definedName name="_MAT138">#REF!</definedName>
    <definedName name="_MAT139" localSheetId="8">#REF!</definedName>
    <definedName name="_MAT139" localSheetId="4">#REF!</definedName>
    <definedName name="_MAT139">#REF!</definedName>
    <definedName name="_MAT14" localSheetId="8">#REF!</definedName>
    <definedName name="_MAT14" localSheetId="4">#REF!</definedName>
    <definedName name="_MAT14" localSheetId="6">#REF!</definedName>
    <definedName name="_MAT14">#REF!</definedName>
    <definedName name="_MAT140" localSheetId="8">#REF!</definedName>
    <definedName name="_MAT140" localSheetId="4">#REF!</definedName>
    <definedName name="_MAT140">#REF!</definedName>
    <definedName name="_MAT141" localSheetId="8">#REF!</definedName>
    <definedName name="_MAT141" localSheetId="4">#REF!</definedName>
    <definedName name="_MAT141">#REF!</definedName>
    <definedName name="_MAT142" localSheetId="8">#REF!</definedName>
    <definedName name="_MAT142" localSheetId="4">#REF!</definedName>
    <definedName name="_MAT142">#REF!</definedName>
    <definedName name="_MAT143" localSheetId="8">#REF!</definedName>
    <definedName name="_MAT143" localSheetId="4">#REF!</definedName>
    <definedName name="_MAT143">#REF!</definedName>
    <definedName name="_MAT144" localSheetId="8">#REF!</definedName>
    <definedName name="_MAT144" localSheetId="4">#REF!</definedName>
    <definedName name="_MAT144">#REF!</definedName>
    <definedName name="_MAT145" localSheetId="8">#REF!</definedName>
    <definedName name="_MAT145" localSheetId="4">#REF!</definedName>
    <definedName name="_MAT145">#REF!</definedName>
    <definedName name="_MAT146" localSheetId="8">#REF!</definedName>
    <definedName name="_MAT146" localSheetId="4">#REF!</definedName>
    <definedName name="_MAT146">#REF!</definedName>
    <definedName name="_MAT147" localSheetId="8">#REF!</definedName>
    <definedName name="_MAT147" localSheetId="4">#REF!</definedName>
    <definedName name="_MAT147">#REF!</definedName>
    <definedName name="_MAT148" localSheetId="8">#REF!</definedName>
    <definedName name="_MAT148" localSheetId="4">#REF!</definedName>
    <definedName name="_MAT148">#REF!</definedName>
    <definedName name="_MAT149" localSheetId="8">#REF!</definedName>
    <definedName name="_MAT149" localSheetId="4">#REF!</definedName>
    <definedName name="_MAT149">#REF!</definedName>
    <definedName name="_MAT15" localSheetId="8">#REF!</definedName>
    <definedName name="_MAT15" localSheetId="4">#REF!</definedName>
    <definedName name="_MAT15" localSheetId="6">#REF!</definedName>
    <definedName name="_MAT15">#REF!</definedName>
    <definedName name="_MAT150" localSheetId="8">#REF!</definedName>
    <definedName name="_MAT150" localSheetId="4">#REF!</definedName>
    <definedName name="_MAT150">#REF!</definedName>
    <definedName name="_MAT151" localSheetId="8">#REF!</definedName>
    <definedName name="_MAT151" localSheetId="4">#REF!</definedName>
    <definedName name="_MAT151">#REF!</definedName>
    <definedName name="_MAT152" localSheetId="8">#REF!</definedName>
    <definedName name="_MAT152" localSheetId="4">#REF!</definedName>
    <definedName name="_MAT152">#REF!</definedName>
    <definedName name="_MAT153" localSheetId="8">#REF!</definedName>
    <definedName name="_MAT153" localSheetId="4">#REF!</definedName>
    <definedName name="_MAT153">#REF!</definedName>
    <definedName name="_MAT154" localSheetId="8">#REF!</definedName>
    <definedName name="_MAT154" localSheetId="4">#REF!</definedName>
    <definedName name="_MAT154">#REF!</definedName>
    <definedName name="_MAT155" localSheetId="8">#REF!</definedName>
    <definedName name="_MAT155" localSheetId="4">#REF!</definedName>
    <definedName name="_MAT155">#REF!</definedName>
    <definedName name="_MAT156" localSheetId="8">#REF!</definedName>
    <definedName name="_MAT156" localSheetId="4">#REF!</definedName>
    <definedName name="_MAT156">#REF!</definedName>
    <definedName name="_MAT157" localSheetId="8">#REF!</definedName>
    <definedName name="_MAT157" localSheetId="4">#REF!</definedName>
    <definedName name="_MAT157">#REF!</definedName>
    <definedName name="_MAT158" localSheetId="8">#REF!</definedName>
    <definedName name="_MAT158" localSheetId="4">#REF!</definedName>
    <definedName name="_MAT158">#REF!</definedName>
    <definedName name="_MAT159" localSheetId="8">#REF!</definedName>
    <definedName name="_MAT159" localSheetId="4">#REF!</definedName>
    <definedName name="_MAT159">#REF!</definedName>
    <definedName name="_MAT16" localSheetId="8">#REF!</definedName>
    <definedName name="_MAT16" localSheetId="4">#REF!</definedName>
    <definedName name="_MAT16" localSheetId="6">#REF!</definedName>
    <definedName name="_MAT16">#REF!</definedName>
    <definedName name="_MAT160" localSheetId="8">#REF!</definedName>
    <definedName name="_MAT160" localSheetId="4">#REF!</definedName>
    <definedName name="_MAT160">#REF!</definedName>
    <definedName name="_MAT161" localSheetId="8">#REF!</definedName>
    <definedName name="_MAT161" localSheetId="4">#REF!</definedName>
    <definedName name="_MAT161">#REF!</definedName>
    <definedName name="_MAT162" localSheetId="8">#REF!</definedName>
    <definedName name="_MAT162" localSheetId="4">#REF!</definedName>
    <definedName name="_MAT162">#REF!</definedName>
    <definedName name="_MAT163" localSheetId="8">#REF!</definedName>
    <definedName name="_MAT163" localSheetId="4">#REF!</definedName>
    <definedName name="_MAT163">#REF!</definedName>
    <definedName name="_MAT164" localSheetId="8">#REF!</definedName>
    <definedName name="_MAT164" localSheetId="4">#REF!</definedName>
    <definedName name="_MAT164">#REF!</definedName>
    <definedName name="_MAT165" localSheetId="8">#REF!</definedName>
    <definedName name="_MAT165" localSheetId="4">#REF!</definedName>
    <definedName name="_MAT165">#REF!</definedName>
    <definedName name="_MAT166" localSheetId="8">#REF!</definedName>
    <definedName name="_MAT166" localSheetId="4">#REF!</definedName>
    <definedName name="_MAT166">#REF!</definedName>
    <definedName name="_MAT17" localSheetId="8">#REF!</definedName>
    <definedName name="_MAT17" localSheetId="4">#REF!</definedName>
    <definedName name="_MAT17" localSheetId="6">#REF!</definedName>
    <definedName name="_MAT17">#REF!</definedName>
    <definedName name="_MAT170" localSheetId="8">#REF!</definedName>
    <definedName name="_MAT170" localSheetId="4">#REF!</definedName>
    <definedName name="_MAT170" localSheetId="6">#REF!</definedName>
    <definedName name="_MAT170">#REF!</definedName>
    <definedName name="_MAT171" localSheetId="8">#REF!</definedName>
    <definedName name="_MAT171" localSheetId="4">#REF!</definedName>
    <definedName name="_MAT171" localSheetId="6">#REF!</definedName>
    <definedName name="_MAT171">#REF!</definedName>
    <definedName name="_MAT18" localSheetId="8">#REF!</definedName>
    <definedName name="_MAT18" localSheetId="4">#REF!</definedName>
    <definedName name="_MAT18" localSheetId="6">#REF!</definedName>
    <definedName name="_MAT18">#REF!</definedName>
    <definedName name="_MAT19" localSheetId="8">#REF!</definedName>
    <definedName name="_MAT19" localSheetId="4">#REF!</definedName>
    <definedName name="_MAT19" localSheetId="6">#REF!</definedName>
    <definedName name="_MAT19">#REF!</definedName>
    <definedName name="_MAT2" localSheetId="8">#REF!</definedName>
    <definedName name="_MAT2" localSheetId="4">#REF!</definedName>
    <definedName name="_MAT2" localSheetId="6">#REF!</definedName>
    <definedName name="_MAT2">#REF!</definedName>
    <definedName name="_MAT20" localSheetId="8">#REF!</definedName>
    <definedName name="_MAT20" localSheetId="4">#REF!</definedName>
    <definedName name="_MAT20" localSheetId="6">#REF!</definedName>
    <definedName name="_MAT20">#REF!</definedName>
    <definedName name="_MAT21" localSheetId="8">#REF!</definedName>
    <definedName name="_MAT21" localSheetId="4">#REF!</definedName>
    <definedName name="_MAT21" localSheetId="6">#REF!</definedName>
    <definedName name="_MAT21">#REF!</definedName>
    <definedName name="_MAT22" localSheetId="8">#REF!</definedName>
    <definedName name="_MAT22" localSheetId="4">#REF!</definedName>
    <definedName name="_MAT22" localSheetId="6">#REF!</definedName>
    <definedName name="_MAT22">#REF!</definedName>
    <definedName name="_MAT23" localSheetId="8">#REF!</definedName>
    <definedName name="_MAT23" localSheetId="4">#REF!</definedName>
    <definedName name="_MAT23" localSheetId="6">#REF!</definedName>
    <definedName name="_MAT23">#REF!</definedName>
    <definedName name="_MAT24" localSheetId="8">#REF!</definedName>
    <definedName name="_MAT24" localSheetId="4">#REF!</definedName>
    <definedName name="_MAT24" localSheetId="6">#REF!</definedName>
    <definedName name="_MAT24">#REF!</definedName>
    <definedName name="_MAT25" localSheetId="8">#REF!</definedName>
    <definedName name="_MAT25" localSheetId="4">#REF!</definedName>
    <definedName name="_MAT25" localSheetId="6">#REF!</definedName>
    <definedName name="_MAT25">#REF!</definedName>
    <definedName name="_MAT26" localSheetId="8">#REF!</definedName>
    <definedName name="_MAT26" localSheetId="4">#REF!</definedName>
    <definedName name="_MAT26" localSheetId="6">#REF!</definedName>
    <definedName name="_MAT26">#REF!</definedName>
    <definedName name="_MAT27" localSheetId="8">#REF!</definedName>
    <definedName name="_MAT27" localSheetId="4">#REF!</definedName>
    <definedName name="_MAT27" localSheetId="6">#REF!</definedName>
    <definedName name="_MAT27">#REF!</definedName>
    <definedName name="_MAT28" localSheetId="8">#REF!</definedName>
    <definedName name="_MAT28" localSheetId="4">#REF!</definedName>
    <definedName name="_MAT28" localSheetId="6">#REF!</definedName>
    <definedName name="_MAT28">#REF!</definedName>
    <definedName name="_MAT29" localSheetId="8">#REF!</definedName>
    <definedName name="_MAT29" localSheetId="4">#REF!</definedName>
    <definedName name="_MAT29" localSheetId="6">#REF!</definedName>
    <definedName name="_MAT29">#REF!</definedName>
    <definedName name="_MAT3" localSheetId="8">#REF!</definedName>
    <definedName name="_MAT3" localSheetId="4">#REF!</definedName>
    <definedName name="_MAT3" localSheetId="6">#REF!</definedName>
    <definedName name="_MAT3">#REF!</definedName>
    <definedName name="_MAT30" localSheetId="8">#REF!</definedName>
    <definedName name="_MAT30" localSheetId="4">#REF!</definedName>
    <definedName name="_MAT30" localSheetId="6">#REF!</definedName>
    <definedName name="_MAT30">#REF!</definedName>
    <definedName name="_MAT31" localSheetId="8">#REF!</definedName>
    <definedName name="_MAT31" localSheetId="4">#REF!</definedName>
    <definedName name="_MAT31" localSheetId="6">#REF!</definedName>
    <definedName name="_MAT31">#REF!</definedName>
    <definedName name="_MAT32" localSheetId="8">#REF!</definedName>
    <definedName name="_MAT32" localSheetId="4">#REF!</definedName>
    <definedName name="_MAT32" localSheetId="6">#REF!</definedName>
    <definedName name="_MAT32">#REF!</definedName>
    <definedName name="_MAT33" localSheetId="8">#REF!</definedName>
    <definedName name="_MAT33" localSheetId="4">#REF!</definedName>
    <definedName name="_MAT33" localSheetId="6">#REF!</definedName>
    <definedName name="_MAT33">#REF!</definedName>
    <definedName name="_MAT34" localSheetId="8">#REF!</definedName>
    <definedName name="_MAT34" localSheetId="4">#REF!</definedName>
    <definedName name="_MAT34" localSheetId="6">#REF!</definedName>
    <definedName name="_MAT34">#REF!</definedName>
    <definedName name="_MAT35" localSheetId="8">#REF!</definedName>
    <definedName name="_MAT35" localSheetId="4">#REF!</definedName>
    <definedName name="_MAT35" localSheetId="6">#REF!</definedName>
    <definedName name="_MAT35">#REF!</definedName>
    <definedName name="_MAT36" localSheetId="8">#REF!</definedName>
    <definedName name="_MAT36" localSheetId="4">#REF!</definedName>
    <definedName name="_MAT36" localSheetId="6">#REF!</definedName>
    <definedName name="_MAT36">#REF!</definedName>
    <definedName name="_MAT37" localSheetId="8">#REF!</definedName>
    <definedName name="_MAT37" localSheetId="4">#REF!</definedName>
    <definedName name="_MAT37" localSheetId="6">#REF!</definedName>
    <definedName name="_MAT37">#REF!</definedName>
    <definedName name="_MAT38" localSheetId="8">#REF!</definedName>
    <definedName name="_MAT38" localSheetId="4">#REF!</definedName>
    <definedName name="_MAT38">#REF!</definedName>
    <definedName name="_MAT39" localSheetId="8">#REF!</definedName>
    <definedName name="_MAT39" localSheetId="4">#REF!</definedName>
    <definedName name="_MAT39">#REF!</definedName>
    <definedName name="_MAT4" localSheetId="8">#REF!</definedName>
    <definedName name="_MAT4" localSheetId="4">#REF!</definedName>
    <definedName name="_MAT4" localSheetId="6">#REF!</definedName>
    <definedName name="_MAT4">#REF!</definedName>
    <definedName name="_MAT40" localSheetId="8">#REF!</definedName>
    <definedName name="_MAT40" localSheetId="4">#REF!</definedName>
    <definedName name="_MAT40">#REF!</definedName>
    <definedName name="_MAT41" localSheetId="8">#REF!</definedName>
    <definedName name="_MAT41" localSheetId="4">#REF!</definedName>
    <definedName name="_MAT41">#REF!</definedName>
    <definedName name="_MAT42" localSheetId="8">#REF!</definedName>
    <definedName name="_MAT42" localSheetId="4">#REF!</definedName>
    <definedName name="_MAT42">#REF!</definedName>
    <definedName name="_MAT43" localSheetId="8">#REF!</definedName>
    <definedName name="_MAT43" localSheetId="4">#REF!</definedName>
    <definedName name="_MAT43">#REF!</definedName>
    <definedName name="_MAT44" localSheetId="8">#REF!</definedName>
    <definedName name="_MAT44" localSheetId="4">#REF!</definedName>
    <definedName name="_MAT44">#REF!</definedName>
    <definedName name="_MAT45" localSheetId="8">#REF!</definedName>
    <definedName name="_MAT45" localSheetId="4">#REF!</definedName>
    <definedName name="_MAT45">#REF!</definedName>
    <definedName name="_MAT46" localSheetId="8">#REF!</definedName>
    <definedName name="_MAT46" localSheetId="4">#REF!</definedName>
    <definedName name="_MAT46">#REF!</definedName>
    <definedName name="_MAT47" localSheetId="8">#REF!</definedName>
    <definedName name="_MAT47" localSheetId="4">#REF!</definedName>
    <definedName name="_MAT47">#REF!</definedName>
    <definedName name="_MAT48" localSheetId="8">#REF!</definedName>
    <definedName name="_MAT48" localSheetId="4">#REF!</definedName>
    <definedName name="_MAT48">#REF!</definedName>
    <definedName name="_MAT49" localSheetId="8">#REF!</definedName>
    <definedName name="_MAT49" localSheetId="4">#REF!</definedName>
    <definedName name="_MAT49">#REF!</definedName>
    <definedName name="_MAT5" localSheetId="8">#REF!</definedName>
    <definedName name="_MAT5" localSheetId="4">#REF!</definedName>
    <definedName name="_MAT5" localSheetId="6">#REF!</definedName>
    <definedName name="_MAT5">#REF!</definedName>
    <definedName name="_MAT50" localSheetId="8">#REF!</definedName>
    <definedName name="_MAT50" localSheetId="4">#REF!</definedName>
    <definedName name="_MAT50">#REF!</definedName>
    <definedName name="_MAT500" localSheetId="8">#REF!</definedName>
    <definedName name="_MAT500" localSheetId="4">#REF!</definedName>
    <definedName name="_MAT500">#REF!</definedName>
    <definedName name="_MAT51" localSheetId="8">#REF!</definedName>
    <definedName name="_MAT51" localSheetId="4">#REF!</definedName>
    <definedName name="_MAT51">#REF!</definedName>
    <definedName name="_MAT52" localSheetId="8">#REF!</definedName>
    <definedName name="_MAT52" localSheetId="4">#REF!</definedName>
    <definedName name="_MAT52">#REF!</definedName>
    <definedName name="_MAT53" localSheetId="8">#REF!</definedName>
    <definedName name="_MAT53" localSheetId="4">#REF!</definedName>
    <definedName name="_MAT53">#REF!</definedName>
    <definedName name="_MAT54" localSheetId="8">#REF!</definedName>
    <definedName name="_MAT54" localSheetId="4">#REF!</definedName>
    <definedName name="_MAT54">#REF!</definedName>
    <definedName name="_MAT55" localSheetId="8">#REF!</definedName>
    <definedName name="_MAT55" localSheetId="4">#REF!</definedName>
    <definedName name="_MAT55">#REF!</definedName>
    <definedName name="_MAT56" localSheetId="8">#REF!</definedName>
    <definedName name="_MAT56" localSheetId="4">#REF!</definedName>
    <definedName name="_MAT56">#REF!</definedName>
    <definedName name="_MAT57" localSheetId="8">#REF!</definedName>
    <definedName name="_MAT57" localSheetId="4">#REF!</definedName>
    <definedName name="_MAT57">#REF!</definedName>
    <definedName name="_MAT58" localSheetId="8">#REF!</definedName>
    <definedName name="_MAT58" localSheetId="4">#REF!</definedName>
    <definedName name="_MAT58">#REF!</definedName>
    <definedName name="_MAT59" localSheetId="8">#REF!</definedName>
    <definedName name="_MAT59" localSheetId="4">#REF!</definedName>
    <definedName name="_MAT59">#REF!</definedName>
    <definedName name="_MAT6" localSheetId="8">#REF!</definedName>
    <definedName name="_MAT6" localSheetId="4">#REF!</definedName>
    <definedName name="_MAT6" localSheetId="6">#REF!</definedName>
    <definedName name="_MAT6">#REF!</definedName>
    <definedName name="_MAT60" localSheetId="8">#REF!</definedName>
    <definedName name="_MAT60" localSheetId="4">#REF!</definedName>
    <definedName name="_MAT60">#REF!</definedName>
    <definedName name="_MAT600" localSheetId="8">#REF!</definedName>
    <definedName name="_MAT600" localSheetId="4">#REF!</definedName>
    <definedName name="_MAT600">#REF!</definedName>
    <definedName name="_MAT61" localSheetId="8">#REF!</definedName>
    <definedName name="_MAT61" localSheetId="4">#REF!</definedName>
    <definedName name="_MAT61">#REF!</definedName>
    <definedName name="_MAT62" localSheetId="8">#REF!</definedName>
    <definedName name="_MAT62" localSheetId="4">#REF!</definedName>
    <definedName name="_MAT62">#REF!</definedName>
    <definedName name="_MAT63" localSheetId="8">#REF!</definedName>
    <definedName name="_MAT63" localSheetId="4">#REF!</definedName>
    <definedName name="_MAT63">#REF!</definedName>
    <definedName name="_MAT64" localSheetId="8">#REF!</definedName>
    <definedName name="_MAT64" localSheetId="4">#REF!</definedName>
    <definedName name="_MAT64">#REF!</definedName>
    <definedName name="_MAT65" localSheetId="8">#REF!</definedName>
    <definedName name="_MAT65" localSheetId="4">#REF!</definedName>
    <definedName name="_MAT65">#REF!</definedName>
    <definedName name="_MAT66" localSheetId="8">#REF!</definedName>
    <definedName name="_MAT66" localSheetId="4">#REF!</definedName>
    <definedName name="_MAT66">#REF!</definedName>
    <definedName name="_MAT67" localSheetId="8">#REF!</definedName>
    <definedName name="_MAT67" localSheetId="4">#REF!</definedName>
    <definedName name="_MAT67">#REF!</definedName>
    <definedName name="_MAT68" localSheetId="8">#REF!</definedName>
    <definedName name="_MAT68" localSheetId="4">#REF!</definedName>
    <definedName name="_MAT68">#REF!</definedName>
    <definedName name="_MAT69" localSheetId="8">#REF!</definedName>
    <definedName name="_MAT69" localSheetId="4">#REF!</definedName>
    <definedName name="_MAT69">#REF!</definedName>
    <definedName name="_MAT7" localSheetId="8">#REF!</definedName>
    <definedName name="_MAT7" localSheetId="4">#REF!</definedName>
    <definedName name="_MAT7" localSheetId="6">#REF!</definedName>
    <definedName name="_MAT7">#REF!</definedName>
    <definedName name="_MAT70" localSheetId="8">#REF!</definedName>
    <definedName name="_MAT70" localSheetId="4">#REF!</definedName>
    <definedName name="_MAT70">#REF!</definedName>
    <definedName name="_MAT700" localSheetId="8">#REF!</definedName>
    <definedName name="_MAT700" localSheetId="4">#REF!</definedName>
    <definedName name="_MAT700">#REF!</definedName>
    <definedName name="_MAT71" localSheetId="8">#REF!</definedName>
    <definedName name="_MAT71" localSheetId="4">#REF!</definedName>
    <definedName name="_MAT71">#REF!</definedName>
    <definedName name="_MAT72" localSheetId="8">#REF!</definedName>
    <definedName name="_MAT72" localSheetId="4">#REF!</definedName>
    <definedName name="_MAT72">#REF!</definedName>
    <definedName name="_MAT73" localSheetId="8">#REF!</definedName>
    <definedName name="_MAT73" localSheetId="4">#REF!</definedName>
    <definedName name="_MAT73">#REF!</definedName>
    <definedName name="_MAT74" localSheetId="8">#REF!</definedName>
    <definedName name="_MAT74" localSheetId="4">#REF!</definedName>
    <definedName name="_MAT74">#REF!</definedName>
    <definedName name="_MAT75" localSheetId="8">#REF!</definedName>
    <definedName name="_MAT75" localSheetId="4">#REF!</definedName>
    <definedName name="_MAT75">#REF!</definedName>
    <definedName name="_MAT76" localSheetId="8">#REF!</definedName>
    <definedName name="_MAT76" localSheetId="4">#REF!</definedName>
    <definedName name="_MAT76">#REF!</definedName>
    <definedName name="_MAT77" localSheetId="8">#REF!</definedName>
    <definedName name="_MAT77" localSheetId="4">#REF!</definedName>
    <definedName name="_MAT77">#REF!</definedName>
    <definedName name="_MAT78" localSheetId="8">#REF!</definedName>
    <definedName name="_MAT78" localSheetId="4">#REF!</definedName>
    <definedName name="_MAT78">#REF!</definedName>
    <definedName name="_MAT79" localSheetId="8">#REF!</definedName>
    <definedName name="_MAT79" localSheetId="4">#REF!</definedName>
    <definedName name="_MAT79">#REF!</definedName>
    <definedName name="_MAT8" localSheetId="8">#REF!</definedName>
    <definedName name="_MAT8" localSheetId="4">#REF!</definedName>
    <definedName name="_MAT8" localSheetId="6">#REF!</definedName>
    <definedName name="_MAT8">#REF!</definedName>
    <definedName name="_MAT80" localSheetId="8">#REF!</definedName>
    <definedName name="_MAT80" localSheetId="4">#REF!</definedName>
    <definedName name="_MAT80">#REF!</definedName>
    <definedName name="_MAT81" localSheetId="8">#REF!</definedName>
    <definedName name="_MAT81" localSheetId="4">#REF!</definedName>
    <definedName name="_MAT81">#REF!</definedName>
    <definedName name="_MAT82" localSheetId="8">#REF!</definedName>
    <definedName name="_MAT82" localSheetId="4">#REF!</definedName>
    <definedName name="_MAT82">#REF!</definedName>
    <definedName name="_MAT83" localSheetId="8">#REF!</definedName>
    <definedName name="_MAT83" localSheetId="4">#REF!</definedName>
    <definedName name="_MAT83">#REF!</definedName>
    <definedName name="_MAT832" localSheetId="8">#REF!</definedName>
    <definedName name="_MAT832" localSheetId="4">#REF!</definedName>
    <definedName name="_MAT832" localSheetId="6">#REF!</definedName>
    <definedName name="_MAT832">#REF!</definedName>
    <definedName name="_MAT84" localSheetId="8">#REF!</definedName>
    <definedName name="_MAT84" localSheetId="4">#REF!</definedName>
    <definedName name="_MAT84">#REF!</definedName>
    <definedName name="_MAT85" localSheetId="8">#REF!</definedName>
    <definedName name="_MAT85" localSheetId="4">#REF!</definedName>
    <definedName name="_MAT85">#REF!</definedName>
    <definedName name="_MAT850" localSheetId="8">#REF!</definedName>
    <definedName name="_MAT850" localSheetId="4">#REF!</definedName>
    <definedName name="_MAT850">#REF!</definedName>
    <definedName name="_MAT86" localSheetId="8">#REF!</definedName>
    <definedName name="_MAT86" localSheetId="4">#REF!</definedName>
    <definedName name="_MAT86">#REF!</definedName>
    <definedName name="_MAT87" localSheetId="8">#REF!</definedName>
    <definedName name="_MAT87" localSheetId="4">#REF!</definedName>
    <definedName name="_MAT87">#REF!</definedName>
    <definedName name="_MAT88" localSheetId="8">#REF!</definedName>
    <definedName name="_MAT88" localSheetId="4">#REF!</definedName>
    <definedName name="_MAT88">#REF!</definedName>
    <definedName name="_MAT89" localSheetId="8">#REF!</definedName>
    <definedName name="_MAT89" localSheetId="4">#REF!</definedName>
    <definedName name="_MAT89">#REF!</definedName>
    <definedName name="_MAT9" localSheetId="8">#REF!</definedName>
    <definedName name="_MAT9" localSheetId="4">#REF!</definedName>
    <definedName name="_MAT9" localSheetId="6">#REF!</definedName>
    <definedName name="_MAT9">#REF!</definedName>
    <definedName name="_MAT90" localSheetId="8">#REF!</definedName>
    <definedName name="_MAT90" localSheetId="4">#REF!</definedName>
    <definedName name="_MAT90">#REF!</definedName>
    <definedName name="_MAT91" localSheetId="8">#REF!</definedName>
    <definedName name="_MAT91" localSheetId="4">#REF!</definedName>
    <definedName name="_MAT91">#REF!</definedName>
    <definedName name="_MAT92" localSheetId="8">#REF!</definedName>
    <definedName name="_MAT92" localSheetId="4">#REF!</definedName>
    <definedName name="_MAT92">#REF!</definedName>
    <definedName name="_MAT93" localSheetId="8">#REF!</definedName>
    <definedName name="_MAT93" localSheetId="4">#REF!</definedName>
    <definedName name="_MAT93">#REF!</definedName>
    <definedName name="_MAT94" localSheetId="8">#REF!</definedName>
    <definedName name="_MAT94" localSheetId="4">#REF!</definedName>
    <definedName name="_MAT94">#REF!</definedName>
    <definedName name="_MAT95" localSheetId="8">#REF!</definedName>
    <definedName name="_MAT95" localSheetId="4">#REF!</definedName>
    <definedName name="_MAT95">#REF!</definedName>
    <definedName name="_MAT96" localSheetId="8">#REF!</definedName>
    <definedName name="_MAT96" localSheetId="4">#REF!</definedName>
    <definedName name="_MAT96">#REF!</definedName>
    <definedName name="_MAT960" localSheetId="8">#REF!</definedName>
    <definedName name="_MAT960" localSheetId="4">#REF!</definedName>
    <definedName name="_MAT960">#REF!</definedName>
    <definedName name="_MAT97" localSheetId="8">#REF!</definedName>
    <definedName name="_MAT97" localSheetId="4">#REF!</definedName>
    <definedName name="_MAT97">#REF!</definedName>
    <definedName name="_MAT98" localSheetId="8">#REF!</definedName>
    <definedName name="_MAT98" localSheetId="4">#REF!</definedName>
    <definedName name="_MAT98">#REF!</definedName>
    <definedName name="_MAT99" localSheetId="8">#REF!</definedName>
    <definedName name="_MAT99" localSheetId="4">#REF!</definedName>
    <definedName name="_MAT99">#REF!</definedName>
    <definedName name="_MAY88" localSheetId="8">#REF!</definedName>
    <definedName name="_MAY88" localSheetId="4">#REF!</definedName>
    <definedName name="_MAY88">#REF!</definedName>
    <definedName name="_MB1" localSheetId="8">#REF!</definedName>
    <definedName name="_MB1" localSheetId="4">#REF!</definedName>
    <definedName name="_MB1">#REF!</definedName>
    <definedName name="_MB2" localSheetId="8">#REF!</definedName>
    <definedName name="_MB2" localSheetId="4">#REF!</definedName>
    <definedName name="_MB2">#REF!</definedName>
    <definedName name="_MB3" localSheetId="8">#REF!</definedName>
    <definedName name="_MB3" localSheetId="4">#REF!</definedName>
    <definedName name="_MB3">#REF!</definedName>
    <definedName name="_mdc1" localSheetId="4">#REF!</definedName>
    <definedName name="_mdc1">#REF!</definedName>
    <definedName name="_mdc2" localSheetId="4">#REF!</definedName>
    <definedName name="_mdc2">#REF!</definedName>
    <definedName name="_MF1" localSheetId="4">#REF!</definedName>
    <definedName name="_MF1">#REF!</definedName>
    <definedName name="_MF13" localSheetId="4">#REF!</definedName>
    <definedName name="_MF13">#REF!</definedName>
    <definedName name="_MHCARGA" localSheetId="8">#REF!</definedName>
    <definedName name="_MHCARGA" localSheetId="4">#REF!</definedName>
    <definedName name="_MHCARGA">#REF!</definedName>
    <definedName name="_MHEPASWMM" localSheetId="8">#REF!</definedName>
    <definedName name="_MHEPASWMM" localSheetId="4">#REF!</definedName>
    <definedName name="_MHEPASWMM">#REF!</definedName>
    <definedName name="_MHINICIAL" localSheetId="8">#REF!</definedName>
    <definedName name="_MHINICIAL" localSheetId="4">#REF!</definedName>
    <definedName name="_MHINICIAL">#REF!</definedName>
    <definedName name="_min2" localSheetId="8">#REF!</definedName>
    <definedName name="_min2" localSheetId="4">#REF!</definedName>
    <definedName name="_min2">#REF!</definedName>
    <definedName name="_MM1" localSheetId="8">#REF!</definedName>
    <definedName name="_MM1" localSheetId="4">#REF!</definedName>
    <definedName name="_MM1">#REF!</definedName>
    <definedName name="_MM2" localSheetId="8">#REF!</definedName>
    <definedName name="_MM2" localSheetId="4">#REF!</definedName>
    <definedName name="_MM2">#REF!</definedName>
    <definedName name="_MM3" localSheetId="8">#REF!</definedName>
    <definedName name="_MM3" localSheetId="4">#REF!</definedName>
    <definedName name="_MM3">#REF!</definedName>
    <definedName name="_MM4" localSheetId="8">#REF!</definedName>
    <definedName name="_MM4" localSheetId="4">#REF!</definedName>
    <definedName name="_MM4">#REF!</definedName>
    <definedName name="_MO1" localSheetId="8">#REF!</definedName>
    <definedName name="_MO1" localSheetId="4">#REF!</definedName>
    <definedName name="_MO1" localSheetId="6">#REF!</definedName>
    <definedName name="_MO1">#REF!</definedName>
    <definedName name="_MO10" localSheetId="8">#REF!</definedName>
    <definedName name="_MO10" localSheetId="4">#REF!</definedName>
    <definedName name="_MO10" localSheetId="6">#REF!</definedName>
    <definedName name="_MO10">#REF!</definedName>
    <definedName name="_MO11" localSheetId="4">#REF!</definedName>
    <definedName name="_MO11">#REF!</definedName>
    <definedName name="_MO2" localSheetId="8">#REF!</definedName>
    <definedName name="_MO2" localSheetId="4">#REF!</definedName>
    <definedName name="_MO2" localSheetId="6">#REF!</definedName>
    <definedName name="_MO2">#REF!</definedName>
    <definedName name="_MO3" localSheetId="8">#REF!</definedName>
    <definedName name="_MO3" localSheetId="4">#REF!</definedName>
    <definedName name="_MO3" localSheetId="6">#REF!</definedName>
    <definedName name="_MO3">#REF!</definedName>
    <definedName name="_MO4" localSheetId="8">#REF!</definedName>
    <definedName name="_MO4" localSheetId="4">#REF!</definedName>
    <definedName name="_MO4" localSheetId="6">#REF!</definedName>
    <definedName name="_MO4">#REF!</definedName>
    <definedName name="_MO5" localSheetId="8">#REF!</definedName>
    <definedName name="_MO5" localSheetId="4">#REF!</definedName>
    <definedName name="_MO5" localSheetId="6">#REF!</definedName>
    <definedName name="_MO5">#REF!</definedName>
    <definedName name="_MO6" localSheetId="8">#REF!</definedName>
    <definedName name="_MO6" localSheetId="4">#REF!</definedName>
    <definedName name="_MO6" localSheetId="6">#REF!</definedName>
    <definedName name="_MO6">#REF!</definedName>
    <definedName name="_MO61" localSheetId="8">#REF!</definedName>
    <definedName name="_MO61" localSheetId="4">#REF!</definedName>
    <definedName name="_MO61">#REF!</definedName>
    <definedName name="_MO7" localSheetId="8">#REF!</definedName>
    <definedName name="_MO7" localSheetId="4">#REF!</definedName>
    <definedName name="_MO7" localSheetId="6">#REF!</definedName>
    <definedName name="_MO7">#REF!</definedName>
    <definedName name="_MO8" localSheetId="8">#REF!</definedName>
    <definedName name="_MO8" localSheetId="4">#REF!</definedName>
    <definedName name="_MO8" localSheetId="6">#REF!</definedName>
    <definedName name="_MO8">#REF!</definedName>
    <definedName name="_MO9" localSheetId="8">#REF!</definedName>
    <definedName name="_MO9" localSheetId="4">#REF!</definedName>
    <definedName name="_MO9" localSheetId="6">#REF!</definedName>
    <definedName name="_MO9">#REF!</definedName>
    <definedName name="_MOD1" localSheetId="8">#REF!</definedName>
    <definedName name="_MOD1" localSheetId="4">#REF!</definedName>
    <definedName name="_MOD1">#REF!</definedName>
    <definedName name="_mor15" localSheetId="8">#REF!</definedName>
    <definedName name="_mor15" localSheetId="4">#REF!</definedName>
    <definedName name="_mor15">#REF!</definedName>
    <definedName name="_Mro14" localSheetId="8">#REF!</definedName>
    <definedName name="_Mro14" localSheetId="4">#REF!</definedName>
    <definedName name="_Mro14">#REF!</definedName>
    <definedName name="_MSC1" localSheetId="8">#REF!</definedName>
    <definedName name="_MSC1" localSheetId="4">#REF!</definedName>
    <definedName name="_MSC1">#REF!</definedName>
    <definedName name="_mun2" localSheetId="8">#REF!</definedName>
    <definedName name="_mun2" localSheetId="4">#REF!</definedName>
    <definedName name="_mun2">#REF!</definedName>
    <definedName name="_Mux1" localSheetId="4">#REF!</definedName>
    <definedName name="_Mux1">#REF!</definedName>
    <definedName name="_Mux2" localSheetId="4">#REF!</definedName>
    <definedName name="_Mux2">#REF!</definedName>
    <definedName name="_Mux3" localSheetId="4">#REF!</definedName>
    <definedName name="_Mux3">#REF!</definedName>
    <definedName name="_Muy1" localSheetId="4">#REF!</definedName>
    <definedName name="_Muy1">#REF!</definedName>
    <definedName name="_Muy2" localSheetId="4">#REF!</definedName>
    <definedName name="_Muy2">#REF!</definedName>
    <definedName name="_Muy3" localSheetId="4">#REF!</definedName>
    <definedName name="_Muy3">#REF!</definedName>
    <definedName name="_MV1" localSheetId="8">#REF!</definedName>
    <definedName name="_MV1" localSheetId="4">#REF!</definedName>
    <definedName name="_MV1" localSheetId="6">#REF!</definedName>
    <definedName name="_MV1">#REF!</definedName>
    <definedName name="_MV10" localSheetId="8">#REF!</definedName>
    <definedName name="_MV10" localSheetId="4">#REF!</definedName>
    <definedName name="_MV10" localSheetId="6">#REF!</definedName>
    <definedName name="_MV10">#REF!</definedName>
    <definedName name="_MV11" localSheetId="8">#REF!</definedName>
    <definedName name="_MV11" localSheetId="4">#REF!</definedName>
    <definedName name="_MV11" localSheetId="6">#REF!</definedName>
    <definedName name="_MV11">#REF!</definedName>
    <definedName name="_MV12" localSheetId="8">#REF!</definedName>
    <definedName name="_MV12" localSheetId="4">#REF!</definedName>
    <definedName name="_MV12" localSheetId="6">#REF!</definedName>
    <definedName name="_MV12">#REF!</definedName>
    <definedName name="_MV13" localSheetId="8">#REF!</definedName>
    <definedName name="_MV13" localSheetId="4">#REF!</definedName>
    <definedName name="_MV13" localSheetId="6">#REF!</definedName>
    <definedName name="_MV13">#REF!</definedName>
    <definedName name="_MV14" localSheetId="8">#REF!</definedName>
    <definedName name="_MV14" localSheetId="4">#REF!</definedName>
    <definedName name="_MV14" localSheetId="6">#REF!</definedName>
    <definedName name="_MV14">#REF!</definedName>
    <definedName name="_MV15" localSheetId="8">#REF!</definedName>
    <definedName name="_MV15" localSheetId="4">#REF!</definedName>
    <definedName name="_MV15" localSheetId="6">#REF!</definedName>
    <definedName name="_MV15">#REF!</definedName>
    <definedName name="_MV16" localSheetId="8">#REF!</definedName>
    <definedName name="_MV16" localSheetId="4">#REF!</definedName>
    <definedName name="_MV16" localSheetId="6">#REF!</definedName>
    <definedName name="_MV16">#REF!</definedName>
    <definedName name="_MV17" localSheetId="8">#REF!</definedName>
    <definedName name="_MV17" localSheetId="4">#REF!</definedName>
    <definedName name="_MV17" localSheetId="6">#REF!</definedName>
    <definedName name="_MV17">#REF!</definedName>
    <definedName name="_MV18" localSheetId="8">#REF!</definedName>
    <definedName name="_MV18" localSheetId="4">#REF!</definedName>
    <definedName name="_MV18" localSheetId="6">#REF!</definedName>
    <definedName name="_MV18">#REF!</definedName>
    <definedName name="_MV19" localSheetId="8">#REF!</definedName>
    <definedName name="_MV19" localSheetId="4">#REF!</definedName>
    <definedName name="_MV19" localSheetId="6">#REF!</definedName>
    <definedName name="_MV19">#REF!</definedName>
    <definedName name="_MV2" localSheetId="8">#REF!</definedName>
    <definedName name="_MV2" localSheetId="4">#REF!</definedName>
    <definedName name="_MV2" localSheetId="6">#REF!</definedName>
    <definedName name="_MV2">#REF!</definedName>
    <definedName name="_MV20" localSheetId="8">#REF!</definedName>
    <definedName name="_MV20" localSheetId="4">#REF!</definedName>
    <definedName name="_MV20" localSheetId="6">#REF!</definedName>
    <definedName name="_MV20">#REF!</definedName>
    <definedName name="_MV3" localSheetId="8">#REF!</definedName>
    <definedName name="_MV3" localSheetId="4">#REF!</definedName>
    <definedName name="_MV3" localSheetId="6">#REF!</definedName>
    <definedName name="_MV3">#REF!</definedName>
    <definedName name="_MV4" localSheetId="8">#REF!</definedName>
    <definedName name="_MV4" localSheetId="4">#REF!</definedName>
    <definedName name="_MV4">#REF!</definedName>
    <definedName name="_MV5" localSheetId="8">#REF!</definedName>
    <definedName name="_MV5" localSheetId="4">#REF!</definedName>
    <definedName name="_MV5" localSheetId="6">#REF!</definedName>
    <definedName name="_MV5">#REF!</definedName>
    <definedName name="_MV6" localSheetId="8">#REF!</definedName>
    <definedName name="_MV6" localSheetId="4">#REF!</definedName>
    <definedName name="_MV6" localSheetId="6">#REF!</definedName>
    <definedName name="_MV6">#REF!</definedName>
    <definedName name="_MV7" localSheetId="8">#REF!</definedName>
    <definedName name="_MV7" localSheetId="4">#REF!</definedName>
    <definedName name="_MV7" localSheetId="6">#REF!</definedName>
    <definedName name="_MV7">#REF!</definedName>
    <definedName name="_MV8" localSheetId="8">#REF!</definedName>
    <definedName name="_MV8" localSheetId="4">#REF!</definedName>
    <definedName name="_MV8" localSheetId="6">#REF!</definedName>
    <definedName name="_MV8">#REF!</definedName>
    <definedName name="_MV9" localSheetId="8">#REF!</definedName>
    <definedName name="_MV9" localSheetId="4">#REF!</definedName>
    <definedName name="_MV9" localSheetId="6">#REF!</definedName>
    <definedName name="_MV9">#REF!</definedName>
    <definedName name="_N" localSheetId="4">#REF!</definedName>
    <definedName name="_N">#REF!</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8" hidden="1">{"TAB1",#N/A,TRUE,"GENERAL";"TAB2",#N/A,TRUE,"GENERAL";"TAB3",#N/A,TRUE,"GENERAL";"TAB4",#N/A,TRUE,"GENERAL";"TAB5",#N/A,TRUE,"GENERAL"}</definedName>
    <definedName name="_n3" localSheetId="4" hidden="1">{"TAB1",#N/A,TRUE,"GENERAL";"TAB2",#N/A,TRUE,"GENERAL";"TAB3",#N/A,TRUE,"GENERAL";"TAB4",#N/A,TRUE,"GENERAL";"TAB5",#N/A,TRUE,"GENERAL"}</definedName>
    <definedName name="_n3" localSheetId="6"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3_1" localSheetId="8" hidden="1">{"TAB1",#N/A,TRUE,"GENERAL";"TAB2",#N/A,TRUE,"GENERAL";"TAB3",#N/A,TRUE,"GENERAL";"TAB4",#N/A,TRUE,"GENERAL";"TAB5",#N/A,TRUE,"GENERAL"}</definedName>
    <definedName name="_n3_1" localSheetId="4" hidden="1">{"TAB1",#N/A,TRUE,"GENERAL";"TAB2",#N/A,TRUE,"GENERAL";"TAB3",#N/A,TRUE,"GENERAL";"TAB4",#N/A,TRUE,"GENERAL";"TAB5",#N/A,TRUE,"GENERAL"}</definedName>
    <definedName name="_n3_1" localSheetId="10" hidden="1">{"TAB1",#N/A,TRUE,"GENERAL";"TAB2",#N/A,TRUE,"GENERAL";"TAB3",#N/A,TRUE,"GENERAL";"TAB4",#N/A,TRUE,"GENERAL";"TAB5",#N/A,TRUE,"GENERAL"}</definedName>
    <definedName name="_n3_1" hidden="1">{"TAB1",#N/A,TRUE,"GENERAL";"TAB2",#N/A,TRUE,"GENERAL";"TAB3",#N/A,TRUE,"GENERAL";"TAB4",#N/A,TRUE,"GENERAL";"TAB5",#N/A,TRUE,"GENERAL"}</definedName>
    <definedName name="_n4" localSheetId="15" hidden="1">{"via1",#N/A,TRUE,"general";"via2",#N/A,TRUE,"general";"via3",#N/A,TRUE,"general"}</definedName>
    <definedName name="_n4" localSheetId="16" hidden="1">{"via1",#N/A,TRUE,"general";"via2",#N/A,TRUE,"general";"via3",#N/A,TRUE,"general"}</definedName>
    <definedName name="_n4" localSheetId="8" hidden="1">{"via1",#N/A,TRUE,"general";"via2",#N/A,TRUE,"general";"via3",#N/A,TRUE,"general"}</definedName>
    <definedName name="_n4" localSheetId="4" hidden="1">{"via1",#N/A,TRUE,"general";"via2",#N/A,TRUE,"general";"via3",#N/A,TRUE,"general"}</definedName>
    <definedName name="_n4" localSheetId="6"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4_1" localSheetId="8" hidden="1">{"via1",#N/A,TRUE,"general";"via2",#N/A,TRUE,"general";"via3",#N/A,TRUE,"general"}</definedName>
    <definedName name="_n4_1" localSheetId="4" hidden="1">{"via1",#N/A,TRUE,"general";"via2",#N/A,TRUE,"general";"via3",#N/A,TRUE,"general"}</definedName>
    <definedName name="_n4_1" localSheetId="10" hidden="1">{"via1",#N/A,TRUE,"general";"via2",#N/A,TRUE,"general";"via3",#N/A,TRUE,"general"}</definedName>
    <definedName name="_n4_1" hidden="1">{"via1",#N/A,TRUE,"general";"via2",#N/A,TRUE,"general";"via3",#N/A,TRUE,"general"}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8" hidden="1">{"TAB1",#N/A,TRUE,"GENERAL";"TAB2",#N/A,TRUE,"GENERAL";"TAB3",#N/A,TRUE,"GENERAL";"TAB4",#N/A,TRUE,"GENERAL";"TAB5",#N/A,TRUE,"GENERAL"}</definedName>
    <definedName name="_n5" localSheetId="4" hidden="1">{"TAB1",#N/A,TRUE,"GENERAL";"TAB2",#N/A,TRUE,"GENERAL";"TAB3",#N/A,TRUE,"GENERAL";"TAB4",#N/A,TRUE,"GENERAL";"TAB5",#N/A,TRUE,"GENERAL"}</definedName>
    <definedName name="_n5" localSheetId="6"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5_1" localSheetId="8" hidden="1">{"TAB1",#N/A,TRUE,"GENERAL";"TAB2",#N/A,TRUE,"GENERAL";"TAB3",#N/A,TRUE,"GENERAL";"TAB4",#N/A,TRUE,"GENERAL";"TAB5",#N/A,TRUE,"GENERAL"}</definedName>
    <definedName name="_n5_1" localSheetId="4" hidden="1">{"TAB1",#N/A,TRUE,"GENERAL";"TAB2",#N/A,TRUE,"GENERAL";"TAB3",#N/A,TRUE,"GENERAL";"TAB4",#N/A,TRUE,"GENERAL";"TAB5",#N/A,TRUE,"GENERAL"}</definedName>
    <definedName name="_n5_1" localSheetId="10" hidden="1">{"TAB1",#N/A,TRUE,"GENERAL";"TAB2",#N/A,TRUE,"GENERAL";"TAB3",#N/A,TRUE,"GENERAL";"TAB4",#N/A,TRUE,"GENERAL";"TAB5",#N/A,TRUE,"GENERAL"}</definedName>
    <definedName name="_n5_1" hidden="1">{"TAB1",#N/A,TRUE,"GENERAL";"TAB2",#N/A,TRUE,"GENERAL";"TAB3",#N/A,TRUE,"GENERAL";"TAB4",#N/A,TRUE,"GENERAL";"TAB5",#N/A,TRUE,"GENERAL"}</definedName>
    <definedName name="_NDI2" localSheetId="8">#REF!</definedName>
    <definedName name="_NDI2" localSheetId="4">#REF!</definedName>
    <definedName name="_NDI2" localSheetId="10">#REF!</definedName>
    <definedName name="_NDI2">#REF!</definedName>
    <definedName name="_NDI3" localSheetId="8">#REF!</definedName>
    <definedName name="_NDI3" localSheetId="4">#REF!</definedName>
    <definedName name="_NDI3" localSheetId="10">#REF!</definedName>
    <definedName name="_NDI3">#REF!</definedName>
    <definedName name="_NDI4" localSheetId="8">#REF!</definedName>
    <definedName name="_NDI4" localSheetId="4">#REF!</definedName>
    <definedName name="_NDI4" localSheetId="10">#REF!</definedName>
    <definedName name="_NDI4">#REF!</definedName>
    <definedName name="_noa2" localSheetId="8">#REF!</definedName>
    <definedName name="_noa2" localSheetId="4">#REF!</definedName>
    <definedName name="_noa2">#REF!</definedName>
    <definedName name="_NOM01" localSheetId="8">#REF!</definedName>
    <definedName name="_NOM01" localSheetId="4">#REF!</definedName>
    <definedName name="_NOM01">#REF!</definedName>
    <definedName name="_NOM02" localSheetId="8">#REF!</definedName>
    <definedName name="_NOM02" localSheetId="4">#REF!</definedName>
    <definedName name="_NOM02">#REF!</definedName>
    <definedName name="_NOM03" localSheetId="8">#REF!</definedName>
    <definedName name="_NOM03" localSheetId="4">#REF!</definedName>
    <definedName name="_NOM03">#REF!</definedName>
    <definedName name="_NOM1" localSheetId="8">#REF!</definedName>
    <definedName name="_NOM1" localSheetId="5">#REF!</definedName>
    <definedName name="_NOM1" localSheetId="4">#REF!</definedName>
    <definedName name="_NOM1" localSheetId="6">#REF!</definedName>
    <definedName name="_NOM1">#REF!</definedName>
    <definedName name="_NOM10" localSheetId="8">#REF!</definedName>
    <definedName name="_NOM10" localSheetId="5">#REF!</definedName>
    <definedName name="_NOM10" localSheetId="4">#REF!</definedName>
    <definedName name="_NOM10" localSheetId="6">#REF!</definedName>
    <definedName name="_NOM10">#REF!</definedName>
    <definedName name="_NOM11" localSheetId="8">#REF!</definedName>
    <definedName name="_NOM11" localSheetId="5">#REF!</definedName>
    <definedName name="_NOM11" localSheetId="4">#REF!</definedName>
    <definedName name="_NOM11" localSheetId="6">#REF!</definedName>
    <definedName name="_NOM11">#REF!</definedName>
    <definedName name="_NOM12" localSheetId="8">#REF!</definedName>
    <definedName name="_NOM12" localSheetId="4">#REF!</definedName>
    <definedName name="_NOM12" localSheetId="6">#REF!</definedName>
    <definedName name="_NOM12">#REF!</definedName>
    <definedName name="_NOM13" localSheetId="8">#REF!</definedName>
    <definedName name="_NOM13" localSheetId="4">#REF!</definedName>
    <definedName name="_NOM13" localSheetId="6">#REF!</definedName>
    <definedName name="_NOM13">#REF!</definedName>
    <definedName name="_NOM14" localSheetId="8">#REF!</definedName>
    <definedName name="_NOM14" localSheetId="4">#REF!</definedName>
    <definedName name="_NOM14" localSheetId="6">#REF!</definedName>
    <definedName name="_NOM14">#REF!</definedName>
    <definedName name="_NOM15" localSheetId="8">#REF!</definedName>
    <definedName name="_NOM15" localSheetId="4">#REF!</definedName>
    <definedName name="_NOM15" localSheetId="6">#REF!</definedName>
    <definedName name="_NOM15">#REF!</definedName>
    <definedName name="_NOM16" localSheetId="8">#REF!</definedName>
    <definedName name="_NOM16" localSheetId="4">#REF!</definedName>
    <definedName name="_NOM16" localSheetId="6">#REF!</definedName>
    <definedName name="_NOM16">#REF!</definedName>
    <definedName name="_NOM17" localSheetId="8">#REF!</definedName>
    <definedName name="_NOM17" localSheetId="4">#REF!</definedName>
    <definedName name="_NOM17" localSheetId="6">#REF!</definedName>
    <definedName name="_NOM17">#REF!</definedName>
    <definedName name="_NOM18" localSheetId="8">#REF!</definedName>
    <definedName name="_NOM18" localSheetId="4">#REF!</definedName>
    <definedName name="_NOM18" localSheetId="6">#REF!</definedName>
    <definedName name="_NOM18">#REF!</definedName>
    <definedName name="_NOM19" localSheetId="8">#REF!</definedName>
    <definedName name="_NOM19" localSheetId="4">#REF!</definedName>
    <definedName name="_NOM19" localSheetId="6">#REF!</definedName>
    <definedName name="_NOM19">#REF!</definedName>
    <definedName name="_NOM2" localSheetId="8">#REF!</definedName>
    <definedName name="_NOM2" localSheetId="4">#REF!</definedName>
    <definedName name="_NOM2" localSheetId="6">#REF!</definedName>
    <definedName name="_NOM2">#REF!</definedName>
    <definedName name="_NOM20" localSheetId="8">#REF!</definedName>
    <definedName name="_NOM20" localSheetId="4">#REF!</definedName>
    <definedName name="_NOM20" localSheetId="6">#REF!</definedName>
    <definedName name="_NOM20">#REF!</definedName>
    <definedName name="_NOM3" localSheetId="8">#REF!</definedName>
    <definedName name="_NOM3" localSheetId="4">#REF!</definedName>
    <definedName name="_NOM3" localSheetId="6">#REF!</definedName>
    <definedName name="_NOM3">#REF!</definedName>
    <definedName name="_NOM4" localSheetId="8">#REF!</definedName>
    <definedName name="_NOM4" localSheetId="4">#REF!</definedName>
    <definedName name="_NOM4" localSheetId="6">#REF!</definedName>
    <definedName name="_NOM4">#REF!</definedName>
    <definedName name="_NOM5" localSheetId="8">#REF!</definedName>
    <definedName name="_NOM5" localSheetId="4">#REF!</definedName>
    <definedName name="_NOM5" localSheetId="6">#REF!</definedName>
    <definedName name="_NOM5">#REF!</definedName>
    <definedName name="_NOM6" localSheetId="8">#REF!</definedName>
    <definedName name="_NOM6" localSheetId="4">#REF!</definedName>
    <definedName name="_NOM6" localSheetId="6">#REF!</definedName>
    <definedName name="_NOM6">#REF!</definedName>
    <definedName name="_NOM7" localSheetId="8">#REF!</definedName>
    <definedName name="_NOM7" localSheetId="4">#REF!</definedName>
    <definedName name="_NOM7" localSheetId="6">#REF!</definedName>
    <definedName name="_NOM7">#REF!</definedName>
    <definedName name="_NOM8" localSheetId="8">#REF!</definedName>
    <definedName name="_NOM8" localSheetId="4">#REF!</definedName>
    <definedName name="_NOM8" localSheetId="6">#REF!</definedName>
    <definedName name="_NOM8">#REF!</definedName>
    <definedName name="_NOM9" localSheetId="8">#REF!</definedName>
    <definedName name="_NOM9" localSheetId="4">#REF!</definedName>
    <definedName name="_NOM9" localSheetId="6">#REF!</definedName>
    <definedName name="_NOM9">#REF!</definedName>
    <definedName name="_nrf10" localSheetId="8">#REF!</definedName>
    <definedName name="_nrf10" localSheetId="4">#REF!</definedName>
    <definedName name="_nrf10">#REF!</definedName>
    <definedName name="_NTC15003raV" localSheetId="8">#REF!</definedName>
    <definedName name="_NTC15003raV" localSheetId="4">#REF!</definedName>
    <definedName name="_NTC15003raV">#REF!</definedName>
    <definedName name="_num10" localSheetId="8">#REF!</definedName>
    <definedName name="_num10" localSheetId="4">#REF!</definedName>
    <definedName name="_num10">#REF!</definedName>
    <definedName name="_num2" localSheetId="8">#REF!</definedName>
    <definedName name="_num2" localSheetId="4">#REF!</definedName>
    <definedName name="_num2">#REF!</definedName>
    <definedName name="_num3" localSheetId="8">#REF!</definedName>
    <definedName name="_num3" localSheetId="4">#REF!</definedName>
    <definedName name="_num3">#REF!</definedName>
    <definedName name="_num4" localSheetId="8">#REF!</definedName>
    <definedName name="_num4" localSheetId="4">#REF!</definedName>
    <definedName name="_num4">#REF!</definedName>
    <definedName name="_num5" localSheetId="8">#REF!</definedName>
    <definedName name="_num5" localSheetId="4">#REF!</definedName>
    <definedName name="_num5">#REF!</definedName>
    <definedName name="_num6" localSheetId="8">#REF!</definedName>
    <definedName name="_num6" localSheetId="4">#REF!</definedName>
    <definedName name="_num6">#REF!</definedName>
    <definedName name="_num7" localSheetId="8">#REF!</definedName>
    <definedName name="_num7" localSheetId="4">#REF!</definedName>
    <definedName name="_num7">#REF!</definedName>
    <definedName name="_num8" localSheetId="8">#REF!</definedName>
    <definedName name="_num8" localSheetId="4">#REF!</definedName>
    <definedName name="_num8">#REF!</definedName>
    <definedName name="_num9" localSheetId="8">#REF!</definedName>
    <definedName name="_num9" localSheetId="4">#REF!</definedName>
    <definedName name="_num9">#REF!</definedName>
    <definedName name="_nyn7" localSheetId="15" hidden="1">{"via1",#N/A,TRUE,"general";"via2",#N/A,TRUE,"general";"via3",#N/A,TRUE,"general"}</definedName>
    <definedName name="_nyn7" localSheetId="16" hidden="1">{"via1",#N/A,TRUE,"general";"via2",#N/A,TRUE,"general";"via3",#N/A,TRUE,"general"}</definedName>
    <definedName name="_nyn7" localSheetId="8" hidden="1">{"via1",#N/A,TRUE,"general";"via2",#N/A,TRUE,"general";"via3",#N/A,TRUE,"general"}</definedName>
    <definedName name="_nyn7" localSheetId="4" hidden="1">{"via1",#N/A,TRUE,"general";"via2",#N/A,TRUE,"general";"via3",#N/A,TRUE,"general"}</definedName>
    <definedName name="_nyn7" localSheetId="6"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nyn7_1" localSheetId="8" hidden="1">{"via1",#N/A,TRUE,"general";"via2",#N/A,TRUE,"general";"via3",#N/A,TRUE,"general"}</definedName>
    <definedName name="_nyn7_1" localSheetId="4" hidden="1">{"via1",#N/A,TRUE,"general";"via2",#N/A,TRUE,"general";"via3",#N/A,TRUE,"general"}</definedName>
    <definedName name="_nyn7_1" localSheetId="10" hidden="1">{"via1",#N/A,TRUE,"general";"via2",#N/A,TRUE,"general";"via3",#N/A,TRUE,"general"}</definedName>
    <definedName name="_nyn7_1" hidden="1">{"via1",#N/A,TRUE,"general";"via2",#N/A,TRUE,"general";"via3",#N/A,TRUE,"general"}</definedName>
    <definedName name="_O" localSheetId="4">#REF!</definedName>
    <definedName name="_O">#REF!</definedName>
    <definedName name="_o4" localSheetId="15" hidden="1">{"via1",#N/A,TRUE,"general";"via2",#N/A,TRUE,"general";"via3",#N/A,TRUE,"general"}</definedName>
    <definedName name="_o4" localSheetId="16" hidden="1">{"via1",#N/A,TRUE,"general";"via2",#N/A,TRUE,"general";"via3",#N/A,TRUE,"general"}</definedName>
    <definedName name="_o4" localSheetId="8" hidden="1">{"via1",#N/A,TRUE,"general";"via2",#N/A,TRUE,"general";"via3",#N/A,TRUE,"general"}</definedName>
    <definedName name="_o4" localSheetId="4" hidden="1">{"via1",#N/A,TRUE,"general";"via2",#N/A,TRUE,"general";"via3",#N/A,TRUE,"general"}</definedName>
    <definedName name="_o4" localSheetId="6"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4_1" localSheetId="8" hidden="1">{"via1",#N/A,TRUE,"general";"via2",#N/A,TRUE,"general";"via3",#N/A,TRUE,"general"}</definedName>
    <definedName name="_o4_1" localSheetId="4" hidden="1">{"via1",#N/A,TRUE,"general";"via2",#N/A,TRUE,"general";"via3",#N/A,TRUE,"general"}</definedName>
    <definedName name="_o4_1" localSheetId="10" hidden="1">{"via1",#N/A,TRUE,"general";"via2",#N/A,TRUE,"general";"via3",#N/A,TRUE,"general"}</definedName>
    <definedName name="_o4_1" hidden="1">{"via1",#N/A,TRUE,"general";"via2",#N/A,TRUE,"general";"via3",#N/A,TRUE,"general"}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8" hidden="1">{"TAB1",#N/A,TRUE,"GENERAL";"TAB2",#N/A,TRUE,"GENERAL";"TAB3",#N/A,TRUE,"GENERAL";"TAB4",#N/A,TRUE,"GENERAL";"TAB5",#N/A,TRUE,"GENERAL"}</definedName>
    <definedName name="_o5" localSheetId="4" hidden="1">{"TAB1",#N/A,TRUE,"GENERAL";"TAB2",#N/A,TRUE,"GENERAL";"TAB3",#N/A,TRUE,"GENERAL";"TAB4",#N/A,TRUE,"GENERAL";"TAB5",#N/A,TRUE,"GENERAL"}</definedName>
    <definedName name="_o5" localSheetId="6"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5_1" localSheetId="8" hidden="1">{"TAB1",#N/A,TRUE,"GENERAL";"TAB2",#N/A,TRUE,"GENERAL";"TAB3",#N/A,TRUE,"GENERAL";"TAB4",#N/A,TRUE,"GENERAL";"TAB5",#N/A,TRUE,"GENERAL"}</definedName>
    <definedName name="_o5_1" localSheetId="4" hidden="1">{"TAB1",#N/A,TRUE,"GENERAL";"TAB2",#N/A,TRUE,"GENERAL";"TAB3",#N/A,TRUE,"GENERAL";"TAB4",#N/A,TRUE,"GENERAL";"TAB5",#N/A,TRUE,"GENERAL"}</definedName>
    <definedName name="_o5_1" localSheetId="10" hidden="1">{"TAB1",#N/A,TRUE,"GENERAL";"TAB2",#N/A,TRUE,"GENERAL";"TAB3",#N/A,TRUE,"GENERAL";"TAB4",#N/A,TRUE,"GENERAL";"TAB5",#N/A,TRUE,"GENERAL"}</definedName>
    <definedName name="_o5_1"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8" hidden="1">{"TAB1",#N/A,TRUE,"GENERAL";"TAB2",#N/A,TRUE,"GENERAL";"TAB3",#N/A,TRUE,"GENERAL";"TAB4",#N/A,TRUE,"GENERAL";"TAB5",#N/A,TRUE,"GENERAL"}</definedName>
    <definedName name="_o6" localSheetId="4" hidden="1">{"TAB1",#N/A,TRUE,"GENERAL";"TAB2",#N/A,TRUE,"GENERAL";"TAB3",#N/A,TRUE,"GENERAL";"TAB4",#N/A,TRUE,"GENERAL";"TAB5",#N/A,TRUE,"GENERAL"}</definedName>
    <definedName name="_o6" localSheetId="6"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6_1" localSheetId="8" hidden="1">{"TAB1",#N/A,TRUE,"GENERAL";"TAB2",#N/A,TRUE,"GENERAL";"TAB3",#N/A,TRUE,"GENERAL";"TAB4",#N/A,TRUE,"GENERAL";"TAB5",#N/A,TRUE,"GENERAL"}</definedName>
    <definedName name="_o6_1" localSheetId="4" hidden="1">{"TAB1",#N/A,TRUE,"GENERAL";"TAB2",#N/A,TRUE,"GENERAL";"TAB3",#N/A,TRUE,"GENERAL";"TAB4",#N/A,TRUE,"GENERAL";"TAB5",#N/A,TRUE,"GENERAL"}</definedName>
    <definedName name="_o6_1" localSheetId="10" hidden="1">{"TAB1",#N/A,TRUE,"GENERAL";"TAB2",#N/A,TRUE,"GENERAL";"TAB3",#N/A,TRUE,"GENERAL";"TAB4",#N/A,TRUE,"GENERAL";"TAB5",#N/A,TRUE,"GENERAL"}</definedName>
    <definedName name="_o6_1"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8" hidden="1">{"TAB1",#N/A,TRUE,"GENERAL";"TAB2",#N/A,TRUE,"GENERAL";"TAB3",#N/A,TRUE,"GENERAL";"TAB4",#N/A,TRUE,"GENERAL";"TAB5",#N/A,TRUE,"GENERAL"}</definedName>
    <definedName name="_o7" localSheetId="4" hidden="1">{"TAB1",#N/A,TRUE,"GENERAL";"TAB2",#N/A,TRUE,"GENERAL";"TAB3",#N/A,TRUE,"GENERAL";"TAB4",#N/A,TRUE,"GENERAL";"TAB5",#N/A,TRUE,"GENERAL"}</definedName>
    <definedName name="_o7" localSheetId="6"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7_1" localSheetId="8" hidden="1">{"TAB1",#N/A,TRUE,"GENERAL";"TAB2",#N/A,TRUE,"GENERAL";"TAB3",#N/A,TRUE,"GENERAL";"TAB4",#N/A,TRUE,"GENERAL";"TAB5",#N/A,TRUE,"GENERAL"}</definedName>
    <definedName name="_o7_1" localSheetId="4" hidden="1">{"TAB1",#N/A,TRUE,"GENERAL";"TAB2",#N/A,TRUE,"GENERAL";"TAB3",#N/A,TRUE,"GENERAL";"TAB4",#N/A,TRUE,"GENERAL";"TAB5",#N/A,TRUE,"GENERAL"}</definedName>
    <definedName name="_o7_1" localSheetId="10" hidden="1">{"TAB1",#N/A,TRUE,"GENERAL";"TAB2",#N/A,TRUE,"GENERAL";"TAB3",#N/A,TRUE,"GENERAL";"TAB4",#N/A,TRUE,"GENERAL";"TAB5",#N/A,TRUE,"GENERAL"}</definedName>
    <definedName name="_o7_1" hidden="1">{"TAB1",#N/A,TRUE,"GENERAL";"TAB2",#N/A,TRUE,"GENERAL";"TAB3",#N/A,TRUE,"GENERAL";"TAB4",#N/A,TRUE,"GENERAL";"TAB5",#N/A,TRUE,"GENERAL"}</definedName>
    <definedName name="_o8" localSheetId="15" hidden="1">{"via1",#N/A,TRUE,"general";"via2",#N/A,TRUE,"general";"via3",#N/A,TRUE,"general"}</definedName>
    <definedName name="_o8" localSheetId="16" hidden="1">{"via1",#N/A,TRUE,"general";"via2",#N/A,TRUE,"general";"via3",#N/A,TRUE,"general"}</definedName>
    <definedName name="_o8" localSheetId="8" hidden="1">{"via1",#N/A,TRUE,"general";"via2",#N/A,TRUE,"general";"via3",#N/A,TRUE,"general"}</definedName>
    <definedName name="_o8" localSheetId="4" hidden="1">{"via1",#N/A,TRUE,"general";"via2",#N/A,TRUE,"general";"via3",#N/A,TRUE,"general"}</definedName>
    <definedName name="_o8" localSheetId="6"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8_1" localSheetId="8" hidden="1">{"via1",#N/A,TRUE,"general";"via2",#N/A,TRUE,"general";"via3",#N/A,TRUE,"general"}</definedName>
    <definedName name="_o8_1" localSheetId="4" hidden="1">{"via1",#N/A,TRUE,"general";"via2",#N/A,TRUE,"general";"via3",#N/A,TRUE,"general"}</definedName>
    <definedName name="_o8_1" localSheetId="10" hidden="1">{"via1",#N/A,TRUE,"general";"via2",#N/A,TRUE,"general";"via3",#N/A,TRUE,"general"}</definedName>
    <definedName name="_o8_1" hidden="1">{"via1",#N/A,TRUE,"general";"via2",#N/A,TRUE,"general";"via3",#N/A,TRUE,"general"}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8" hidden="1">{"TAB1",#N/A,TRUE,"GENERAL";"TAB2",#N/A,TRUE,"GENERAL";"TAB3",#N/A,TRUE,"GENERAL";"TAB4",#N/A,TRUE,"GENERAL";"TAB5",#N/A,TRUE,"GENERAL"}</definedName>
    <definedName name="_o9" localSheetId="4" hidden="1">{"TAB1",#N/A,TRUE,"GENERAL";"TAB2",#N/A,TRUE,"GENERAL";"TAB3",#N/A,TRUE,"GENERAL";"TAB4",#N/A,TRUE,"GENERAL";"TAB5",#N/A,TRUE,"GENERAL"}</definedName>
    <definedName name="_o9" localSheetId="6"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9_1" localSheetId="8" hidden="1">{"TAB1",#N/A,TRUE,"GENERAL";"TAB2",#N/A,TRUE,"GENERAL";"TAB3",#N/A,TRUE,"GENERAL";"TAB4",#N/A,TRUE,"GENERAL";"TAB5",#N/A,TRUE,"GENERAL"}</definedName>
    <definedName name="_o9_1" localSheetId="4" hidden="1">{"TAB1",#N/A,TRUE,"GENERAL";"TAB2",#N/A,TRUE,"GENERAL";"TAB3",#N/A,TRUE,"GENERAL";"TAB4",#N/A,TRUE,"GENERAL";"TAB5",#N/A,TRUE,"GENERAL"}</definedName>
    <definedName name="_o9_1" localSheetId="10" hidden="1">{"TAB1",#N/A,TRUE,"GENERAL";"TAB2",#N/A,TRUE,"GENERAL";"TAB3",#N/A,TRUE,"GENERAL";"TAB4",#N/A,TRUE,"GENERAL";"TAB5",#N/A,TRUE,"GENERAL"}</definedName>
    <definedName name="_o9_1" hidden="1">{"TAB1",#N/A,TRUE,"GENERAL";"TAB2",#N/A,TRUE,"GENERAL";"TAB3",#N/A,TRUE,"GENERAL";"TAB4",#N/A,TRUE,"GENERAL";"TAB5",#N/A,TRUE,"GENERAL"}</definedName>
    <definedName name="_oa55" localSheetId="8">#REF!</definedName>
    <definedName name="_oa55" localSheetId="4">#REF!</definedName>
    <definedName name="_oa55" localSheetId="6">#REF!</definedName>
    <definedName name="_oa55">#REF!</definedName>
    <definedName name="_OAD132" localSheetId="8">#REF!</definedName>
    <definedName name="_OAD132" localSheetId="4">#REF!</definedName>
    <definedName name="_OAD132">#REF!</definedName>
    <definedName name="_OCD1" localSheetId="8">#REF!</definedName>
    <definedName name="_OCD1" localSheetId="4">#REF!</definedName>
    <definedName name="_OCD1" localSheetId="10">#REF!</definedName>
    <definedName name="_OCD1">#REF!</definedName>
    <definedName name="_OCI1" localSheetId="8">#REF!</definedName>
    <definedName name="_OCI1" localSheetId="4">#REF!</definedName>
    <definedName name="_OCI1">#REF!</definedName>
    <definedName name="_OCT2" localSheetId="8">#REF!</definedName>
    <definedName name="_OCT2" localSheetId="4">#REF!</definedName>
    <definedName name="_OCT2">#REF!</definedName>
    <definedName name="_oj1">#REF!</definedName>
    <definedName name="_OPC1" localSheetId="8">#REF!</definedName>
    <definedName name="_OPC1" localSheetId="4">#REF!</definedName>
    <definedName name="_OPC1">#REF!</definedName>
    <definedName name="_Ope1" localSheetId="8">#REF!</definedName>
    <definedName name="_Ope1" localSheetId="4">#REF!</definedName>
    <definedName name="_Ope1">#REF!</definedName>
    <definedName name="_Ope2" localSheetId="8">#REF!</definedName>
    <definedName name="_Ope2" localSheetId="4">#REF!</definedName>
    <definedName name="_Ope2">#REF!</definedName>
    <definedName name="_Ope3" localSheetId="8">#REF!</definedName>
    <definedName name="_Ope3" localSheetId="4">#REF!</definedName>
    <definedName name="_Ope3">#REF!</definedName>
    <definedName name="_Order1" localSheetId="8" hidden="1">255</definedName>
    <definedName name="_Order1" localSheetId="5" hidden="1">0</definedName>
    <definedName name="_Order1" localSheetId="4" hidden="1">255</definedName>
    <definedName name="_Order1" hidden="1">255</definedName>
    <definedName name="_Order2" localSheetId="8" hidden="1">255</definedName>
    <definedName name="_Order2" localSheetId="5" hidden="1">0</definedName>
    <definedName name="_Order2" localSheetId="4" hidden="1">255</definedName>
    <definedName name="_Order2" hidden="1">255</definedName>
    <definedName name="_ORO10" localSheetId="8">#REF!</definedName>
    <definedName name="_ORO10" localSheetId="4">#REF!</definedName>
    <definedName name="_ORO10" localSheetId="6">#REF!</definedName>
    <definedName name="_ORO10" localSheetId="10">#REF!</definedName>
    <definedName name="_ORO10">#REF!</definedName>
    <definedName name="_ORO11" localSheetId="8">#REF!</definedName>
    <definedName name="_ORO11" localSheetId="4">#REF!</definedName>
    <definedName name="_ORO11" localSheetId="6">#REF!</definedName>
    <definedName name="_ORO11" localSheetId="10">#REF!</definedName>
    <definedName name="_ORO11">#REF!</definedName>
    <definedName name="_ORO12" localSheetId="8">#REF!</definedName>
    <definedName name="_ORO12" localSheetId="4">#REF!</definedName>
    <definedName name="_ORO12" localSheetId="6">#REF!</definedName>
    <definedName name="_ORO12" localSheetId="10">#REF!</definedName>
    <definedName name="_ORO12">#REF!</definedName>
    <definedName name="_ORO13" localSheetId="8">#REF!</definedName>
    <definedName name="_ORO13" localSheetId="4">#REF!</definedName>
    <definedName name="_ORO13" localSheetId="6">#REF!</definedName>
    <definedName name="_ORO13">#REF!</definedName>
    <definedName name="_ORO14" localSheetId="8">#REF!</definedName>
    <definedName name="_ORO14" localSheetId="4">#REF!</definedName>
    <definedName name="_ORO14" localSheetId="6">#REF!</definedName>
    <definedName name="_ORO14">#REF!</definedName>
    <definedName name="_ORO15" localSheetId="8">#REF!</definedName>
    <definedName name="_ORO15" localSheetId="4">#REF!</definedName>
    <definedName name="_ORO15" localSheetId="6">#REF!</definedName>
    <definedName name="_ORO15">#REF!</definedName>
    <definedName name="_ORO16" localSheetId="8">#REF!</definedName>
    <definedName name="_ORO16" localSheetId="4">#REF!</definedName>
    <definedName name="_ORO16" localSheetId="6">#REF!</definedName>
    <definedName name="_ORO16">#REF!</definedName>
    <definedName name="_ORO17" localSheetId="8">#REF!</definedName>
    <definedName name="_ORO17" localSheetId="4">#REF!</definedName>
    <definedName name="_ORO17" localSheetId="6">#REF!</definedName>
    <definedName name="_ORO17">#REF!</definedName>
    <definedName name="_ORO18" localSheetId="8">#REF!</definedName>
    <definedName name="_ORO18" localSheetId="4">#REF!</definedName>
    <definedName name="_ORO18" localSheetId="6">#REF!</definedName>
    <definedName name="_ORO18">#REF!</definedName>
    <definedName name="_ORO19" localSheetId="8">#REF!</definedName>
    <definedName name="_ORO19" localSheetId="4">#REF!</definedName>
    <definedName name="_ORO19" localSheetId="6">#REF!</definedName>
    <definedName name="_ORO19">#REF!</definedName>
    <definedName name="_P" localSheetId="4">#REF!</definedName>
    <definedName name="_P">#REF!</definedName>
    <definedName name="_p6" localSheetId="15" hidden="1">{"via1",#N/A,TRUE,"general";"via2",#N/A,TRUE,"general";"via3",#N/A,TRUE,"general"}</definedName>
    <definedName name="_p6" localSheetId="16" hidden="1">{"via1",#N/A,TRUE,"general";"via2",#N/A,TRUE,"general";"via3",#N/A,TRUE,"general"}</definedName>
    <definedName name="_p6" localSheetId="8" hidden="1">{"via1",#N/A,TRUE,"general";"via2",#N/A,TRUE,"general";"via3",#N/A,TRUE,"general"}</definedName>
    <definedName name="_p6" localSheetId="4" hidden="1">{"via1",#N/A,TRUE,"general";"via2",#N/A,TRUE,"general";"via3",#N/A,TRUE,"general"}</definedName>
    <definedName name="_p6" localSheetId="6"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6_1" localSheetId="8" hidden="1">{"via1",#N/A,TRUE,"general";"via2",#N/A,TRUE,"general";"via3",#N/A,TRUE,"general"}</definedName>
    <definedName name="_p6_1" localSheetId="4" hidden="1">{"via1",#N/A,TRUE,"general";"via2",#N/A,TRUE,"general";"via3",#N/A,TRUE,"general"}</definedName>
    <definedName name="_p6_1" localSheetId="10" hidden="1">{"via1",#N/A,TRUE,"general";"via2",#N/A,TRUE,"general";"via3",#N/A,TRUE,"general"}</definedName>
    <definedName name="_p6_1"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8" hidden="1">{"via1",#N/A,TRUE,"general";"via2",#N/A,TRUE,"general";"via3",#N/A,TRUE,"general"}</definedName>
    <definedName name="_p7" localSheetId="4" hidden="1">{"via1",#N/A,TRUE,"general";"via2",#N/A,TRUE,"general";"via3",#N/A,TRUE,"general"}</definedName>
    <definedName name="_p7" localSheetId="6"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7_1" localSheetId="8" hidden="1">{"via1",#N/A,TRUE,"general";"via2",#N/A,TRUE,"general";"via3",#N/A,TRUE,"general"}</definedName>
    <definedName name="_p7_1" localSheetId="4" hidden="1">{"via1",#N/A,TRUE,"general";"via2",#N/A,TRUE,"general";"via3",#N/A,TRUE,"general"}</definedName>
    <definedName name="_p7_1" localSheetId="10" hidden="1">{"via1",#N/A,TRUE,"general";"via2",#N/A,TRUE,"general";"via3",#N/A,TRUE,"general"}</definedName>
    <definedName name="_p7_1" hidden="1">{"via1",#N/A,TRUE,"general";"via2",#N/A,TRUE,"general";"via3",#N/A,TRUE,"general"}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8" hidden="1">{"TAB1",#N/A,TRUE,"GENERAL";"TAB2",#N/A,TRUE,"GENERAL";"TAB3",#N/A,TRUE,"GENERAL";"TAB4",#N/A,TRUE,"GENERAL";"TAB5",#N/A,TRUE,"GENERAL"}</definedName>
    <definedName name="_p8" localSheetId="4" hidden="1">{"TAB1",#N/A,TRUE,"GENERAL";"TAB2",#N/A,TRUE,"GENERAL";"TAB3",#N/A,TRUE,"GENERAL";"TAB4",#N/A,TRUE,"GENERAL";"TAB5",#N/A,TRUE,"GENERAL"}</definedName>
    <definedName name="_p8" localSheetId="6"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8_1" localSheetId="8" hidden="1">{"TAB1",#N/A,TRUE,"GENERAL";"TAB2",#N/A,TRUE,"GENERAL";"TAB3",#N/A,TRUE,"GENERAL";"TAB4",#N/A,TRUE,"GENERAL";"TAB5",#N/A,TRUE,"GENERAL"}</definedName>
    <definedName name="_p8_1" localSheetId="4" hidden="1">{"TAB1",#N/A,TRUE,"GENERAL";"TAB2",#N/A,TRUE,"GENERAL";"TAB3",#N/A,TRUE,"GENERAL";"TAB4",#N/A,TRUE,"GENERAL";"TAB5",#N/A,TRUE,"GENERAL"}</definedName>
    <definedName name="_p8_1" localSheetId="10" hidden="1">{"TAB1",#N/A,TRUE,"GENERAL";"TAB2",#N/A,TRUE,"GENERAL";"TAB3",#N/A,TRUE,"GENERAL";"TAB4",#N/A,TRUE,"GENERAL";"TAB5",#N/A,TRUE,"GENERAL"}</definedName>
    <definedName name="_p8_1" hidden="1">{"TAB1",#N/A,TRUE,"GENERAL";"TAB2",#N/A,TRUE,"GENERAL";"TAB3",#N/A,TRUE,"GENERAL";"TAB4",#N/A,TRUE,"GENERAL";"TAB5",#N/A,TRUE,"GENERAL"}</definedName>
    <definedName name="_Pa1" localSheetId="8">#REF!</definedName>
    <definedName name="_Pa1" localSheetId="4">#REF!</definedName>
    <definedName name="_Pa1" localSheetId="10">#REF!</definedName>
    <definedName name="_Pa1">#REF!</definedName>
    <definedName name="_Pa2" localSheetId="8">#REF!</definedName>
    <definedName name="_Pa2" localSheetId="4">#REF!</definedName>
    <definedName name="_Pa2" localSheetId="10">#REF!</definedName>
    <definedName name="_Pa2">#REF!</definedName>
    <definedName name="_Pa3" localSheetId="8">#REF!</definedName>
    <definedName name="_Pa3" localSheetId="4">#REF!</definedName>
    <definedName name="_Pa3" localSheetId="10">#REF!</definedName>
    <definedName name="_Pa3">#REF!</definedName>
    <definedName name="_Pa4" localSheetId="8">#REF!</definedName>
    <definedName name="_Pa4" localSheetId="4">#REF!</definedName>
    <definedName name="_Pa4">#REF!</definedName>
    <definedName name="_Pae1" localSheetId="8">#REF!</definedName>
    <definedName name="_Pae1" localSheetId="4">#REF!</definedName>
    <definedName name="_Pae1">#REF!</definedName>
    <definedName name="_Pae2" localSheetId="8">#REF!</definedName>
    <definedName name="_Pae2" localSheetId="4">#REF!</definedName>
    <definedName name="_Pae2">#REF!</definedName>
    <definedName name="_Pae3" localSheetId="8">#REF!</definedName>
    <definedName name="_Pae3" localSheetId="4">#REF!</definedName>
    <definedName name="_Pae3">#REF!</definedName>
    <definedName name="_PAG1" localSheetId="4">#REF!</definedName>
    <definedName name="_PAG1">#REF!</definedName>
    <definedName name="_PAG2" localSheetId="4">#REF!</definedName>
    <definedName name="_PAG2">#REF!</definedName>
    <definedName name="_PAG3" localSheetId="4">#REF!</definedName>
    <definedName name="_PAG3">#REF!</definedName>
    <definedName name="_PAG4" localSheetId="4">#REF!</definedName>
    <definedName name="_PAG4">#REF!</definedName>
    <definedName name="_PAG5" localSheetId="4">#REF!</definedName>
    <definedName name="_PAG5">#REF!</definedName>
    <definedName name="_par1" localSheetId="8">#REF!</definedName>
    <definedName name="_par1" localSheetId="4">#REF!</definedName>
    <definedName name="_par1">#REF!</definedName>
    <definedName name="_par2" localSheetId="8">#REF!</definedName>
    <definedName name="_par2" localSheetId="4">#REF!</definedName>
    <definedName name="_par2">#REF!</definedName>
    <definedName name="_par3" localSheetId="8">#REF!</definedName>
    <definedName name="_par3" localSheetId="4">#REF!</definedName>
    <definedName name="_par3">#REF!</definedName>
    <definedName name="_Parse_Out" localSheetId="8" hidden="1">#REF!</definedName>
    <definedName name="_Parse_Out" localSheetId="4" hidden="1">#REF!</definedName>
    <definedName name="_Parse_Out" localSheetId="6" hidden="1">#REF!</definedName>
    <definedName name="_Parse_Out" hidden="1">#REF!</definedName>
    <definedName name="_PC2" localSheetId="8">#REF!</definedName>
    <definedName name="_PC2" localSheetId="4">#REF!</definedName>
    <definedName name="_PC2">#REF!</definedName>
    <definedName name="_PC3" localSheetId="8">#REF!</definedName>
    <definedName name="_PC3" localSheetId="4">#REF!</definedName>
    <definedName name="_PC3">#REF!</definedName>
    <definedName name="_PH1" localSheetId="8">#REF!</definedName>
    <definedName name="_PH1" localSheetId="4">#REF!</definedName>
    <definedName name="_PH1">#REF!</definedName>
    <definedName name="_PJ50" localSheetId="8">#REF!</definedName>
    <definedName name="_PJ50" localSheetId="5">#REF!</definedName>
    <definedName name="_PJ50" localSheetId="4">#REF!</definedName>
    <definedName name="_PJ50" localSheetId="6">#REF!</definedName>
    <definedName name="_PJ50">#REF!</definedName>
    <definedName name="_pj51" localSheetId="8">#REF!</definedName>
    <definedName name="_pj51" localSheetId="4">#REF!</definedName>
    <definedName name="_pj51" localSheetId="6">#REF!</definedName>
    <definedName name="_pj51">#REF!</definedName>
    <definedName name="_pl1" localSheetId="8">#REF!</definedName>
    <definedName name="_pl1" localSheetId="4">#REF!</definedName>
    <definedName name="_pl1">#REF!</definedName>
    <definedName name="_pl2" localSheetId="8">#REF!</definedName>
    <definedName name="_pl2" localSheetId="4">#REF!</definedName>
    <definedName name="_pl2">#REF!</definedName>
    <definedName name="_PLC1" localSheetId="4">#REF!</definedName>
    <definedName name="_PLC1">#REF!</definedName>
    <definedName name="_PLC2" localSheetId="8">#REF!</definedName>
    <definedName name="_PLC2" localSheetId="4">#REF!</definedName>
    <definedName name="_PLC2">#REF!</definedName>
    <definedName name="_pm85" localSheetId="8">#REF!</definedName>
    <definedName name="_pm85" localSheetId="4">#REF!</definedName>
    <definedName name="_pm85">#REF!</definedName>
    <definedName name="_PMT5671" localSheetId="8">#REF!</definedName>
    <definedName name="_PMT5671" localSheetId="4">#REF!</definedName>
    <definedName name="_PMT5671" localSheetId="6">#REF!</definedName>
    <definedName name="_PMT5671">#REF!</definedName>
    <definedName name="_PMT5805" localSheetId="8">#REF!</definedName>
    <definedName name="_PMT5805" localSheetId="4">#REF!</definedName>
    <definedName name="_PMT5805" localSheetId="6">#REF!</definedName>
    <definedName name="_PMT5805">#REF!</definedName>
    <definedName name="_PMT5806" localSheetId="8">#REF!</definedName>
    <definedName name="_PMT5806" localSheetId="4">#REF!</definedName>
    <definedName name="_PMT5806" localSheetId="6">#REF!</definedName>
    <definedName name="_PMT5806">#REF!</definedName>
    <definedName name="_PMT5815" localSheetId="8">#REF!</definedName>
    <definedName name="_PMT5815" localSheetId="4">#REF!</definedName>
    <definedName name="_PMT5815" localSheetId="6">#REF!</definedName>
    <definedName name="_PMT5815">#REF!</definedName>
    <definedName name="_PMT5820" localSheetId="8">#REF!</definedName>
    <definedName name="_PMT5820" localSheetId="4">#REF!</definedName>
    <definedName name="_PMT5820" localSheetId="6">#REF!</definedName>
    <definedName name="_PMT5820">#REF!</definedName>
    <definedName name="_Po2" localSheetId="8">#REF!</definedName>
    <definedName name="_Po2" localSheetId="4">#REF!</definedName>
    <definedName name="_Po2">#REF!</definedName>
    <definedName name="_POR1" localSheetId="8">#REF!</definedName>
    <definedName name="_POR1" localSheetId="4">#REF!</definedName>
    <definedName name="_POR1">#REF!</definedName>
    <definedName name="_POR2" localSheetId="8">#REF!</definedName>
    <definedName name="_POR2" localSheetId="4">#REF!</definedName>
    <definedName name="_POR2">#REF!</definedName>
    <definedName name="_POR3" localSheetId="8">#REF!</definedName>
    <definedName name="_POR3" localSheetId="4">#REF!</definedName>
    <definedName name="_POR3">#REF!</definedName>
    <definedName name="_POR4" localSheetId="8">#REF!</definedName>
    <definedName name="_POR4" localSheetId="4">#REF!</definedName>
    <definedName name="_POR4">#REF!</definedName>
    <definedName name="_POR5" localSheetId="8">#REF!</definedName>
    <definedName name="_POR5" localSheetId="4">#REF!</definedName>
    <definedName name="_POR5">#REF!</definedName>
    <definedName name="_PORTADAPLANMA" localSheetId="8">#REF!</definedName>
    <definedName name="_PORTADAPLANMA" localSheetId="4">#REF!</definedName>
    <definedName name="_PORTADAPLANMA">#REF!</definedName>
    <definedName name="_PP1" localSheetId="8">#REF!</definedName>
    <definedName name="_PP1" localSheetId="4">#REF!</definedName>
    <definedName name="_PP1">#REF!</definedName>
    <definedName name="_PP10" localSheetId="8">#REF!</definedName>
    <definedName name="_PP10" localSheetId="4">#REF!</definedName>
    <definedName name="_PP10">#REF!</definedName>
    <definedName name="_PP11" localSheetId="8">#REF!</definedName>
    <definedName name="_PP11" localSheetId="4">#REF!</definedName>
    <definedName name="_PP11">#REF!</definedName>
    <definedName name="_PP12" localSheetId="8">#REF!</definedName>
    <definedName name="_PP12" localSheetId="4">#REF!</definedName>
    <definedName name="_PP12">#REF!</definedName>
    <definedName name="_PP2" localSheetId="8">#REF!</definedName>
    <definedName name="_PP2" localSheetId="4">#REF!</definedName>
    <definedName name="_PP2">#REF!</definedName>
    <definedName name="_PP3" localSheetId="8">#REF!</definedName>
    <definedName name="_PP3" localSheetId="4">#REF!</definedName>
    <definedName name="_PP3">#REF!</definedName>
    <definedName name="_PP4" localSheetId="8">#REF!</definedName>
    <definedName name="_PP4" localSheetId="4">#REF!</definedName>
    <definedName name="_PP4">#REF!</definedName>
    <definedName name="_PP5" localSheetId="8">#REF!</definedName>
    <definedName name="_PP5" localSheetId="4">#REF!</definedName>
    <definedName name="_PP5">#REF!</definedName>
    <definedName name="_PP6" localSheetId="8">#REF!</definedName>
    <definedName name="_PP6" localSheetId="4">#REF!</definedName>
    <definedName name="_PP6">#REF!</definedName>
    <definedName name="_PP7" localSheetId="8">#REF!</definedName>
    <definedName name="_PP7" localSheetId="4">#REF!</definedName>
    <definedName name="_PP7">#REF!</definedName>
    <definedName name="_PP8" localSheetId="8">#REF!</definedName>
    <definedName name="_PP8" localSheetId="4">#REF!</definedName>
    <definedName name="_PP8">#REF!</definedName>
    <definedName name="_PP9" localSheetId="8">#REF!</definedName>
    <definedName name="_PP9" localSheetId="4">#REF!</definedName>
    <definedName name="_PP9">#REF!</definedName>
    <definedName name="_PR" localSheetId="8">#REF!</definedName>
    <definedName name="_PR" localSheetId="4">#REF!</definedName>
    <definedName name="_PR">#REF!</definedName>
    <definedName name="_pr01" localSheetId="8">#REF!</definedName>
    <definedName name="_pr01" localSheetId="4">#REF!</definedName>
    <definedName name="_pr01">#REF!</definedName>
    <definedName name="_pr02" localSheetId="8">#REF!</definedName>
    <definedName name="_pr02" localSheetId="4">#REF!</definedName>
    <definedName name="_pr02">#REF!</definedName>
    <definedName name="_pr03" localSheetId="8">#REF!</definedName>
    <definedName name="_pr03" localSheetId="4">#REF!</definedName>
    <definedName name="_pr03">#REF!</definedName>
    <definedName name="_pr04" localSheetId="8">#REF!</definedName>
    <definedName name="_pr04" localSheetId="4">#REF!</definedName>
    <definedName name="_pr04">#REF!</definedName>
    <definedName name="_pr05" localSheetId="8">#REF!</definedName>
    <definedName name="_pr05" localSheetId="4">#REF!</definedName>
    <definedName name="_pr05">#REF!</definedName>
    <definedName name="_pr06" localSheetId="8">#REF!</definedName>
    <definedName name="_pr06" localSheetId="4">#REF!</definedName>
    <definedName name="_pr06">#REF!</definedName>
    <definedName name="_pr07" localSheetId="8">#REF!</definedName>
    <definedName name="_pr07" localSheetId="4">#REF!</definedName>
    <definedName name="_pr07">#REF!</definedName>
    <definedName name="_pr08" localSheetId="8">#REF!</definedName>
    <definedName name="_pr08" localSheetId="4">#REF!</definedName>
    <definedName name="_pr08">#REF!</definedName>
    <definedName name="_pr09" localSheetId="8">#REF!</definedName>
    <definedName name="_pr09" localSheetId="4">#REF!</definedName>
    <definedName name="_pr09">#REF!</definedName>
    <definedName name="_PR1" localSheetId="8">#REF!</definedName>
    <definedName name="_PR1" localSheetId="4">#REF!</definedName>
    <definedName name="_PR1">#REF!</definedName>
    <definedName name="_pr10" localSheetId="8">#REF!</definedName>
    <definedName name="_pr10" localSheetId="4">#REF!</definedName>
    <definedName name="_pr10">#REF!</definedName>
    <definedName name="_pr11" localSheetId="8">#REF!</definedName>
    <definedName name="_pr11" localSheetId="4">#REF!</definedName>
    <definedName name="_pr11">#REF!</definedName>
    <definedName name="_pr12" localSheetId="8">#REF!</definedName>
    <definedName name="_pr12" localSheetId="4">#REF!</definedName>
    <definedName name="_pr12">#REF!</definedName>
    <definedName name="_pr13" localSheetId="8">#REF!</definedName>
    <definedName name="_pr13" localSheetId="4">#REF!</definedName>
    <definedName name="_pr13">#REF!</definedName>
    <definedName name="_pr14" localSheetId="8">#REF!</definedName>
    <definedName name="_pr14" localSheetId="4">#REF!</definedName>
    <definedName name="_pr14">#REF!</definedName>
    <definedName name="_pr15" localSheetId="8">#REF!</definedName>
    <definedName name="_pr15" localSheetId="4">#REF!</definedName>
    <definedName name="_pr15">#REF!</definedName>
    <definedName name="_pr16" localSheetId="8">#REF!</definedName>
    <definedName name="_pr16" localSheetId="4">#REF!</definedName>
    <definedName name="_pr16">#REF!</definedName>
    <definedName name="_pr17" localSheetId="8">#REF!</definedName>
    <definedName name="_pr17" localSheetId="4">#REF!</definedName>
    <definedName name="_pr17">#REF!</definedName>
    <definedName name="_pr18" localSheetId="8">#REF!</definedName>
    <definedName name="_pr18" localSheetId="4">#REF!</definedName>
    <definedName name="_pr18">#REF!</definedName>
    <definedName name="_pr19" localSheetId="8">#REF!</definedName>
    <definedName name="_pr19" localSheetId="4">#REF!</definedName>
    <definedName name="_pr19">#REF!</definedName>
    <definedName name="_pr20" localSheetId="8">#REF!</definedName>
    <definedName name="_pr20" localSheetId="4">#REF!</definedName>
    <definedName name="_pr20">#REF!</definedName>
    <definedName name="_pr21" localSheetId="8">#REF!</definedName>
    <definedName name="_pr21" localSheetId="4">#REF!</definedName>
    <definedName name="_pr21">#REF!</definedName>
    <definedName name="_pr22" localSheetId="8">#REF!</definedName>
    <definedName name="_pr22" localSheetId="4">#REF!</definedName>
    <definedName name="_pr22">#REF!</definedName>
    <definedName name="_pr23" localSheetId="8">#REF!</definedName>
    <definedName name="_pr23" localSheetId="4">#REF!</definedName>
    <definedName name="_pr23">#REF!</definedName>
    <definedName name="_pr24" localSheetId="8">#REF!</definedName>
    <definedName name="_pr24" localSheetId="4">#REF!</definedName>
    <definedName name="_pr24">#REF!</definedName>
    <definedName name="_pr25" localSheetId="8">#REF!</definedName>
    <definedName name="_pr25" localSheetId="4">#REF!</definedName>
    <definedName name="_pr25">#REF!</definedName>
    <definedName name="_pr26" localSheetId="8">#REF!</definedName>
    <definedName name="_pr26" localSheetId="4">#REF!</definedName>
    <definedName name="_pr26">#REF!</definedName>
    <definedName name="_pr27" localSheetId="8">#REF!</definedName>
    <definedName name="_pr27" localSheetId="4">#REF!</definedName>
    <definedName name="_pr27">#REF!</definedName>
    <definedName name="_pr28" localSheetId="8">#REF!</definedName>
    <definedName name="_pr28" localSheetId="4">#REF!</definedName>
    <definedName name="_pr28">#REF!</definedName>
    <definedName name="_pr29" localSheetId="8">#REF!</definedName>
    <definedName name="_pr29" localSheetId="4">#REF!</definedName>
    <definedName name="_pr29">#REF!</definedName>
    <definedName name="_pr30" localSheetId="8">#REF!</definedName>
    <definedName name="_pr30" localSheetId="4">#REF!</definedName>
    <definedName name="_pr30">#REF!</definedName>
    <definedName name="_pr31" localSheetId="8">#REF!</definedName>
    <definedName name="_pr31" localSheetId="4">#REF!</definedName>
    <definedName name="_pr31">#REF!</definedName>
    <definedName name="_pr32" localSheetId="8">#REF!</definedName>
    <definedName name="_pr32" localSheetId="4">#REF!</definedName>
    <definedName name="_pr32">#REF!</definedName>
    <definedName name="_pr33" localSheetId="8">#REF!</definedName>
    <definedName name="_pr33" localSheetId="4">#REF!</definedName>
    <definedName name="_pr33">#REF!</definedName>
    <definedName name="_pr34" localSheetId="8">#REF!</definedName>
    <definedName name="_pr34" localSheetId="4">#REF!</definedName>
    <definedName name="_pr34">#REF!</definedName>
    <definedName name="_pr35" localSheetId="8">#REF!</definedName>
    <definedName name="_pr35" localSheetId="4">#REF!</definedName>
    <definedName name="_pr35">#REF!</definedName>
    <definedName name="_pr36" localSheetId="8">#REF!</definedName>
    <definedName name="_pr36" localSheetId="4">#REF!</definedName>
    <definedName name="_pr36">#REF!</definedName>
    <definedName name="_pr37" localSheetId="8">#REF!</definedName>
    <definedName name="_pr37" localSheetId="4">#REF!</definedName>
    <definedName name="_pr37">#REF!</definedName>
    <definedName name="_pr38" localSheetId="8">#REF!</definedName>
    <definedName name="_pr38" localSheetId="4">#REF!</definedName>
    <definedName name="_pr38">#REF!</definedName>
    <definedName name="_pr39" localSheetId="8">#REF!</definedName>
    <definedName name="_pr39" localSheetId="4">#REF!</definedName>
    <definedName name="_pr39">#REF!</definedName>
    <definedName name="_pr40" localSheetId="8">#REF!</definedName>
    <definedName name="_pr40" localSheetId="4">#REF!</definedName>
    <definedName name="_pr40">#REF!</definedName>
    <definedName name="_pr41" localSheetId="8">#REF!</definedName>
    <definedName name="_pr41" localSheetId="4">#REF!</definedName>
    <definedName name="_pr41">#REF!</definedName>
    <definedName name="_pr42" localSheetId="8">#REF!</definedName>
    <definedName name="_pr42" localSheetId="4">#REF!</definedName>
    <definedName name="_pr42">#REF!</definedName>
    <definedName name="_pr43" localSheetId="8">#REF!</definedName>
    <definedName name="_pr43" localSheetId="4">#REF!</definedName>
    <definedName name="_pr43">#REF!</definedName>
    <definedName name="_pr44" localSheetId="8">#REF!</definedName>
    <definedName name="_pr44" localSheetId="4">#REF!</definedName>
    <definedName name="_pr44">#REF!</definedName>
    <definedName name="_pr45" localSheetId="8">#REF!</definedName>
    <definedName name="_pr45" localSheetId="4">#REF!</definedName>
    <definedName name="_pr45">#REF!</definedName>
    <definedName name="_pr46" localSheetId="8">#REF!</definedName>
    <definedName name="_pr46" localSheetId="4">#REF!</definedName>
    <definedName name="_pr46">#REF!</definedName>
    <definedName name="_pr47" localSheetId="8">#REF!</definedName>
    <definedName name="_pr47" localSheetId="4">#REF!</definedName>
    <definedName name="_pr47">#REF!</definedName>
    <definedName name="_pr48" localSheetId="8">#REF!</definedName>
    <definedName name="_pr48" localSheetId="4">#REF!</definedName>
    <definedName name="_pr48">#REF!</definedName>
    <definedName name="_pr49" localSheetId="8">#REF!</definedName>
    <definedName name="_pr49" localSheetId="4">#REF!</definedName>
    <definedName name="_pr49">#REF!</definedName>
    <definedName name="_pr50" localSheetId="8">#REF!</definedName>
    <definedName name="_pr50" localSheetId="4">#REF!</definedName>
    <definedName name="_pr50">#REF!</definedName>
    <definedName name="_pr51" localSheetId="8">#REF!</definedName>
    <definedName name="_pr51" localSheetId="4">#REF!</definedName>
    <definedName name="_pr51">#REF!</definedName>
    <definedName name="_pr52" localSheetId="8">#REF!</definedName>
    <definedName name="_pr52" localSheetId="4">#REF!</definedName>
    <definedName name="_pr52">#REF!</definedName>
    <definedName name="_pr53" localSheetId="8">#REF!</definedName>
    <definedName name="_pr53" localSheetId="4">#REF!</definedName>
    <definedName name="_pr53">#REF!</definedName>
    <definedName name="_pr54" localSheetId="8">#REF!</definedName>
    <definedName name="_pr54" localSheetId="4">#REF!</definedName>
    <definedName name="_pr54">#REF!</definedName>
    <definedName name="_pr55" localSheetId="8">#REF!</definedName>
    <definedName name="_pr55" localSheetId="4">#REF!</definedName>
    <definedName name="_pr55">#REF!</definedName>
    <definedName name="_pr56" localSheetId="8">#REF!</definedName>
    <definedName name="_pr56" localSheetId="4">#REF!</definedName>
    <definedName name="_pr56">#REF!</definedName>
    <definedName name="_pr57" localSheetId="8">#REF!</definedName>
    <definedName name="_pr57" localSheetId="4">#REF!</definedName>
    <definedName name="_pr57">#REF!</definedName>
    <definedName name="_pr58" localSheetId="8">#REF!</definedName>
    <definedName name="_pr58" localSheetId="4">#REF!</definedName>
    <definedName name="_pr58">#REF!</definedName>
    <definedName name="_pr59" localSheetId="8">#REF!</definedName>
    <definedName name="_pr59" localSheetId="4">#REF!</definedName>
    <definedName name="_pr59">#REF!</definedName>
    <definedName name="_pr60" localSheetId="8">#REF!</definedName>
    <definedName name="_pr60" localSheetId="4">#REF!</definedName>
    <definedName name="_pr60">#REF!</definedName>
    <definedName name="_pr61" localSheetId="8">#REF!</definedName>
    <definedName name="_pr61" localSheetId="4">#REF!</definedName>
    <definedName name="_pr61">#REF!</definedName>
    <definedName name="_pr62" localSheetId="8">#REF!</definedName>
    <definedName name="_pr62" localSheetId="4">#REF!</definedName>
    <definedName name="_pr62">#REF!</definedName>
    <definedName name="_pr63" localSheetId="8">#REF!</definedName>
    <definedName name="_pr63" localSheetId="4">#REF!</definedName>
    <definedName name="_pr63">#REF!</definedName>
    <definedName name="_pr64" localSheetId="8">#REF!</definedName>
    <definedName name="_pr64" localSheetId="4">#REF!</definedName>
    <definedName name="_pr64">#REF!</definedName>
    <definedName name="_pr65" localSheetId="8">#REF!</definedName>
    <definedName name="_pr65" localSheetId="4">#REF!</definedName>
    <definedName name="_pr65">#REF!</definedName>
    <definedName name="_pr66" localSheetId="8">#REF!</definedName>
    <definedName name="_pr66" localSheetId="4">#REF!</definedName>
    <definedName name="_pr66">#REF!</definedName>
    <definedName name="_pr67" localSheetId="8">#REF!</definedName>
    <definedName name="_pr67" localSheetId="4">#REF!</definedName>
    <definedName name="_pr67">#REF!</definedName>
    <definedName name="_pr68" localSheetId="8">#REF!</definedName>
    <definedName name="_pr68" localSheetId="4">#REF!</definedName>
    <definedName name="_pr68">#REF!</definedName>
    <definedName name="_pr69" localSheetId="8">#REF!</definedName>
    <definedName name="_pr69" localSheetId="4">#REF!</definedName>
    <definedName name="_pr69">#REF!</definedName>
    <definedName name="_pr70" localSheetId="8">#REF!</definedName>
    <definedName name="_pr70" localSheetId="4">#REF!</definedName>
    <definedName name="_pr70">#REF!</definedName>
    <definedName name="_pr71" localSheetId="8">#REF!</definedName>
    <definedName name="_pr71" localSheetId="4">#REF!</definedName>
    <definedName name="_pr71">#REF!</definedName>
    <definedName name="_pr72" localSheetId="8">#REF!</definedName>
    <definedName name="_pr72" localSheetId="4">#REF!</definedName>
    <definedName name="_pr72">#REF!</definedName>
    <definedName name="_PRE1" localSheetId="8">#REF!</definedName>
    <definedName name="_PRE1" localSheetId="4">#REF!</definedName>
    <definedName name="_PRE1" localSheetId="6">#REF!</definedName>
    <definedName name="_PRE1">#REF!</definedName>
    <definedName name="_PRE12" localSheetId="8">#REF!</definedName>
    <definedName name="_PRE12" localSheetId="4">#REF!</definedName>
    <definedName name="_PRE12">#REF!</definedName>
    <definedName name="_PRESTACIONES" localSheetId="4">#REF!</definedName>
    <definedName name="_PRESTACIONES">#REF!</definedName>
    <definedName name="_PROFUNDIDAD" localSheetId="8">#REF!</definedName>
    <definedName name="_PROFUNDIDAD" localSheetId="4">#REF!</definedName>
    <definedName name="_PROFUNDIDAD">#REF!</definedName>
    <definedName name="_PTO97" localSheetId="8">#REF!</definedName>
    <definedName name="_PTO97" localSheetId="4">#REF!</definedName>
    <definedName name="_PTO97">#REF!</definedName>
    <definedName name="_Pu1" localSheetId="4">#REF!</definedName>
    <definedName name="_Pu1">#REF!</definedName>
    <definedName name="_Pu2" localSheetId="4">#REF!</definedName>
    <definedName name="_Pu2">#REF!</definedName>
    <definedName name="_Pu3" localSheetId="4">#REF!</definedName>
    <definedName name="_Pu3">#REF!</definedName>
    <definedName name="_pvC1" localSheetId="4">#REF!</definedName>
    <definedName name="_pvC1">#REF!</definedName>
    <definedName name="_pvC2" localSheetId="8">#REF!</definedName>
    <definedName name="_pvC2" localSheetId="4">#REF!</definedName>
    <definedName name="_pvC2">#REF!</definedName>
    <definedName name="_PW2" localSheetId="8">#REF!</definedName>
    <definedName name="_PW2" localSheetId="4">#REF!</definedName>
    <definedName name="_PW2">#REF!</definedName>
    <definedName name="_Q_Q₀85" localSheetId="8">#REF!</definedName>
    <definedName name="_Q_Q₀85" localSheetId="4">#REF!</definedName>
    <definedName name="_Q_Q₀85">#REF!</definedName>
    <definedName name="_Q21" localSheetId="8">#REF!</definedName>
    <definedName name="_Q21" localSheetId="4">#REF!</definedName>
    <definedName name="_Q21">#REF!</definedName>
    <definedName name="_QTY1" localSheetId="8">#REF!</definedName>
    <definedName name="_QTY1" localSheetId="4">#REF!</definedName>
    <definedName name="_QTY1">#REF!</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8" hidden="1">{"TAB1",#N/A,TRUE,"GENERAL";"TAB2",#N/A,TRUE,"GENERAL";"TAB3",#N/A,TRUE,"GENERAL";"TAB4",#N/A,TRUE,"GENERAL";"TAB5",#N/A,TRUE,"GENERAL"}</definedName>
    <definedName name="_r" localSheetId="5">#REF!</definedName>
    <definedName name="_r" localSheetId="4">#REF!</definedName>
    <definedName name="_r" localSheetId="6" hidden="1">{"TAB1",#N/A,TRUE,"GENERAL";"TAB2",#N/A,TRUE,"GENERAL";"TAB3",#N/A,TRUE,"GENERAL";"TAB4",#N/A,TRUE,"GENERAL";"TAB5",#N/A,TRUE,"GENERAL"}</definedName>
    <definedName name="_r" localSheetId="10">#REF!</definedName>
    <definedName name="_r" hidden="1">{"TAB1",#N/A,TRUE,"GENERAL";"TAB2",#N/A,TRUE,"GENERAL";"TAB3",#N/A,TRUE,"GENERAL";"TAB4",#N/A,TRUE,"GENERAL";"TAB5",#N/A,TRUE,"GENERAL"}</definedName>
    <definedName name="_r_1" localSheetId="8" hidden="1">{"TAB1",#N/A,TRUE,"GENERAL";"TAB2",#N/A,TRUE,"GENERAL";"TAB3",#N/A,TRUE,"GENERAL";"TAB4",#N/A,TRUE,"GENERAL";"TAB5",#N/A,TRUE,"GENERAL"}</definedName>
    <definedName name="_r_1" localSheetId="4" hidden="1">{"TAB1",#N/A,TRUE,"GENERAL";"TAB2",#N/A,TRUE,"GENERAL";"TAB3",#N/A,TRUE,"GENERAL";"TAB4",#N/A,TRUE,"GENERAL";"TAB5",#N/A,TRUE,"GENERAL"}</definedName>
    <definedName name="_r_1" localSheetId="10" hidden="1">{"TAB1",#N/A,TRUE,"GENERAL";"TAB2",#N/A,TRUE,"GENERAL";"TAB3",#N/A,TRUE,"GENERAL";"TAB4",#N/A,TRUE,"GENERAL";"TAB5",#N/A,TRUE,"GENERAL"}</definedName>
    <definedName name="_r_1" hidden="1">{"TAB1",#N/A,TRUE,"GENERAL";"TAB2",#N/A,TRUE,"GENERAL";"TAB3",#N/A,TRUE,"GENERAL";"TAB4",#N/A,TRUE,"GENERAL";"TAB5",#N/A,TRUE,"GENERAL"}</definedName>
    <definedName name="_R1210JH">#REF!</definedName>
    <definedName name="_R32EL" localSheetId="8">#REF!</definedName>
    <definedName name="_R32EL" localSheetId="4">#REF!</definedName>
    <definedName name="_R32EL">#REF!</definedName>
    <definedName name="_R32JH" localSheetId="8">#REF!</definedName>
    <definedName name="_R32JH" localSheetId="4">#REF!</definedName>
    <definedName name="_R32JH">#REF!</definedName>
    <definedName name="_R42JH" localSheetId="8">#REF!</definedName>
    <definedName name="_R42JH" localSheetId="4">#REF!</definedName>
    <definedName name="_R42JH">#REF!</definedName>
    <definedName name="_R43JH" localSheetId="8">#REF!</definedName>
    <definedName name="_R43JH" localSheetId="4">#REF!</definedName>
    <definedName name="_R43JH">#REF!</definedName>
    <definedName name="_r4r" localSheetId="15" hidden="1">{"via1",#N/A,TRUE,"general";"via2",#N/A,TRUE,"general";"via3",#N/A,TRUE,"general"}</definedName>
    <definedName name="_r4r" localSheetId="16" hidden="1">{"via1",#N/A,TRUE,"general";"via2",#N/A,TRUE,"general";"via3",#N/A,TRUE,"general"}</definedName>
    <definedName name="_r4r" localSheetId="8" hidden="1">{"via1",#N/A,TRUE,"general";"via2",#N/A,TRUE,"general";"via3",#N/A,TRUE,"general"}</definedName>
    <definedName name="_r4r" localSheetId="4" hidden="1">{"via1",#N/A,TRUE,"general";"via2",#N/A,TRUE,"general";"via3",#N/A,TRUE,"general"}</definedName>
    <definedName name="_r4r" localSheetId="6"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4r_1" localSheetId="8" hidden="1">{"via1",#N/A,TRUE,"general";"via2",#N/A,TRUE,"general";"via3",#N/A,TRUE,"general"}</definedName>
    <definedName name="_r4r_1" localSheetId="4" hidden="1">{"via1",#N/A,TRUE,"general";"via2",#N/A,TRUE,"general";"via3",#N/A,TRUE,"general"}</definedName>
    <definedName name="_r4r_1" localSheetId="10" hidden="1">{"via1",#N/A,TRUE,"general";"via2",#N/A,TRUE,"general";"via3",#N/A,TRUE,"general"}</definedName>
    <definedName name="_r4r_1" hidden="1">{"via1",#N/A,TRUE,"general";"via2",#N/A,TRUE,"general";"via3",#N/A,TRUE,"general"}</definedName>
    <definedName name="_R63BB">#REF!</definedName>
    <definedName name="_R63JH" localSheetId="8">#REF!</definedName>
    <definedName name="_R63JH" localSheetId="4">#REF!</definedName>
    <definedName name="_R63JH">#REF!</definedName>
    <definedName name="_R64BB" localSheetId="8">#REF!</definedName>
    <definedName name="_R64BB" localSheetId="4">#REF!</definedName>
    <definedName name="_R64BB">#REF!</definedName>
    <definedName name="_R64JH" localSheetId="8">#REF!</definedName>
    <definedName name="_R64JH" localSheetId="4">#REF!</definedName>
    <definedName name="_R64JH">#REF!</definedName>
    <definedName name="_R83JH" localSheetId="8">#REF!</definedName>
    <definedName name="_R83JH" localSheetId="4">#REF!</definedName>
    <definedName name="_R83JH">#REF!</definedName>
    <definedName name="_R84JH" localSheetId="8">#REF!</definedName>
    <definedName name="_R84JH" localSheetId="4">#REF!</definedName>
    <definedName name="_R84JH">#REF!</definedName>
    <definedName name="_R86JH" localSheetId="8">#REF!</definedName>
    <definedName name="_R86JH" localSheetId="4">#REF!</definedName>
    <definedName name="_R86JH">#REF!</definedName>
    <definedName name="_rc" localSheetId="8">#REF!</definedName>
    <definedName name="_rc" localSheetId="5">#REF!</definedName>
    <definedName name="_rc" localSheetId="4">#REF!</definedName>
    <definedName name="_rc" localSheetId="6">#REF!</definedName>
    <definedName name="_Rc">#REF!</definedName>
    <definedName name="_RE100" localSheetId="8">#REF!</definedName>
    <definedName name="_RE100" localSheetId="4">#REF!</definedName>
    <definedName name="_RE100">#REF!</definedName>
    <definedName name="_RE104" localSheetId="8">#REF!</definedName>
    <definedName name="_RE104" localSheetId="4">#REF!</definedName>
    <definedName name="_RE104">#REF!</definedName>
    <definedName name="_RE112" localSheetId="8">#REF!</definedName>
    <definedName name="_RE112" localSheetId="4">#REF!</definedName>
    <definedName name="_RE112">#REF!</definedName>
    <definedName name="_RE26" localSheetId="8">#REF!</definedName>
    <definedName name="_RE26" localSheetId="4">#REF!</definedName>
    <definedName name="_RE26">#REF!</definedName>
    <definedName name="_RE28" localSheetId="8">#REF!</definedName>
    <definedName name="_RE28" localSheetId="4">#REF!</definedName>
    <definedName name="_RE28">#REF!</definedName>
    <definedName name="_RE30" localSheetId="8">#REF!</definedName>
    <definedName name="_RE30" localSheetId="4">#REF!</definedName>
    <definedName name="_RE30">#REF!</definedName>
    <definedName name="_RE32" localSheetId="8">#REF!</definedName>
    <definedName name="_RE32" localSheetId="4">#REF!</definedName>
    <definedName name="_RE32">#REF!</definedName>
    <definedName name="_RE34" localSheetId="8">#REF!</definedName>
    <definedName name="_RE34" localSheetId="4">#REF!</definedName>
    <definedName name="_RE34">#REF!</definedName>
    <definedName name="_RE36" localSheetId="8">#REF!</definedName>
    <definedName name="_RE36" localSheetId="4">#REF!</definedName>
    <definedName name="_RE36">#REF!</definedName>
    <definedName name="_RE38" localSheetId="8">#REF!</definedName>
    <definedName name="_RE38" localSheetId="4">#REF!</definedName>
    <definedName name="_RE38">#REF!</definedName>
    <definedName name="_RE40" localSheetId="8">#REF!</definedName>
    <definedName name="_RE40" localSheetId="4">#REF!</definedName>
    <definedName name="_RE40">#REF!</definedName>
    <definedName name="_RE42" localSheetId="8">#REF!</definedName>
    <definedName name="_RE42" localSheetId="4">#REF!</definedName>
    <definedName name="_RE42">#REF!</definedName>
    <definedName name="_RE44" localSheetId="8">#REF!</definedName>
    <definedName name="_RE44" localSheetId="4">#REF!</definedName>
    <definedName name="_RE44">#REF!</definedName>
    <definedName name="_RE48" localSheetId="8">#REF!</definedName>
    <definedName name="_RE48" localSheetId="4">#REF!</definedName>
    <definedName name="_RE48">#REF!</definedName>
    <definedName name="_RE52" localSheetId="8">#REF!</definedName>
    <definedName name="_RE52" localSheetId="4">#REF!</definedName>
    <definedName name="_RE52">#REF!</definedName>
    <definedName name="_RE56" localSheetId="8">#REF!</definedName>
    <definedName name="_RE56" localSheetId="4">#REF!</definedName>
    <definedName name="_RE56">#REF!</definedName>
    <definedName name="_RE60" localSheetId="8">#REF!</definedName>
    <definedName name="_RE60" localSheetId="4">#REF!</definedName>
    <definedName name="_RE60">#REF!</definedName>
    <definedName name="_RE64" localSheetId="8">#REF!</definedName>
    <definedName name="_RE64" localSheetId="4">#REF!</definedName>
    <definedName name="_RE64">#REF!</definedName>
    <definedName name="_RE68" localSheetId="8">#REF!</definedName>
    <definedName name="_RE68" localSheetId="4">#REF!</definedName>
    <definedName name="_RE68">#REF!</definedName>
    <definedName name="_RE72" localSheetId="8">#REF!</definedName>
    <definedName name="_RE72" localSheetId="4">#REF!</definedName>
    <definedName name="_RE72">#REF!</definedName>
    <definedName name="_RE76" localSheetId="8">#REF!</definedName>
    <definedName name="_RE76" localSheetId="4">#REF!</definedName>
    <definedName name="_RE76">#REF!</definedName>
    <definedName name="_RE80" localSheetId="8">#REF!</definedName>
    <definedName name="_RE80" localSheetId="4">#REF!</definedName>
    <definedName name="_RE80">#REF!</definedName>
    <definedName name="_RE88" localSheetId="8">#REF!</definedName>
    <definedName name="_RE88" localSheetId="4">#REF!</definedName>
    <definedName name="_RE88">#REF!</definedName>
    <definedName name="_RE92" localSheetId="8">#REF!</definedName>
    <definedName name="_RE92" localSheetId="4">#REF!</definedName>
    <definedName name="_RE92">#REF!</definedName>
    <definedName name="_RE96" localSheetId="8">#REF!</definedName>
    <definedName name="_RE96" localSheetId="4">#REF!</definedName>
    <definedName name="_RE96">#REF!</definedName>
    <definedName name="_REC1">"Rectángulo 31"</definedName>
    <definedName name="_Red1" localSheetId="8">#REF!</definedName>
    <definedName name="_Red1" localSheetId="4">#REF!</definedName>
    <definedName name="_Red1">#REF!</definedName>
    <definedName name="_Red2" localSheetId="8">#REF!</definedName>
    <definedName name="_Red2" localSheetId="4">#REF!</definedName>
    <definedName name="_Red2">#REF!</definedName>
    <definedName name="_Red3" localSheetId="8">#REF!</definedName>
    <definedName name="_Red3" localSheetId="4">#REF!</definedName>
    <definedName name="_Red3">#REF!</definedName>
    <definedName name="_RED32" localSheetId="8">#REF!</definedName>
    <definedName name="_RED32" localSheetId="4">#REF!</definedName>
    <definedName name="_RED32">#REF!</definedName>
    <definedName name="_REDMH" localSheetId="8">#REF!</definedName>
    <definedName name="_REDMH" localSheetId="4">#REF!</definedName>
    <definedName name="_REDMH">#REF!</definedName>
    <definedName name="_ref4" localSheetId="8">#REF!</definedName>
    <definedName name="_ref4" localSheetId="4">#REF!</definedName>
    <definedName name="_ref4">#REF!</definedName>
    <definedName name="_REFQ" localSheetId="8">#REF!</definedName>
    <definedName name="_REFQ" localSheetId="4">#REF!</definedName>
    <definedName name="_REFQ">#REF!</definedName>
    <definedName name="_Regression_Int" hidden="1">1</definedName>
    <definedName name="_Regression_Out" localSheetId="8" hidden="1">#REF!</definedName>
    <definedName name="_Regression_Out" localSheetId="4" hidden="1">#REF!</definedName>
    <definedName name="_Regression_Out" localSheetId="6" hidden="1">#REF!</definedName>
    <definedName name="_Regression_Out" localSheetId="10" hidden="1">#REF!</definedName>
    <definedName name="_Regression_Out" hidden="1">#REF!</definedName>
    <definedName name="_Regression_X" localSheetId="8" hidden="1">#REF!</definedName>
    <definedName name="_Regression_X" localSheetId="4" hidden="1">#REF!</definedName>
    <definedName name="_Regression_X" localSheetId="6" hidden="1">#REF!</definedName>
    <definedName name="_Regression_X" localSheetId="10" hidden="1">#REF!</definedName>
    <definedName name="_Regression_X" hidden="1">#REF!</definedName>
    <definedName name="_Regression_Y" localSheetId="8" hidden="1">#REF!</definedName>
    <definedName name="_Regression_Y" localSheetId="4" hidden="1">#REF!</definedName>
    <definedName name="_Regression_Y" localSheetId="6" hidden="1">#REF!</definedName>
    <definedName name="_Regression_Y" localSheetId="10" hidden="1">#REF!</definedName>
    <definedName name="_Regression_Y" hidden="1">#REF!</definedName>
    <definedName name="_REP21" localSheetId="8">#REF!</definedName>
    <definedName name="_REP21" localSheetId="4">#REF!</definedName>
    <definedName name="_REP21">#REF!</definedName>
    <definedName name="_REP42" localSheetId="8">#REF!</definedName>
    <definedName name="_REP42" localSheetId="4">#REF!</definedName>
    <definedName name="_REP42">#REF!</definedName>
    <definedName name="_REP43" localSheetId="4">#REF!</definedName>
    <definedName name="_REP43">#REF!</definedName>
    <definedName name="_RES64" localSheetId="8">#REF!</definedName>
    <definedName name="_RES64" localSheetId="4">#REF!</definedName>
    <definedName name="_RES64">#REF!</definedName>
    <definedName name="_RET1" localSheetId="8">#REF!</definedName>
    <definedName name="_RET1" localSheetId="4">#REF!</definedName>
    <definedName name="_RET1">#REF!</definedName>
    <definedName name="_RET2" localSheetId="8">#REF!</definedName>
    <definedName name="_RET2" localSheetId="4">#REF!</definedName>
    <definedName name="_RET2">#REF!</definedName>
    <definedName name="_RET3" localSheetId="8">#REF!</definedName>
    <definedName name="_RET3" localSheetId="4">#REF!</definedName>
    <definedName name="_RET3">#REF!</definedName>
    <definedName name="_RET4" localSheetId="8">#REF!</definedName>
    <definedName name="_RET4" localSheetId="4">#REF!</definedName>
    <definedName name="_RET4">#REF!</definedName>
    <definedName name="_RET5" localSheetId="8">#REF!</definedName>
    <definedName name="_RET5" localSheetId="4">#REF!</definedName>
    <definedName name="_RET5">#REF!</definedName>
    <definedName name="_RET6" localSheetId="8">#REF!</definedName>
    <definedName name="_RET6" localSheetId="4">#REF!</definedName>
    <definedName name="_RET6">#REF!</definedName>
    <definedName name="_rev1" localSheetId="8">#REF!</definedName>
    <definedName name="_rev1" localSheetId="4">#REF!</definedName>
    <definedName name="_rev1">#REF!</definedName>
    <definedName name="_rev3" localSheetId="8">#REF!</definedName>
    <definedName name="_rev3" localSheetId="4">#REF!</definedName>
    <definedName name="_rev3">#REF!</definedName>
    <definedName name="_rev4" localSheetId="8">#REF!</definedName>
    <definedName name="_rev4" localSheetId="4">#REF!</definedName>
    <definedName name="_rev4">#REF!</definedName>
    <definedName name="_rev5" localSheetId="8">#REF!</definedName>
    <definedName name="_rev5" localSheetId="4">#REF!</definedName>
    <definedName name="_rev5">#REF!</definedName>
    <definedName name="_rev6" localSheetId="8">#REF!</definedName>
    <definedName name="_rev6" localSheetId="4">#REF!</definedName>
    <definedName name="_rev6">#REF!</definedName>
    <definedName name="_REWQ" localSheetId="8">#REF!</definedName>
    <definedName name="_REWQ" localSheetId="4">#REF!</definedName>
    <definedName name="_REWQ" localSheetId="6">#REF!</definedName>
    <definedName name="_REWQ">#REF!</definedName>
    <definedName name="_rh85" localSheetId="8">#REF!</definedName>
    <definedName name="_rh85" localSheetId="4">#REF!</definedName>
    <definedName name="_rh85">#REF!</definedName>
    <definedName name="_rtu6" localSheetId="15" hidden="1">{"via1",#N/A,TRUE,"general";"via2",#N/A,TRUE,"general";"via3",#N/A,TRUE,"general"}</definedName>
    <definedName name="_rtu6" localSheetId="16" hidden="1">{"via1",#N/A,TRUE,"general";"via2",#N/A,TRUE,"general";"via3",#N/A,TRUE,"general"}</definedName>
    <definedName name="_rtu6" localSheetId="8" hidden="1">{"via1",#N/A,TRUE,"general";"via2",#N/A,TRUE,"general";"via3",#N/A,TRUE,"general"}</definedName>
    <definedName name="_rtu6" localSheetId="4" hidden="1">{"via1",#N/A,TRUE,"general";"via2",#N/A,TRUE,"general";"via3",#N/A,TRUE,"general"}</definedName>
    <definedName name="_rtu6" localSheetId="6"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rtu6_1" localSheetId="8" hidden="1">{"via1",#N/A,TRUE,"general";"via2",#N/A,TRUE,"general";"via3",#N/A,TRUE,"general"}</definedName>
    <definedName name="_rtu6_1" localSheetId="4" hidden="1">{"via1",#N/A,TRUE,"general";"via2",#N/A,TRUE,"general";"via3",#N/A,TRUE,"general"}</definedName>
    <definedName name="_rtu6_1" localSheetId="10" hidden="1">{"via1",#N/A,TRUE,"general";"via2",#N/A,TRUE,"general";"via3",#N/A,TRUE,"general"}</definedName>
    <definedName name="_rtu6_1"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8" hidden="1">{"via1",#N/A,TRUE,"general";"via2",#N/A,TRUE,"general";"via3",#N/A,TRUE,"general"}</definedName>
    <definedName name="_s1" localSheetId="4" hidden="1">{"via1",#N/A,TRUE,"general";"via2",#N/A,TRUE,"general";"via3",#N/A,TRUE,"general"}</definedName>
    <definedName name="_s1" localSheetId="6"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1_1" localSheetId="8" hidden="1">{"via1",#N/A,TRUE,"general";"via2",#N/A,TRUE,"general";"via3",#N/A,TRUE,"general"}</definedName>
    <definedName name="_s1_1" localSheetId="4" hidden="1">{"via1",#N/A,TRUE,"general";"via2",#N/A,TRUE,"general";"via3",#N/A,TRUE,"general"}</definedName>
    <definedName name="_s1_1" localSheetId="10" hidden="1">{"via1",#N/A,TRUE,"general";"via2",#N/A,TRUE,"general";"via3",#N/A,TRUE,"general"}</definedName>
    <definedName name="_s1_1" hidden="1">{"via1",#N/A,TRUE,"general";"via2",#N/A,TRUE,"general";"via3",#N/A,TRUE,"general"}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8" hidden="1">{"TAB1",#N/A,TRUE,"GENERAL";"TAB2",#N/A,TRUE,"GENERAL";"TAB3",#N/A,TRUE,"GENERAL";"TAB4",#N/A,TRUE,"GENERAL";"TAB5",#N/A,TRUE,"GENERAL"}</definedName>
    <definedName name="_s2" localSheetId="4" hidden="1">{"TAB1",#N/A,TRUE,"GENERAL";"TAB2",#N/A,TRUE,"GENERAL";"TAB3",#N/A,TRUE,"GENERAL";"TAB4",#N/A,TRUE,"GENERAL";"TAB5",#N/A,TRUE,"GENERAL"}</definedName>
    <definedName name="_s2" localSheetId="6"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2_1" localSheetId="8" hidden="1">{"TAB1",#N/A,TRUE,"GENERAL";"TAB2",#N/A,TRUE,"GENERAL";"TAB3",#N/A,TRUE,"GENERAL";"TAB4",#N/A,TRUE,"GENERAL";"TAB5",#N/A,TRUE,"GENERAL"}</definedName>
    <definedName name="_s2_1" localSheetId="4" hidden="1">{"TAB1",#N/A,TRUE,"GENERAL";"TAB2",#N/A,TRUE,"GENERAL";"TAB3",#N/A,TRUE,"GENERAL";"TAB4",#N/A,TRUE,"GENERAL";"TAB5",#N/A,TRUE,"GENERAL"}</definedName>
    <definedName name="_s2_1" localSheetId="10" hidden="1">{"TAB1",#N/A,TRUE,"GENERAL";"TAB2",#N/A,TRUE,"GENERAL";"TAB3",#N/A,TRUE,"GENERAL";"TAB4",#N/A,TRUE,"GENERAL";"TAB5",#N/A,TRUE,"GENERAL"}</definedName>
    <definedName name="_s2_1"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8" hidden="1">{"TAB1",#N/A,TRUE,"GENERAL";"TAB2",#N/A,TRUE,"GENERAL";"TAB3",#N/A,TRUE,"GENERAL";"TAB4",#N/A,TRUE,"GENERAL";"TAB5",#N/A,TRUE,"GENERAL"}</definedName>
    <definedName name="_s3" localSheetId="4" hidden="1">{"TAB1",#N/A,TRUE,"GENERAL";"TAB2",#N/A,TRUE,"GENERAL";"TAB3",#N/A,TRUE,"GENERAL";"TAB4",#N/A,TRUE,"GENERAL";"TAB5",#N/A,TRUE,"GENERAL"}</definedName>
    <definedName name="_s3" localSheetId="6"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3_1" localSheetId="8" hidden="1">{"TAB1",#N/A,TRUE,"GENERAL";"TAB2",#N/A,TRUE,"GENERAL";"TAB3",#N/A,TRUE,"GENERAL";"TAB4",#N/A,TRUE,"GENERAL";"TAB5",#N/A,TRUE,"GENERAL"}</definedName>
    <definedName name="_s3_1" localSheetId="4" hidden="1">{"TAB1",#N/A,TRUE,"GENERAL";"TAB2",#N/A,TRUE,"GENERAL";"TAB3",#N/A,TRUE,"GENERAL";"TAB4",#N/A,TRUE,"GENERAL";"TAB5",#N/A,TRUE,"GENERAL"}</definedName>
    <definedName name="_s3_1" localSheetId="10" hidden="1">{"TAB1",#N/A,TRUE,"GENERAL";"TAB2",#N/A,TRUE,"GENERAL";"TAB3",#N/A,TRUE,"GENERAL";"TAB4",#N/A,TRUE,"GENERAL";"TAB5",#N/A,TRUE,"GENERAL"}</definedName>
    <definedName name="_s3_1" hidden="1">{"TAB1",#N/A,TRUE,"GENERAL";"TAB2",#N/A,TRUE,"GENERAL";"TAB3",#N/A,TRUE,"GENERAL";"TAB4",#N/A,TRUE,"GENERAL";"TAB5",#N/A,TRUE,"GENERAL"}</definedName>
    <definedName name="_s4" localSheetId="15" hidden="1">{"via1",#N/A,TRUE,"general";"via2",#N/A,TRUE,"general";"via3",#N/A,TRUE,"general"}</definedName>
    <definedName name="_s4" localSheetId="16" hidden="1">{"via1",#N/A,TRUE,"general";"via2",#N/A,TRUE,"general";"via3",#N/A,TRUE,"general"}</definedName>
    <definedName name="_s4" localSheetId="8" hidden="1">{"via1",#N/A,TRUE,"general";"via2",#N/A,TRUE,"general";"via3",#N/A,TRUE,"general"}</definedName>
    <definedName name="_s4" localSheetId="4" hidden="1">{"via1",#N/A,TRUE,"general";"via2",#N/A,TRUE,"general";"via3",#N/A,TRUE,"general"}</definedName>
    <definedName name="_s4" localSheetId="6"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4_1" localSheetId="8" hidden="1">{"via1",#N/A,TRUE,"general";"via2",#N/A,TRUE,"general";"via3",#N/A,TRUE,"general"}</definedName>
    <definedName name="_s4_1" localSheetId="4" hidden="1">{"via1",#N/A,TRUE,"general";"via2",#N/A,TRUE,"general";"via3",#N/A,TRUE,"general"}</definedName>
    <definedName name="_s4_1" localSheetId="10" hidden="1">{"via1",#N/A,TRUE,"general";"via2",#N/A,TRUE,"general";"via3",#N/A,TRUE,"general"}</definedName>
    <definedName name="_s4_1"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8" hidden="1">{"via1",#N/A,TRUE,"general";"via2",#N/A,TRUE,"general";"via3",#N/A,TRUE,"general"}</definedName>
    <definedName name="_s5" localSheetId="4" hidden="1">{"via1",#N/A,TRUE,"general";"via2",#N/A,TRUE,"general";"via3",#N/A,TRUE,"general"}</definedName>
    <definedName name="_s5" localSheetId="6"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5_1" localSheetId="8" hidden="1">{"via1",#N/A,TRUE,"general";"via2",#N/A,TRUE,"general";"via3",#N/A,TRUE,"general"}</definedName>
    <definedName name="_s5_1" localSheetId="4" hidden="1">{"via1",#N/A,TRUE,"general";"via2",#N/A,TRUE,"general";"via3",#N/A,TRUE,"general"}</definedName>
    <definedName name="_s5_1" localSheetId="10" hidden="1">{"via1",#N/A,TRUE,"general";"via2",#N/A,TRUE,"general";"via3",#N/A,TRUE,"general"}</definedName>
    <definedName name="_s5_1" hidden="1">{"via1",#N/A,TRUE,"general";"via2",#N/A,TRUE,"general";"via3",#N/A,TRUE,"general"}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8" hidden="1">{"TAB1",#N/A,TRUE,"GENERAL";"TAB2",#N/A,TRUE,"GENERAL";"TAB3",#N/A,TRUE,"GENERAL";"TAB4",#N/A,TRUE,"GENERAL";"TAB5",#N/A,TRUE,"GENERAL"}</definedName>
    <definedName name="_s6" localSheetId="4" hidden="1">{"TAB1",#N/A,TRUE,"GENERAL";"TAB2",#N/A,TRUE,"GENERAL";"TAB3",#N/A,TRUE,"GENERAL";"TAB4",#N/A,TRUE,"GENERAL";"TAB5",#N/A,TRUE,"GENERAL"}</definedName>
    <definedName name="_s6" localSheetId="6"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6_1" localSheetId="8" hidden="1">{"TAB1",#N/A,TRUE,"GENERAL";"TAB2",#N/A,TRUE,"GENERAL";"TAB3",#N/A,TRUE,"GENERAL";"TAB4",#N/A,TRUE,"GENERAL";"TAB5",#N/A,TRUE,"GENERAL"}</definedName>
    <definedName name="_s6_1" localSheetId="4" hidden="1">{"TAB1",#N/A,TRUE,"GENERAL";"TAB2",#N/A,TRUE,"GENERAL";"TAB3",#N/A,TRUE,"GENERAL";"TAB4",#N/A,TRUE,"GENERAL";"TAB5",#N/A,TRUE,"GENERAL"}</definedName>
    <definedName name="_s6_1" localSheetId="10" hidden="1">{"TAB1",#N/A,TRUE,"GENERAL";"TAB2",#N/A,TRUE,"GENERAL";"TAB3",#N/A,TRUE,"GENERAL";"TAB4",#N/A,TRUE,"GENERAL";"TAB5",#N/A,TRUE,"GENERAL"}</definedName>
    <definedName name="_s6_1" hidden="1">{"TAB1",#N/A,TRUE,"GENERAL";"TAB2",#N/A,TRUE,"GENERAL";"TAB3",#N/A,TRUE,"GENERAL";"TAB4",#N/A,TRUE,"GENERAL";"TAB5",#N/A,TRUE,"GENERAL"}</definedName>
    <definedName name="_s7" localSheetId="15" hidden="1">{"via1",#N/A,TRUE,"general";"via2",#N/A,TRUE,"general";"via3",#N/A,TRUE,"general"}</definedName>
    <definedName name="_s7" localSheetId="16" hidden="1">{"via1",#N/A,TRUE,"general";"via2",#N/A,TRUE,"general";"via3",#N/A,TRUE,"general"}</definedName>
    <definedName name="_s7" localSheetId="8" hidden="1">{"via1",#N/A,TRUE,"general";"via2",#N/A,TRUE,"general";"via3",#N/A,TRUE,"general"}</definedName>
    <definedName name="_s7" localSheetId="4" hidden="1">{"via1",#N/A,TRUE,"general";"via2",#N/A,TRUE,"general";"via3",#N/A,TRUE,"general"}</definedName>
    <definedName name="_s7" localSheetId="6"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7_1" localSheetId="8" hidden="1">{"via1",#N/A,TRUE,"general";"via2",#N/A,TRUE,"general";"via3",#N/A,TRUE,"general"}</definedName>
    <definedName name="_s7_1" localSheetId="4" hidden="1">{"via1",#N/A,TRUE,"general";"via2",#N/A,TRUE,"general";"via3",#N/A,TRUE,"general"}</definedName>
    <definedName name="_s7_1" localSheetId="10" hidden="1">{"via1",#N/A,TRUE,"general";"via2",#N/A,TRUE,"general";"via3",#N/A,TRUE,"general"}</definedName>
    <definedName name="_s7_1" hidden="1">{"via1",#N/A,TRUE,"general";"via2",#N/A,TRUE,"general";"via3",#N/A,TRUE,"general"}</definedName>
    <definedName name="_sac1" localSheetId="8">#REF!</definedName>
    <definedName name="_sac1" localSheetId="4">#REF!</definedName>
    <definedName name="_sac1" localSheetId="6">#REF!</definedName>
    <definedName name="_sac1" localSheetId="10">#REF!</definedName>
    <definedName name="_sac1">#REF!</definedName>
    <definedName name="_SAL1" localSheetId="8">#REF!</definedName>
    <definedName name="_SAL1" localSheetId="4">#REF!</definedName>
    <definedName name="_SAL1" localSheetId="6">#REF!</definedName>
    <definedName name="_SAL1" localSheetId="10">#REF!</definedName>
    <definedName name="_SAL1">#REF!</definedName>
    <definedName name="_SBC1" localSheetId="8">#REF!</definedName>
    <definedName name="_SBC1" localSheetId="5">#REF!</definedName>
    <definedName name="_SBC1" localSheetId="4">#REF!</definedName>
    <definedName name="_SBC1" localSheetId="10">#REF!</definedName>
    <definedName name="_SBC1">#REF!</definedName>
    <definedName name="_SBC3" localSheetId="8">#REF!</definedName>
    <definedName name="_SBC3" localSheetId="5">#REF!</definedName>
    <definedName name="_SBC3" localSheetId="4">#REF!</definedName>
    <definedName name="_SBC3">#REF!</definedName>
    <definedName name="_SBC5" localSheetId="8">#REF!</definedName>
    <definedName name="_SBC5" localSheetId="5">#REF!</definedName>
    <definedName name="_SBC5" localSheetId="4">#REF!</definedName>
    <definedName name="_SBC5">#REF!</definedName>
    <definedName name="_SCx15" localSheetId="8">#REF!</definedName>
    <definedName name="_SCx15" localSheetId="4">#REF!</definedName>
    <definedName name="_SCx15" localSheetId="6">#REF!</definedName>
    <definedName name="_SCx15">#REF!</definedName>
    <definedName name="_Sort" localSheetId="8" hidden="1">#REF!</definedName>
    <definedName name="_Sort" localSheetId="5" hidden="1">#REF!</definedName>
    <definedName name="_Sort" localSheetId="4" hidden="1">#REF!</definedName>
    <definedName name="_Sort" localSheetId="6" hidden="1">#REF!</definedName>
    <definedName name="_Sort" hidden="1">#REF!</definedName>
    <definedName name="_sPR2" localSheetId="4">#REF!</definedName>
    <definedName name="_sPR2">#REF!</definedName>
    <definedName name="_srn001" localSheetId="8">#REF!</definedName>
    <definedName name="_srn001" localSheetId="4">#REF!</definedName>
    <definedName name="_srn001">#REF!</definedName>
    <definedName name="_ST106" localSheetId="4">#REF!</definedName>
    <definedName name="_ST106">#REF!</definedName>
    <definedName name="_ST1226" localSheetId="4">#REF!</definedName>
    <definedName name="_ST1226">#REF!</definedName>
    <definedName name="_ST126" localSheetId="8">#REF!</definedName>
    <definedName name="_ST126" localSheetId="4">#REF!</definedName>
    <definedName name="_ST126">#REF!</definedName>
    <definedName name="_ST146" localSheetId="8">#REF!</definedName>
    <definedName name="_ST146" localSheetId="4">#REF!</definedName>
    <definedName name="_ST146">#REF!</definedName>
    <definedName name="_ST166" localSheetId="4">#REF!</definedName>
    <definedName name="_ST166">#REF!</definedName>
    <definedName name="_ST186" localSheetId="8">#REF!</definedName>
    <definedName name="_ST186" localSheetId="4">#REF!</definedName>
    <definedName name="_ST186">#REF!</definedName>
    <definedName name="_ST206" localSheetId="8">#REF!</definedName>
    <definedName name="_ST206" localSheetId="4">#REF!</definedName>
    <definedName name="_ST206">#REF!</definedName>
    <definedName name="_ST311" localSheetId="8">#REF!</definedName>
    <definedName name="_ST311" localSheetId="4">#REF!</definedName>
    <definedName name="_ST311">#REF!</definedName>
    <definedName name="_ST312" localSheetId="8">#REF!</definedName>
    <definedName name="_ST312" localSheetId="4">#REF!</definedName>
    <definedName name="_ST312">#REF!</definedName>
    <definedName name="_ST32" localSheetId="8">#REF!</definedName>
    <definedName name="_ST32" localSheetId="4">#REF!</definedName>
    <definedName name="_ST32">#REF!</definedName>
    <definedName name="_ST86" localSheetId="8">#REF!</definedName>
    <definedName name="_ST86" localSheetId="4">#REF!</definedName>
    <definedName name="_ST86">#REF!</definedName>
    <definedName name="_STC60" localSheetId="8">#REF!</definedName>
    <definedName name="_STC60" localSheetId="4">#REF!</definedName>
    <definedName name="_STC60">#REF!</definedName>
    <definedName name="_sTT2" localSheetId="4">#REF!</definedName>
    <definedName name="_sTT2">#REF!</definedName>
    <definedName name="_SUM1" localSheetId="8">#REF!</definedName>
    <definedName name="_SUM1" localSheetId="4">#REF!</definedName>
    <definedName name="_SUM1">#REF!</definedName>
    <definedName name="_SUM2" localSheetId="8">#REF!</definedName>
    <definedName name="_SUM2" localSheetId="4">#REF!</definedName>
    <definedName name="_SUM2">#REF!</definedName>
    <definedName name="_Sum3" localSheetId="8">#REF!</definedName>
    <definedName name="_Sum3" localSheetId="4">#REF!</definedName>
    <definedName name="_Sum3">#REF!</definedName>
    <definedName name="_SUMA" localSheetId="8">#REF!</definedName>
    <definedName name="_SUMA" localSheetId="4">#REF!</definedName>
    <definedName name="_SUMA">#REF!</definedName>
    <definedName name="_SY104" localSheetId="8">#REF!</definedName>
    <definedName name="_SY104" localSheetId="4">#REF!</definedName>
    <definedName name="_SY104">#REF!</definedName>
    <definedName name="_SY106" localSheetId="8">#REF!</definedName>
    <definedName name="_SY106" localSheetId="4">#REF!</definedName>
    <definedName name="_SY106">#REF!</definedName>
    <definedName name="_SY124" localSheetId="8">#REF!</definedName>
    <definedName name="_SY124" localSheetId="4">#REF!</definedName>
    <definedName name="_SY124">#REF!</definedName>
    <definedName name="_SY126" localSheetId="8">#REF!</definedName>
    <definedName name="_SY126" localSheetId="4">#REF!</definedName>
    <definedName name="_SY126">#REF!</definedName>
    <definedName name="_SY164" localSheetId="8">#REF!</definedName>
    <definedName name="_SY164" localSheetId="4">#REF!</definedName>
    <definedName name="_SY164">#REF!</definedName>
    <definedName name="_SY166" localSheetId="8">#REF!</definedName>
    <definedName name="_SY166" localSheetId="4">#REF!</definedName>
    <definedName name="_SY166">#REF!</definedName>
    <definedName name="_SY186" localSheetId="8">#REF!</definedName>
    <definedName name="_SY186" localSheetId="4">#REF!</definedName>
    <definedName name="_SY186">#REF!</definedName>
    <definedName name="_SY206" localSheetId="8">#REF!</definedName>
    <definedName name="_SY206" localSheetId="4">#REF!</definedName>
    <definedName name="_SY206">#REF!</definedName>
    <definedName name="_SY64" localSheetId="8">#REF!</definedName>
    <definedName name="_SY64" localSheetId="4">#REF!</definedName>
    <definedName name="_SY64">#REF!</definedName>
    <definedName name="_SY84" localSheetId="8">#REF!</definedName>
    <definedName name="_SY84" localSheetId="4">#REF!</definedName>
    <definedName name="_SY84">#REF!</definedName>
    <definedName name="_SY86" localSheetId="8">#REF!</definedName>
    <definedName name="_SY86" localSheetId="4">#REF!</definedName>
    <definedName name="_SY86">#REF!</definedName>
    <definedName name="_T.INSUMOS" localSheetId="8">#REF!</definedName>
    <definedName name="_T.INSUMOS" localSheetId="4">#REF!</definedName>
    <definedName name="_T.INSUMOS">#REF!</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8" hidden="1">{"TAB1",#N/A,TRUE,"GENERAL";"TAB2",#N/A,TRUE,"GENERAL";"TAB3",#N/A,TRUE,"GENERAL";"TAB4",#N/A,TRUE,"GENERAL";"TAB5",#N/A,TRUE,"GENERAL"}</definedName>
    <definedName name="_t3" localSheetId="4" hidden="1">{"TAB1",#N/A,TRUE,"GENERAL";"TAB2",#N/A,TRUE,"GENERAL";"TAB3",#N/A,TRUE,"GENERAL";"TAB4",#N/A,TRUE,"GENERAL";"TAB5",#N/A,TRUE,"GENERAL"}</definedName>
    <definedName name="_t3" localSheetId="6"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3_1" localSheetId="8" hidden="1">{"TAB1",#N/A,TRUE,"GENERAL";"TAB2",#N/A,TRUE,"GENERAL";"TAB3",#N/A,TRUE,"GENERAL";"TAB4",#N/A,TRUE,"GENERAL";"TAB5",#N/A,TRUE,"GENERAL"}</definedName>
    <definedName name="_t3_1" localSheetId="4" hidden="1">{"TAB1",#N/A,TRUE,"GENERAL";"TAB2",#N/A,TRUE,"GENERAL";"TAB3",#N/A,TRUE,"GENERAL";"TAB4",#N/A,TRUE,"GENERAL";"TAB5",#N/A,TRUE,"GENERAL"}</definedName>
    <definedName name="_t3_1" localSheetId="10" hidden="1">{"TAB1",#N/A,TRUE,"GENERAL";"TAB2",#N/A,TRUE,"GENERAL";"TAB3",#N/A,TRUE,"GENERAL";"TAB4",#N/A,TRUE,"GENERAL";"TAB5",#N/A,TRUE,"GENERAL"}</definedName>
    <definedName name="_t3_1" hidden="1">{"TAB1",#N/A,TRUE,"GENERAL";"TAB2",#N/A,TRUE,"GENERAL";"TAB3",#N/A,TRUE,"GENERAL";"TAB4",#N/A,TRUE,"GENERAL";"TAB5",#N/A,TRUE,"GENERAL"}</definedName>
    <definedName name="_t4" localSheetId="15" hidden="1">{"via1",#N/A,TRUE,"general";"via2",#N/A,TRUE,"general";"via3",#N/A,TRUE,"general"}</definedName>
    <definedName name="_t4" localSheetId="16" hidden="1">{"via1",#N/A,TRUE,"general";"via2",#N/A,TRUE,"general";"via3",#N/A,TRUE,"general"}</definedName>
    <definedName name="_t4" localSheetId="8" hidden="1">{"via1",#N/A,TRUE,"general";"via2",#N/A,TRUE,"general";"via3",#N/A,TRUE,"general"}</definedName>
    <definedName name="_t4" localSheetId="4" hidden="1">{"via1",#N/A,TRUE,"general";"via2",#N/A,TRUE,"general";"via3",#N/A,TRUE,"general"}</definedName>
    <definedName name="_t4" localSheetId="6"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4_1" localSheetId="8" hidden="1">{"via1",#N/A,TRUE,"general";"via2",#N/A,TRUE,"general";"via3",#N/A,TRUE,"general"}</definedName>
    <definedName name="_t4_1" localSheetId="4" hidden="1">{"via1",#N/A,TRUE,"general";"via2",#N/A,TRUE,"general";"via3",#N/A,TRUE,"general"}</definedName>
    <definedName name="_t4_1" localSheetId="10" hidden="1">{"via1",#N/A,TRUE,"general";"via2",#N/A,TRUE,"general";"via3",#N/A,TRUE,"general"}</definedName>
    <definedName name="_t4_1" hidden="1">{"via1",#N/A,TRUE,"general";"via2",#N/A,TRUE,"general";"via3",#N/A,TRUE,"general"}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8" hidden="1">{"TAB1",#N/A,TRUE,"GENERAL";"TAB2",#N/A,TRUE,"GENERAL";"TAB3",#N/A,TRUE,"GENERAL";"TAB4",#N/A,TRUE,"GENERAL";"TAB5",#N/A,TRUE,"GENERAL"}</definedName>
    <definedName name="_t5" localSheetId="4" hidden="1">{"TAB1",#N/A,TRUE,"GENERAL";"TAB2",#N/A,TRUE,"GENERAL";"TAB3",#N/A,TRUE,"GENERAL";"TAB4",#N/A,TRUE,"GENERAL";"TAB5",#N/A,TRUE,"GENERAL"}</definedName>
    <definedName name="_t5" localSheetId="6"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5_1" localSheetId="8" hidden="1">{"TAB1",#N/A,TRUE,"GENERAL";"TAB2",#N/A,TRUE,"GENERAL";"TAB3",#N/A,TRUE,"GENERAL";"TAB4",#N/A,TRUE,"GENERAL";"TAB5",#N/A,TRUE,"GENERAL"}</definedName>
    <definedName name="_t5_1" localSheetId="4" hidden="1">{"TAB1",#N/A,TRUE,"GENERAL";"TAB2",#N/A,TRUE,"GENERAL";"TAB3",#N/A,TRUE,"GENERAL";"TAB4",#N/A,TRUE,"GENERAL";"TAB5",#N/A,TRUE,"GENERAL"}</definedName>
    <definedName name="_t5_1" localSheetId="10" hidden="1">{"TAB1",#N/A,TRUE,"GENERAL";"TAB2",#N/A,TRUE,"GENERAL";"TAB3",#N/A,TRUE,"GENERAL";"TAB4",#N/A,TRUE,"GENERAL";"TAB5",#N/A,TRUE,"GENERAL"}</definedName>
    <definedName name="_t5_1" hidden="1">{"TAB1",#N/A,TRUE,"GENERAL";"TAB2",#N/A,TRUE,"GENERAL";"TAB3",#N/A,TRUE,"GENERAL";"TAB4",#N/A,TRUE,"GENERAL";"TAB5",#N/A,TRUE,"GENERAL"}</definedName>
    <definedName name="_t6" localSheetId="15" hidden="1">{"via1",#N/A,TRUE,"general";"via2",#N/A,TRUE,"general";"via3",#N/A,TRUE,"general"}</definedName>
    <definedName name="_t6" localSheetId="16" hidden="1">{"via1",#N/A,TRUE,"general";"via2",#N/A,TRUE,"general";"via3",#N/A,TRUE,"general"}</definedName>
    <definedName name="_t6" localSheetId="8" hidden="1">{"via1",#N/A,TRUE,"general";"via2",#N/A,TRUE,"general";"via3",#N/A,TRUE,"general"}</definedName>
    <definedName name="_t6" localSheetId="4" hidden="1">{"via1",#N/A,TRUE,"general";"via2",#N/A,TRUE,"general";"via3",#N/A,TRUE,"general"}</definedName>
    <definedName name="_t6" localSheetId="6"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_1" localSheetId="8" hidden="1">{"via1",#N/A,TRUE,"general";"via2",#N/A,TRUE,"general";"via3",#N/A,TRUE,"general"}</definedName>
    <definedName name="_t6_1" localSheetId="4" hidden="1">{"via1",#N/A,TRUE,"general";"via2",#N/A,TRUE,"general";"via3",#N/A,TRUE,"general"}</definedName>
    <definedName name="_t6_1" localSheetId="10" hidden="1">{"via1",#N/A,TRUE,"general";"via2",#N/A,TRUE,"general";"via3",#N/A,TRUE,"general"}</definedName>
    <definedName name="_t6_1" hidden="1">{"via1",#N/A,TRUE,"general";"via2",#N/A,TRUE,"general";"via3",#N/A,TRUE,"general"}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8" hidden="1">{"TAB1",#N/A,TRUE,"GENERAL";"TAB2",#N/A,TRUE,"GENERAL";"TAB3",#N/A,TRUE,"GENERAL";"TAB4",#N/A,TRUE,"GENERAL";"TAB5",#N/A,TRUE,"GENERAL"}</definedName>
    <definedName name="_t66" localSheetId="4" hidden="1">{"TAB1",#N/A,TRUE,"GENERAL";"TAB2",#N/A,TRUE,"GENERAL";"TAB3",#N/A,TRUE,"GENERAL";"TAB4",#N/A,TRUE,"GENERAL";"TAB5",#N/A,TRUE,"GENERAL"}</definedName>
    <definedName name="_t66" localSheetId="6"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66_1" localSheetId="8" hidden="1">{"TAB1",#N/A,TRUE,"GENERAL";"TAB2",#N/A,TRUE,"GENERAL";"TAB3",#N/A,TRUE,"GENERAL";"TAB4",#N/A,TRUE,"GENERAL";"TAB5",#N/A,TRUE,"GENERAL"}</definedName>
    <definedName name="_t66_1" localSheetId="4" hidden="1">{"TAB1",#N/A,TRUE,"GENERAL";"TAB2",#N/A,TRUE,"GENERAL";"TAB3",#N/A,TRUE,"GENERAL";"TAB4",#N/A,TRUE,"GENERAL";"TAB5",#N/A,TRUE,"GENERAL"}</definedName>
    <definedName name="_t66_1" localSheetId="10" hidden="1">{"TAB1",#N/A,TRUE,"GENERAL";"TAB2",#N/A,TRUE,"GENERAL";"TAB3",#N/A,TRUE,"GENERAL";"TAB4",#N/A,TRUE,"GENERAL";"TAB5",#N/A,TRUE,"GENERAL"}</definedName>
    <definedName name="_t66_1" hidden="1">{"TAB1",#N/A,TRUE,"GENERAL";"TAB2",#N/A,TRUE,"GENERAL";"TAB3",#N/A,TRUE,"GENERAL";"TAB4",#N/A,TRUE,"GENERAL";"TAB5",#N/A,TRUE,"GENERAL"}</definedName>
    <definedName name="_t7" localSheetId="15" hidden="1">{"via1",#N/A,TRUE,"general";"via2",#N/A,TRUE,"general";"via3",#N/A,TRUE,"general"}</definedName>
    <definedName name="_t7" localSheetId="16" hidden="1">{"via1",#N/A,TRUE,"general";"via2",#N/A,TRUE,"general";"via3",#N/A,TRUE,"general"}</definedName>
    <definedName name="_t7" localSheetId="8" hidden="1">{"via1",#N/A,TRUE,"general";"via2",#N/A,TRUE,"general";"via3",#N/A,TRUE,"general"}</definedName>
    <definedName name="_t7" localSheetId="4" hidden="1">{"via1",#N/A,TRUE,"general";"via2",#N/A,TRUE,"general";"via3",#N/A,TRUE,"general"}</definedName>
    <definedName name="_t7" localSheetId="6"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_1" localSheetId="8" hidden="1">{"via1",#N/A,TRUE,"general";"via2",#N/A,TRUE,"general";"via3",#N/A,TRUE,"general"}</definedName>
    <definedName name="_t7_1" localSheetId="4" hidden="1">{"via1",#N/A,TRUE,"general";"via2",#N/A,TRUE,"general";"via3",#N/A,TRUE,"general"}</definedName>
    <definedName name="_t7_1" localSheetId="10" hidden="1">{"via1",#N/A,TRUE,"general";"via2",#N/A,TRUE,"general";"via3",#N/A,TRUE,"general"}</definedName>
    <definedName name="_t7_1" hidden="1">{"via1",#N/A,TRUE,"general";"via2",#N/A,TRUE,"general";"via3",#N/A,TRUE,"general"}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8" hidden="1">{"TAB1",#N/A,TRUE,"GENERAL";"TAB2",#N/A,TRUE,"GENERAL";"TAB3",#N/A,TRUE,"GENERAL";"TAB4",#N/A,TRUE,"GENERAL";"TAB5",#N/A,TRUE,"GENERAL"}</definedName>
    <definedName name="_t77" localSheetId="4" hidden="1">{"TAB1",#N/A,TRUE,"GENERAL";"TAB2",#N/A,TRUE,"GENERAL";"TAB3",#N/A,TRUE,"GENERAL";"TAB4",#N/A,TRUE,"GENERAL";"TAB5",#N/A,TRUE,"GENERAL"}</definedName>
    <definedName name="_t77" localSheetId="6"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77_1" localSheetId="8" hidden="1">{"TAB1",#N/A,TRUE,"GENERAL";"TAB2",#N/A,TRUE,"GENERAL";"TAB3",#N/A,TRUE,"GENERAL";"TAB4",#N/A,TRUE,"GENERAL";"TAB5",#N/A,TRUE,"GENERAL"}</definedName>
    <definedName name="_t77_1" localSheetId="4" hidden="1">{"TAB1",#N/A,TRUE,"GENERAL";"TAB2",#N/A,TRUE,"GENERAL";"TAB3",#N/A,TRUE,"GENERAL";"TAB4",#N/A,TRUE,"GENERAL";"TAB5",#N/A,TRUE,"GENERAL"}</definedName>
    <definedName name="_t77_1" localSheetId="10" hidden="1">{"TAB1",#N/A,TRUE,"GENERAL";"TAB2",#N/A,TRUE,"GENERAL";"TAB3",#N/A,TRUE,"GENERAL";"TAB4",#N/A,TRUE,"GENERAL";"TAB5",#N/A,TRUE,"GENERAL"}</definedName>
    <definedName name="_t77_1"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8" hidden="1">{"TAB1",#N/A,TRUE,"GENERAL";"TAB2",#N/A,TRUE,"GENERAL";"TAB3",#N/A,TRUE,"GENERAL";"TAB4",#N/A,TRUE,"GENERAL";"TAB5",#N/A,TRUE,"GENERAL"}</definedName>
    <definedName name="_t8" localSheetId="4" hidden="1">{"TAB1",#N/A,TRUE,"GENERAL";"TAB2",#N/A,TRUE,"GENERAL";"TAB3",#N/A,TRUE,"GENERAL";"TAB4",#N/A,TRUE,"GENERAL";"TAB5",#N/A,TRUE,"GENERAL"}</definedName>
    <definedName name="_t8" localSheetId="6"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_1" localSheetId="8" hidden="1">{"TAB1",#N/A,TRUE,"GENERAL";"TAB2",#N/A,TRUE,"GENERAL";"TAB3",#N/A,TRUE,"GENERAL";"TAB4",#N/A,TRUE,"GENERAL";"TAB5",#N/A,TRUE,"GENERAL"}</definedName>
    <definedName name="_t8_1" localSheetId="4" hidden="1">{"TAB1",#N/A,TRUE,"GENERAL";"TAB2",#N/A,TRUE,"GENERAL";"TAB3",#N/A,TRUE,"GENERAL";"TAB4",#N/A,TRUE,"GENERAL";"TAB5",#N/A,TRUE,"GENERAL"}</definedName>
    <definedName name="_t8_1" localSheetId="10" hidden="1">{"TAB1",#N/A,TRUE,"GENERAL";"TAB2",#N/A,TRUE,"GENERAL";"TAB3",#N/A,TRUE,"GENERAL";"TAB4",#N/A,TRUE,"GENERAL";"TAB5",#N/A,TRUE,"GENERAL"}</definedName>
    <definedName name="_t8_1" hidden="1">{"TAB1",#N/A,TRUE,"GENERAL";"TAB2",#N/A,TRUE,"GENERAL";"TAB3",#N/A,TRUE,"GENERAL";"TAB4",#N/A,TRUE,"GENERAL";"TAB5",#N/A,TRUE,"GENERAL"}</definedName>
    <definedName name="_t88" localSheetId="15" hidden="1">{"via1",#N/A,TRUE,"general";"via2",#N/A,TRUE,"general";"via3",#N/A,TRUE,"general"}</definedName>
    <definedName name="_t88" localSheetId="16" hidden="1">{"via1",#N/A,TRUE,"general";"via2",#N/A,TRUE,"general";"via3",#N/A,TRUE,"general"}</definedName>
    <definedName name="_t88" localSheetId="8" hidden="1">{"via1",#N/A,TRUE,"general";"via2",#N/A,TRUE,"general";"via3",#N/A,TRUE,"general"}</definedName>
    <definedName name="_t88" localSheetId="4" hidden="1">{"via1",#N/A,TRUE,"general";"via2",#N/A,TRUE,"general";"via3",#N/A,TRUE,"general"}</definedName>
    <definedName name="_t88" localSheetId="6"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88_1" localSheetId="8" hidden="1">{"via1",#N/A,TRUE,"general";"via2",#N/A,TRUE,"general";"via3",#N/A,TRUE,"general"}</definedName>
    <definedName name="_t88_1" localSheetId="4" hidden="1">{"via1",#N/A,TRUE,"general";"via2",#N/A,TRUE,"general";"via3",#N/A,TRUE,"general"}</definedName>
    <definedName name="_t88_1" localSheetId="10" hidden="1">{"via1",#N/A,TRUE,"general";"via2",#N/A,TRUE,"general";"via3",#N/A,TRUE,"general"}</definedName>
    <definedName name="_t88_1" hidden="1">{"via1",#N/A,TRUE,"general";"via2",#N/A,TRUE,"general";"via3",#N/A,TRUE,"general"}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8" hidden="1">{"TAB1",#N/A,TRUE,"GENERAL";"TAB2",#N/A,TRUE,"GENERAL";"TAB3",#N/A,TRUE,"GENERAL";"TAB4",#N/A,TRUE,"GENERAL";"TAB5",#N/A,TRUE,"GENERAL"}</definedName>
    <definedName name="_t9" localSheetId="4" hidden="1">{"TAB1",#N/A,TRUE,"GENERAL";"TAB2",#N/A,TRUE,"GENERAL";"TAB3",#N/A,TRUE,"GENERAL";"TAB4",#N/A,TRUE,"GENERAL";"TAB5",#N/A,TRUE,"GENERAL"}</definedName>
    <definedName name="_t9" localSheetId="6"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_1" localSheetId="8" hidden="1">{"TAB1",#N/A,TRUE,"GENERAL";"TAB2",#N/A,TRUE,"GENERAL";"TAB3",#N/A,TRUE,"GENERAL";"TAB4",#N/A,TRUE,"GENERAL";"TAB5",#N/A,TRUE,"GENERAL"}</definedName>
    <definedName name="_t9_1" localSheetId="4" hidden="1">{"TAB1",#N/A,TRUE,"GENERAL";"TAB2",#N/A,TRUE,"GENERAL";"TAB3",#N/A,TRUE,"GENERAL";"TAB4",#N/A,TRUE,"GENERAL";"TAB5",#N/A,TRUE,"GENERAL"}</definedName>
    <definedName name="_t9_1" localSheetId="10" hidden="1">{"TAB1",#N/A,TRUE,"GENERAL";"TAB2",#N/A,TRUE,"GENERAL";"TAB3",#N/A,TRUE,"GENERAL";"TAB4",#N/A,TRUE,"GENERAL";"TAB5",#N/A,TRUE,"GENERAL"}</definedName>
    <definedName name="_t9_1" hidden="1">{"TAB1",#N/A,TRUE,"GENERAL";"TAB2",#N/A,TRUE,"GENERAL";"TAB3",#N/A,TRUE,"GENERAL";"TAB4",#N/A,TRUE,"GENERAL";"TAB5",#N/A,TRUE,"GENERAL"}</definedName>
    <definedName name="_t99" localSheetId="15" hidden="1">{"via1",#N/A,TRUE,"general";"via2",#N/A,TRUE,"general";"via3",#N/A,TRUE,"general"}</definedName>
    <definedName name="_t99" localSheetId="16" hidden="1">{"via1",#N/A,TRUE,"general";"via2",#N/A,TRUE,"general";"via3",#N/A,TRUE,"general"}</definedName>
    <definedName name="_t99" localSheetId="8" hidden="1">{"via1",#N/A,TRUE,"general";"via2",#N/A,TRUE,"general";"via3",#N/A,TRUE,"general"}</definedName>
    <definedName name="_t99" localSheetId="4" hidden="1">{"via1",#N/A,TRUE,"general";"via2",#N/A,TRUE,"general";"via3",#N/A,TRUE,"general"}</definedName>
    <definedName name="_t99" localSheetId="6"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t99_1" localSheetId="8" hidden="1">{"via1",#N/A,TRUE,"general";"via2",#N/A,TRUE,"general";"via3",#N/A,TRUE,"general"}</definedName>
    <definedName name="_t99_1" localSheetId="4" hidden="1">{"via1",#N/A,TRUE,"general";"via2",#N/A,TRUE,"general";"via3",#N/A,TRUE,"general"}</definedName>
    <definedName name="_t99_1" localSheetId="10" hidden="1">{"via1",#N/A,TRUE,"general";"via2",#N/A,TRUE,"general";"via3",#N/A,TRUE,"general"}</definedName>
    <definedName name="_t99_1" hidden="1">{"via1",#N/A,TRUE,"general";"via2",#N/A,TRUE,"general";"via3",#N/A,TRUE,"general"}</definedName>
    <definedName name="_tab1" localSheetId="8">#REF!</definedName>
    <definedName name="_tab1" localSheetId="4">#REF!</definedName>
    <definedName name="_tab1" localSheetId="6">#REF!</definedName>
    <definedName name="_tab1" localSheetId="10">#REF!</definedName>
    <definedName name="_tab1">#REF!</definedName>
    <definedName name="_tab2" localSheetId="8">#REF!</definedName>
    <definedName name="_tab2" localSheetId="4">#REF!</definedName>
    <definedName name="_tab2" localSheetId="6">#REF!</definedName>
    <definedName name="_tab2" localSheetId="10">#REF!</definedName>
    <definedName name="_tab2">#REF!</definedName>
    <definedName name="_tab3" localSheetId="8">#REF!</definedName>
    <definedName name="_tab3" localSheetId="4">#REF!</definedName>
    <definedName name="_tab3" localSheetId="6">#REF!</definedName>
    <definedName name="_tab3" localSheetId="10">#REF!</definedName>
    <definedName name="_tab3">#REF!</definedName>
    <definedName name="_TAB4" localSheetId="8">#REF!</definedName>
    <definedName name="_TAB4" localSheetId="4">#REF!</definedName>
    <definedName name="_TAB4" localSheetId="6">#REF!</definedName>
    <definedName name="_TAB4">#REF!</definedName>
    <definedName name="_Table1_In1" localSheetId="8" hidden="1">#REF!</definedName>
    <definedName name="_Table1_In1" localSheetId="4" hidden="1">#REF!</definedName>
    <definedName name="_Table1_In1" hidden="1">#REF!</definedName>
    <definedName name="_Table1_Out" localSheetId="8" hidden="1">#REF!</definedName>
    <definedName name="_Table1_Out" localSheetId="4" hidden="1">#REF!</definedName>
    <definedName name="_Table1_Out" hidden="1">#REF!</definedName>
    <definedName name="_Table2_Out" localSheetId="8" hidden="1">#REF!</definedName>
    <definedName name="_Table2_Out" localSheetId="4" hidden="1">#REF!</definedName>
    <definedName name="_Table2_Out" hidden="1">#REF!</definedName>
    <definedName name="_TAP2" localSheetId="8">#REF!</definedName>
    <definedName name="_TAP2" localSheetId="4">#REF!</definedName>
    <definedName name="_TAP2">#REF!</definedName>
    <definedName name="_tax1" localSheetId="8">#REF!</definedName>
    <definedName name="_tax1" localSheetId="4">#REF!</definedName>
    <definedName name="_tax1">#REF!</definedName>
    <definedName name="_tax2" localSheetId="8">#REF!</definedName>
    <definedName name="_tax2" localSheetId="4">#REF!</definedName>
    <definedName name="_tax2">#REF!</definedName>
    <definedName name="_tax3" localSheetId="8">#REF!</definedName>
    <definedName name="_tax3" localSheetId="4">#REF!</definedName>
    <definedName name="_tax3">#REF!</definedName>
    <definedName name="_tax4" localSheetId="8">#REF!</definedName>
    <definedName name="_tax4" localSheetId="4">#REF!</definedName>
    <definedName name="_tax4">#REF!</definedName>
    <definedName name="_tb3" localSheetId="8">#REF!</definedName>
    <definedName name="_tb3" localSheetId="4">#REF!</definedName>
    <definedName name="_tb3">#REF!</definedName>
    <definedName name="_TBV1" localSheetId="8">#REF!</definedName>
    <definedName name="_TBV1" localSheetId="4">#REF!</definedName>
    <definedName name="_TBV1">#REF!</definedName>
    <definedName name="_TBV1606" localSheetId="8">#REF!</definedName>
    <definedName name="_TBV1606" localSheetId="4">#REF!</definedName>
    <definedName name="_TBV1606">#REF!</definedName>
    <definedName name="_TBV3" localSheetId="8">#REF!</definedName>
    <definedName name="_TBV3" localSheetId="4">#REF!</definedName>
    <definedName name="_TBV3">#REF!</definedName>
    <definedName name="_tc1" localSheetId="8">#REF!</definedName>
    <definedName name="_tc1" localSheetId="4">#REF!</definedName>
    <definedName name="_tc1">#REF!</definedName>
    <definedName name="_tc2" localSheetId="8">#REF!</definedName>
    <definedName name="_tc2" localSheetId="4">#REF!</definedName>
    <definedName name="_tc2">#REF!</definedName>
    <definedName name="_TC212" localSheetId="8">#REF!</definedName>
    <definedName name="_TC212" localSheetId="4">#N/A</definedName>
    <definedName name="_TC212" localSheetId="10">#REF!</definedName>
    <definedName name="_TC212">#N/A</definedName>
    <definedName name="_tc3" localSheetId="8">#REF!</definedName>
    <definedName name="_tc3" localSheetId="4">#REF!</definedName>
    <definedName name="_tc3" localSheetId="10">#REF!</definedName>
    <definedName name="_tc3">#REF!</definedName>
    <definedName name="_td85" localSheetId="8">#REF!</definedName>
    <definedName name="_td85" localSheetId="4">#REF!</definedName>
    <definedName name="_td85" localSheetId="10">#REF!</definedName>
    <definedName name="_td85">#REF!</definedName>
    <definedName name="_TEE1" localSheetId="8">#REF!</definedName>
    <definedName name="_TEE1" localSheetId="4">#REF!</definedName>
    <definedName name="_TEE1" localSheetId="10">#REF!</definedName>
    <definedName name="_TEE1">#REF!</definedName>
    <definedName name="_TEE2" localSheetId="8">#REF!</definedName>
    <definedName name="_TEE2" localSheetId="4">#REF!</definedName>
    <definedName name="_TEE2">#REF!</definedName>
    <definedName name="_TEE32" localSheetId="8">#REF!</definedName>
    <definedName name="_TEE32" localSheetId="4">#REF!</definedName>
    <definedName name="_TEE32">#REF!</definedName>
    <definedName name="_TEE33" localSheetId="8">#REF!</definedName>
    <definedName name="_TEE33" localSheetId="4">#REF!</definedName>
    <definedName name="_TEE33">#REF!</definedName>
    <definedName name="_TEE6" localSheetId="4">#REF!</definedName>
    <definedName name="_TEE6">#REF!</definedName>
    <definedName name="_TEP22" localSheetId="8">#REF!</definedName>
    <definedName name="_TEP22" localSheetId="4">#REF!</definedName>
    <definedName name="_TEP22">#REF!</definedName>
    <definedName name="_TEP44" localSheetId="8">#REF!</definedName>
    <definedName name="_TEP44" localSheetId="4">#REF!</definedName>
    <definedName name="_TEP44">#REF!</definedName>
    <definedName name="_TES44" localSheetId="8">#REF!</definedName>
    <definedName name="_TES44" localSheetId="4">#REF!</definedName>
    <definedName name="_TES44">#REF!</definedName>
    <definedName name="_TES64" localSheetId="8">#REF!</definedName>
    <definedName name="_TES64" localSheetId="4">#REF!</definedName>
    <definedName name="_TES64">#REF!</definedName>
    <definedName name="_TES66" localSheetId="8">#REF!</definedName>
    <definedName name="_TES66" localSheetId="4">#REF!</definedName>
    <definedName name="_TES66">#REF!</definedName>
    <definedName name="_tf3813" localSheetId="8">#REF!</definedName>
    <definedName name="_tf3813" localSheetId="4">#REF!</definedName>
    <definedName name="_tf3813">#REF!</definedName>
    <definedName name="_tgt25" localSheetId="8">#REF!</definedName>
    <definedName name="_tgt25" localSheetId="4">#REF!</definedName>
    <definedName name="_tgt25">#REF!</definedName>
    <definedName name="_THF12" localSheetId="8">#REF!</definedName>
    <definedName name="_THF12" localSheetId="4">#REF!</definedName>
    <definedName name="_THF12">#REF!</definedName>
    <definedName name="_THF128" localSheetId="4">#REF!</definedName>
    <definedName name="_THF128">#REF!</definedName>
    <definedName name="_TIT1" localSheetId="8">#REF!</definedName>
    <definedName name="_TIT1" localSheetId="4">#REF!</definedName>
    <definedName name="_TIT1">#REF!</definedName>
    <definedName name="_TLL3" localSheetId="8">#REF!</definedName>
    <definedName name="_TLL3" localSheetId="4">#REF!</definedName>
    <definedName name="_TLL3">#REF!</definedName>
    <definedName name="_TNL24" localSheetId="4">#REF!</definedName>
    <definedName name="_TNL24">#REF!</definedName>
    <definedName name="_TNL27" localSheetId="4">#REF!</definedName>
    <definedName name="_TNL27">#REF!</definedName>
    <definedName name="_TNL30" localSheetId="4">#REF!</definedName>
    <definedName name="_TNL30">#REF!</definedName>
    <definedName name="_TNL33" localSheetId="4">#REF!</definedName>
    <definedName name="_TNL33">#REF!</definedName>
    <definedName name="_TNL36" localSheetId="4">#REF!</definedName>
    <definedName name="_TNL36">#REF!</definedName>
    <definedName name="_TNL39" localSheetId="8">#REF!</definedName>
    <definedName name="_TNL39" localSheetId="4">#REF!</definedName>
    <definedName name="_TNL39">#REF!</definedName>
    <definedName name="_TNL42" localSheetId="8">#REF!</definedName>
    <definedName name="_TNL42" localSheetId="4">#REF!</definedName>
    <definedName name="_TNL42">#REF!</definedName>
    <definedName name="_TNL45" localSheetId="8">#REF!</definedName>
    <definedName name="_TNL45" localSheetId="4">#REF!</definedName>
    <definedName name="_TNL45">#REF!</definedName>
    <definedName name="_TNL48" localSheetId="8">#REF!</definedName>
    <definedName name="_TNL48" localSheetId="4">#REF!</definedName>
    <definedName name="_TNL48">#REF!</definedName>
    <definedName name="_TNL51" localSheetId="8">#REF!</definedName>
    <definedName name="_TNL51" localSheetId="4">#REF!</definedName>
    <definedName name="_TNL51">#REF!</definedName>
    <definedName name="_TNL54" localSheetId="4">#REF!</definedName>
    <definedName name="_TNL54">#REF!</definedName>
    <definedName name="_TNL60" localSheetId="8">#REF!</definedName>
    <definedName name="_TNL60" localSheetId="4">#REF!</definedName>
    <definedName name="_TNL60">#REF!</definedName>
    <definedName name="_Toc125968806_3" localSheetId="8">#REF!</definedName>
    <definedName name="_Toc125968806_3" localSheetId="4">#REF!</definedName>
    <definedName name="_Toc125968806_3">#REF!</definedName>
    <definedName name="_TOP1" localSheetId="8">#REF!</definedName>
    <definedName name="_TOP1" localSheetId="4">#REF!</definedName>
    <definedName name="_TOP1">#REF!</definedName>
    <definedName name="_TOP10" localSheetId="8">#REF!</definedName>
    <definedName name="_TOP10" localSheetId="4">#REF!</definedName>
    <definedName name="_TOP10">#REF!</definedName>
    <definedName name="_TOP2" localSheetId="8">#REF!</definedName>
    <definedName name="_TOP2" localSheetId="4">#REF!</definedName>
    <definedName name="_TOP2">#REF!</definedName>
    <definedName name="_TOP3" localSheetId="8">#REF!</definedName>
    <definedName name="_TOP3" localSheetId="4">#REF!</definedName>
    <definedName name="_TOP3">#REF!</definedName>
    <definedName name="_TOP4" localSheetId="8">#REF!</definedName>
    <definedName name="_TOP4" localSheetId="4">#REF!</definedName>
    <definedName name="_TOP4">#REF!</definedName>
    <definedName name="_TOP5" localSheetId="8">#REF!</definedName>
    <definedName name="_TOP5" localSheetId="4">#REF!</definedName>
    <definedName name="_TOP5">#REF!</definedName>
    <definedName name="_TOP6" localSheetId="8">#REF!</definedName>
    <definedName name="_TOP6" localSheetId="4">#REF!</definedName>
    <definedName name="_TOP6">#REF!</definedName>
    <definedName name="_TOP7" localSheetId="8">#REF!</definedName>
    <definedName name="_TOP7" localSheetId="4">#REF!</definedName>
    <definedName name="_TOP7">#REF!</definedName>
    <definedName name="_TOP8" localSheetId="8">#REF!</definedName>
    <definedName name="_TOP8" localSheetId="4">#REF!</definedName>
    <definedName name="_TOP8">#REF!</definedName>
    <definedName name="_TOP9" localSheetId="8">#REF!</definedName>
    <definedName name="_TOP9" localSheetId="4">#REF!</definedName>
    <definedName name="_TOP9">#REF!</definedName>
    <definedName name="_TOT1" localSheetId="8">#REF!</definedName>
    <definedName name="_TOT1" localSheetId="4">#REF!</definedName>
    <definedName name="_TOT1">#REF!</definedName>
    <definedName name="_TOTAL_CONSUMO_DPTO" localSheetId="8">#REF!</definedName>
    <definedName name="_TOTAL_CONSUMO_DPTO" localSheetId="4">#REF!</definedName>
    <definedName name="_TOTAL_CONSUMO_DPTO">#REF!</definedName>
    <definedName name="_TP1" localSheetId="8">#REF!</definedName>
    <definedName name="_TP1" localSheetId="4">#REF!</definedName>
    <definedName name="_TP1">#REF!</definedName>
    <definedName name="_TPE1132" localSheetId="8">#REF!</definedName>
    <definedName name="_TPE1132" localSheetId="4">#REF!</definedName>
    <definedName name="_TPE1132">#REF!</definedName>
    <definedName name="_TPE12" localSheetId="8">#REF!</definedName>
    <definedName name="_TPE12" localSheetId="4">#REF!</definedName>
    <definedName name="_TPE12">#REF!</definedName>
    <definedName name="_TPE1331" localSheetId="8">#REF!</definedName>
    <definedName name="_TPE1331" localSheetId="4">#REF!</definedName>
    <definedName name="_TPE1331">#REF!</definedName>
    <definedName name="_TPE1701" localSheetId="8">#REF!</definedName>
    <definedName name="_TPE1701" localSheetId="4">#REF!</definedName>
    <definedName name="_TPE1701">#REF!</definedName>
    <definedName name="_TPE1702" localSheetId="8">#REF!</definedName>
    <definedName name="_TPE1702" localSheetId="4">#REF!</definedName>
    <definedName name="_TPE1702">#REF!</definedName>
    <definedName name="_TPE1703" localSheetId="8">#REF!</definedName>
    <definedName name="_TPE1703" localSheetId="4">#REF!</definedName>
    <definedName name="_TPE1703">#REF!</definedName>
    <definedName name="_TPE1704" localSheetId="8">#REF!</definedName>
    <definedName name="_TPE1704" localSheetId="4">#REF!</definedName>
    <definedName name="_TPE1704">#REF!</definedName>
    <definedName name="_TPE1706" localSheetId="8">#REF!</definedName>
    <definedName name="_TPE1706" localSheetId="4">#REF!</definedName>
    <definedName name="_TPE1706">#REF!</definedName>
    <definedName name="_TPE1708" localSheetId="8">#REF!</definedName>
    <definedName name="_TPE1708" localSheetId="4">#REF!</definedName>
    <definedName name="_TPE1708">#REF!</definedName>
    <definedName name="_TPE1710" localSheetId="8">#REF!</definedName>
    <definedName name="_TPE1710" localSheetId="4">#REF!</definedName>
    <definedName name="_TPE1710">#REF!</definedName>
    <definedName name="_TPE1735" localSheetId="8">#REF!</definedName>
    <definedName name="_TPE1735" localSheetId="4">#REF!</definedName>
    <definedName name="_TPE1735">#REF!</definedName>
    <definedName name="_TPE1763" localSheetId="8">#REF!</definedName>
    <definedName name="_TPE1763" localSheetId="4">#REF!</definedName>
    <definedName name="_TPE1763">#REF!</definedName>
    <definedName name="_TPE1790" localSheetId="8">#REF!</definedName>
    <definedName name="_TPE1790" localSheetId="4">#REF!</definedName>
    <definedName name="_TPE1790">#REF!</definedName>
    <definedName name="_TPE8016" localSheetId="4">#REF!</definedName>
    <definedName name="_TPE8016">#REF!</definedName>
    <definedName name="_TPE8020" localSheetId="4">#REF!</definedName>
    <definedName name="_TPE8020">#REF!</definedName>
    <definedName name="_TPE8025" localSheetId="4">#REF!</definedName>
    <definedName name="_TPE8025">#REF!</definedName>
    <definedName name="_TPF12" localSheetId="8">#REF!</definedName>
    <definedName name="_TPF12" localSheetId="4">#REF!</definedName>
    <definedName name="_TPF12">#REF!</definedName>
    <definedName name="_TPN1002" localSheetId="4">#REF!</definedName>
    <definedName name="_TPN1002">#REF!</definedName>
    <definedName name="_TPN1003" localSheetId="4">#REF!</definedName>
    <definedName name="_TPN1003">#REF!</definedName>
    <definedName name="_TPN1004" localSheetId="4">#REF!</definedName>
    <definedName name="_TPN1004">#REF!</definedName>
    <definedName name="_TPN1006" localSheetId="4">#REF!</definedName>
    <definedName name="_TPN1006">#REF!</definedName>
    <definedName name="_TPN1008" localSheetId="4">#REF!</definedName>
    <definedName name="_TPN1008">#REF!</definedName>
    <definedName name="_TPN1010" localSheetId="8">#REF!</definedName>
    <definedName name="_TPN1010" localSheetId="4">#REF!</definedName>
    <definedName name="_TPN1010">#REF!</definedName>
    <definedName name="_TPN1202" localSheetId="4">#REF!</definedName>
    <definedName name="_TPN1202">#REF!</definedName>
    <definedName name="_TPN1203" localSheetId="4">#REF!</definedName>
    <definedName name="_TPN1203">#REF!</definedName>
    <definedName name="_TPN1204" localSheetId="4">#REF!</definedName>
    <definedName name="_TPN1204">#REF!</definedName>
    <definedName name="_TPN1206" localSheetId="4">#REF!</definedName>
    <definedName name="_TPN1206">#REF!</definedName>
    <definedName name="_TPN1208" localSheetId="4">#REF!</definedName>
    <definedName name="_TPN1208">#REF!</definedName>
    <definedName name="_TPN1210" localSheetId="8">#REF!</definedName>
    <definedName name="_TPN1210" localSheetId="4">#REF!</definedName>
    <definedName name="_TPN1210">#REF!</definedName>
    <definedName name="_TPN1225" localSheetId="8">#REF!</definedName>
    <definedName name="_TPN1225" localSheetId="4">#REF!</definedName>
    <definedName name="_TPN1225">#REF!</definedName>
    <definedName name="_TPN1232" localSheetId="8">#REF!</definedName>
    <definedName name="_TPN1232" localSheetId="4">#REF!</definedName>
    <definedName name="_TPN1232">#REF!</definedName>
    <definedName name="_TPN16012" localSheetId="4">#REF!</definedName>
    <definedName name="_TPN16012">#REF!</definedName>
    <definedName name="_TPN1602" localSheetId="4">#REF!</definedName>
    <definedName name="_TPN1602">#REF!</definedName>
    <definedName name="_TPN1603" localSheetId="4">#REF!</definedName>
    <definedName name="_TPN1603">#REF!</definedName>
    <definedName name="_TPN1604" localSheetId="4">#REF!</definedName>
    <definedName name="_TPN1604">#REF!</definedName>
    <definedName name="_TPN1606" localSheetId="4">#REF!</definedName>
    <definedName name="_TPN1606">#REF!</definedName>
    <definedName name="_TPN1608" localSheetId="4">#REF!</definedName>
    <definedName name="_TPN1608">#REF!</definedName>
    <definedName name="_TPN1610" localSheetId="8">#REF!</definedName>
    <definedName name="_TPN1610" localSheetId="4">#REF!</definedName>
    <definedName name="_TPN1610">#REF!</definedName>
    <definedName name="_TPR2" localSheetId="4">#REF!</definedName>
    <definedName name="_TPR2">#REF!</definedName>
    <definedName name="_TR114" localSheetId="4">#REF!</definedName>
    <definedName name="_TR114">#REF!</definedName>
    <definedName name="_Tra1" localSheetId="8">#REF!</definedName>
    <definedName name="_Tra1" localSheetId="4">#REF!</definedName>
    <definedName name="_Tra1">#REF!</definedName>
    <definedName name="_Tra2" localSheetId="8">#REF!</definedName>
    <definedName name="_Tra2" localSheetId="4">#REF!</definedName>
    <definedName name="_Tra2">#REF!</definedName>
    <definedName name="_Tra3" localSheetId="8">#REF!</definedName>
    <definedName name="_Tra3" localSheetId="4">#REF!</definedName>
    <definedName name="_Tra3">#REF!</definedName>
    <definedName name="_TRI15" localSheetId="8">#REF!</definedName>
    <definedName name="_TRI15" localSheetId="4">#REF!</definedName>
    <definedName name="_TRI15">#REF!</definedName>
    <definedName name="_TRI16" localSheetId="8">#REF!</definedName>
    <definedName name="_TRI16" localSheetId="4">#REF!</definedName>
    <definedName name="_TRI16">#REF!</definedName>
    <definedName name="_TRI17" localSheetId="8">#REF!</definedName>
    <definedName name="_TRI17" localSheetId="4">#REF!</definedName>
    <definedName name="_TRI17">#REF!</definedName>
    <definedName name="_TRI18" localSheetId="8">#REF!</definedName>
    <definedName name="_TRI18" localSheetId="4">#REF!</definedName>
    <definedName name="_TRI18">#REF!</definedName>
    <definedName name="_TRI19" localSheetId="8">#REF!</definedName>
    <definedName name="_TRI19" localSheetId="4">#REF!</definedName>
    <definedName name="_TRI19">#REF!</definedName>
    <definedName name="_TRI20" localSheetId="8">#REF!</definedName>
    <definedName name="_TRI20" localSheetId="4">#REF!</definedName>
    <definedName name="_TRI20">#REF!</definedName>
    <definedName name="_TRI21" localSheetId="8">#REF!</definedName>
    <definedName name="_TRI21" localSheetId="4">#REF!</definedName>
    <definedName name="_TRI21">#REF!</definedName>
    <definedName name="_TRI22" localSheetId="4">#REF!</definedName>
    <definedName name="_TRI22">#REF!</definedName>
    <definedName name="_TRI23" localSheetId="8">#REF!</definedName>
    <definedName name="_TRI23" localSheetId="4">#REF!</definedName>
    <definedName name="_TRI23">#REF!</definedName>
    <definedName name="_TRI25" localSheetId="8">#REF!</definedName>
    <definedName name="_TRI25" localSheetId="4">#REF!</definedName>
    <definedName name="_TRI25">#REF!</definedName>
    <definedName name="_TRI26" localSheetId="4">#REF!</definedName>
    <definedName name="_TRI26">#REF!</definedName>
    <definedName name="_TRI27" localSheetId="8">#REF!</definedName>
    <definedName name="_TRI27" localSheetId="4">#REF!</definedName>
    <definedName name="_TRI27">#REF!</definedName>
    <definedName name="_TRI28" localSheetId="4">#REF!</definedName>
    <definedName name="_TRI28">#REF!</definedName>
    <definedName name="_TRI29" localSheetId="8">#REF!</definedName>
    <definedName name="_TRI29" localSheetId="4">#REF!</definedName>
    <definedName name="_TRI29">#REF!</definedName>
    <definedName name="_TRI30" localSheetId="8">#REF!</definedName>
    <definedName name="_TRI30" localSheetId="4">#REF!</definedName>
    <definedName name="_TRI30">#REF!</definedName>
    <definedName name="_TRI31" localSheetId="8">#REF!</definedName>
    <definedName name="_TRI31" localSheetId="4">#REF!</definedName>
    <definedName name="_TRI31">#REF!</definedName>
    <definedName name="_TRI32" localSheetId="4">#REF!</definedName>
    <definedName name="_TRI32">#REF!</definedName>
    <definedName name="_TRI33" localSheetId="8">#REF!</definedName>
    <definedName name="_TRI33" localSheetId="4">#REF!</definedName>
    <definedName name="_TRI33">#REF!</definedName>
    <definedName name="_TRI47" localSheetId="4">#REF!</definedName>
    <definedName name="_TRI47">#REF!</definedName>
    <definedName name="_TRM2" localSheetId="8">#REF!</definedName>
    <definedName name="_TRM2" localSheetId="4">#REF!</definedName>
    <definedName name="_TRM2">#REF!</definedName>
    <definedName name="_TST3" localSheetId="8">#REF!</definedName>
    <definedName name="_TST3" localSheetId="4">#REF!</definedName>
    <definedName name="_TST3">#REF!</definedName>
    <definedName name="_TTT2" localSheetId="4">#REF!</definedName>
    <definedName name="_TTT2">#REF!</definedName>
    <definedName name="_tub91" localSheetId="4">#REF!</definedName>
    <definedName name="_tub91">#REF!</definedName>
    <definedName name="_TUBS" localSheetId="8">#REF!</definedName>
    <definedName name="_TUBS" localSheetId="4">#REF!</definedName>
    <definedName name="_TUBS">#REF!</definedName>
    <definedName name="_TUZ22" localSheetId="8">#REF!</definedName>
    <definedName name="_TUZ22" localSheetId="4">#REF!</definedName>
    <definedName name="_TUZ22">#REF!</definedName>
    <definedName name="_TUZ36" localSheetId="8">#REF!</definedName>
    <definedName name="_TUZ36" localSheetId="4">#REF!</definedName>
    <definedName name="_TUZ36">#REF!</definedName>
    <definedName name="_TZ2110" localSheetId="8">#REF!</definedName>
    <definedName name="_TZ2110" localSheetId="4">#REF!</definedName>
    <definedName name="_TZ2110">#REF!</definedName>
    <definedName name="_TZ2112" localSheetId="8">#REF!</definedName>
    <definedName name="_TZ2112" localSheetId="4">#REF!</definedName>
    <definedName name="_TZ2112">#REF!</definedName>
    <definedName name="_TZ2114" localSheetId="8">#REF!</definedName>
    <definedName name="_TZ2114" localSheetId="4">#REF!</definedName>
    <definedName name="_TZ2114">#REF!</definedName>
    <definedName name="_TZ2116" localSheetId="8">#REF!</definedName>
    <definedName name="_TZ2116" localSheetId="4">#REF!</definedName>
    <definedName name="_TZ2116">#REF!</definedName>
    <definedName name="_TZ212" localSheetId="8">#REF!</definedName>
    <definedName name="_TZ212" localSheetId="4">#REF!</definedName>
    <definedName name="_TZ212">#REF!</definedName>
    <definedName name="_TZ213" localSheetId="4">#REF!</definedName>
    <definedName name="_TZ213">#REF!</definedName>
    <definedName name="_TZ214" localSheetId="4">#REF!</definedName>
    <definedName name="_TZ214">#REF!</definedName>
    <definedName name="_TZ216" localSheetId="8">#REF!</definedName>
    <definedName name="_TZ216" localSheetId="4">#REF!</definedName>
    <definedName name="_TZ216">#REF!</definedName>
    <definedName name="_TZ218" localSheetId="8">#REF!</definedName>
    <definedName name="_TZ218" localSheetId="4">#REF!</definedName>
    <definedName name="_TZ218">#REF!</definedName>
    <definedName name="_TZ225" localSheetId="8">#REF!</definedName>
    <definedName name="_TZ225" localSheetId="4">#REF!</definedName>
    <definedName name="_TZ225">#REF!</definedName>
    <definedName name="_TZ2610" localSheetId="8">#REF!</definedName>
    <definedName name="_TZ2610" localSheetId="4">#REF!</definedName>
    <definedName name="_TZ2610">#REF!</definedName>
    <definedName name="_TZ2612" localSheetId="8">#REF!</definedName>
    <definedName name="_TZ2612" localSheetId="4">#REF!</definedName>
    <definedName name="_TZ2612">#REF!</definedName>
    <definedName name="_TZ2616" localSheetId="8">#REF!</definedName>
    <definedName name="_TZ2616" localSheetId="4">#REF!</definedName>
    <definedName name="_TZ2616">#REF!</definedName>
    <definedName name="_TZ262" localSheetId="8">#REF!</definedName>
    <definedName name="_TZ262" localSheetId="4">#REF!</definedName>
    <definedName name="_TZ262">#REF!</definedName>
    <definedName name="_TZ263" localSheetId="8">#REF!</definedName>
    <definedName name="_TZ263" localSheetId="4">#REF!</definedName>
    <definedName name="_TZ263">#REF!</definedName>
    <definedName name="_TZ264" localSheetId="8">#REF!</definedName>
    <definedName name="_TZ264" localSheetId="4">#REF!</definedName>
    <definedName name="_TZ264">#REF!</definedName>
    <definedName name="_TZ266" localSheetId="8">#REF!</definedName>
    <definedName name="_TZ266" localSheetId="4">#REF!</definedName>
    <definedName name="_TZ266">#REF!</definedName>
    <definedName name="_TZ268" localSheetId="8">#REF!</definedName>
    <definedName name="_TZ268" localSheetId="4">#REF!</definedName>
    <definedName name="_TZ268">#REF!</definedName>
    <definedName name="_TZ323" localSheetId="8">#REF!</definedName>
    <definedName name="_TZ323" localSheetId="4">#REF!</definedName>
    <definedName name="_TZ323">#REF!</definedName>
    <definedName name="_TZ324" localSheetId="8">#REF!</definedName>
    <definedName name="_TZ324" localSheetId="4">#REF!</definedName>
    <definedName name="_TZ324">#REF!</definedName>
    <definedName name="_TZ32510" localSheetId="8">#REF!</definedName>
    <definedName name="_TZ32510" localSheetId="4">#REF!</definedName>
    <definedName name="_TZ32510">#REF!</definedName>
    <definedName name="_TZ32512" localSheetId="8">#REF!</definedName>
    <definedName name="_TZ32512" localSheetId="4">#REF!</definedName>
    <definedName name="_TZ32512">#REF!</definedName>
    <definedName name="_TZ3253" localSheetId="8">#REF!</definedName>
    <definedName name="_TZ3253" localSheetId="4">#REF!</definedName>
    <definedName name="_TZ3253">#REF!</definedName>
    <definedName name="_TZ3254" localSheetId="8">#REF!</definedName>
    <definedName name="_TZ3254" localSheetId="4">#REF!</definedName>
    <definedName name="_TZ3254">#REF!</definedName>
    <definedName name="_TZ3256" localSheetId="8">#REF!</definedName>
    <definedName name="_TZ3256" localSheetId="4">#REF!</definedName>
    <definedName name="_TZ3256">#REF!</definedName>
    <definedName name="_TZ3258" localSheetId="8">#REF!</definedName>
    <definedName name="_TZ3258" localSheetId="4">#REF!</definedName>
    <definedName name="_TZ3258">#REF!</definedName>
    <definedName name="_TZ4110" localSheetId="8">#REF!</definedName>
    <definedName name="_TZ4110" localSheetId="4">#REF!</definedName>
    <definedName name="_TZ4110">#REF!</definedName>
    <definedName name="_TZ4112" localSheetId="8">#REF!</definedName>
    <definedName name="_TZ4112" localSheetId="4">#REF!</definedName>
    <definedName name="_TZ4112">#REF!</definedName>
    <definedName name="_TZ414" localSheetId="8">#REF!</definedName>
    <definedName name="_TZ414" localSheetId="4">#REF!</definedName>
    <definedName name="_TZ414">#REF!</definedName>
    <definedName name="_TZ416" localSheetId="8">#REF!</definedName>
    <definedName name="_TZ416" localSheetId="4">#REF!</definedName>
    <definedName name="_TZ416">#REF!</definedName>
    <definedName name="_TZ418" localSheetId="8">#REF!</definedName>
    <definedName name="_TZ418" localSheetId="4">#REF!</definedName>
    <definedName name="_TZ418">#REF!</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8" hidden="1">{"TAB1",#N/A,TRUE,"GENERAL";"TAB2",#N/A,TRUE,"GENERAL";"TAB3",#N/A,TRUE,"GENERAL";"TAB4",#N/A,TRUE,"GENERAL";"TAB5",#N/A,TRUE,"GENERAL"}</definedName>
    <definedName name="_u4" localSheetId="4" hidden="1">{"TAB1",#N/A,TRUE,"GENERAL";"TAB2",#N/A,TRUE,"GENERAL";"TAB3",#N/A,TRUE,"GENERAL";"TAB4",#N/A,TRUE,"GENERAL";"TAB5",#N/A,TRUE,"GENERAL"}</definedName>
    <definedName name="_u4" localSheetId="6"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4_1" localSheetId="8" hidden="1">{"TAB1",#N/A,TRUE,"GENERAL";"TAB2",#N/A,TRUE,"GENERAL";"TAB3",#N/A,TRUE,"GENERAL";"TAB4",#N/A,TRUE,"GENERAL";"TAB5",#N/A,TRUE,"GENERAL"}</definedName>
    <definedName name="_u4_1" localSheetId="4" hidden="1">{"TAB1",#N/A,TRUE,"GENERAL";"TAB2",#N/A,TRUE,"GENERAL";"TAB3",#N/A,TRUE,"GENERAL";"TAB4",#N/A,TRUE,"GENERAL";"TAB5",#N/A,TRUE,"GENERAL"}</definedName>
    <definedName name="_u4_1" localSheetId="10" hidden="1">{"TAB1",#N/A,TRUE,"GENERAL";"TAB2",#N/A,TRUE,"GENERAL";"TAB3",#N/A,TRUE,"GENERAL";"TAB4",#N/A,TRUE,"GENERAL";"TAB5",#N/A,TRUE,"GENERAL"}</definedName>
    <definedName name="_u4_1"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8" hidden="1">{"TAB1",#N/A,TRUE,"GENERAL";"TAB2",#N/A,TRUE,"GENERAL";"TAB3",#N/A,TRUE,"GENERAL";"TAB4",#N/A,TRUE,"GENERAL";"TAB5",#N/A,TRUE,"GENERAL"}</definedName>
    <definedName name="_u5" localSheetId="4" hidden="1">{"TAB1",#N/A,TRUE,"GENERAL";"TAB2",#N/A,TRUE,"GENERAL";"TAB3",#N/A,TRUE,"GENERAL";"TAB4",#N/A,TRUE,"GENERAL";"TAB5",#N/A,TRUE,"GENERAL"}</definedName>
    <definedName name="_u5" localSheetId="6"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5_1" localSheetId="8" hidden="1">{"TAB1",#N/A,TRUE,"GENERAL";"TAB2",#N/A,TRUE,"GENERAL";"TAB3",#N/A,TRUE,"GENERAL";"TAB4",#N/A,TRUE,"GENERAL";"TAB5",#N/A,TRUE,"GENERAL"}</definedName>
    <definedName name="_u5_1" localSheetId="4" hidden="1">{"TAB1",#N/A,TRUE,"GENERAL";"TAB2",#N/A,TRUE,"GENERAL";"TAB3",#N/A,TRUE,"GENERAL";"TAB4",#N/A,TRUE,"GENERAL";"TAB5",#N/A,TRUE,"GENERAL"}</definedName>
    <definedName name="_u5_1" localSheetId="10" hidden="1">{"TAB1",#N/A,TRUE,"GENERAL";"TAB2",#N/A,TRUE,"GENERAL";"TAB3",#N/A,TRUE,"GENERAL";"TAB4",#N/A,TRUE,"GENERAL";"TAB5",#N/A,TRUE,"GENERAL"}</definedName>
    <definedName name="_u5_1"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8" hidden="1">{"TAB1",#N/A,TRUE,"GENERAL";"TAB2",#N/A,TRUE,"GENERAL";"TAB3",#N/A,TRUE,"GENERAL";"TAB4",#N/A,TRUE,"GENERAL";"TAB5",#N/A,TRUE,"GENERAL"}</definedName>
    <definedName name="_u6" localSheetId="4" hidden="1">{"TAB1",#N/A,TRUE,"GENERAL";"TAB2",#N/A,TRUE,"GENERAL";"TAB3",#N/A,TRUE,"GENERAL";"TAB4",#N/A,TRUE,"GENERAL";"TAB5",#N/A,TRUE,"GENERAL"}</definedName>
    <definedName name="_u6" localSheetId="6"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6_1" localSheetId="8" hidden="1">{"TAB1",#N/A,TRUE,"GENERAL";"TAB2",#N/A,TRUE,"GENERAL";"TAB3",#N/A,TRUE,"GENERAL";"TAB4",#N/A,TRUE,"GENERAL";"TAB5",#N/A,TRUE,"GENERAL"}</definedName>
    <definedName name="_u6_1" localSheetId="4" hidden="1">{"TAB1",#N/A,TRUE,"GENERAL";"TAB2",#N/A,TRUE,"GENERAL";"TAB3",#N/A,TRUE,"GENERAL";"TAB4",#N/A,TRUE,"GENERAL";"TAB5",#N/A,TRUE,"GENERAL"}</definedName>
    <definedName name="_u6_1" localSheetId="10" hidden="1">{"TAB1",#N/A,TRUE,"GENERAL";"TAB2",#N/A,TRUE,"GENERAL";"TAB3",#N/A,TRUE,"GENERAL";"TAB4",#N/A,TRUE,"GENERAL";"TAB5",#N/A,TRUE,"GENERAL"}</definedName>
    <definedName name="_u6_1" hidden="1">{"TAB1",#N/A,TRUE,"GENERAL";"TAB2",#N/A,TRUE,"GENERAL";"TAB3",#N/A,TRUE,"GENERAL";"TAB4",#N/A,TRUE,"GENERAL";"TAB5",#N/A,TRUE,"GENERAL"}</definedName>
    <definedName name="_u7" localSheetId="15" hidden="1">{"via1",#N/A,TRUE,"general";"via2",#N/A,TRUE,"general";"via3",#N/A,TRUE,"general"}</definedName>
    <definedName name="_u7" localSheetId="16" hidden="1">{"via1",#N/A,TRUE,"general";"via2",#N/A,TRUE,"general";"via3",#N/A,TRUE,"general"}</definedName>
    <definedName name="_u7" localSheetId="8" hidden="1">{"via1",#N/A,TRUE,"general";"via2",#N/A,TRUE,"general";"via3",#N/A,TRUE,"general"}</definedName>
    <definedName name="_u7" localSheetId="4" hidden="1">{"via1",#N/A,TRUE,"general";"via2",#N/A,TRUE,"general";"via3",#N/A,TRUE,"general"}</definedName>
    <definedName name="_u7" localSheetId="6"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7_1" localSheetId="8" hidden="1">{"via1",#N/A,TRUE,"general";"via2",#N/A,TRUE,"general";"via3",#N/A,TRUE,"general"}</definedName>
    <definedName name="_u7_1" localSheetId="4" hidden="1">{"via1",#N/A,TRUE,"general";"via2",#N/A,TRUE,"general";"via3",#N/A,TRUE,"general"}</definedName>
    <definedName name="_u7_1" localSheetId="10" hidden="1">{"via1",#N/A,TRUE,"general";"via2",#N/A,TRUE,"general";"via3",#N/A,TRUE,"general"}</definedName>
    <definedName name="_u7_1" hidden="1">{"via1",#N/A,TRUE,"general";"via2",#N/A,TRUE,"general";"via3",#N/A,TRUE,"general"}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8" hidden="1">{"TAB1",#N/A,TRUE,"GENERAL";"TAB2",#N/A,TRUE,"GENERAL";"TAB3",#N/A,TRUE,"GENERAL";"TAB4",#N/A,TRUE,"GENERAL";"TAB5",#N/A,TRUE,"GENERAL"}</definedName>
    <definedName name="_u8" localSheetId="4" hidden="1">{"TAB1",#N/A,TRUE,"GENERAL";"TAB2",#N/A,TRUE,"GENERAL";"TAB3",#N/A,TRUE,"GENERAL";"TAB4",#N/A,TRUE,"GENERAL";"TAB5",#N/A,TRUE,"GENERAL"}</definedName>
    <definedName name="_u8" localSheetId="6"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8_1" localSheetId="8" hidden="1">{"TAB1",#N/A,TRUE,"GENERAL";"TAB2",#N/A,TRUE,"GENERAL";"TAB3",#N/A,TRUE,"GENERAL";"TAB4",#N/A,TRUE,"GENERAL";"TAB5",#N/A,TRUE,"GENERAL"}</definedName>
    <definedName name="_u8_1" localSheetId="4" hidden="1">{"TAB1",#N/A,TRUE,"GENERAL";"TAB2",#N/A,TRUE,"GENERAL";"TAB3",#N/A,TRUE,"GENERAL";"TAB4",#N/A,TRUE,"GENERAL";"TAB5",#N/A,TRUE,"GENERAL"}</definedName>
    <definedName name="_u8_1" localSheetId="10" hidden="1">{"TAB1",#N/A,TRUE,"GENERAL";"TAB2",#N/A,TRUE,"GENERAL";"TAB3",#N/A,TRUE,"GENERAL";"TAB4",#N/A,TRUE,"GENERAL";"TAB5",#N/A,TRUE,"GENERAL"}</definedName>
    <definedName name="_u8_1"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8" hidden="1">{"TAB1",#N/A,TRUE,"GENERAL";"TAB2",#N/A,TRUE,"GENERAL";"TAB3",#N/A,TRUE,"GENERAL";"TAB4",#N/A,TRUE,"GENERAL";"TAB5",#N/A,TRUE,"GENERAL"}</definedName>
    <definedName name="_u9" localSheetId="4" hidden="1">{"TAB1",#N/A,TRUE,"GENERAL";"TAB2",#N/A,TRUE,"GENERAL";"TAB3",#N/A,TRUE,"GENERAL";"TAB4",#N/A,TRUE,"GENERAL";"TAB5",#N/A,TRUE,"GENERAL"}</definedName>
    <definedName name="_u9" localSheetId="6"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9_1" localSheetId="8" hidden="1">{"TAB1",#N/A,TRUE,"GENERAL";"TAB2",#N/A,TRUE,"GENERAL";"TAB3",#N/A,TRUE,"GENERAL";"TAB4",#N/A,TRUE,"GENERAL";"TAB5",#N/A,TRUE,"GENERAL"}</definedName>
    <definedName name="_u9_1" localSheetId="4" hidden="1">{"TAB1",#N/A,TRUE,"GENERAL";"TAB2",#N/A,TRUE,"GENERAL";"TAB3",#N/A,TRUE,"GENERAL";"TAB4",#N/A,TRUE,"GENERAL";"TAB5",#N/A,TRUE,"GENERAL"}</definedName>
    <definedName name="_u9_1" localSheetId="10" hidden="1">{"TAB1",#N/A,TRUE,"GENERAL";"TAB2",#N/A,TRUE,"GENERAL";"TAB3",#N/A,TRUE,"GENERAL";"TAB4",#N/A,TRUE,"GENERAL";"TAB5",#N/A,TRUE,"GENERAL"}</definedName>
    <definedName name="_u9_1" hidden="1">{"TAB1",#N/A,TRUE,"GENERAL";"TAB2",#N/A,TRUE,"GENERAL";"TAB3",#N/A,TRUE,"GENERAL";"TAB4",#N/A,TRUE,"GENERAL";"TAB5",#N/A,TRUE,"GENERAL"}</definedName>
    <definedName name="_UDD06">#REF!</definedName>
    <definedName name="_UDD08" localSheetId="8">#REF!</definedName>
    <definedName name="_UDD08" localSheetId="4">#REF!</definedName>
    <definedName name="_UDD08">#REF!</definedName>
    <definedName name="_UnConsumoDepartamento" localSheetId="8">#REF!</definedName>
    <definedName name="_UnConsumoDepartamento" localSheetId="4">#REF!</definedName>
    <definedName name="_UnConsumoDepartamento">#REF!</definedName>
    <definedName name="_UNDCONSUMO" localSheetId="8">#REF!</definedName>
    <definedName name="_UNDCONSUMO" localSheetId="4">#REF!</definedName>
    <definedName name="_UNDCONSUMO">#REF!</definedName>
    <definedName name="_UNI1" localSheetId="8">#REF!</definedName>
    <definedName name="_UNI1" localSheetId="4">#REF!</definedName>
    <definedName name="_UNI1">#REF!</definedName>
    <definedName name="_UNI32" localSheetId="8">#REF!</definedName>
    <definedName name="_UNI32" localSheetId="4">#REF!</definedName>
    <definedName name="_UNI32">#REF!</definedName>
    <definedName name="_Unidades" localSheetId="8">#REF!</definedName>
    <definedName name="_Unidades" localSheetId="4">#REF!</definedName>
    <definedName name="_Unidades">#REF!</definedName>
    <definedName name="_unj1" localSheetId="8" hidden="1">#REF!</definedName>
    <definedName name="_unj1" localSheetId="4" hidden="1">#REF!</definedName>
    <definedName name="_unj1" hidden="1">#REF!</definedName>
    <definedName name="_UNL24" localSheetId="4">#REF!</definedName>
    <definedName name="_UNL24">#REF!</definedName>
    <definedName name="_UNL27" localSheetId="8">#REF!</definedName>
    <definedName name="_UNL27" localSheetId="4">#REF!</definedName>
    <definedName name="_UNL27">#REF!</definedName>
    <definedName name="_UNL30" localSheetId="4">#REF!</definedName>
    <definedName name="_UNL30">#REF!</definedName>
    <definedName name="_UNL33" localSheetId="8">#REF!</definedName>
    <definedName name="_UNL33" localSheetId="4">#REF!</definedName>
    <definedName name="_UNL33">#REF!</definedName>
    <definedName name="_UNL36" localSheetId="4">#REF!</definedName>
    <definedName name="_UNL36">#REF!</definedName>
    <definedName name="_UNL39" localSheetId="8">#REF!</definedName>
    <definedName name="_UNL39" localSheetId="4">#REF!</definedName>
    <definedName name="_UNL39">#REF!</definedName>
    <definedName name="_UNL42" localSheetId="8">#REF!</definedName>
    <definedName name="_UNL42" localSheetId="4">#REF!</definedName>
    <definedName name="_UNL42">#REF!</definedName>
    <definedName name="_UNL45" localSheetId="8">#REF!</definedName>
    <definedName name="_UNL45" localSheetId="4">#REF!</definedName>
    <definedName name="_UNL45">#REF!</definedName>
    <definedName name="_UNL48" localSheetId="8">#REF!</definedName>
    <definedName name="_UNL48" localSheetId="4">#REF!</definedName>
    <definedName name="_UNL48">#REF!</definedName>
    <definedName name="_UNL51" localSheetId="8">#REF!</definedName>
    <definedName name="_UNL51" localSheetId="4">#REF!</definedName>
    <definedName name="_UNL51">#REF!</definedName>
    <definedName name="_UNL54" localSheetId="4">#REF!</definedName>
    <definedName name="_UNL54">#REF!</definedName>
    <definedName name="_UNL60" localSheetId="8">#REF!</definedName>
    <definedName name="_UNL60" localSheetId="4">#REF!</definedName>
    <definedName name="_UNL60">#REF!</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8" hidden="1">{"TAB1",#N/A,TRUE,"GENERAL";"TAB2",#N/A,TRUE,"GENERAL";"TAB3",#N/A,TRUE,"GENERAL";"TAB4",#N/A,TRUE,"GENERAL";"TAB5",#N/A,TRUE,"GENERAL"}</definedName>
    <definedName name="_ur7" localSheetId="4" hidden="1">{"TAB1",#N/A,TRUE,"GENERAL";"TAB2",#N/A,TRUE,"GENERAL";"TAB3",#N/A,TRUE,"GENERAL";"TAB4",#N/A,TRUE,"GENERAL";"TAB5",#N/A,TRUE,"GENERAL"}</definedName>
    <definedName name="_ur7" localSheetId="6"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ur7_1" localSheetId="8" hidden="1">{"TAB1",#N/A,TRUE,"GENERAL";"TAB2",#N/A,TRUE,"GENERAL";"TAB3",#N/A,TRUE,"GENERAL";"TAB4",#N/A,TRUE,"GENERAL";"TAB5",#N/A,TRUE,"GENERAL"}</definedName>
    <definedName name="_ur7_1" localSheetId="4" hidden="1">{"TAB1",#N/A,TRUE,"GENERAL";"TAB2",#N/A,TRUE,"GENERAL";"TAB3",#N/A,TRUE,"GENERAL";"TAB4",#N/A,TRUE,"GENERAL";"TAB5",#N/A,TRUE,"GENERAL"}</definedName>
    <definedName name="_ur7_1" localSheetId="10" hidden="1">{"TAB1",#N/A,TRUE,"GENERAL";"TAB2",#N/A,TRUE,"GENERAL";"TAB3",#N/A,TRUE,"GENERAL";"TAB4",#N/A,TRUE,"GENERAL";"TAB5",#N/A,TRUE,"GENERAL"}</definedName>
    <definedName name="_ur7_1" hidden="1">{"TAB1",#N/A,TRUE,"GENERAL";"TAB2",#N/A,TRUE,"GENERAL";"TAB3",#N/A,TRUE,"GENERAL";"TAB4",#N/A,TRUE,"GENERAL";"TAB5",#N/A,TRUE,"GENERAL"}</definedName>
    <definedName name="_V1" localSheetId="8">#REF!</definedName>
    <definedName name="_V1" localSheetId="4">#N/A</definedName>
    <definedName name="_V1" localSheetId="6">#REF!</definedName>
    <definedName name="_V1" localSheetId="10">#REF!</definedName>
    <definedName name="_V1">#N/A</definedName>
    <definedName name="_v2" localSheetId="15" hidden="1">{"via1",#N/A,TRUE,"general";"via2",#N/A,TRUE,"general";"via3",#N/A,TRUE,"general"}</definedName>
    <definedName name="_v2" localSheetId="16" hidden="1">{"via1",#N/A,TRUE,"general";"via2",#N/A,TRUE,"general";"via3",#N/A,TRUE,"general"}</definedName>
    <definedName name="_v2" localSheetId="8" hidden="1">{"via1",#N/A,TRUE,"general";"via2",#N/A,TRUE,"general";"via3",#N/A,TRUE,"general"}</definedName>
    <definedName name="_v2" localSheetId="4" hidden="1">{"via1",#N/A,TRUE,"general";"via2",#N/A,TRUE,"general";"via3",#N/A,TRUE,"general"}</definedName>
    <definedName name="_v2" localSheetId="6"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2_1" localSheetId="8" hidden="1">{"via1",#N/A,TRUE,"general";"via2",#N/A,TRUE,"general";"via3",#N/A,TRUE,"general"}</definedName>
    <definedName name="_v2_1" localSheetId="4" hidden="1">{"via1",#N/A,TRUE,"general";"via2",#N/A,TRUE,"general";"via3",#N/A,TRUE,"general"}</definedName>
    <definedName name="_v2_1" localSheetId="10" hidden="1">{"via1",#N/A,TRUE,"general";"via2",#N/A,TRUE,"general";"via3",#N/A,TRUE,"general"}</definedName>
    <definedName name="_v2_1" hidden="1">{"via1",#N/A,TRUE,"general";"via2",#N/A,TRUE,"general";"via3",#N/A,TRUE,"general"}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8" hidden="1">{"TAB1",#N/A,TRUE,"GENERAL";"TAB2",#N/A,TRUE,"GENERAL";"TAB3",#N/A,TRUE,"GENERAL";"TAB4",#N/A,TRUE,"GENERAL";"TAB5",#N/A,TRUE,"GENERAL"}</definedName>
    <definedName name="_v3" localSheetId="4" hidden="1">{"TAB1",#N/A,TRUE,"GENERAL";"TAB2",#N/A,TRUE,"GENERAL";"TAB3",#N/A,TRUE,"GENERAL";"TAB4",#N/A,TRUE,"GENERAL";"TAB5",#N/A,TRUE,"GENERAL"}</definedName>
    <definedName name="_v3" localSheetId="6"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3_1" localSheetId="8" hidden="1">{"TAB1",#N/A,TRUE,"GENERAL";"TAB2",#N/A,TRUE,"GENERAL";"TAB3",#N/A,TRUE,"GENERAL";"TAB4",#N/A,TRUE,"GENERAL";"TAB5",#N/A,TRUE,"GENERAL"}</definedName>
    <definedName name="_v3_1" localSheetId="4" hidden="1">{"TAB1",#N/A,TRUE,"GENERAL";"TAB2",#N/A,TRUE,"GENERAL";"TAB3",#N/A,TRUE,"GENERAL";"TAB4",#N/A,TRUE,"GENERAL";"TAB5",#N/A,TRUE,"GENERAL"}</definedName>
    <definedName name="_v3_1" localSheetId="10" hidden="1">{"TAB1",#N/A,TRUE,"GENERAL";"TAB2",#N/A,TRUE,"GENERAL";"TAB3",#N/A,TRUE,"GENERAL";"TAB4",#N/A,TRUE,"GENERAL";"TAB5",#N/A,TRUE,"GENERAL"}</definedName>
    <definedName name="_v3_1"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8" hidden="1">{"TAB1",#N/A,TRUE,"GENERAL";"TAB2",#N/A,TRUE,"GENERAL";"TAB3",#N/A,TRUE,"GENERAL";"TAB4",#N/A,TRUE,"GENERAL";"TAB5",#N/A,TRUE,"GENERAL"}</definedName>
    <definedName name="_v4" localSheetId="4" hidden="1">{"TAB1",#N/A,TRUE,"GENERAL";"TAB2",#N/A,TRUE,"GENERAL";"TAB3",#N/A,TRUE,"GENERAL";"TAB4",#N/A,TRUE,"GENERAL";"TAB5",#N/A,TRUE,"GENERAL"}</definedName>
    <definedName name="_v4" localSheetId="6"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4_1" localSheetId="8" hidden="1">{"TAB1",#N/A,TRUE,"GENERAL";"TAB2",#N/A,TRUE,"GENERAL";"TAB3",#N/A,TRUE,"GENERAL";"TAB4",#N/A,TRUE,"GENERAL";"TAB5",#N/A,TRUE,"GENERAL"}</definedName>
    <definedName name="_v4_1" localSheetId="4" hidden="1">{"TAB1",#N/A,TRUE,"GENERAL";"TAB2",#N/A,TRUE,"GENERAL";"TAB3",#N/A,TRUE,"GENERAL";"TAB4",#N/A,TRUE,"GENERAL";"TAB5",#N/A,TRUE,"GENERAL"}</definedName>
    <definedName name="_v4_1" localSheetId="10" hidden="1">{"TAB1",#N/A,TRUE,"GENERAL";"TAB2",#N/A,TRUE,"GENERAL";"TAB3",#N/A,TRUE,"GENERAL";"TAB4",#N/A,TRUE,"GENERAL";"TAB5",#N/A,TRUE,"GENERAL"}</definedName>
    <definedName name="_v4_1"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8" hidden="1">{"TAB1",#N/A,TRUE,"GENERAL";"TAB2",#N/A,TRUE,"GENERAL";"TAB3",#N/A,TRUE,"GENERAL";"TAB4",#N/A,TRUE,"GENERAL";"TAB5",#N/A,TRUE,"GENERAL"}</definedName>
    <definedName name="_v5" localSheetId="4" hidden="1">{"TAB1",#N/A,TRUE,"GENERAL";"TAB2",#N/A,TRUE,"GENERAL";"TAB3",#N/A,TRUE,"GENERAL";"TAB4",#N/A,TRUE,"GENERAL";"TAB5",#N/A,TRUE,"GENERAL"}</definedName>
    <definedName name="_v5" localSheetId="6"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5_1" localSheetId="8" hidden="1">{"TAB1",#N/A,TRUE,"GENERAL";"TAB2",#N/A,TRUE,"GENERAL";"TAB3",#N/A,TRUE,"GENERAL";"TAB4",#N/A,TRUE,"GENERAL";"TAB5",#N/A,TRUE,"GENERAL"}</definedName>
    <definedName name="_v5_1" localSheetId="4" hidden="1">{"TAB1",#N/A,TRUE,"GENERAL";"TAB2",#N/A,TRUE,"GENERAL";"TAB3",#N/A,TRUE,"GENERAL";"TAB4",#N/A,TRUE,"GENERAL";"TAB5",#N/A,TRUE,"GENERAL"}</definedName>
    <definedName name="_v5_1" localSheetId="10" hidden="1">{"TAB1",#N/A,TRUE,"GENERAL";"TAB2",#N/A,TRUE,"GENERAL";"TAB3",#N/A,TRUE,"GENERAL";"TAB4",#N/A,TRUE,"GENERAL";"TAB5",#N/A,TRUE,"GENERAL"}</definedName>
    <definedName name="_v5_1"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8" hidden="1">{"TAB1",#N/A,TRUE,"GENERAL";"TAB2",#N/A,TRUE,"GENERAL";"TAB3",#N/A,TRUE,"GENERAL";"TAB4",#N/A,TRUE,"GENERAL";"TAB5",#N/A,TRUE,"GENERAL"}</definedName>
    <definedName name="_v6" localSheetId="4" hidden="1">{"TAB1",#N/A,TRUE,"GENERAL";"TAB2",#N/A,TRUE,"GENERAL";"TAB3",#N/A,TRUE,"GENERAL";"TAB4",#N/A,TRUE,"GENERAL";"TAB5",#N/A,TRUE,"GENERAL"}</definedName>
    <definedName name="_v6" localSheetId="6"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6_1" localSheetId="8" hidden="1">{"TAB1",#N/A,TRUE,"GENERAL";"TAB2",#N/A,TRUE,"GENERAL";"TAB3",#N/A,TRUE,"GENERAL";"TAB4",#N/A,TRUE,"GENERAL";"TAB5",#N/A,TRUE,"GENERAL"}</definedName>
    <definedName name="_v6_1" localSheetId="4" hidden="1">{"TAB1",#N/A,TRUE,"GENERAL";"TAB2",#N/A,TRUE,"GENERAL";"TAB3",#N/A,TRUE,"GENERAL";"TAB4",#N/A,TRUE,"GENERAL";"TAB5",#N/A,TRUE,"GENERAL"}</definedName>
    <definedName name="_v6_1" localSheetId="10" hidden="1">{"TAB1",#N/A,TRUE,"GENERAL";"TAB2",#N/A,TRUE,"GENERAL";"TAB3",#N/A,TRUE,"GENERAL";"TAB4",#N/A,TRUE,"GENERAL";"TAB5",#N/A,TRUE,"GENERAL"}</definedName>
    <definedName name="_v6_1" hidden="1">{"TAB1",#N/A,TRUE,"GENERAL";"TAB2",#N/A,TRUE,"GENERAL";"TAB3",#N/A,TRUE,"GENERAL";"TAB4",#N/A,TRUE,"GENERAL";"TAB5",#N/A,TRUE,"GENERAL"}</definedName>
    <definedName name="_v7" localSheetId="15" hidden="1">{"via1",#N/A,TRUE,"general";"via2",#N/A,TRUE,"general";"via3",#N/A,TRUE,"general"}</definedName>
    <definedName name="_v7" localSheetId="16" hidden="1">{"via1",#N/A,TRUE,"general";"via2",#N/A,TRUE,"general";"via3",#N/A,TRUE,"general"}</definedName>
    <definedName name="_v7" localSheetId="8" hidden="1">{"via1",#N/A,TRUE,"general";"via2",#N/A,TRUE,"general";"via3",#N/A,TRUE,"general"}</definedName>
    <definedName name="_v7" localSheetId="4" hidden="1">{"via1",#N/A,TRUE,"general";"via2",#N/A,TRUE,"general";"via3",#N/A,TRUE,"general"}</definedName>
    <definedName name="_v7" localSheetId="6"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7_1" localSheetId="8" hidden="1">{"via1",#N/A,TRUE,"general";"via2",#N/A,TRUE,"general";"via3",#N/A,TRUE,"general"}</definedName>
    <definedName name="_v7_1" localSheetId="4" hidden="1">{"via1",#N/A,TRUE,"general";"via2",#N/A,TRUE,"general";"via3",#N/A,TRUE,"general"}</definedName>
    <definedName name="_v7_1" localSheetId="10" hidden="1">{"via1",#N/A,TRUE,"general";"via2",#N/A,TRUE,"general";"via3",#N/A,TRUE,"general"}</definedName>
    <definedName name="_v7_1" hidden="1">{"via1",#N/A,TRUE,"general";"via2",#N/A,TRUE,"general";"via3",#N/A,TRUE,"general"}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8" hidden="1">{"TAB1",#N/A,TRUE,"GENERAL";"TAB2",#N/A,TRUE,"GENERAL";"TAB3",#N/A,TRUE,"GENERAL";"TAB4",#N/A,TRUE,"GENERAL";"TAB5",#N/A,TRUE,"GENERAL"}</definedName>
    <definedName name="_v8" localSheetId="4" hidden="1">{"TAB1",#N/A,TRUE,"GENERAL";"TAB2",#N/A,TRUE,"GENERAL";"TAB3",#N/A,TRUE,"GENERAL";"TAB4",#N/A,TRUE,"GENERAL";"TAB5",#N/A,TRUE,"GENERAL"}</definedName>
    <definedName name="_v8" localSheetId="6"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8_1" localSheetId="8" hidden="1">{"TAB1",#N/A,TRUE,"GENERAL";"TAB2",#N/A,TRUE,"GENERAL";"TAB3",#N/A,TRUE,"GENERAL";"TAB4",#N/A,TRUE,"GENERAL";"TAB5",#N/A,TRUE,"GENERAL"}</definedName>
    <definedName name="_v8_1" localSheetId="4" hidden="1">{"TAB1",#N/A,TRUE,"GENERAL";"TAB2",#N/A,TRUE,"GENERAL";"TAB3",#N/A,TRUE,"GENERAL";"TAB4",#N/A,TRUE,"GENERAL";"TAB5",#N/A,TRUE,"GENERAL"}</definedName>
    <definedName name="_v8_1" localSheetId="10" hidden="1">{"TAB1",#N/A,TRUE,"GENERAL";"TAB2",#N/A,TRUE,"GENERAL";"TAB3",#N/A,TRUE,"GENERAL";"TAB4",#N/A,TRUE,"GENERAL";"TAB5",#N/A,TRUE,"GENERAL"}</definedName>
    <definedName name="_v8_1"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8" hidden="1">{"TAB1",#N/A,TRUE,"GENERAL";"TAB2",#N/A,TRUE,"GENERAL";"TAB3",#N/A,TRUE,"GENERAL";"TAB4",#N/A,TRUE,"GENERAL";"TAB5",#N/A,TRUE,"GENERAL"}</definedName>
    <definedName name="_v9" localSheetId="4" hidden="1">{"TAB1",#N/A,TRUE,"GENERAL";"TAB2",#N/A,TRUE,"GENERAL";"TAB3",#N/A,TRUE,"GENERAL";"TAB4",#N/A,TRUE,"GENERAL";"TAB5",#N/A,TRUE,"GENERAL"}</definedName>
    <definedName name="_v9" localSheetId="6"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9_1" localSheetId="8" hidden="1">{"TAB1",#N/A,TRUE,"GENERAL";"TAB2",#N/A,TRUE,"GENERAL";"TAB3",#N/A,TRUE,"GENERAL";"TAB4",#N/A,TRUE,"GENERAL";"TAB5",#N/A,TRUE,"GENERAL"}</definedName>
    <definedName name="_v9_1" localSheetId="4" hidden="1">{"TAB1",#N/A,TRUE,"GENERAL";"TAB2",#N/A,TRUE,"GENERAL";"TAB3",#N/A,TRUE,"GENERAL";"TAB4",#N/A,TRUE,"GENERAL";"TAB5",#N/A,TRUE,"GENERAL"}</definedName>
    <definedName name="_v9_1" localSheetId="10" hidden="1">{"TAB1",#N/A,TRUE,"GENERAL";"TAB2",#N/A,TRUE,"GENERAL";"TAB3",#N/A,TRUE,"GENERAL";"TAB4",#N/A,TRUE,"GENERAL";"TAB5",#N/A,TRUE,"GENERAL"}</definedName>
    <definedName name="_v9_1" hidden="1">{"TAB1",#N/A,TRUE,"GENERAL";"TAB2",#N/A,TRUE,"GENERAL";"TAB3",#N/A,TRUE,"GENERAL";"TAB4",#N/A,TRUE,"GENERAL";"TAB5",#N/A,TRUE,"GENERAL"}</definedName>
    <definedName name="_VER1">#REF!</definedName>
    <definedName name="_VEX1" localSheetId="8">#REF!</definedName>
    <definedName name="_VEX1" localSheetId="4">#REF!</definedName>
    <definedName name="_VEX1" localSheetId="10">#REF!</definedName>
    <definedName name="_VEX1">#REF!</definedName>
    <definedName name="_VFA1" localSheetId="8">#REF!</definedName>
    <definedName name="_VFA1" localSheetId="4">#REF!</definedName>
    <definedName name="_VFA1" localSheetId="10">#REF!</definedName>
    <definedName name="_VFA1">#REF!</definedName>
    <definedName name="_vfv4" localSheetId="15" hidden="1">{"via1",#N/A,TRUE,"general";"via2",#N/A,TRUE,"general";"via3",#N/A,TRUE,"general"}</definedName>
    <definedName name="_vfv4" localSheetId="16" hidden="1">{"via1",#N/A,TRUE,"general";"via2",#N/A,TRUE,"general";"via3",#N/A,TRUE,"general"}</definedName>
    <definedName name="_vfv4" localSheetId="8" hidden="1">{"via1",#N/A,TRUE,"general";"via2",#N/A,TRUE,"general";"via3",#N/A,TRUE,"general"}</definedName>
    <definedName name="_vfv4" localSheetId="4" hidden="1">{"via1",#N/A,TRUE,"general";"via2",#N/A,TRUE,"general";"via3",#N/A,TRUE,"general"}</definedName>
    <definedName name="_vfv4" localSheetId="6"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vfv4_1" localSheetId="8" hidden="1">{"via1",#N/A,TRUE,"general";"via2",#N/A,TRUE,"general";"via3",#N/A,TRUE,"general"}</definedName>
    <definedName name="_vfv4_1" localSheetId="4" hidden="1">{"via1",#N/A,TRUE,"general";"via2",#N/A,TRUE,"general";"via3",#N/A,TRUE,"general"}</definedName>
    <definedName name="_vfv4_1" localSheetId="10" hidden="1">{"via1",#N/A,TRUE,"general";"via2",#N/A,TRUE,"general";"via3",#N/A,TRUE,"general"}</definedName>
    <definedName name="_vfv4_1" hidden="1">{"via1",#N/A,TRUE,"general";"via2",#N/A,TRUE,"general";"via3",#N/A,TRUE,"general"}</definedName>
    <definedName name="_vis">#REF!</definedName>
    <definedName name="_VIT1" localSheetId="8">#REF!</definedName>
    <definedName name="_VIT1" localSheetId="4">#REF!</definedName>
    <definedName name="_VIT1" localSheetId="10">#REF!</definedName>
    <definedName name="_VIT1">#REF!</definedName>
    <definedName name="_Vol1" localSheetId="8">#REF!</definedName>
    <definedName name="_Vol1" localSheetId="4">#REF!</definedName>
    <definedName name="_Vol1" localSheetId="10">#REF!</definedName>
    <definedName name="_Vol1">#REF!</definedName>
    <definedName name="_VPD1" localSheetId="8">#REF!</definedName>
    <definedName name="_VPD1" localSheetId="4">#REF!</definedName>
    <definedName name="_VPD1" localSheetId="6">#REF!</definedName>
    <definedName name="_VPD1">#REF!</definedName>
    <definedName name="_VPI1" localSheetId="8">#REF!</definedName>
    <definedName name="_VPI1" localSheetId="4">#REF!</definedName>
    <definedName name="_VPI1" localSheetId="6">#REF!</definedName>
    <definedName name="_VPI1">#REF!</definedName>
    <definedName name="_VPR1" localSheetId="8">#REF!</definedName>
    <definedName name="_VPR1" localSheetId="4">#REF!</definedName>
    <definedName name="_VPR1">#REF!</definedName>
    <definedName name="_VPR2" localSheetId="8">#REF!</definedName>
    <definedName name="_VPR2" localSheetId="4">#REF!</definedName>
    <definedName name="_VPR2">#REF!</definedName>
    <definedName name="_VRA1" localSheetId="8">#REF!</definedName>
    <definedName name="_VRA1" localSheetId="4">#REF!</definedName>
    <definedName name="_VRA1" localSheetId="6">#REF!</definedName>
    <definedName name="_VRA1">#REF!</definedName>
    <definedName name="_VRP1" localSheetId="8">#REF!</definedName>
    <definedName name="_VRP1" localSheetId="4">#REF!</definedName>
    <definedName name="_VRP1">#REF!</definedName>
    <definedName name="_VSM1" localSheetId="8">#REF!</definedName>
    <definedName name="_VSM1" localSheetId="4">#REF!</definedName>
    <definedName name="_VSM1">#REF!</definedName>
    <definedName name="_Vu1" localSheetId="4">#REF!</definedName>
    <definedName name="_Vu1">#REF!</definedName>
    <definedName name="_Vu2" localSheetId="4">#REF!</definedName>
    <definedName name="_Vu2">#REF!</definedName>
    <definedName name="_Vu3" localSheetId="4">#REF!</definedName>
    <definedName name="_Vu3">#REF!</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8" hidden="1">{"TAB1",#N/A,TRUE,"GENERAL";"TAB2",#N/A,TRUE,"GENERAL";"TAB3",#N/A,TRUE,"GENERAL";"TAB4",#N/A,TRUE,"GENERAL";"TAB5",#N/A,TRUE,"GENERAL"}</definedName>
    <definedName name="_x1" localSheetId="4" hidden="1">{"TAB1",#N/A,TRUE,"GENERAL";"TAB2",#N/A,TRUE,"GENERAL";"TAB3",#N/A,TRUE,"GENERAL";"TAB4",#N/A,TRUE,"GENERAL";"TAB5",#N/A,TRUE,"GENERAL"}</definedName>
    <definedName name="_x1" localSheetId="6"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1_1" localSheetId="8" hidden="1">{"TAB1",#N/A,TRUE,"GENERAL";"TAB2",#N/A,TRUE,"GENERAL";"TAB3",#N/A,TRUE,"GENERAL";"TAB4",#N/A,TRUE,"GENERAL";"TAB5",#N/A,TRUE,"GENERAL"}</definedName>
    <definedName name="_x1_1" localSheetId="4" hidden="1">{"TAB1",#N/A,TRUE,"GENERAL";"TAB2",#N/A,TRUE,"GENERAL";"TAB3",#N/A,TRUE,"GENERAL";"TAB4",#N/A,TRUE,"GENERAL";"TAB5",#N/A,TRUE,"GENERAL"}</definedName>
    <definedName name="_x1_1" localSheetId="10" hidden="1">{"TAB1",#N/A,TRUE,"GENERAL";"TAB2",#N/A,TRUE,"GENERAL";"TAB3",#N/A,TRUE,"GENERAL";"TAB4",#N/A,TRUE,"GENERAL";"TAB5",#N/A,TRUE,"GENERAL"}</definedName>
    <definedName name="_x1_1" hidden="1">{"TAB1",#N/A,TRUE,"GENERAL";"TAB2",#N/A,TRUE,"GENERAL";"TAB3",#N/A,TRUE,"GENERAL";"TAB4",#N/A,TRUE,"GENERAL";"TAB5",#N/A,TRUE,"GENERAL"}</definedName>
    <definedName name="_x2" localSheetId="15" hidden="1">{"via1",#N/A,TRUE,"general";"via2",#N/A,TRUE,"general";"via3",#N/A,TRUE,"general"}</definedName>
    <definedName name="_x2" localSheetId="16" hidden="1">{"via1",#N/A,TRUE,"general";"via2",#N/A,TRUE,"general";"via3",#N/A,TRUE,"general"}</definedName>
    <definedName name="_x2" localSheetId="8" hidden="1">{"via1",#N/A,TRUE,"general";"via2",#N/A,TRUE,"general";"via3",#N/A,TRUE,"general"}</definedName>
    <definedName name="_x2" localSheetId="4" hidden="1">{"via1",#N/A,TRUE,"general";"via2",#N/A,TRUE,"general";"via3",#N/A,TRUE,"general"}</definedName>
    <definedName name="_x2" localSheetId="6"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2_1" localSheetId="8" hidden="1">{"via1",#N/A,TRUE,"general";"via2",#N/A,TRUE,"general";"via3",#N/A,TRUE,"general"}</definedName>
    <definedName name="_x2_1" localSheetId="4" hidden="1">{"via1",#N/A,TRUE,"general";"via2",#N/A,TRUE,"general";"via3",#N/A,TRUE,"general"}</definedName>
    <definedName name="_x2_1" localSheetId="10" hidden="1">{"via1",#N/A,TRUE,"general";"via2",#N/A,TRUE,"general";"via3",#N/A,TRUE,"general"}</definedName>
    <definedName name="_x2_1"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8" hidden="1">{"via1",#N/A,TRUE,"general";"via2",#N/A,TRUE,"general";"via3",#N/A,TRUE,"general"}</definedName>
    <definedName name="_x3" localSheetId="4" hidden="1">{"via1",#N/A,TRUE,"general";"via2",#N/A,TRUE,"general";"via3",#N/A,TRUE,"general"}</definedName>
    <definedName name="_x3" localSheetId="6"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3_1" localSheetId="8" hidden="1">{"via1",#N/A,TRUE,"general";"via2",#N/A,TRUE,"general";"via3",#N/A,TRUE,"general"}</definedName>
    <definedName name="_x3_1" localSheetId="4" hidden="1">{"via1",#N/A,TRUE,"general";"via2",#N/A,TRUE,"general";"via3",#N/A,TRUE,"general"}</definedName>
    <definedName name="_x3_1" localSheetId="10" hidden="1">{"via1",#N/A,TRUE,"general";"via2",#N/A,TRUE,"general";"via3",#N/A,TRUE,"general"}</definedName>
    <definedName name="_x3_1"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8" hidden="1">{"via1",#N/A,TRUE,"general";"via2",#N/A,TRUE,"general";"via3",#N/A,TRUE,"general"}</definedName>
    <definedName name="_x4" localSheetId="4" hidden="1">{"via1",#N/A,TRUE,"general";"via2",#N/A,TRUE,"general";"via3",#N/A,TRUE,"general"}</definedName>
    <definedName name="_x4" localSheetId="6"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4_1" localSheetId="8" hidden="1">{"via1",#N/A,TRUE,"general";"via2",#N/A,TRUE,"general";"via3",#N/A,TRUE,"general"}</definedName>
    <definedName name="_x4_1" localSheetId="4" hidden="1">{"via1",#N/A,TRUE,"general";"via2",#N/A,TRUE,"general";"via3",#N/A,TRUE,"general"}</definedName>
    <definedName name="_x4_1" localSheetId="10" hidden="1">{"via1",#N/A,TRUE,"general";"via2",#N/A,TRUE,"general";"via3",#N/A,TRUE,"general"}</definedName>
    <definedName name="_x4_1" hidden="1">{"via1",#N/A,TRUE,"general";"via2",#N/A,TRUE,"general";"via3",#N/A,TRUE,"general"}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8" hidden="1">{"TAB1",#N/A,TRUE,"GENERAL";"TAB2",#N/A,TRUE,"GENERAL";"TAB3",#N/A,TRUE,"GENERAL";"TAB4",#N/A,TRUE,"GENERAL";"TAB5",#N/A,TRUE,"GENERAL"}</definedName>
    <definedName name="_x5" localSheetId="4" hidden="1">{"TAB1",#N/A,TRUE,"GENERAL";"TAB2",#N/A,TRUE,"GENERAL";"TAB3",#N/A,TRUE,"GENERAL";"TAB4",#N/A,TRUE,"GENERAL";"TAB5",#N/A,TRUE,"GENERAL"}</definedName>
    <definedName name="_x5" localSheetId="6"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5_1" localSheetId="8" hidden="1">{"TAB1",#N/A,TRUE,"GENERAL";"TAB2",#N/A,TRUE,"GENERAL";"TAB3",#N/A,TRUE,"GENERAL";"TAB4",#N/A,TRUE,"GENERAL";"TAB5",#N/A,TRUE,"GENERAL"}</definedName>
    <definedName name="_x5_1" localSheetId="4" hidden="1">{"TAB1",#N/A,TRUE,"GENERAL";"TAB2",#N/A,TRUE,"GENERAL";"TAB3",#N/A,TRUE,"GENERAL";"TAB4",#N/A,TRUE,"GENERAL";"TAB5",#N/A,TRUE,"GENERAL"}</definedName>
    <definedName name="_x5_1" localSheetId="10" hidden="1">{"TAB1",#N/A,TRUE,"GENERAL";"TAB2",#N/A,TRUE,"GENERAL";"TAB3",#N/A,TRUE,"GENERAL";"TAB4",#N/A,TRUE,"GENERAL";"TAB5",#N/A,TRUE,"GENERAL"}</definedName>
    <definedName name="_x5_1"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8" hidden="1">{"TAB1",#N/A,TRUE,"GENERAL";"TAB2",#N/A,TRUE,"GENERAL";"TAB3",#N/A,TRUE,"GENERAL";"TAB4",#N/A,TRUE,"GENERAL";"TAB5",#N/A,TRUE,"GENERAL"}</definedName>
    <definedName name="_x6" localSheetId="4" hidden="1">{"TAB1",#N/A,TRUE,"GENERAL";"TAB2",#N/A,TRUE,"GENERAL";"TAB3",#N/A,TRUE,"GENERAL";"TAB4",#N/A,TRUE,"GENERAL";"TAB5",#N/A,TRUE,"GENERAL"}</definedName>
    <definedName name="_x6" localSheetId="6"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6_1" localSheetId="8" hidden="1">{"TAB1",#N/A,TRUE,"GENERAL";"TAB2",#N/A,TRUE,"GENERAL";"TAB3",#N/A,TRUE,"GENERAL";"TAB4",#N/A,TRUE,"GENERAL";"TAB5",#N/A,TRUE,"GENERAL"}</definedName>
    <definedName name="_x6_1" localSheetId="4" hidden="1">{"TAB1",#N/A,TRUE,"GENERAL";"TAB2",#N/A,TRUE,"GENERAL";"TAB3",#N/A,TRUE,"GENERAL";"TAB4",#N/A,TRUE,"GENERAL";"TAB5",#N/A,TRUE,"GENERAL"}</definedName>
    <definedName name="_x6_1" localSheetId="10" hidden="1">{"TAB1",#N/A,TRUE,"GENERAL";"TAB2",#N/A,TRUE,"GENERAL";"TAB3",#N/A,TRUE,"GENERAL";"TAB4",#N/A,TRUE,"GENERAL";"TAB5",#N/A,TRUE,"GENERAL"}</definedName>
    <definedName name="_x6_1"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8" hidden="1">{"TAB1",#N/A,TRUE,"GENERAL";"TAB2",#N/A,TRUE,"GENERAL";"TAB3",#N/A,TRUE,"GENERAL";"TAB4",#N/A,TRUE,"GENERAL";"TAB5",#N/A,TRUE,"GENERAL"}</definedName>
    <definedName name="_x7" localSheetId="4" hidden="1">{"TAB1",#N/A,TRUE,"GENERAL";"TAB2",#N/A,TRUE,"GENERAL";"TAB3",#N/A,TRUE,"GENERAL";"TAB4",#N/A,TRUE,"GENERAL";"TAB5",#N/A,TRUE,"GENERAL"}</definedName>
    <definedName name="_x7" localSheetId="6"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7_1" localSheetId="8" hidden="1">{"TAB1",#N/A,TRUE,"GENERAL";"TAB2",#N/A,TRUE,"GENERAL";"TAB3",#N/A,TRUE,"GENERAL";"TAB4",#N/A,TRUE,"GENERAL";"TAB5",#N/A,TRUE,"GENERAL"}</definedName>
    <definedName name="_x7_1" localSheetId="4" hidden="1">{"TAB1",#N/A,TRUE,"GENERAL";"TAB2",#N/A,TRUE,"GENERAL";"TAB3",#N/A,TRUE,"GENERAL";"TAB4",#N/A,TRUE,"GENERAL";"TAB5",#N/A,TRUE,"GENERAL"}</definedName>
    <definedName name="_x7_1" localSheetId="10" hidden="1">{"TAB1",#N/A,TRUE,"GENERAL";"TAB2",#N/A,TRUE,"GENERAL";"TAB3",#N/A,TRUE,"GENERAL";"TAB4",#N/A,TRUE,"GENERAL";"TAB5",#N/A,TRUE,"GENERAL"}</definedName>
    <definedName name="_x7_1" hidden="1">{"TAB1",#N/A,TRUE,"GENERAL";"TAB2",#N/A,TRUE,"GENERAL";"TAB3",#N/A,TRUE,"GENERAL";"TAB4",#N/A,TRUE,"GENERAL";"TAB5",#N/A,TRUE,"GENERAL"}</definedName>
    <definedName name="_x8" localSheetId="15" hidden="1">{"via1",#N/A,TRUE,"general";"via2",#N/A,TRUE,"general";"via3",#N/A,TRUE,"general"}</definedName>
    <definedName name="_x8" localSheetId="16" hidden="1">{"via1",#N/A,TRUE,"general";"via2",#N/A,TRUE,"general";"via3",#N/A,TRUE,"general"}</definedName>
    <definedName name="_x8" localSheetId="8" hidden="1">{"via1",#N/A,TRUE,"general";"via2",#N/A,TRUE,"general";"via3",#N/A,TRUE,"general"}</definedName>
    <definedName name="_x8" localSheetId="4" hidden="1">{"via1",#N/A,TRUE,"general";"via2",#N/A,TRUE,"general";"via3",#N/A,TRUE,"general"}</definedName>
    <definedName name="_x8" localSheetId="6"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8_1" localSheetId="8" hidden="1">{"via1",#N/A,TRUE,"general";"via2",#N/A,TRUE,"general";"via3",#N/A,TRUE,"general"}</definedName>
    <definedName name="_x8_1" localSheetId="4" hidden="1">{"via1",#N/A,TRUE,"general";"via2",#N/A,TRUE,"general";"via3",#N/A,TRUE,"general"}</definedName>
    <definedName name="_x8_1" localSheetId="10" hidden="1">{"via1",#N/A,TRUE,"general";"via2",#N/A,TRUE,"general";"via3",#N/A,TRUE,"general"}</definedName>
    <definedName name="_x8_1" hidden="1">{"via1",#N/A,TRUE,"general";"via2",#N/A,TRUE,"general";"via3",#N/A,TRUE,"general"}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8" hidden="1">{"TAB1",#N/A,TRUE,"GENERAL";"TAB2",#N/A,TRUE,"GENERAL";"TAB3",#N/A,TRUE,"GENERAL";"TAB4",#N/A,TRUE,"GENERAL";"TAB5",#N/A,TRUE,"GENERAL"}</definedName>
    <definedName name="_x9" localSheetId="4" hidden="1">{"TAB1",#N/A,TRUE,"GENERAL";"TAB2",#N/A,TRUE,"GENERAL";"TAB3",#N/A,TRUE,"GENERAL";"TAB4",#N/A,TRUE,"GENERAL";"TAB5",#N/A,TRUE,"GENERAL"}</definedName>
    <definedName name="_x9" localSheetId="6"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x9_1" localSheetId="8" hidden="1">{"TAB1",#N/A,TRUE,"GENERAL";"TAB2",#N/A,TRUE,"GENERAL";"TAB3",#N/A,TRUE,"GENERAL";"TAB4",#N/A,TRUE,"GENERAL";"TAB5",#N/A,TRUE,"GENERAL"}</definedName>
    <definedName name="_x9_1" localSheetId="4" hidden="1">{"TAB1",#N/A,TRUE,"GENERAL";"TAB2",#N/A,TRUE,"GENERAL";"TAB3",#N/A,TRUE,"GENERAL";"TAB4",#N/A,TRUE,"GENERAL";"TAB5",#N/A,TRUE,"GENERAL"}</definedName>
    <definedName name="_x9_1" localSheetId="10" hidden="1">{"TAB1",#N/A,TRUE,"GENERAL";"TAB2",#N/A,TRUE,"GENERAL";"TAB3",#N/A,TRUE,"GENERAL";"TAB4",#N/A,TRUE,"GENERAL";"TAB5",#N/A,TRUE,"GENERAL"}</definedName>
    <definedName name="_x9_1" hidden="1">{"TAB1",#N/A,TRUE,"GENERAL";"TAB2",#N/A,TRUE,"GENERAL";"TAB3",#N/A,TRUE,"GENERAL";"TAB4",#N/A,TRUE,"GENERAL";"TAB5",#N/A,TRUE,"GENERAL"}</definedName>
    <definedName name="_XDI2" localSheetId="8">#REF!</definedName>
    <definedName name="_XDI2" localSheetId="4">#REF!</definedName>
    <definedName name="_XDI2" localSheetId="10">#REF!</definedName>
    <definedName name="_XDI2">#REF!</definedName>
    <definedName name="_XDI3" localSheetId="8">#REF!</definedName>
    <definedName name="_XDI3" localSheetId="4">#REF!</definedName>
    <definedName name="_XDI3" localSheetId="10">#REF!</definedName>
    <definedName name="_XDI3">#REF!</definedName>
    <definedName name="_XDI4" localSheetId="8">#REF!</definedName>
    <definedName name="_XDI4" localSheetId="4">#REF!</definedName>
    <definedName name="_XDI4" localSheetId="10">#REF!</definedName>
    <definedName name="_XDI4">#REF!</definedName>
    <definedName name="_xz2" localSheetId="8">#REF!</definedName>
    <definedName name="_xz2" localSheetId="4">#REF!</definedName>
    <definedName name="_xz2">#REF!</definedName>
    <definedName name="_Y110705" localSheetId="8">#REF!</definedName>
    <definedName name="_Y110705" localSheetId="4">#REF!</definedName>
    <definedName name="_Y110705">#REF!</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8" hidden="1">{"TAB1",#N/A,TRUE,"GENERAL";"TAB2",#N/A,TRUE,"GENERAL";"TAB3",#N/A,TRUE,"GENERAL";"TAB4",#N/A,TRUE,"GENERAL";"TAB5",#N/A,TRUE,"GENERAL"}</definedName>
    <definedName name="_y2" localSheetId="4" hidden="1">{"TAB1",#N/A,TRUE,"GENERAL";"TAB2",#N/A,TRUE,"GENERAL";"TAB3",#N/A,TRUE,"GENERAL";"TAB4",#N/A,TRUE,"GENERAL";"TAB5",#N/A,TRUE,"GENERAL"}</definedName>
    <definedName name="_y2" localSheetId="6"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2_1" localSheetId="8" hidden="1">{"TAB1",#N/A,TRUE,"GENERAL";"TAB2",#N/A,TRUE,"GENERAL";"TAB3",#N/A,TRUE,"GENERAL";"TAB4",#N/A,TRUE,"GENERAL";"TAB5",#N/A,TRUE,"GENERAL"}</definedName>
    <definedName name="_y2_1" localSheetId="4" hidden="1">{"TAB1",#N/A,TRUE,"GENERAL";"TAB2",#N/A,TRUE,"GENERAL";"TAB3",#N/A,TRUE,"GENERAL";"TAB4",#N/A,TRUE,"GENERAL";"TAB5",#N/A,TRUE,"GENERAL"}</definedName>
    <definedName name="_y2_1" localSheetId="10" hidden="1">{"TAB1",#N/A,TRUE,"GENERAL";"TAB2",#N/A,TRUE,"GENERAL";"TAB3",#N/A,TRUE,"GENERAL";"TAB4",#N/A,TRUE,"GENERAL";"TAB5",#N/A,TRUE,"GENERAL"}</definedName>
    <definedName name="_y2_1" hidden="1">{"TAB1",#N/A,TRUE,"GENERAL";"TAB2",#N/A,TRUE,"GENERAL";"TAB3",#N/A,TRUE,"GENERAL";"TAB4",#N/A,TRUE,"GENERAL";"TAB5",#N/A,TRUE,"GENERAL"}</definedName>
    <definedName name="_y3" localSheetId="15" hidden="1">{"via1",#N/A,TRUE,"general";"via2",#N/A,TRUE,"general";"via3",#N/A,TRUE,"general"}</definedName>
    <definedName name="_y3" localSheetId="16" hidden="1">{"via1",#N/A,TRUE,"general";"via2",#N/A,TRUE,"general";"via3",#N/A,TRUE,"general"}</definedName>
    <definedName name="_y3" localSheetId="8" hidden="1">{"via1",#N/A,TRUE,"general";"via2",#N/A,TRUE,"general";"via3",#N/A,TRUE,"general"}</definedName>
    <definedName name="_y3" localSheetId="4" hidden="1">{"via1",#N/A,TRUE,"general";"via2",#N/A,TRUE,"general";"via3",#N/A,TRUE,"general"}</definedName>
    <definedName name="_y3" localSheetId="6"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3_1" localSheetId="8" hidden="1">{"via1",#N/A,TRUE,"general";"via2",#N/A,TRUE,"general";"via3",#N/A,TRUE,"general"}</definedName>
    <definedName name="_y3_1" localSheetId="4" hidden="1">{"via1",#N/A,TRUE,"general";"via2",#N/A,TRUE,"general";"via3",#N/A,TRUE,"general"}</definedName>
    <definedName name="_y3_1" localSheetId="10" hidden="1">{"via1",#N/A,TRUE,"general";"via2",#N/A,TRUE,"general";"via3",#N/A,TRUE,"general"}</definedName>
    <definedName name="_y3_1"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8" hidden="1">{"via1",#N/A,TRUE,"general";"via2",#N/A,TRUE,"general";"via3",#N/A,TRUE,"general"}</definedName>
    <definedName name="_y4" localSheetId="4" hidden="1">{"via1",#N/A,TRUE,"general";"via2",#N/A,TRUE,"general";"via3",#N/A,TRUE,"general"}</definedName>
    <definedName name="_y4" localSheetId="6"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4_1" localSheetId="8" hidden="1">{"via1",#N/A,TRUE,"general";"via2",#N/A,TRUE,"general";"via3",#N/A,TRUE,"general"}</definedName>
    <definedName name="_y4_1" localSheetId="4" hidden="1">{"via1",#N/A,TRUE,"general";"via2",#N/A,TRUE,"general";"via3",#N/A,TRUE,"general"}</definedName>
    <definedName name="_y4_1" localSheetId="10" hidden="1">{"via1",#N/A,TRUE,"general";"via2",#N/A,TRUE,"general";"via3",#N/A,TRUE,"general"}</definedName>
    <definedName name="_y4_1" hidden="1">{"via1",#N/A,TRUE,"general";"via2",#N/A,TRUE,"general";"via3",#N/A,TRUE,"general"}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8" hidden="1">{"TAB1",#N/A,TRUE,"GENERAL";"TAB2",#N/A,TRUE,"GENERAL";"TAB3",#N/A,TRUE,"GENERAL";"TAB4",#N/A,TRUE,"GENERAL";"TAB5",#N/A,TRUE,"GENERAL"}</definedName>
    <definedName name="_y5" localSheetId="4" hidden="1">{"TAB1",#N/A,TRUE,"GENERAL";"TAB2",#N/A,TRUE,"GENERAL";"TAB3",#N/A,TRUE,"GENERAL";"TAB4",#N/A,TRUE,"GENERAL";"TAB5",#N/A,TRUE,"GENERAL"}</definedName>
    <definedName name="_y5" localSheetId="6"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5_1" localSheetId="8" hidden="1">{"TAB1",#N/A,TRUE,"GENERAL";"TAB2",#N/A,TRUE,"GENERAL";"TAB3",#N/A,TRUE,"GENERAL";"TAB4",#N/A,TRUE,"GENERAL";"TAB5",#N/A,TRUE,"GENERAL"}</definedName>
    <definedName name="_y5_1" localSheetId="4" hidden="1">{"TAB1",#N/A,TRUE,"GENERAL";"TAB2",#N/A,TRUE,"GENERAL";"TAB3",#N/A,TRUE,"GENERAL";"TAB4",#N/A,TRUE,"GENERAL";"TAB5",#N/A,TRUE,"GENERAL"}</definedName>
    <definedName name="_y5_1" localSheetId="10" hidden="1">{"TAB1",#N/A,TRUE,"GENERAL";"TAB2",#N/A,TRUE,"GENERAL";"TAB3",#N/A,TRUE,"GENERAL";"TAB4",#N/A,TRUE,"GENERAL";"TAB5",#N/A,TRUE,"GENERAL"}</definedName>
    <definedName name="_y5_1" hidden="1">{"TAB1",#N/A,TRUE,"GENERAL";"TAB2",#N/A,TRUE,"GENERAL";"TAB3",#N/A,TRUE,"GENERAL";"TAB4",#N/A,TRUE,"GENERAL";"TAB5",#N/A,TRUE,"GENERAL"}</definedName>
    <definedName name="_y6" localSheetId="15" hidden="1">{"via1",#N/A,TRUE,"general";"via2",#N/A,TRUE,"general";"via3",#N/A,TRUE,"general"}</definedName>
    <definedName name="_y6" localSheetId="16" hidden="1">{"via1",#N/A,TRUE,"general";"via2",#N/A,TRUE,"general";"via3",#N/A,TRUE,"general"}</definedName>
    <definedName name="_y6" localSheetId="8" hidden="1">{"via1",#N/A,TRUE,"general";"via2",#N/A,TRUE,"general";"via3",#N/A,TRUE,"general"}</definedName>
    <definedName name="_y6" localSheetId="4" hidden="1">{"via1",#N/A,TRUE,"general";"via2",#N/A,TRUE,"general";"via3",#N/A,TRUE,"general"}</definedName>
    <definedName name="_y6" localSheetId="6"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6_1" localSheetId="8" hidden="1">{"via1",#N/A,TRUE,"general";"via2",#N/A,TRUE,"general";"via3",#N/A,TRUE,"general"}</definedName>
    <definedName name="_y6_1" localSheetId="4" hidden="1">{"via1",#N/A,TRUE,"general";"via2",#N/A,TRUE,"general";"via3",#N/A,TRUE,"general"}</definedName>
    <definedName name="_y6_1" localSheetId="10" hidden="1">{"via1",#N/A,TRUE,"general";"via2",#N/A,TRUE,"general";"via3",#N/A,TRUE,"general"}</definedName>
    <definedName name="_y6_1"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8" hidden="1">{"via1",#N/A,TRUE,"general";"via2",#N/A,TRUE,"general";"via3",#N/A,TRUE,"general"}</definedName>
    <definedName name="_y7" localSheetId="4" hidden="1">{"via1",#N/A,TRUE,"general";"via2",#N/A,TRUE,"general";"via3",#N/A,TRUE,"general"}</definedName>
    <definedName name="_y7" localSheetId="6"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7_1" localSheetId="8" hidden="1">{"via1",#N/A,TRUE,"general";"via2",#N/A,TRUE,"general";"via3",#N/A,TRUE,"general"}</definedName>
    <definedName name="_y7_1" localSheetId="4" hidden="1">{"via1",#N/A,TRUE,"general";"via2",#N/A,TRUE,"general";"via3",#N/A,TRUE,"general"}</definedName>
    <definedName name="_y7_1" localSheetId="10" hidden="1">{"via1",#N/A,TRUE,"general";"via2",#N/A,TRUE,"general";"via3",#N/A,TRUE,"general"}</definedName>
    <definedName name="_y7_1"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8" hidden="1">{"via1",#N/A,TRUE,"general";"via2",#N/A,TRUE,"general";"via3",#N/A,TRUE,"general"}</definedName>
    <definedName name="_y8" localSheetId="4" hidden="1">{"via1",#N/A,TRUE,"general";"via2",#N/A,TRUE,"general";"via3",#N/A,TRUE,"general"}</definedName>
    <definedName name="_y8" localSheetId="6"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8_1" localSheetId="8" hidden="1">{"via1",#N/A,TRUE,"general";"via2",#N/A,TRUE,"general";"via3",#N/A,TRUE,"general"}</definedName>
    <definedName name="_y8_1" localSheetId="4" hidden="1">{"via1",#N/A,TRUE,"general";"via2",#N/A,TRUE,"general";"via3",#N/A,TRUE,"general"}</definedName>
    <definedName name="_y8_1" localSheetId="10" hidden="1">{"via1",#N/A,TRUE,"general";"via2",#N/A,TRUE,"general";"via3",#N/A,TRUE,"general"}</definedName>
    <definedName name="_y8_1" hidden="1">{"via1",#N/A,TRUE,"general";"via2",#N/A,TRUE,"general";"via3",#N/A,TRUE,"general"}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8" hidden="1">{"TAB1",#N/A,TRUE,"GENERAL";"TAB2",#N/A,TRUE,"GENERAL";"TAB3",#N/A,TRUE,"GENERAL";"TAB4",#N/A,TRUE,"GENERAL";"TAB5",#N/A,TRUE,"GENERAL"}</definedName>
    <definedName name="_y9" localSheetId="4" hidden="1">{"TAB1",#N/A,TRUE,"GENERAL";"TAB2",#N/A,TRUE,"GENERAL";"TAB3",#N/A,TRUE,"GENERAL";"TAB4",#N/A,TRUE,"GENERAL";"TAB5",#N/A,TRUE,"GENERAL"}</definedName>
    <definedName name="_y9" localSheetId="6"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y9_1" localSheetId="8" hidden="1">{"TAB1",#N/A,TRUE,"GENERAL";"TAB2",#N/A,TRUE,"GENERAL";"TAB3",#N/A,TRUE,"GENERAL";"TAB4",#N/A,TRUE,"GENERAL";"TAB5",#N/A,TRUE,"GENERAL"}</definedName>
    <definedName name="_y9_1" localSheetId="4" hidden="1">{"TAB1",#N/A,TRUE,"GENERAL";"TAB2",#N/A,TRUE,"GENERAL";"TAB3",#N/A,TRUE,"GENERAL";"TAB4",#N/A,TRUE,"GENERAL";"TAB5",#N/A,TRUE,"GENERAL"}</definedName>
    <definedName name="_y9_1" localSheetId="10" hidden="1">{"TAB1",#N/A,TRUE,"GENERAL";"TAB2",#N/A,TRUE,"GENERAL";"TAB3",#N/A,TRUE,"GENERAL";"TAB4",#N/A,TRUE,"GENERAL";"TAB5",#N/A,TRUE,"GENERAL"}</definedName>
    <definedName name="_y9_1" hidden="1">{"TAB1",#N/A,TRUE,"GENERAL";"TAB2",#N/A,TRUE,"GENERAL";"TAB3",#N/A,TRUE,"GENERAL";"TAB4",#N/A,TRUE,"GENERAL";"TAB5",#N/A,TRUE,"GENERAL"}</definedName>
    <definedName name="_YA1">#REF!</definedName>
    <definedName name="_yd85" localSheetId="8">#REF!</definedName>
    <definedName name="_yd85" localSheetId="4">#REF!</definedName>
    <definedName name="_yd85">#REF!</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8" hidden="1">{"TAB1",#N/A,TRUE,"GENERAL";"TAB2",#N/A,TRUE,"GENERAL";"TAB3",#N/A,TRUE,"GENERAL";"TAB4",#N/A,TRUE,"GENERAL";"TAB5",#N/A,TRUE,"GENERAL"}</definedName>
    <definedName name="_z1" localSheetId="4" hidden="1">{"TAB1",#N/A,TRUE,"GENERAL";"TAB2",#N/A,TRUE,"GENERAL";"TAB3",#N/A,TRUE,"GENERAL";"TAB4",#N/A,TRUE,"GENERAL";"TAB5",#N/A,TRUE,"GENERAL"}</definedName>
    <definedName name="_z1" localSheetId="6"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1_1" localSheetId="8" hidden="1">{"TAB1",#N/A,TRUE,"GENERAL";"TAB2",#N/A,TRUE,"GENERAL";"TAB3",#N/A,TRUE,"GENERAL";"TAB4",#N/A,TRUE,"GENERAL";"TAB5",#N/A,TRUE,"GENERAL"}</definedName>
    <definedName name="_z1_1" localSheetId="4" hidden="1">{"TAB1",#N/A,TRUE,"GENERAL";"TAB2",#N/A,TRUE,"GENERAL";"TAB3",#N/A,TRUE,"GENERAL";"TAB4",#N/A,TRUE,"GENERAL";"TAB5",#N/A,TRUE,"GENERAL"}</definedName>
    <definedName name="_z1_1" localSheetId="10" hidden="1">{"TAB1",#N/A,TRUE,"GENERAL";"TAB2",#N/A,TRUE,"GENERAL";"TAB3",#N/A,TRUE,"GENERAL";"TAB4",#N/A,TRUE,"GENERAL";"TAB5",#N/A,TRUE,"GENERAL"}</definedName>
    <definedName name="_z1_1" hidden="1">{"TAB1",#N/A,TRUE,"GENERAL";"TAB2",#N/A,TRUE,"GENERAL";"TAB3",#N/A,TRUE,"GENERAL";"TAB4",#N/A,TRUE,"GENERAL";"TAB5",#N/A,TRUE,"GENERAL"}</definedName>
    <definedName name="_z2" localSheetId="15" hidden="1">{"via1",#N/A,TRUE,"general";"via2",#N/A,TRUE,"general";"via3",#N/A,TRUE,"general"}</definedName>
    <definedName name="_z2" localSheetId="16" hidden="1">{"via1",#N/A,TRUE,"general";"via2",#N/A,TRUE,"general";"via3",#N/A,TRUE,"general"}</definedName>
    <definedName name="_z2" localSheetId="8" hidden="1">{"via1",#N/A,TRUE,"general";"via2",#N/A,TRUE,"general";"via3",#N/A,TRUE,"general"}</definedName>
    <definedName name="_z2" localSheetId="4" hidden="1">{"via1",#N/A,TRUE,"general";"via2",#N/A,TRUE,"general";"via3",#N/A,TRUE,"general"}</definedName>
    <definedName name="_z2" localSheetId="6"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2_1" localSheetId="8" hidden="1">{"via1",#N/A,TRUE,"general";"via2",#N/A,TRUE,"general";"via3",#N/A,TRUE,"general"}</definedName>
    <definedName name="_z2_1" localSheetId="4" hidden="1">{"via1",#N/A,TRUE,"general";"via2",#N/A,TRUE,"general";"via3",#N/A,TRUE,"general"}</definedName>
    <definedName name="_z2_1" localSheetId="10" hidden="1">{"via1",#N/A,TRUE,"general";"via2",#N/A,TRUE,"general";"via3",#N/A,TRUE,"general"}</definedName>
    <definedName name="_z2_1"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8" hidden="1">{"via1",#N/A,TRUE,"general";"via2",#N/A,TRUE,"general";"via3",#N/A,TRUE,"general"}</definedName>
    <definedName name="_z3" localSheetId="4" hidden="1">{"via1",#N/A,TRUE,"general";"via2",#N/A,TRUE,"general";"via3",#N/A,TRUE,"general"}</definedName>
    <definedName name="_z3" localSheetId="6"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3_1" localSheetId="8" hidden="1">{"via1",#N/A,TRUE,"general";"via2",#N/A,TRUE,"general";"via3",#N/A,TRUE,"general"}</definedName>
    <definedName name="_z3_1" localSheetId="4" hidden="1">{"via1",#N/A,TRUE,"general";"via2",#N/A,TRUE,"general";"via3",#N/A,TRUE,"general"}</definedName>
    <definedName name="_z3_1" localSheetId="10" hidden="1">{"via1",#N/A,TRUE,"general";"via2",#N/A,TRUE,"general";"via3",#N/A,TRUE,"general"}</definedName>
    <definedName name="_z3_1" hidden="1">{"via1",#N/A,TRUE,"general";"via2",#N/A,TRUE,"general";"via3",#N/A,TRUE,"general"}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8" hidden="1">{"TAB1",#N/A,TRUE,"GENERAL";"TAB2",#N/A,TRUE,"GENERAL";"TAB3",#N/A,TRUE,"GENERAL";"TAB4",#N/A,TRUE,"GENERAL";"TAB5",#N/A,TRUE,"GENERAL"}</definedName>
    <definedName name="_z4" localSheetId="4" hidden="1">{"TAB1",#N/A,TRUE,"GENERAL";"TAB2",#N/A,TRUE,"GENERAL";"TAB3",#N/A,TRUE,"GENERAL";"TAB4",#N/A,TRUE,"GENERAL";"TAB5",#N/A,TRUE,"GENERAL"}</definedName>
    <definedName name="_z4" localSheetId="6"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4_1" localSheetId="8" hidden="1">{"TAB1",#N/A,TRUE,"GENERAL";"TAB2",#N/A,TRUE,"GENERAL";"TAB3",#N/A,TRUE,"GENERAL";"TAB4",#N/A,TRUE,"GENERAL";"TAB5",#N/A,TRUE,"GENERAL"}</definedName>
    <definedName name="_z4_1" localSheetId="4" hidden="1">{"TAB1",#N/A,TRUE,"GENERAL";"TAB2",#N/A,TRUE,"GENERAL";"TAB3",#N/A,TRUE,"GENERAL";"TAB4",#N/A,TRUE,"GENERAL";"TAB5",#N/A,TRUE,"GENERAL"}</definedName>
    <definedName name="_z4_1" localSheetId="10" hidden="1">{"TAB1",#N/A,TRUE,"GENERAL";"TAB2",#N/A,TRUE,"GENERAL";"TAB3",#N/A,TRUE,"GENERAL";"TAB4",#N/A,TRUE,"GENERAL";"TAB5",#N/A,TRUE,"GENERAL"}</definedName>
    <definedName name="_z4_1" hidden="1">{"TAB1",#N/A,TRUE,"GENERAL";"TAB2",#N/A,TRUE,"GENERAL";"TAB3",#N/A,TRUE,"GENERAL";"TAB4",#N/A,TRUE,"GENERAL";"TAB5",#N/A,TRUE,"GENERAL"}</definedName>
    <definedName name="_z5" localSheetId="15" hidden="1">{"via1",#N/A,TRUE,"general";"via2",#N/A,TRUE,"general";"via3",#N/A,TRUE,"general"}</definedName>
    <definedName name="_z5" localSheetId="16" hidden="1">{"via1",#N/A,TRUE,"general";"via2",#N/A,TRUE,"general";"via3",#N/A,TRUE,"general"}</definedName>
    <definedName name="_z5" localSheetId="8" hidden="1">{"via1",#N/A,TRUE,"general";"via2",#N/A,TRUE,"general";"via3",#N/A,TRUE,"general"}</definedName>
    <definedName name="_z5" localSheetId="4" hidden="1">{"via1",#N/A,TRUE,"general";"via2",#N/A,TRUE,"general";"via3",#N/A,TRUE,"general"}</definedName>
    <definedName name="_z5" localSheetId="6"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5_1" localSheetId="8" hidden="1">{"via1",#N/A,TRUE,"general";"via2",#N/A,TRUE,"general";"via3",#N/A,TRUE,"general"}</definedName>
    <definedName name="_z5_1" localSheetId="4" hidden="1">{"via1",#N/A,TRUE,"general";"via2",#N/A,TRUE,"general";"via3",#N/A,TRUE,"general"}</definedName>
    <definedName name="_z5_1" localSheetId="10" hidden="1">{"via1",#N/A,TRUE,"general";"via2",#N/A,TRUE,"general";"via3",#N/A,TRUE,"general"}</definedName>
    <definedName name="_z5_1" hidden="1">{"via1",#N/A,TRUE,"general";"via2",#N/A,TRUE,"general";"via3",#N/A,TRUE,"general"}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8" hidden="1">{"TAB1",#N/A,TRUE,"GENERAL";"TAB2",#N/A,TRUE,"GENERAL";"TAB3",#N/A,TRUE,"GENERAL";"TAB4",#N/A,TRUE,"GENERAL";"TAB5",#N/A,TRUE,"GENERAL"}</definedName>
    <definedName name="_z6" localSheetId="4" hidden="1">{"TAB1",#N/A,TRUE,"GENERAL";"TAB2",#N/A,TRUE,"GENERAL";"TAB3",#N/A,TRUE,"GENERAL";"TAB4",#N/A,TRUE,"GENERAL";"TAB5",#N/A,TRUE,"GENERAL"}</definedName>
    <definedName name="_z6" localSheetId="6"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_z6_1" localSheetId="8" hidden="1">{"TAB1",#N/A,TRUE,"GENERAL";"TAB2",#N/A,TRUE,"GENERAL";"TAB3",#N/A,TRUE,"GENERAL";"TAB4",#N/A,TRUE,"GENERAL";"TAB5",#N/A,TRUE,"GENERAL"}</definedName>
    <definedName name="_z6_1" localSheetId="4" hidden="1">{"TAB1",#N/A,TRUE,"GENERAL";"TAB2",#N/A,TRUE,"GENERAL";"TAB3",#N/A,TRUE,"GENERAL";"TAB4",#N/A,TRUE,"GENERAL";"TAB5",#N/A,TRUE,"GENERAL"}</definedName>
    <definedName name="_z6_1" localSheetId="10" hidden="1">{"TAB1",#N/A,TRUE,"GENERAL";"TAB2",#N/A,TRUE,"GENERAL";"TAB3",#N/A,TRUE,"GENERAL";"TAB4",#N/A,TRUE,"GENERAL";"TAB5",#N/A,TRUE,"GENERAL"}</definedName>
    <definedName name="_z6_1" hidden="1">{"TAB1",#N/A,TRUE,"GENERAL";"TAB2",#N/A,TRUE,"GENERAL";"TAB3",#N/A,TRUE,"GENERAL";"TAB4",#N/A,TRUE,"GENERAL";"TAB5",#N/A,TRUE,"GENERAL"}</definedName>
    <definedName name="¡ÆC">#N/A</definedName>
    <definedName name="´1" localSheetId="8">#REF!</definedName>
    <definedName name="´1" localSheetId="4">#REF!</definedName>
    <definedName name="´1">#REF!</definedName>
    <definedName name="´cAE°eE¹" localSheetId="8" hidden="1">#REF!</definedName>
    <definedName name="´cAE°eE¹" localSheetId="4" hidden="1">#REF!</definedName>
    <definedName name="´cAE°eE¹" hidden="1">#REF!</definedName>
    <definedName name="¿uº°¿μ¾÷" localSheetId="8">#REF!</definedName>
    <definedName name="¿uº°¿μ¾÷" localSheetId="4">#REF!</definedName>
    <definedName name="¿uº°¿μ¾÷">#REF!</definedName>
    <definedName name="￠?u¨￢¡Æ￠?￥i¨u¡A" localSheetId="8">#REF!</definedName>
    <definedName name="￠?u¨￢¡Æ￠?￥i¨u¡A" localSheetId="4">#REF!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8" hidden="1">#REF!</definedName>
    <definedName name="￠￥cAE¡ÆeEⓒo" localSheetId="4"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15" hidden="1">{#N/A,#N/A,TRUE,"INGENIERIA";#N/A,#N/A,TRUE,"COMPRAS";#N/A,#N/A,TRUE,"DIRECCION";#N/A,#N/A,TRUE,"RESUMEN"}</definedName>
    <definedName name="A" localSheetId="16" hidden="1">{#N/A,#N/A,TRUE,"INGENIERIA";#N/A,#N/A,TRUE,"COMPRAS";#N/A,#N/A,TRUE,"DIRECCION";#N/A,#N/A,TRUE,"RESUMEN"}</definedName>
    <definedName name="a" localSheetId="8">#REF!</definedName>
    <definedName name="a" localSheetId="5">#REF!</definedName>
    <definedName name="a" localSheetId="4">#REF!</definedName>
    <definedName name="A" localSheetId="6">#REF!</definedName>
    <definedName name="a" localSheetId="10">#REF!</definedName>
    <definedName name="A" hidden="1">{#N/A,#N/A,TRUE,"INGENIERIA";#N/A,#N/A,TRUE,"COMPRAS";#N/A,#N/A,TRUE,"DIRECCION";#N/A,#N/A,TRUE,"RESUMEN"}</definedName>
    <definedName name="A._PRODUCCION" localSheetId="8">#REF!</definedName>
    <definedName name="A._PRODUCCION" localSheetId="4">#REF!</definedName>
    <definedName name="A._PRODUCCION" localSheetId="10">#REF!</definedName>
    <definedName name="A._PRODUCCION">#REF!</definedName>
    <definedName name="A.1" localSheetId="8">#REF!</definedName>
    <definedName name="A.1" localSheetId="4">#REF!</definedName>
    <definedName name="A.1" localSheetId="6">#REF!</definedName>
    <definedName name="A.1" localSheetId="10">#REF!</definedName>
    <definedName name="A.1">#REF!</definedName>
    <definedName name="A.D.CV1_Moisture" localSheetId="8">#REF!</definedName>
    <definedName name="A.D.CV1_Moisture" localSheetId="4">#REF!</definedName>
    <definedName name="A.D.CV1_Moisture" localSheetId="10">#REF!</definedName>
    <definedName name="A.D.CV1_Moisture">#REF!</definedName>
    <definedName name="A.D.CV2_Al" localSheetId="8">#REF!</definedName>
    <definedName name="A.D.CV2_Al" localSheetId="4">#REF!</definedName>
    <definedName name="A.D.CV2_Al">#REF!</definedName>
    <definedName name="A.D.CV2_Co" localSheetId="8">#REF!</definedName>
    <definedName name="A.D.CV2_Co" localSheetId="4">#REF!</definedName>
    <definedName name="A.D.CV2_Co">#REF!</definedName>
    <definedName name="A.D.CV2_ContainedAl" localSheetId="8">#REF!</definedName>
    <definedName name="A.D.CV2_ContainedAl" localSheetId="4">#REF!</definedName>
    <definedName name="A.D.CV2_ContainedAl">#REF!</definedName>
    <definedName name="A.D.CV2_ContainedCo" localSheetId="8">#REF!</definedName>
    <definedName name="A.D.CV2_ContainedCo" localSheetId="4">#REF!</definedName>
    <definedName name="A.D.CV2_ContainedCo">#REF!</definedName>
    <definedName name="A.D.CV2_ContainedFe" localSheetId="8">#REF!</definedName>
    <definedName name="A.D.CV2_ContainedFe" localSheetId="4">#REF!</definedName>
    <definedName name="A.D.CV2_ContainedFe">#REF!</definedName>
    <definedName name="A.D.CV2_ContainedMg" localSheetId="8">#REF!</definedName>
    <definedName name="A.D.CV2_ContainedMg" localSheetId="4">#REF!</definedName>
    <definedName name="A.D.CV2_ContainedMg">#REF!</definedName>
    <definedName name="A.D.CV2_ContainedNi" localSheetId="8">#REF!</definedName>
    <definedName name="A.D.CV2_ContainedNi" localSheetId="4">#REF!</definedName>
    <definedName name="A.D.CV2_ContainedNi">#REF!</definedName>
    <definedName name="A.D.CV2_ContainedSi" localSheetId="8">#REF!</definedName>
    <definedName name="A.D.CV2_ContainedSi" localSheetId="4">#REF!</definedName>
    <definedName name="A.D.CV2_ContainedSi">#REF!</definedName>
    <definedName name="A.D.CV2_DryTonnes" localSheetId="8">#REF!</definedName>
    <definedName name="A.D.CV2_DryTonnes" localSheetId="4">#REF!</definedName>
    <definedName name="A.D.CV2_DryTonnes">#REF!</definedName>
    <definedName name="A.D.CV2_dtph" localSheetId="8">#REF!</definedName>
    <definedName name="A.D.CV2_dtph" localSheetId="4">#REF!</definedName>
    <definedName name="A.D.CV2_dtph">#REF!</definedName>
    <definedName name="A.D.CV2_Fe" localSheetId="8">#REF!</definedName>
    <definedName name="A.D.CV2_Fe" localSheetId="4">#REF!</definedName>
    <definedName name="A.D.CV2_Fe">#REF!</definedName>
    <definedName name="A.D.CV2_Mg" localSheetId="8">#REF!</definedName>
    <definedName name="A.D.CV2_Mg" localSheetId="4">#REF!</definedName>
    <definedName name="A.D.CV2_Mg">#REF!</definedName>
    <definedName name="A.D.CV2_Ni" localSheetId="8">#REF!</definedName>
    <definedName name="A.D.CV2_Ni" localSheetId="4">#REF!</definedName>
    <definedName name="A.D.CV2_Ni">#REF!</definedName>
    <definedName name="A.D.CV2_Si" localSheetId="8">#REF!</definedName>
    <definedName name="A.D.CV2_Si" localSheetId="4">#REF!</definedName>
    <definedName name="A.D.CV2_Si">#REF!</definedName>
    <definedName name="A.D.Mill_Availability" localSheetId="8">#REF!</definedName>
    <definedName name="A.D.Mill_Availability" localSheetId="4">#REF!</definedName>
    <definedName name="A.D.Mill_Availability">#REF!</definedName>
    <definedName name="A.D.Mill_Downtime" localSheetId="8">#REF!</definedName>
    <definedName name="A.D.Mill_Downtime" localSheetId="4">#REF!</definedName>
    <definedName name="A.D.Mill_Downtime">#REF!</definedName>
    <definedName name="A.D.Mill_DryTonnes" localSheetId="8">#REF!</definedName>
    <definedName name="A.D.Mill_DryTonnes" localSheetId="4">#REF!</definedName>
    <definedName name="A.D.Mill_DryTonnes">#REF!</definedName>
    <definedName name="A.D.Mill_DryTph" localSheetId="8">#REF!</definedName>
    <definedName name="A.D.Mill_DryTph" localSheetId="4">#REF!</definedName>
    <definedName name="A.D.Mill_DryTph">#REF!</definedName>
    <definedName name="A.D.Mill_PowerDraw" localSheetId="8">#REF!</definedName>
    <definedName name="A.D.Mill_PowerDraw" localSheetId="4">#REF!</definedName>
    <definedName name="A.D.Mill_PowerDraw">#REF!</definedName>
    <definedName name="A.D.Mill_PowerDrawPerTonne" localSheetId="8">#REF!</definedName>
    <definedName name="A.D.Mill_PowerDrawPerTonne" localSheetId="4">#REF!</definedName>
    <definedName name="A.D.Mill_PowerDrawPerTonne">#REF!</definedName>
    <definedName name="A.D.Mill_Uptime" localSheetId="8">#REF!</definedName>
    <definedName name="A.D.Mill_Uptime" localSheetId="4">#REF!</definedName>
    <definedName name="A.D.Mill_Uptime">#REF!</definedName>
    <definedName name="A.D.Mill_Utilization" localSheetId="8">#REF!</definedName>
    <definedName name="A.D.Mill_Utilization" localSheetId="4">#REF!</definedName>
    <definedName name="A.D.Mill_Utilization">#REF!</definedName>
    <definedName name="A.D.Mill_WetTonnes" localSheetId="8">#REF!</definedName>
    <definedName name="A.D.Mill_WetTonnes" localSheetId="4">#REF!</definedName>
    <definedName name="A.D.Mill_WetTonnes">#REF!</definedName>
    <definedName name="A.D.Mill_WetTph" localSheetId="8">#REF!</definedName>
    <definedName name="A.D.Mill_WetTph" localSheetId="4">#REF!</definedName>
    <definedName name="A.D.Mill_WetTph">#REF!</definedName>
    <definedName name="A.D.MillFeed_Al" localSheetId="8">#REF!</definedName>
    <definedName name="A.D.MillFeed_Al" localSheetId="4">#REF!</definedName>
    <definedName name="A.D.MillFeed_Al">#REF!</definedName>
    <definedName name="A.D.MillFeed_Co" localSheetId="8">#REF!</definedName>
    <definedName name="A.D.MillFeed_Co" localSheetId="4">#REF!</definedName>
    <definedName name="A.D.MillFeed_Co">#REF!</definedName>
    <definedName name="A.D.MillFeed_Fe" localSheetId="8">#REF!</definedName>
    <definedName name="A.D.MillFeed_Fe" localSheetId="4">#REF!</definedName>
    <definedName name="A.D.MillFeed_Fe">#REF!</definedName>
    <definedName name="A.D.MillFeed_Mg" localSheetId="8">#REF!</definedName>
    <definedName name="A.D.MillFeed_Mg" localSheetId="4">#REF!</definedName>
    <definedName name="A.D.MillFeed_Mg">#REF!</definedName>
    <definedName name="A.D.MillFeed_Ni" localSheetId="8">#REF!</definedName>
    <definedName name="A.D.MillFeed_Ni" localSheetId="4">#REF!</definedName>
    <definedName name="A.D.MillFeed_Ni">#REF!</definedName>
    <definedName name="A.D.MillFeed_Si" localSheetId="8">#REF!</definedName>
    <definedName name="A.D.MillFeed_Si" localSheetId="4">#REF!</definedName>
    <definedName name="A.D.MillFeed_Si">#REF!</definedName>
    <definedName name="A.D.MillH2O_Head" localSheetId="8">#REF!</definedName>
    <definedName name="A.D.MillH2O_Head" localSheetId="4">#REF!</definedName>
    <definedName name="A.D.MillH2O_Head">#REF!</definedName>
    <definedName name="A.D.MillH2O_Screen" localSheetId="8">#REF!</definedName>
    <definedName name="A.D.MillH2O_Screen" localSheetId="4">#REF!</definedName>
    <definedName name="A.D.MillH2O_Screen">#REF!</definedName>
    <definedName name="A.D.MillH2O_Total" localSheetId="8">#REF!</definedName>
    <definedName name="A.D.MillH2O_Total" localSheetId="4">#REF!</definedName>
    <definedName name="A.D.MillH2O_Total">#REF!</definedName>
    <definedName name="A.D.OreToStorage_Al" localSheetId="8">#REF!</definedName>
    <definedName name="A.D.OreToStorage_Al" localSheetId="4">#REF!</definedName>
    <definedName name="A.D.OreToStorage_Al">#REF!</definedName>
    <definedName name="A.D.OreToStorage_Co" localSheetId="8">#REF!</definedName>
    <definedName name="A.D.OreToStorage_Co" localSheetId="4">#REF!</definedName>
    <definedName name="A.D.OreToStorage_Co">#REF!</definedName>
    <definedName name="A.D.OreToStorage_ContainedAl" localSheetId="8">#REF!</definedName>
    <definedName name="A.D.OreToStorage_ContainedAl" localSheetId="4">#REF!</definedName>
    <definedName name="A.D.OreToStorage_ContainedAl">#REF!</definedName>
    <definedName name="A.D.OreToStorage_ContainedCo" localSheetId="8">#REF!</definedName>
    <definedName name="A.D.OreToStorage_ContainedCo" localSheetId="4">#REF!</definedName>
    <definedName name="A.D.OreToStorage_ContainedCo">#REF!</definedName>
    <definedName name="A.D.OreToStorage_ContainedFe" localSheetId="8">#REF!</definedName>
    <definedName name="A.D.OreToStorage_ContainedFe" localSheetId="4">#REF!</definedName>
    <definedName name="A.D.OreToStorage_ContainedFe">#REF!</definedName>
    <definedName name="A.D.OreToStorage_ContainedMg" localSheetId="8">#REF!</definedName>
    <definedName name="A.D.OreToStorage_ContainedMg" localSheetId="4">#REF!</definedName>
    <definedName name="A.D.OreToStorage_ContainedMg">#REF!</definedName>
    <definedName name="A.D.OreToStorage_ContainedNi" localSheetId="8">#REF!</definedName>
    <definedName name="A.D.OreToStorage_ContainedNi" localSheetId="4">#REF!</definedName>
    <definedName name="A.D.OreToStorage_ContainedNi">#REF!</definedName>
    <definedName name="A.D.OreToStorage_ContainedSi" localSheetId="8">#REF!</definedName>
    <definedName name="A.D.OreToStorage_ContainedSi" localSheetId="4">#REF!</definedName>
    <definedName name="A.D.OreToStorage_ContainedSi">#REF!</definedName>
    <definedName name="A.D.OreToStorage_DryTonnes" localSheetId="8">#REF!</definedName>
    <definedName name="A.D.OreToStorage_DryTonnes" localSheetId="4">#REF!</definedName>
    <definedName name="A.D.OreToStorage_DryTonnes">#REF!</definedName>
    <definedName name="A.D.OreToStorage_DryTph" localSheetId="8">#REF!</definedName>
    <definedName name="A.D.OreToStorage_DryTph" localSheetId="4">#REF!</definedName>
    <definedName name="A.D.OreToStorage_DryTph">#REF!</definedName>
    <definedName name="A.D.OreToStorage_Fe" localSheetId="8">#REF!</definedName>
    <definedName name="A.D.OreToStorage_Fe" localSheetId="4">#REF!</definedName>
    <definedName name="A.D.OreToStorage_Fe">#REF!</definedName>
    <definedName name="A.D.OreToStorage_Mg" localSheetId="8">#REF!</definedName>
    <definedName name="A.D.OreToStorage_Mg" localSheetId="4">#REF!</definedName>
    <definedName name="A.D.OreToStorage_Mg">#REF!</definedName>
    <definedName name="A.D.OreToStorage_Ni" localSheetId="8">#REF!</definedName>
    <definedName name="A.D.OreToStorage_Ni" localSheetId="4">#REF!</definedName>
    <definedName name="A.D.OreToStorage_Ni">#REF!</definedName>
    <definedName name="A.D.OreToStorage_PulpDensity" localSheetId="8">#REF!</definedName>
    <definedName name="A.D.OreToStorage_PulpDensity" localSheetId="4">#REF!</definedName>
    <definedName name="A.D.OreToStorage_PulpDensity">#REF!</definedName>
    <definedName name="A.D.OreToStorage_PulpYieldStress" localSheetId="8">#REF!</definedName>
    <definedName name="A.D.OreToStorage_PulpYieldStress" localSheetId="4">#REF!</definedName>
    <definedName name="A.D.OreToStorage_PulpYieldStress">#REF!</definedName>
    <definedName name="A.D.OreToStorage_Si" localSheetId="8">#REF!</definedName>
    <definedName name="A.D.OreToStorage_Si" localSheetId="4">#REF!</definedName>
    <definedName name="A.D.OreToStorage_Si">#REF!</definedName>
    <definedName name="A.D.OreToStorage_Tank1Level" localSheetId="8">#REF!</definedName>
    <definedName name="A.D.OreToStorage_Tank1Level" localSheetId="4">#REF!</definedName>
    <definedName name="A.D.OreToStorage_Tank1Level">#REF!</definedName>
    <definedName name="A.D.OreToStorage_Tank2Level" localSheetId="8">#REF!</definedName>
    <definedName name="A.D.OreToStorage_Tank2Level" localSheetId="4">#REF!</definedName>
    <definedName name="A.D.OreToStorage_Tank2Level">#REF!</definedName>
    <definedName name="A.D.OreToStorage_Tank3Level" localSheetId="8">#REF!</definedName>
    <definedName name="A.D.OreToStorage_Tank3Level" localSheetId="4">#REF!</definedName>
    <definedName name="A.D.OreToStorage_Tank3Level">#REF!</definedName>
    <definedName name="A.D.OreToStorage_Tank4Level" localSheetId="8">#REF!</definedName>
    <definedName name="A.D.OreToStorage_Tank4Level" localSheetId="4">#REF!</definedName>
    <definedName name="A.D.OreToStorage_Tank4Level">#REF!</definedName>
    <definedName name="A.D.OreToStorage_Volume" localSheetId="8">#REF!</definedName>
    <definedName name="A.D.OreToStorage_Volume" localSheetId="4">#REF!</definedName>
    <definedName name="A.D.OreToStorage_Volume">#REF!</definedName>
    <definedName name="A.D.OreToStorage_VolumePerHr" localSheetId="8">#REF!</definedName>
    <definedName name="A.D.OreToStorage_VolumePerHr" localSheetId="4">#REF!</definedName>
    <definedName name="A.D.OreToStorage_VolumePerHr">#REF!</definedName>
    <definedName name="A.D.ROM1_PercentFed" localSheetId="8">#REF!</definedName>
    <definedName name="A.D.ROM1_PercentFed" localSheetId="4">#REF!</definedName>
    <definedName name="A.D.ROM1_PercentFed">#REF!</definedName>
    <definedName name="A.D.ROM1_TonnesFed" localSheetId="8">#REF!</definedName>
    <definedName name="A.D.ROM1_TonnesFed" localSheetId="4">#REF!</definedName>
    <definedName name="A.D.ROM1_TonnesFed">#REF!</definedName>
    <definedName name="A.D.ROM2_PercentFed" localSheetId="8">#REF!</definedName>
    <definedName name="A.D.ROM2_PercentFed" localSheetId="4">#REF!</definedName>
    <definedName name="A.D.ROM2_PercentFed">#REF!</definedName>
    <definedName name="A.D.ROM2_TonnesFed" localSheetId="8">#REF!</definedName>
    <definedName name="A.D.ROM2_TonnesFed" localSheetId="4">#REF!</definedName>
    <definedName name="A.D.ROM2_TonnesFed">#REF!</definedName>
    <definedName name="A.D.ROM3_PercentFed" localSheetId="8">#REF!</definedName>
    <definedName name="A.D.ROM3_PercentFed" localSheetId="4">#REF!</definedName>
    <definedName name="A.D.ROM3_PercentFed">#REF!</definedName>
    <definedName name="A.D.ROM3_TonnesFed" localSheetId="8">#REF!</definedName>
    <definedName name="A.D.ROM3_TonnesFed" localSheetId="4">#REF!</definedName>
    <definedName name="A.D.ROM3_TonnesFed">#REF!</definedName>
    <definedName name="A.D.ROM4_PercentFed" localSheetId="8">#REF!</definedName>
    <definedName name="A.D.ROM4_PercentFed" localSheetId="4">#REF!</definedName>
    <definedName name="A.D.ROM4_PercentFed">#REF!</definedName>
    <definedName name="A.D.ROM4_TonnesFed" localSheetId="8">#REF!</definedName>
    <definedName name="A.D.ROM4_TonnesFed" localSheetId="4">#REF!</definedName>
    <definedName name="A.D.ROM4_TonnesFed">#REF!</definedName>
    <definedName name="A.D.ROM5_PercentFed" localSheetId="8">#REF!</definedName>
    <definedName name="A.D.ROM5_PercentFed" localSheetId="4">#REF!</definedName>
    <definedName name="A.D.ROM5_PercentFed">#REF!</definedName>
    <definedName name="A.D.ROM5_TonnesFed" localSheetId="8">#REF!</definedName>
    <definedName name="A.D.ROM5_TonnesFed" localSheetId="4">#REF!</definedName>
    <definedName name="A.D.ROM5_TonnesFed">#REF!</definedName>
    <definedName name="A.D.Total_ContainedAl" localSheetId="8">#REF!</definedName>
    <definedName name="A.D.Total_ContainedAl" localSheetId="4">#REF!</definedName>
    <definedName name="A.D.Total_ContainedAl">#REF!</definedName>
    <definedName name="A.D.Total_ContainedCo" localSheetId="8">#REF!</definedName>
    <definedName name="A.D.Total_ContainedCo" localSheetId="4">#REF!</definedName>
    <definedName name="A.D.Total_ContainedCo">#REF!</definedName>
    <definedName name="A.D.Total_ContainedFe" localSheetId="8">#REF!</definedName>
    <definedName name="A.D.Total_ContainedFe" localSheetId="4">#REF!</definedName>
    <definedName name="A.D.Total_ContainedFe">#REF!</definedName>
    <definedName name="A.D.Total_ContainedMg" localSheetId="8">#REF!</definedName>
    <definedName name="A.D.Total_ContainedMg" localSheetId="4">#REF!</definedName>
    <definedName name="A.D.Total_ContainedMg">#REF!</definedName>
    <definedName name="A.D.Total_ContainedNi" localSheetId="8">#REF!</definedName>
    <definedName name="A.D.Total_ContainedNi" localSheetId="4">#REF!</definedName>
    <definedName name="A.D.Total_ContainedNi">#REF!</definedName>
    <definedName name="A.D.Total_ContainedSi" localSheetId="8">#REF!</definedName>
    <definedName name="A.D.Total_ContainedSi" localSheetId="4">#REF!</definedName>
    <definedName name="A.D.Total_ContainedSi">#REF!</definedName>
    <definedName name="A.GONZALEZ" localSheetId="8" hidden="1">{#N/A,#N/A,FALSE,"310.1";#N/A,#N/A,FALSE,"321.1";#N/A,#N/A,FALSE,"320.3";#N/A,#N/A,FALSE,"330.1"}</definedName>
    <definedName name="A.GONZALEZ" localSheetId="4" hidden="1">{#N/A,#N/A,FALSE,"310.1";#N/A,#N/A,FALSE,"321.1";#N/A,#N/A,FALSE,"320.3";#N/A,#N/A,FALSE,"330.1"}</definedName>
    <definedName name="A.GONZALEZ" localSheetId="10" hidden="1">{#N/A,#N/A,FALSE,"310.1";#N/A,#N/A,FALSE,"321.1";#N/A,#N/A,FALSE,"320.3";#N/A,#N/A,FALSE,"330.1"}</definedName>
    <definedName name="A.GONZALEZ" hidden="1">{#N/A,#N/A,FALSE,"310.1";#N/A,#N/A,FALSE,"321.1";#N/A,#N/A,FALSE,"320.3";#N/A,#N/A,FALSE,"330.1"}</definedName>
    <definedName name="A.I.U" localSheetId="8">#REF!</definedName>
    <definedName name="A.I.U" localSheetId="4">#REF!</definedName>
    <definedName name="A.I.U" localSheetId="10">#REF!</definedName>
    <definedName name="A.I.U">#REF!</definedName>
    <definedName name="A.I.U." localSheetId="8">#REF!</definedName>
    <definedName name="A.I.U." localSheetId="4">#REF!</definedName>
    <definedName name="A.I.U." localSheetId="10">#REF!</definedName>
    <definedName name="A.I.U.">#REF!</definedName>
    <definedName name="A.M.CV1_Moisture" localSheetId="8">#REF!</definedName>
    <definedName name="A.M.CV1_Moisture" localSheetId="4">#REF!</definedName>
    <definedName name="A.M.CV1_Moisture" localSheetId="10">#REF!</definedName>
    <definedName name="A.M.CV1_Moisture">#REF!</definedName>
    <definedName name="A.M.CV2_Al" localSheetId="8">#REF!</definedName>
    <definedName name="A.M.CV2_Al" localSheetId="4">#REF!</definedName>
    <definedName name="A.M.CV2_Al">#REF!</definedName>
    <definedName name="A.M.CV2_Co" localSheetId="8">#REF!</definedName>
    <definedName name="A.M.CV2_Co" localSheetId="4">#REF!</definedName>
    <definedName name="A.M.CV2_Co">#REF!</definedName>
    <definedName name="A.M.CV2_DryTonnes" localSheetId="8">#REF!</definedName>
    <definedName name="A.M.CV2_DryTonnes" localSheetId="4">#REF!</definedName>
    <definedName name="A.M.CV2_DryTonnes">#REF!</definedName>
    <definedName name="A.M.CV2_dtph" localSheetId="8">#REF!</definedName>
    <definedName name="A.M.CV2_dtph" localSheetId="4">#REF!</definedName>
    <definedName name="A.M.CV2_dtph">#REF!</definedName>
    <definedName name="A.M.CV2_Fe" localSheetId="8">#REF!</definedName>
    <definedName name="A.M.CV2_Fe" localSheetId="4">#REF!</definedName>
    <definedName name="A.M.CV2_Fe">#REF!</definedName>
    <definedName name="A.M.CV2_Mg" localSheetId="8">#REF!</definedName>
    <definedName name="A.M.CV2_Mg" localSheetId="4">#REF!</definedName>
    <definedName name="A.M.CV2_Mg">#REF!</definedName>
    <definedName name="A.M.CV2_Ni" localSheetId="8">#REF!</definedName>
    <definedName name="A.M.CV2_Ni" localSheetId="4">#REF!</definedName>
    <definedName name="A.M.CV2_Ni">#REF!</definedName>
    <definedName name="A.M.CV2_Si" localSheetId="8">#REF!</definedName>
    <definedName name="A.M.CV2_Si" localSheetId="4">#REF!</definedName>
    <definedName name="A.M.CV2_Si">#REF!</definedName>
    <definedName name="A.M.Mill_Availability" localSheetId="8">#REF!</definedName>
    <definedName name="A.M.Mill_Availability" localSheetId="4">#REF!</definedName>
    <definedName name="A.M.Mill_Availability">#REF!</definedName>
    <definedName name="A.M.Mill_Downtime" localSheetId="8">#REF!</definedName>
    <definedName name="A.M.Mill_Downtime" localSheetId="4">#REF!</definedName>
    <definedName name="A.M.Mill_Downtime">#REF!</definedName>
    <definedName name="A.M.Mill_DryTonnes" localSheetId="8">#REF!</definedName>
    <definedName name="A.M.Mill_DryTonnes" localSheetId="4">#REF!</definedName>
    <definedName name="A.M.Mill_DryTonnes">#REF!</definedName>
    <definedName name="A.M.Mill_DryTph" localSheetId="8">#REF!</definedName>
    <definedName name="A.M.Mill_DryTph" localSheetId="4">#REF!</definedName>
    <definedName name="A.M.Mill_DryTph">#REF!</definedName>
    <definedName name="A.M.Mill_PowerDraw" localSheetId="8">#REF!</definedName>
    <definedName name="A.M.Mill_PowerDraw" localSheetId="4">#REF!</definedName>
    <definedName name="A.M.Mill_PowerDraw">#REF!</definedName>
    <definedName name="A.M.Mill_PowerDrawPerTonne" localSheetId="8">#REF!</definedName>
    <definedName name="A.M.Mill_PowerDrawPerTonne" localSheetId="4">#REF!</definedName>
    <definedName name="A.M.Mill_PowerDrawPerTonne">#REF!</definedName>
    <definedName name="A.M.Mill_Uptime" localSheetId="8">#REF!</definedName>
    <definedName name="A.M.Mill_Uptime" localSheetId="4">#REF!</definedName>
    <definedName name="A.M.Mill_Uptime">#REF!</definedName>
    <definedName name="A.M.Mill_Utilization" localSheetId="8">#REF!</definedName>
    <definedName name="A.M.Mill_Utilization" localSheetId="4">#REF!</definedName>
    <definedName name="A.M.Mill_Utilization">#REF!</definedName>
    <definedName name="A.M.Mill_WetTonnes" localSheetId="8">#REF!</definedName>
    <definedName name="A.M.Mill_WetTonnes" localSheetId="4">#REF!</definedName>
    <definedName name="A.M.Mill_WetTonnes">#REF!</definedName>
    <definedName name="A.M.Mill_WetTph" localSheetId="8">#REF!</definedName>
    <definedName name="A.M.Mill_WetTph" localSheetId="4">#REF!</definedName>
    <definedName name="A.M.Mill_WetTph">#REF!</definedName>
    <definedName name="A.M.MillFeed_Al" localSheetId="8">#REF!</definedName>
    <definedName name="A.M.MillFeed_Al" localSheetId="4">#REF!</definedName>
    <definedName name="A.M.MillFeed_Al">#REF!</definedName>
    <definedName name="A.M.MillFeed_Co" localSheetId="8">#REF!</definedName>
    <definedName name="A.M.MillFeed_Co" localSheetId="4">#REF!</definedName>
    <definedName name="A.M.MillFeed_Co">#REF!</definedName>
    <definedName name="A.M.MillFeed_Fe" localSheetId="8">#REF!</definedName>
    <definedName name="A.M.MillFeed_Fe" localSheetId="4">#REF!</definedName>
    <definedName name="A.M.MillFeed_Fe">#REF!</definedName>
    <definedName name="A.M.MillFeed_Mg" localSheetId="8">#REF!</definedName>
    <definedName name="A.M.MillFeed_Mg" localSheetId="4">#REF!</definedName>
    <definedName name="A.M.MillFeed_Mg">#REF!</definedName>
    <definedName name="A.M.MillFeed_Ni" localSheetId="8">#REF!</definedName>
    <definedName name="A.M.MillFeed_Ni" localSheetId="4">#REF!</definedName>
    <definedName name="A.M.MillFeed_Ni">#REF!</definedName>
    <definedName name="A.M.MillFeed_Si" localSheetId="8">#REF!</definedName>
    <definedName name="A.M.MillFeed_Si" localSheetId="4">#REF!</definedName>
    <definedName name="A.M.MillFeed_Si">#REF!</definedName>
    <definedName name="A.M.MillH2O_Head" localSheetId="8">#REF!</definedName>
    <definedName name="A.M.MillH2O_Head" localSheetId="4">#REF!</definedName>
    <definedName name="A.M.MillH2O_Head">#REF!</definedName>
    <definedName name="A.M.MillH2O_Screen" localSheetId="8">#REF!</definedName>
    <definedName name="A.M.MillH2O_Screen" localSheetId="4">#REF!</definedName>
    <definedName name="A.M.MillH2O_Screen">#REF!</definedName>
    <definedName name="A.M.MillH2O_Total" localSheetId="8">#REF!</definedName>
    <definedName name="A.M.MillH2O_Total" localSheetId="4">#REF!</definedName>
    <definedName name="A.M.MillH2O_Total">#REF!</definedName>
    <definedName name="A.M.OreToStorage_Al" localSheetId="8">#REF!</definedName>
    <definedName name="A.M.OreToStorage_Al" localSheetId="4">#REF!</definedName>
    <definedName name="A.M.OreToStorage_Al">#REF!</definedName>
    <definedName name="A.M.OreToStorage_Co" localSheetId="8">#REF!</definedName>
    <definedName name="A.M.OreToStorage_Co" localSheetId="4">#REF!</definedName>
    <definedName name="A.M.OreToStorage_Co">#REF!</definedName>
    <definedName name="A.M.OreToStorage_DryTonnes" localSheetId="8">#REF!</definedName>
    <definedName name="A.M.OreToStorage_DryTonnes" localSheetId="4">#REF!</definedName>
    <definedName name="A.M.OreToStorage_DryTonnes">#REF!</definedName>
    <definedName name="A.M.OreToStorage_DryTph" localSheetId="8">#REF!</definedName>
    <definedName name="A.M.OreToStorage_DryTph" localSheetId="4">#REF!</definedName>
    <definedName name="A.M.OreToStorage_DryTph">#REF!</definedName>
    <definedName name="A.M.OreToStorage_Fe" localSheetId="8">#REF!</definedName>
    <definedName name="A.M.OreToStorage_Fe" localSheetId="4">#REF!</definedName>
    <definedName name="A.M.OreToStorage_Fe">#REF!</definedName>
    <definedName name="A.M.OreToStorage_Mg" localSheetId="8">#REF!</definedName>
    <definedName name="A.M.OreToStorage_Mg" localSheetId="4">#REF!</definedName>
    <definedName name="A.M.OreToStorage_Mg">#REF!</definedName>
    <definedName name="A.M.OreToStorage_Ni" localSheetId="8">#REF!</definedName>
    <definedName name="A.M.OreToStorage_Ni" localSheetId="4">#REF!</definedName>
    <definedName name="A.M.OreToStorage_Ni">#REF!</definedName>
    <definedName name="A.M.OreToStorage_PulpDensity" localSheetId="8">#REF!</definedName>
    <definedName name="A.M.OreToStorage_PulpDensity" localSheetId="4">#REF!</definedName>
    <definedName name="A.M.OreToStorage_PulpDensity">#REF!</definedName>
    <definedName name="A.M.OreToStorage_PulpYieldStress" localSheetId="8">#REF!</definedName>
    <definedName name="A.M.OreToStorage_PulpYieldStress" localSheetId="4">#REF!</definedName>
    <definedName name="A.M.OreToStorage_PulpYieldStress">#REF!</definedName>
    <definedName name="A.M.OreToStorage_Si" localSheetId="8">#REF!</definedName>
    <definedName name="A.M.OreToStorage_Si" localSheetId="4">#REF!</definedName>
    <definedName name="A.M.OreToStorage_Si">#REF!</definedName>
    <definedName name="A.M.OreToStorage_Volume" localSheetId="8">#REF!</definedName>
    <definedName name="A.M.OreToStorage_Volume" localSheetId="4">#REF!</definedName>
    <definedName name="A.M.OreToStorage_Volume">#REF!</definedName>
    <definedName name="A.M.OreToStorage_VolumePerHr" localSheetId="8">#REF!</definedName>
    <definedName name="A.M.OreToStorage_VolumePerHr" localSheetId="4">#REF!</definedName>
    <definedName name="A.M.OreToStorage_VolumePerHr">#REF!</definedName>
    <definedName name="A.PVC" localSheetId="8">#REF!</definedName>
    <definedName name="A.PVC" localSheetId="4">#REF!</definedName>
    <definedName name="A.PVC">#REF!</definedName>
    <definedName name="A.Y.CV1_Moisture" localSheetId="8">#REF!</definedName>
    <definedName name="A.Y.CV1_Moisture" localSheetId="4">#REF!</definedName>
    <definedName name="A.Y.CV1_Moisture">#REF!</definedName>
    <definedName name="A.Y.CV2_Al" localSheetId="8">#REF!</definedName>
    <definedName name="A.Y.CV2_Al" localSheetId="4">#REF!</definedName>
    <definedName name="A.Y.CV2_Al">#REF!</definedName>
    <definedName name="A.Y.CV2_Co" localSheetId="8">#REF!</definedName>
    <definedName name="A.Y.CV2_Co" localSheetId="4">#REF!</definedName>
    <definedName name="A.Y.CV2_Co">#REF!</definedName>
    <definedName name="A.Y.CV2_DryTonnes" localSheetId="8">#REF!</definedName>
    <definedName name="A.Y.CV2_DryTonnes" localSheetId="4">#REF!</definedName>
    <definedName name="A.Y.CV2_DryTonnes">#REF!</definedName>
    <definedName name="A.Y.CV2_dtph" localSheetId="8">#REF!</definedName>
    <definedName name="A.Y.CV2_dtph" localSheetId="4">#REF!</definedName>
    <definedName name="A.Y.CV2_dtph">#REF!</definedName>
    <definedName name="A.Y.CV2_Fe" localSheetId="8">#REF!</definedName>
    <definedName name="A.Y.CV2_Fe" localSheetId="4">#REF!</definedName>
    <definedName name="A.Y.CV2_Fe">#REF!</definedName>
    <definedName name="A.Y.CV2_Mg" localSheetId="8">#REF!</definedName>
    <definedName name="A.Y.CV2_Mg" localSheetId="4">#REF!</definedName>
    <definedName name="A.Y.CV2_Mg">#REF!</definedName>
    <definedName name="A.Y.CV2_Ni" localSheetId="8">#REF!</definedName>
    <definedName name="A.Y.CV2_Ni" localSheetId="4">#REF!</definedName>
    <definedName name="A.Y.CV2_Ni">#REF!</definedName>
    <definedName name="A.Y.CV2_Si" localSheetId="8">#REF!</definedName>
    <definedName name="A.Y.CV2_Si" localSheetId="4">#REF!</definedName>
    <definedName name="A.Y.CV2_Si">#REF!</definedName>
    <definedName name="A.Y.Mill_Availability" localSheetId="8">#REF!</definedName>
    <definedName name="A.Y.Mill_Availability" localSheetId="4">#REF!</definedName>
    <definedName name="A.Y.Mill_Availability">#REF!</definedName>
    <definedName name="A.Y.Mill_Downtime" localSheetId="8">#REF!</definedName>
    <definedName name="A.Y.Mill_Downtime" localSheetId="4">#REF!</definedName>
    <definedName name="A.Y.Mill_Downtime">#REF!</definedName>
    <definedName name="A.Y.Mill_DryTonnes" localSheetId="8">#REF!</definedName>
    <definedName name="A.Y.Mill_DryTonnes" localSheetId="4">#REF!</definedName>
    <definedName name="A.Y.Mill_DryTonnes">#REF!</definedName>
    <definedName name="A.Y.Mill_DryTph" localSheetId="8">#REF!</definedName>
    <definedName name="A.Y.Mill_DryTph" localSheetId="4">#REF!</definedName>
    <definedName name="A.Y.Mill_DryTph">#REF!</definedName>
    <definedName name="A.Y.Mill_PowerDraw" localSheetId="8">#REF!</definedName>
    <definedName name="A.Y.Mill_PowerDraw" localSheetId="4">#REF!</definedName>
    <definedName name="A.Y.Mill_PowerDraw">#REF!</definedName>
    <definedName name="A.Y.Mill_PowerDrawPerTonne" localSheetId="8">#REF!</definedName>
    <definedName name="A.Y.Mill_PowerDrawPerTonne" localSheetId="4">#REF!</definedName>
    <definedName name="A.Y.Mill_PowerDrawPerTonne">#REF!</definedName>
    <definedName name="A.Y.Mill_Uptime" localSheetId="8">#REF!</definedName>
    <definedName name="A.Y.Mill_Uptime" localSheetId="4">#REF!</definedName>
    <definedName name="A.Y.Mill_Uptime">#REF!</definedName>
    <definedName name="A.Y.Mill_Utilization" localSheetId="8">#REF!</definedName>
    <definedName name="A.Y.Mill_Utilization" localSheetId="4">#REF!</definedName>
    <definedName name="A.Y.Mill_Utilization">#REF!</definedName>
    <definedName name="A.Y.Mill_WetTonnes" localSheetId="8">#REF!</definedName>
    <definedName name="A.Y.Mill_WetTonnes" localSheetId="4">#REF!</definedName>
    <definedName name="A.Y.Mill_WetTonnes">#REF!</definedName>
    <definedName name="A.Y.Mill_WetTph" localSheetId="8">#REF!</definedName>
    <definedName name="A.Y.Mill_WetTph" localSheetId="4">#REF!</definedName>
    <definedName name="A.Y.Mill_WetTph">#REF!</definedName>
    <definedName name="A.Y.MillFeed_Al" localSheetId="8">#REF!</definedName>
    <definedName name="A.Y.MillFeed_Al" localSheetId="4">#REF!</definedName>
    <definedName name="A.Y.MillFeed_Al">#REF!</definedName>
    <definedName name="A.Y.MillFeed_Co" localSheetId="8">#REF!</definedName>
    <definedName name="A.Y.MillFeed_Co" localSheetId="4">#REF!</definedName>
    <definedName name="A.Y.MillFeed_Co">#REF!</definedName>
    <definedName name="A.Y.MillFeed_Fe" localSheetId="8">#REF!</definedName>
    <definedName name="A.Y.MillFeed_Fe" localSheetId="4">#REF!</definedName>
    <definedName name="A.Y.MillFeed_Fe">#REF!</definedName>
    <definedName name="A.Y.MillFeed_Mg" localSheetId="8">#REF!</definedName>
    <definedName name="A.Y.MillFeed_Mg" localSheetId="4">#REF!</definedName>
    <definedName name="A.Y.MillFeed_Mg">#REF!</definedName>
    <definedName name="A.Y.MillFeed_Ni" localSheetId="8">#REF!</definedName>
    <definedName name="A.Y.MillFeed_Ni" localSheetId="4">#REF!</definedName>
    <definedName name="A.Y.MillFeed_Ni">#REF!</definedName>
    <definedName name="A.Y.MillFeed_Si" localSheetId="8">#REF!</definedName>
    <definedName name="A.Y.MillFeed_Si" localSheetId="4">#REF!</definedName>
    <definedName name="A.Y.MillFeed_Si">#REF!</definedName>
    <definedName name="A.Y.MillH2O_Head" localSheetId="8">#REF!</definedName>
    <definedName name="A.Y.MillH2O_Head" localSheetId="4">#REF!</definedName>
    <definedName name="A.Y.MillH2O_Head">#REF!</definedName>
    <definedName name="A.Y.MillH2O_Screen" localSheetId="8">#REF!</definedName>
    <definedName name="A.Y.MillH2O_Screen" localSheetId="4">#REF!</definedName>
    <definedName name="A.Y.MillH2O_Screen">#REF!</definedName>
    <definedName name="A.Y.MillH2O_Total" localSheetId="8">#REF!</definedName>
    <definedName name="A.Y.MillH2O_Total" localSheetId="4">#REF!</definedName>
    <definedName name="A.Y.MillH2O_Total">#REF!</definedName>
    <definedName name="A.Y.OreToStorage_Al" localSheetId="8">#REF!</definedName>
    <definedName name="A.Y.OreToStorage_Al" localSheetId="4">#REF!</definedName>
    <definedName name="A.Y.OreToStorage_Al">#REF!</definedName>
    <definedName name="A.Y.OreToStorage_Co" localSheetId="8">#REF!</definedName>
    <definedName name="A.Y.OreToStorage_Co" localSheetId="4">#REF!</definedName>
    <definedName name="A.Y.OreToStorage_Co">#REF!</definedName>
    <definedName name="A.Y.OreToStorage_DryTonnes" localSheetId="8">#REF!</definedName>
    <definedName name="A.Y.OreToStorage_DryTonnes" localSheetId="4">#REF!</definedName>
    <definedName name="A.Y.OreToStorage_DryTonnes">#REF!</definedName>
    <definedName name="A.Y.OreToStorage_DryTph" localSheetId="8">#REF!</definedName>
    <definedName name="A.Y.OreToStorage_DryTph" localSheetId="4">#REF!</definedName>
    <definedName name="A.Y.OreToStorage_DryTph">#REF!</definedName>
    <definedName name="A.Y.OreToStorage_Fe" localSheetId="8">#REF!</definedName>
    <definedName name="A.Y.OreToStorage_Fe" localSheetId="4">#REF!</definedName>
    <definedName name="A.Y.OreToStorage_Fe">#REF!</definedName>
    <definedName name="A.Y.OreToStorage_Mg" localSheetId="8">#REF!</definedName>
    <definedName name="A.Y.OreToStorage_Mg" localSheetId="4">#REF!</definedName>
    <definedName name="A.Y.OreToStorage_Mg">#REF!</definedName>
    <definedName name="A.Y.OreToStorage_Ni" localSheetId="8">#REF!</definedName>
    <definedName name="A.Y.OreToStorage_Ni" localSheetId="4">#REF!</definedName>
    <definedName name="A.Y.OreToStorage_Ni">#REF!</definedName>
    <definedName name="A.Y.OreToStorage_PulpDensity" localSheetId="8">#REF!</definedName>
    <definedName name="A.Y.OreToStorage_PulpDensity" localSheetId="4">#REF!</definedName>
    <definedName name="A.Y.OreToStorage_PulpDensity">#REF!</definedName>
    <definedName name="A.Y.OreToStorage_PulpYieldStress" localSheetId="8">#REF!</definedName>
    <definedName name="A.Y.OreToStorage_PulpYieldStress" localSheetId="4">#REF!</definedName>
    <definedName name="A.Y.OreToStorage_PulpYieldStress">#REF!</definedName>
    <definedName name="A.Y.OreToStorage_Si" localSheetId="8">#REF!</definedName>
    <definedName name="A.Y.OreToStorage_Si" localSheetId="4">#REF!</definedName>
    <definedName name="A.Y.OreToStorage_Si">#REF!</definedName>
    <definedName name="A.Y.OreToStorage_Volume" localSheetId="8">#REF!</definedName>
    <definedName name="A.Y.OreToStorage_Volume" localSheetId="4">#REF!</definedName>
    <definedName name="A.Y.OreToStorage_Volume">#REF!</definedName>
    <definedName name="A.Y.OreToStorage_VolumePerHr" localSheetId="8">#REF!</definedName>
    <definedName name="A.Y.OreToStorage_VolumePerHr" localSheetId="4">#REF!</definedName>
    <definedName name="A.Y.OreToStorage_VolumePerHr">#REF!</definedName>
    <definedName name="A_1" localSheetId="8">#REF!</definedName>
    <definedName name="A_1" localSheetId="4">#REF!</definedName>
    <definedName name="A_1">#REF!</definedName>
    <definedName name="a_2" localSheetId="8">#REF!</definedName>
    <definedName name="a_2" localSheetId="4">#REF!</definedName>
    <definedName name="a_2">#REF!</definedName>
    <definedName name="a_3" localSheetId="8">#REF!</definedName>
    <definedName name="a_3" localSheetId="4">#REF!</definedName>
    <definedName name="a_3">#REF!</definedName>
    <definedName name="a_4" localSheetId="8">#REF!</definedName>
    <definedName name="a_4" localSheetId="4">#REF!</definedName>
    <definedName name="a_4">#REF!</definedName>
    <definedName name="A_DEPARTAMENTOS" localSheetId="8">#REF!</definedName>
    <definedName name="A_DEPARTAMENTOS" localSheetId="4">#REF!</definedName>
    <definedName name="A_DEPARTAMENTOS">#REF!</definedName>
    <definedName name="A_IMPRESIÓN_IM" localSheetId="8">#REF!</definedName>
    <definedName name="A_impresión_IM" localSheetId="5">#REF!</definedName>
    <definedName name="A_IMPRESIÓN_IM" localSheetId="4">#REF!</definedName>
    <definedName name="A_impresión_IM" localSheetId="6">#REF!</definedName>
    <definedName name="A_IMPRESIÓN_IM">#REF!</definedName>
    <definedName name="A_impresión_IM_13" localSheetId="8">#REF!</definedName>
    <definedName name="A_impresión_IM_13" localSheetId="4">#REF!</definedName>
    <definedName name="A_impresión_IM_13">#REF!</definedName>
    <definedName name="A_impresión_IM_2" localSheetId="8">#REF!</definedName>
    <definedName name="A_impresión_IM_2" localSheetId="4">#REF!</definedName>
    <definedName name="A_impresión_IM_2">#REF!</definedName>
    <definedName name="A_impresión_IM_3" localSheetId="8">#REF!</definedName>
    <definedName name="A_impresión_IM_3" localSheetId="4">#REF!</definedName>
    <definedName name="A_impresión_IM_3">#REF!</definedName>
    <definedName name="A_IMPRESIÚN_IM" localSheetId="8">#REF!</definedName>
    <definedName name="A_IMPRESIÚN_IM" localSheetId="4">#REF!</definedName>
    <definedName name="A_IMPRESIÚN_IM">#REF!</definedName>
    <definedName name="A_NC" localSheetId="8">#REF!</definedName>
    <definedName name="A_NC" localSheetId="4">#REF!</definedName>
    <definedName name="A_NC">#REF!</definedName>
    <definedName name="A¡þ_¡¤ⓒo_AO">#N/A</definedName>
    <definedName name="A￢_·¹_AO">#N/A</definedName>
    <definedName name="A0" localSheetId="8">#REF!</definedName>
    <definedName name="A0" localSheetId="4">#N/A</definedName>
    <definedName name="A0" localSheetId="6">#REF!</definedName>
    <definedName name="A0" localSheetId="10">#REF!</definedName>
    <definedName name="A0">#N/A</definedName>
    <definedName name="A01_">#N/A</definedName>
    <definedName name="A01AC">#N/A</definedName>
    <definedName name="A01CAT">#N/A</definedName>
    <definedName name="A01CODE">#N/A</definedName>
    <definedName name="A01DATA">#N/A</definedName>
    <definedName name="A01MI">#N/A</definedName>
    <definedName name="A01TO">#N/A</definedName>
    <definedName name="a1..056" localSheetId="8">#REF!</definedName>
    <definedName name="a1..056" localSheetId="4">#REF!</definedName>
    <definedName name="a1..056">#REF!</definedName>
    <definedName name="a14liseg" localSheetId="8">#REF!</definedName>
    <definedName name="a14liseg" localSheetId="4">#REF!</definedName>
    <definedName name="a14liseg" localSheetId="10">#REF!</definedName>
    <definedName name="a14liseg">#REF!</definedName>
    <definedName name="A16404061" localSheetId="8">#REF!</definedName>
    <definedName name="A16404061" localSheetId="4">#REF!</definedName>
    <definedName name="A16404061" localSheetId="10">#REF!</definedName>
    <definedName name="A16404061">#REF!</definedName>
    <definedName name="A18A200" localSheetId="8">#REF!</definedName>
    <definedName name="A18A200" localSheetId="4">#REF!</definedName>
    <definedName name="A18A200">#REF!</definedName>
    <definedName name="A1S" localSheetId="8">#REF!</definedName>
    <definedName name="A1S" localSheetId="4">#REF!</definedName>
    <definedName name="A1S">#REF!</definedName>
    <definedName name="A1XO56" localSheetId="8">#REF!</definedName>
    <definedName name="A1XO56" localSheetId="4">#REF!</definedName>
    <definedName name="A1XO56">#REF!</definedName>
    <definedName name="A2_" localSheetId="8">#REF!</definedName>
    <definedName name="A2_" localSheetId="4">#REF!</definedName>
    <definedName name="A2_">#REF!</definedName>
    <definedName name="A220TT" localSheetId="8">#REF!</definedName>
    <definedName name="A220TT" localSheetId="4">#REF!</definedName>
    <definedName name="A220TT">#REF!</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8" hidden="1">{"TAB1",#N/A,TRUE,"GENERAL";"TAB2",#N/A,TRUE,"GENERAL";"TAB3",#N/A,TRUE,"GENERAL";"TAB4",#N/A,TRUE,"GENERAL";"TAB5",#N/A,TRUE,"GENERAL"}</definedName>
    <definedName name="a2a" localSheetId="4" hidden="1">{"TAB1",#N/A,TRUE,"GENERAL";"TAB2",#N/A,TRUE,"GENERAL";"TAB3",#N/A,TRUE,"GENERAL";"TAB4",#N/A,TRUE,"GENERAL";"TAB5",#N/A,TRUE,"GENERAL"}</definedName>
    <definedName name="a2a" localSheetId="6"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2a_1" localSheetId="8" hidden="1">{"TAB1",#N/A,TRUE,"GENERAL";"TAB2",#N/A,TRUE,"GENERAL";"TAB3",#N/A,TRUE,"GENERAL";"TAB4",#N/A,TRUE,"GENERAL";"TAB5",#N/A,TRUE,"GENERAL"}</definedName>
    <definedName name="a2a_1" localSheetId="4" hidden="1">{"TAB1",#N/A,TRUE,"GENERAL";"TAB2",#N/A,TRUE,"GENERAL";"TAB3",#N/A,TRUE,"GENERAL";"TAB4",#N/A,TRUE,"GENERAL";"TAB5",#N/A,TRUE,"GENERAL"}</definedName>
    <definedName name="a2a_1" localSheetId="10" hidden="1">{"TAB1",#N/A,TRUE,"GENERAL";"TAB2",#N/A,TRUE,"GENERAL";"TAB3",#N/A,TRUE,"GENERAL";"TAB4",#N/A,TRUE,"GENERAL";"TAB5",#N/A,TRUE,"GENERAL"}</definedName>
    <definedName name="a2a_1" hidden="1">{"TAB1",#N/A,TRUE,"GENERAL";"TAB2",#N/A,TRUE,"GENERAL";"TAB3",#N/A,TRUE,"GENERAL";"TAB4",#N/A,TRUE,"GENERAL";"TAB5",#N/A,TRUE,"GENERAL"}</definedName>
    <definedName name="A2S">#REF!</definedName>
    <definedName name="A40FI" localSheetId="8">#REF!</definedName>
    <definedName name="A40FI" localSheetId="4">#REF!</definedName>
    <definedName name="A40FI">#REF!</definedName>
    <definedName name="A40LI" localSheetId="8">#REF!</definedName>
    <definedName name="A40LI" localSheetId="4">#REF!</definedName>
    <definedName name="A40LI">#REF!</definedName>
    <definedName name="A60FI" localSheetId="4">#REF!</definedName>
    <definedName name="A60FI">#REF!</definedName>
    <definedName name="A60FI1" localSheetId="4">#REF!</definedName>
    <definedName name="A60FI1">#REF!</definedName>
    <definedName name="A60PR" localSheetId="8">#REF!</definedName>
    <definedName name="A60PR" localSheetId="4">#REF!</definedName>
    <definedName name="A60PR">#REF!</definedName>
    <definedName name="A60TT" localSheetId="8">#REF!</definedName>
    <definedName name="A60TT" localSheetId="4">#REF!</definedName>
    <definedName name="A60TT">#REF!</definedName>
    <definedName name="a6d" localSheetId="8" hidden="1">{#N/A,#N/A,FALSE,"DITCAR";#N/A,#N/A,FALSE,"a1";#N/A,#N/A,FALSE,"a2";#N/A,#N/A,FALSE,"a3";#N/A,#N/A,FALSE,"a4";#N/A,#N/A,FALSE,"a4a";#N/A,#N/A,FALSE,"a4B";#N/A,#N/A,FALSE,"a4C";#N/A,#N/A,FALSE,"A5a ";#N/A,#N/A,FALSE,"A5b";#N/A,#N/A,FALSE,"A6A";#N/A,#N/A,FALSE,"A6B";#N/A,#N/A,FALSE,"A6C";#N/A,#N/A,FALSE,"04PG12NB"}</definedName>
    <definedName name="a6d" localSheetId="4" hidden="1">{#N/A,#N/A,FALSE,"DITCAR";#N/A,#N/A,FALSE,"a1";#N/A,#N/A,FALSE,"a2";#N/A,#N/A,FALSE,"a3";#N/A,#N/A,FALSE,"a4";#N/A,#N/A,FALSE,"a4a";#N/A,#N/A,FALSE,"a4B";#N/A,#N/A,FALSE,"a4C";#N/A,#N/A,FALSE,"A5a ";#N/A,#N/A,FALSE,"A5b";#N/A,#N/A,FALSE,"A6A";#N/A,#N/A,FALSE,"A6B";#N/A,#N/A,FALSE,"A6C";#N/A,#N/A,FALSE,"04PG12NB"}</definedName>
    <definedName name="a6d" localSheetId="10"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84.96">#REF!</definedName>
    <definedName name="AA" localSheetId="15" hidden="1">{#N/A,#N/A,TRUE,"INGENIERIA";#N/A,#N/A,TRUE,"COMPRAS";#N/A,#N/A,TRUE,"DIRECCION";#N/A,#N/A,TRUE,"RESUMEN"}</definedName>
    <definedName name="AA" localSheetId="16" hidden="1">{#N/A,#N/A,TRUE,"INGENIERIA";#N/A,#N/A,TRUE,"COMPRAS";#N/A,#N/A,TRUE,"DIRECCION";#N/A,#N/A,TRUE,"RESUMEN"}</definedName>
    <definedName name="aa" localSheetId="8">#REF!</definedName>
    <definedName name="aa" localSheetId="5">#N/A</definedName>
    <definedName name="aa" localSheetId="4">#REF!</definedName>
    <definedName name="aa" localSheetId="6">#REF!</definedName>
    <definedName name="aa" localSheetId="10">#REF!</definedName>
    <definedName name="AA" hidden="1">{#N/A,#N/A,TRUE,"INGENIERIA";#N/A,#N/A,TRUE,"COMPRAS";#N/A,#N/A,TRUE,"DIRECCION";#N/A,#N/A,TRUE,"RESUMEN"}</definedName>
    <definedName name="Åä">#N/A</definedName>
    <definedName name="AA_1" localSheetId="8" hidden="1">{#N/A,#N/A,TRUE,"INGENIERIA";#N/A,#N/A,TRUE,"COMPRAS";#N/A,#N/A,TRUE,"DIRECCION";#N/A,#N/A,TRUE,"RESUMEN"}</definedName>
    <definedName name="AA_1" localSheetId="4" hidden="1">{#N/A,#N/A,TRUE,"INGENIERIA";#N/A,#N/A,TRUE,"COMPRAS";#N/A,#N/A,TRUE,"DIRECCION";#N/A,#N/A,TRUE,"RESUMEN"}</definedName>
    <definedName name="AA_1" localSheetId="10" hidden="1">{#N/A,#N/A,TRUE,"INGENIERIA";#N/A,#N/A,TRUE,"COMPRAS";#N/A,#N/A,TRUE,"DIRECCION";#N/A,#N/A,TRUE,"RESUMEN"}</definedName>
    <definedName name="AA_1" hidden="1">{#N/A,#N/A,TRUE,"INGENIERIA";#N/A,#N/A,TRUE,"COMPRAS";#N/A,#N/A,TRUE,"DIRECCION";#N/A,#N/A,TRUE,"RESUMEN"}</definedName>
    <definedName name="AAA" localSheetId="8">#REF!</definedName>
    <definedName name="AAA" localSheetId="4">[0]!err</definedName>
    <definedName name="aaa" localSheetId="6">#REF!</definedName>
    <definedName name="AAA" localSheetId="10">#REF!</definedName>
    <definedName name="AAA">#REF!</definedName>
    <definedName name="AAAA" localSheetId="8">#REF!</definedName>
    <definedName name="AAAA" localSheetId="5">#REF!</definedName>
    <definedName name="AAAA" localSheetId="4">#REF!</definedName>
    <definedName name="AAAA" localSheetId="10">#REF!</definedName>
    <definedName name="AAAA">#REF!</definedName>
    <definedName name="AAAAA" localSheetId="8">#REF!</definedName>
    <definedName name="AAAAA" localSheetId="4">#REF!</definedName>
    <definedName name="AAAAA" localSheetId="6">#REF!</definedName>
    <definedName name="AAAAA" localSheetId="10">#REF!</definedName>
    <definedName name="AAAAA">#REF!</definedName>
    <definedName name="aaaaaa" localSheetId="15" hidden="1">{"PRES REHAB ARM-PER POR ITEMS  KM A KM",#N/A,TRUE,"Rehabilitacion Arm-Per"}</definedName>
    <definedName name="aaaaaa" localSheetId="16" hidden="1">{"PRES REHAB ARM-PER POR ITEMS  KM A KM",#N/A,TRUE,"Rehabilitacion Arm-Per"}</definedName>
    <definedName name="aaaaaa" localSheetId="8">#REF!</definedName>
    <definedName name="aaaaaa" localSheetId="4">#REF!</definedName>
    <definedName name="aaaaaa" localSheetId="6" hidden="1">{"PRES REHAB ARM-PER POR ITEMS  KM A KM",#N/A,TRUE,"Rehabilitacion Arm-Per"}</definedName>
    <definedName name="aaaaaa" localSheetId="10">#REF!</definedName>
    <definedName name="aaaaaa" hidden="1">{"PRES REHAB ARM-PER POR ITEMS  KM A KM",#N/A,TRUE,"Rehabilitacion Arm-Per"}</definedName>
    <definedName name="aaaaaaa" localSheetId="8">#REF!</definedName>
    <definedName name="aaaaaaa" localSheetId="4">#REF!</definedName>
    <definedName name="aaaaaaa" localSheetId="10">#REF!</definedName>
    <definedName name="aaaaaaa">#REF!</definedName>
    <definedName name="AAAAAAAAAA" localSheetId="8">#REF!</definedName>
    <definedName name="AAAAAAAAAA" localSheetId="4">#REF!</definedName>
    <definedName name="AAAAAAAAAA" localSheetId="6">#REF!</definedName>
    <definedName name="AAAAAAAAAA" localSheetId="10">#REF!</definedName>
    <definedName name="AAAAAAAAAA">#REF!</definedName>
    <definedName name="AAAAAAAAAAAAAAAAAAAA" localSheetId="8">#REF!</definedName>
    <definedName name="AAAAAAAAAAAAAAAAAAAA" localSheetId="4">#REF!</definedName>
    <definedName name="AAAAAAAAAAAAAAAAAAAA" localSheetId="6">#REF!</definedName>
    <definedName name="AAAAAAAAAAAAAAAAAAAA" localSheetId="10">#REF!</definedName>
    <definedName name="AAAAAAAAAAAAAAAAAAAA">#REF!</definedName>
    <definedName name="AAAAAAAAAAAAAAAAAAFFFFFFFFFFFFFFF" localSheetId="8">#REF!</definedName>
    <definedName name="AAAAAAAAAAAAAAAAAAFFFFFFFFFFFFFFF" localSheetId="4">#N/A</definedName>
    <definedName name="AAAAAAAAAAAAAAAAAAFFFFFFFFFFFFFFF" localSheetId="6">#REF!</definedName>
    <definedName name="AAAAAAAAAAAAAAAAAAFFFFFFFFFFFFFFF" localSheetId="10">#REF!</definedName>
    <definedName name="AAAAAAAAAAAAAAAAAAFFFFFFFFFFFFFFF">#N/A</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aaas_1" localSheetId="8" hidden="1">{"TAB1",#N/A,TRUE,"GENERAL";"TAB2",#N/A,TRUE,"GENERAL";"TAB3",#N/A,TRUE,"GENERAL";"TAB4",#N/A,TRUE,"GENERAL";"TAB5",#N/A,TRUE,"GENERAL"}</definedName>
    <definedName name="aaaaas_1" localSheetId="4" hidden="1">{"TAB1",#N/A,TRUE,"GENERAL";"TAB2",#N/A,TRUE,"GENERAL";"TAB3",#N/A,TRUE,"GENERAL";"TAB4",#N/A,TRUE,"GENERAL";"TAB5",#N/A,TRUE,"GENERAL"}</definedName>
    <definedName name="aaaaas_1" localSheetId="10" hidden="1">{"TAB1",#N/A,TRUE,"GENERAL";"TAB2",#N/A,TRUE,"GENERAL";"TAB3",#N/A,TRUE,"GENERAL";"TAB4",#N/A,TRUE,"GENERAL";"TAB5",#N/A,TRUE,"GENERAL"}</definedName>
    <definedName name="aaaaas_1" hidden="1">{"TAB1",#N/A,TRUE,"GENERAL";"TAB2",#N/A,TRUE,"GENERAL";"TAB3",#N/A,TRUE,"GENERAL";"TAB4",#N/A,TRUE,"GENERAL";"TAB5",#N/A,TRUE,"GENERAL"}</definedName>
    <definedName name="aaabbb">#REF!</definedName>
    <definedName name="aaas" localSheetId="8">#REF!</definedName>
    <definedName name="aaas" localSheetId="4">#REF!</definedName>
    <definedName name="aaas">#REF!</definedName>
    <definedName name="AAC" localSheetId="8">#REF!</definedName>
    <definedName name="AAC" localSheetId="5">#REF!</definedName>
    <definedName name="AAC" localSheetId="4">#REF!</definedName>
    <definedName name="AAC" localSheetId="10">#REF!</definedName>
    <definedName name="AAC">#REF!</definedName>
    <definedName name="AAD" localSheetId="4">#REF!</definedName>
    <definedName name="AAD">#REF!</definedName>
    <definedName name="AADOQUINVEH" localSheetId="8">#REF!</definedName>
    <definedName name="AADOQUINVEH" localSheetId="4">#REF!</definedName>
    <definedName name="AADOQUINVEH" localSheetId="6">#REF!</definedName>
    <definedName name="AADOQUINVEH">#REF!</definedName>
    <definedName name="aæÐRIiÞA_Iª">#N/A</definedName>
    <definedName name="AAG" localSheetId="8">#REF!</definedName>
    <definedName name="AAG" localSheetId="4">#REF!</definedName>
    <definedName name="AAG">#REF!</definedName>
    <definedName name="AAG_DT" localSheetId="8">#REF!</definedName>
    <definedName name="AAG_DT" localSheetId="4">#REF!</definedName>
    <definedName name="AAG_DT">#REF!</definedName>
    <definedName name="AAG_INI" localSheetId="8">#REF!</definedName>
    <definedName name="AAG_INI" localSheetId="4">#REF!</definedName>
    <definedName name="AAG_INI">#REF!</definedName>
    <definedName name="AAG_Q" localSheetId="8">#REF!</definedName>
    <definedName name="AAG_Q" localSheetId="4">#REF!</definedName>
    <definedName name="AAG_Q">#REF!</definedName>
    <definedName name="AAL" localSheetId="8">#REF!</definedName>
    <definedName name="AAL" localSheetId="4">#REF!</definedName>
    <definedName name="AAL">#REF!</definedName>
    <definedName name="AALALAJSHSHYDTD" localSheetId="8">#REF!</definedName>
    <definedName name="AALALAJSHSHYDTD" localSheetId="4">#REF!</definedName>
    <definedName name="AALALAJSHSHYDTD">#REF!</definedName>
    <definedName name="AALALAKAKAKKA" localSheetId="8">#REF!</definedName>
    <definedName name="AALALAKAKAKKA" localSheetId="4">#REF!</definedName>
    <definedName name="AALALAKAKAKKA">#REF!</definedName>
    <definedName name="AANDENES" localSheetId="8">#REF!</definedName>
    <definedName name="AANDENES" localSheetId="4">#REF!</definedName>
    <definedName name="AANDENES" localSheetId="6">#REF!</definedName>
    <definedName name="AANDENES">#REF!</definedName>
    <definedName name="AARB_" localSheetId="8">#REF!</definedName>
    <definedName name="AARB_" localSheetId="4">#REF!</definedName>
    <definedName name="AARB_">#REF!</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8" hidden="1">{"TAB1",#N/A,TRUE,"GENERAL";"TAB2",#N/A,TRUE,"GENERAL";"TAB3",#N/A,TRUE,"GENERAL";"TAB4",#N/A,TRUE,"GENERAL";"TAB5",#N/A,TRUE,"GENERAL"}</definedName>
    <definedName name="aas" localSheetId="4" hidden="1">{"TAB1",#N/A,TRUE,"GENERAL";"TAB2",#N/A,TRUE,"GENERAL";"TAB3",#N/A,TRUE,"GENERAL";"TAB4",#N/A,TRUE,"GENERAL";"TAB5",#N/A,TRUE,"GENERAL"}</definedName>
    <definedName name="aas" localSheetId="6"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AS_1" localSheetId="8" hidden="1">{#N/A,#N/A,TRUE,"INGENIERIA";#N/A,#N/A,TRUE,"COMPRAS";#N/A,#N/A,TRUE,"DIRECCION";#N/A,#N/A,TRUE,"RESUMEN"}</definedName>
    <definedName name="AAS_1" localSheetId="4" hidden="1">{#N/A,#N/A,TRUE,"INGENIERIA";#N/A,#N/A,TRUE,"COMPRAS";#N/A,#N/A,TRUE,"DIRECCION";#N/A,#N/A,TRUE,"RESUMEN"}</definedName>
    <definedName name="AAS_1" localSheetId="10" hidden="1">{#N/A,#N/A,TRUE,"INGENIERIA";#N/A,#N/A,TRUE,"COMPRAS";#N/A,#N/A,TRUE,"DIRECCION";#N/A,#N/A,TRUE,"RESUMEN"}</definedName>
    <definedName name="AAS_1" hidden="1">{#N/A,#N/A,TRUE,"INGENIERIA";#N/A,#N/A,TRUE,"COMPRAS";#N/A,#N/A,TRUE,"DIRECCION";#N/A,#N/A,TRUE,"RESUMEN"}</definedName>
    <definedName name="AASADSD" localSheetId="8">#REF!</definedName>
    <definedName name="AASADSD" localSheetId="4">#REF!</definedName>
    <definedName name="AASADSD">#REF!</definedName>
    <definedName name="aasas" localSheetId="8">#REF!</definedName>
    <definedName name="aasas" localSheetId="4">#REF!</definedName>
    <definedName name="aasas" localSheetId="6">#REF!</definedName>
    <definedName name="aasas">#REF!</definedName>
    <definedName name="AB" localSheetId="15" hidden="1">{#N/A,#N/A,TRUE,"INGENIERIA";#N/A,#N/A,TRUE,"COMPRAS";#N/A,#N/A,TRUE,"DIRECCION";#N/A,#N/A,TRUE,"RESUMEN"}</definedName>
    <definedName name="AB" localSheetId="16" hidden="1">{#N/A,#N/A,TRUE,"INGENIERIA";#N/A,#N/A,TRUE,"COMPRAS";#N/A,#N/A,TRUE,"DIRECCION";#N/A,#N/A,TRUE,"RESUMEN"}</definedName>
    <definedName name="ab" localSheetId="8">#REF!</definedName>
    <definedName name="ab" localSheetId="5">#REF!</definedName>
    <definedName name="ab" localSheetId="4">#REF!</definedName>
    <definedName name="ab" localSheetId="6">#REF!</definedName>
    <definedName name="ab" localSheetId="10">#REF!</definedName>
    <definedName name="AB" hidden="1">{#N/A,#N/A,TRUE,"INGENIERIA";#N/A,#N/A,TRUE,"COMPRAS";#N/A,#N/A,TRUE,"DIRECCION";#N/A,#N/A,TRUE,"RESUMEN"}</definedName>
    <definedName name="aba_1" localSheetId="8">#REF!</definedName>
    <definedName name="aba_1" localSheetId="4">#REF!</definedName>
    <definedName name="aba_1" localSheetId="10">#REF!</definedName>
    <definedName name="aba_1">#REF!</definedName>
    <definedName name="aba_2" localSheetId="8">#REF!</definedName>
    <definedName name="aba_2" localSheetId="4">#REF!</definedName>
    <definedName name="aba_2" localSheetId="10">#REF!</definedName>
    <definedName name="aba_2">#REF!</definedName>
    <definedName name="abb" localSheetId="8">#REF!</definedName>
    <definedName name="abb" localSheetId="4">#REF!</definedName>
    <definedName name="abb" localSheetId="10">#REF!</definedName>
    <definedName name="abb">#REF!</definedName>
    <definedName name="abc" localSheetId="8">#REF!</definedName>
    <definedName name="abc" localSheetId="4">#REF!</definedName>
    <definedName name="abc" localSheetId="6">#REF!</definedName>
    <definedName name="abc">#REF!</definedName>
    <definedName name="ABCD" localSheetId="8" hidden="1">#REF!</definedName>
    <definedName name="ABCD" localSheetId="4" hidden="1">#REF!</definedName>
    <definedName name="ABCD" hidden="1">#REF!</definedName>
    <definedName name="ABCDE" localSheetId="8" hidden="1">#REF!</definedName>
    <definedName name="ABCDE" localSheetId="4" hidden="1">#REF!</definedName>
    <definedName name="ABCDE" hidden="1">#REF!</definedName>
    <definedName name="ABG" localSheetId="8">#REF!</definedName>
    <definedName name="ABG" localSheetId="5">#REF!</definedName>
    <definedName name="ABG" localSheetId="4">#REF!</definedName>
    <definedName name="ABG">#REF!</definedName>
    <definedName name="ABNA" localSheetId="8">#REF!</definedName>
    <definedName name="ABNA" localSheetId="4">#N/A</definedName>
    <definedName name="ABNA" localSheetId="6">#REF!</definedName>
    <definedName name="ABNA" localSheetId="10">#REF!</definedName>
    <definedName name="ABNA">#N/A</definedName>
    <definedName name="ABR" localSheetId="8">#REF!</definedName>
    <definedName name="ABR" localSheetId="4">#REF!</definedName>
    <definedName name="ABR" localSheetId="6">#REF!</definedName>
    <definedName name="ABR" localSheetId="10">#REF!</definedName>
    <definedName name="ABR">#REF!</definedName>
    <definedName name="abr00" localSheetId="8">#REF!</definedName>
    <definedName name="abr00" localSheetId="4">#REF!</definedName>
    <definedName name="abr00" localSheetId="10">#REF!</definedName>
    <definedName name="abr00">#REF!</definedName>
    <definedName name="absc" localSheetId="8">#N/A</definedName>
    <definedName name="absc" localSheetId="5">#REF!</definedName>
    <definedName name="absc" localSheetId="4">#N/A</definedName>
    <definedName name="absc" localSheetId="6">AIU!absc</definedName>
    <definedName name="absc" localSheetId="10">#REF!</definedName>
    <definedName name="absc">#N/A</definedName>
    <definedName name="absc_" localSheetId="14">#REF!</definedName>
    <definedName name="absc_" localSheetId="25">#REF!</definedName>
    <definedName name="absc_" localSheetId="18">#REF!</definedName>
    <definedName name="absc_" localSheetId="19">#REF!</definedName>
    <definedName name="absc_" localSheetId="20">#REF!</definedName>
    <definedName name="absc_" localSheetId="22">#REF!</definedName>
    <definedName name="absc_" localSheetId="23">#REF!</definedName>
    <definedName name="absc_" localSheetId="24">#REF!</definedName>
    <definedName name="absc_" localSheetId="8">#REF!</definedName>
    <definedName name="absc_" localSheetId="4">#REF!</definedName>
    <definedName name="absc_" localSheetId="6">#REF!</definedName>
    <definedName name="absc_" localSheetId="10">#REF!</definedName>
    <definedName name="absc_">#REF!</definedName>
    <definedName name="absc_1" localSheetId="14">#REF!</definedName>
    <definedName name="absc_1" localSheetId="25">#REF!</definedName>
    <definedName name="absc_1" localSheetId="18">#REF!</definedName>
    <definedName name="absc_1" localSheetId="19">#REF!</definedName>
    <definedName name="absc_1" localSheetId="20">#REF!</definedName>
    <definedName name="absc_1" localSheetId="22">#REF!</definedName>
    <definedName name="absc_1" localSheetId="23">#REF!</definedName>
    <definedName name="absc_1" localSheetId="24">#REF!</definedName>
    <definedName name="absc_1" localSheetId="8">#REF!</definedName>
    <definedName name="absc_1" localSheetId="4">#REF!</definedName>
    <definedName name="absc_1" localSheetId="6">#REF!</definedName>
    <definedName name="absc_1" localSheetId="10">#REF!</definedName>
    <definedName name="absc_1">#REF!</definedName>
    <definedName name="absc1" localSheetId="14">#REF!</definedName>
    <definedName name="absc1" localSheetId="25">#REF!</definedName>
    <definedName name="absc1" localSheetId="18">#REF!</definedName>
    <definedName name="absc1" localSheetId="19">#REF!</definedName>
    <definedName name="absc1" localSheetId="20">#REF!</definedName>
    <definedName name="absc1" localSheetId="22">#REF!</definedName>
    <definedName name="absc1" localSheetId="23">#REF!</definedName>
    <definedName name="absc1" localSheetId="24">#REF!</definedName>
    <definedName name="absc1" localSheetId="8">#REF!</definedName>
    <definedName name="ABSC1" localSheetId="5">#REF!</definedName>
    <definedName name="absc1" localSheetId="4">#REF!</definedName>
    <definedName name="absc1" localSheetId="10">#REF!</definedName>
    <definedName name="absc1">#REF!</definedName>
    <definedName name="ABSC11" localSheetId="4">#REF!</definedName>
    <definedName name="ABSC11">#REF!</definedName>
    <definedName name="ABSC12" localSheetId="4">#REF!</definedName>
    <definedName name="ABSC12">#REF!</definedName>
    <definedName name="ABSCISA" localSheetId="8">#REF!</definedName>
    <definedName name="ABSCISA" localSheetId="4">#REF!</definedName>
    <definedName name="ABSCISA">#REF!</definedName>
    <definedName name="abscz" localSheetId="14">#REF!</definedName>
    <definedName name="abscz" localSheetId="25">#REF!</definedName>
    <definedName name="abscz" localSheetId="18">#REF!</definedName>
    <definedName name="abscz" localSheetId="19">#REF!</definedName>
    <definedName name="abscz" localSheetId="20">#REF!</definedName>
    <definedName name="abscz" localSheetId="22">#REF!</definedName>
    <definedName name="abscz" localSheetId="23">#REF!</definedName>
    <definedName name="abscz" localSheetId="24">#REF!</definedName>
    <definedName name="abscz" localSheetId="4">#REF!</definedName>
    <definedName name="abscz">#REF!</definedName>
    <definedName name="AbT" localSheetId="4">#REF!</definedName>
    <definedName name="AbT">#REF!</definedName>
    <definedName name="Abtd2" localSheetId="8">#REF!</definedName>
    <definedName name="Abtd2" localSheetId="4">#REF!</definedName>
    <definedName name="Abtd2">#REF!</definedName>
    <definedName name="Abtd4" localSheetId="8">#REF!</definedName>
    <definedName name="Abtd4" localSheetId="4">#REF!</definedName>
    <definedName name="Abtd4">#REF!</definedName>
    <definedName name="Abtd6" localSheetId="8">#REF!</definedName>
    <definedName name="Abtd6" localSheetId="4">#REF!</definedName>
    <definedName name="Abtd6">#REF!</definedName>
    <definedName name="AC" localSheetId="15" hidden="1">{#N/A,#N/A,TRUE,"INGENIERIA";#N/A,#N/A,TRUE,"COMPRAS";#N/A,#N/A,TRUE,"DIRECCION";#N/A,#N/A,TRUE,"RESUMEN"}</definedName>
    <definedName name="AC" localSheetId="16" hidden="1">{#N/A,#N/A,TRUE,"INGENIERIA";#N/A,#N/A,TRUE,"COMPRAS";#N/A,#N/A,TRUE,"DIRECCION";#N/A,#N/A,TRUE,"RESUMEN"}</definedName>
    <definedName name="ac" localSheetId="8">#REF!</definedName>
    <definedName name="ac" localSheetId="4">#REF!</definedName>
    <definedName name="AC" localSheetId="6" hidden="1">{#N/A,#N/A,TRUE,"INGENIERIA";#N/A,#N/A,TRUE,"COMPRAS";#N/A,#N/A,TRUE,"DIRECCION";#N/A,#N/A,TRUE,"RESUMEN"}</definedName>
    <definedName name="ac" localSheetId="10">#REF!</definedName>
    <definedName name="AC" hidden="1">{#N/A,#N/A,TRUE,"INGENIERIA";#N/A,#N/A,TRUE,"COMPRAS";#N/A,#N/A,TRUE,"DIRECCION";#N/A,#N/A,TRUE,"RESUMEN"}</definedName>
    <definedName name="aⓒ¡¨￠RIi¨­A_I¨￡">#N/A</definedName>
    <definedName name="ACA" localSheetId="8">#REF!</definedName>
    <definedName name="ACA" localSheetId="4">#REF!</definedName>
    <definedName name="ACA" localSheetId="10">#REF!</definedName>
    <definedName name="ACA">#REF!</definedName>
    <definedName name="ACALZADA" localSheetId="8">#REF!</definedName>
    <definedName name="ACALZADA" localSheetId="4">#REF!</definedName>
    <definedName name="ACALZADA" localSheetId="6">#REF!</definedName>
    <definedName name="ACALZADA" localSheetId="10">#REF!</definedName>
    <definedName name="ACALZADA">#REF!</definedName>
    <definedName name="ACARREO" localSheetId="8">#REF!</definedName>
    <definedName name="ACARREO" localSheetId="4">#REF!</definedName>
    <definedName name="ACARREO" localSheetId="10">#REF!</definedName>
    <definedName name="ACARREO">#REF!</definedName>
    <definedName name="ACARREOS" localSheetId="8">#REF!</definedName>
    <definedName name="ACARREOS" localSheetId="4">#REF!</definedName>
    <definedName name="ACARREOS">#REF!</definedName>
    <definedName name="ACASA" localSheetId="4">#REF!</definedName>
    <definedName name="ACASA">#REF!</definedName>
    <definedName name="acc" localSheetId="8">#REF!</definedName>
    <definedName name="acc" localSheetId="4">#REF!</definedName>
    <definedName name="acc">#REF!</definedName>
    <definedName name="accalc2" localSheetId="8">#REF!</definedName>
    <definedName name="accalc2" localSheetId="4">#REF!</definedName>
    <definedName name="accalc2">#REF!</definedName>
    <definedName name="ACCE2" localSheetId="8">#REF!</definedName>
    <definedName name="ACCE2" localSheetId="4">#REF!</definedName>
    <definedName name="ACCE2">#REF!</definedName>
    <definedName name="ACCE4" localSheetId="8">#REF!</definedName>
    <definedName name="ACCE4" localSheetId="4">#REF!</definedName>
    <definedName name="ACCE4">#REF!</definedName>
    <definedName name="ACCE6" localSheetId="8">#REF!</definedName>
    <definedName name="ACCE6" localSheetId="4">#REF!</definedName>
    <definedName name="ACCE6">#REF!</definedName>
    <definedName name="accealc3" localSheetId="8">#REF!</definedName>
    <definedName name="accealc3" localSheetId="4">#REF!</definedName>
    <definedName name="accealc3">#REF!</definedName>
    <definedName name="AccesNvoAbs" localSheetId="8" hidden="1">#REF!</definedName>
    <definedName name="AccesNvoAbs" localSheetId="4" hidden="1">#REF!</definedName>
    <definedName name="AccesNvoAbs" hidden="1">#REF!</definedName>
    <definedName name="ACCESORIOPVC2" localSheetId="8">#REF!</definedName>
    <definedName name="ACCESORIOPVC2" localSheetId="4">#REF!</definedName>
    <definedName name="ACCESORIOPVC2">#REF!</definedName>
    <definedName name="accesorios" localSheetId="8">#REF!</definedName>
    <definedName name="accesorios" localSheetId="4">#REF!</definedName>
    <definedName name="accesorios">#REF!</definedName>
    <definedName name="ACCESORIOS_ALC." localSheetId="8">#REF!</definedName>
    <definedName name="ACCESORIOS_ALC." localSheetId="4">#REF!</definedName>
    <definedName name="ACCESORIOS_ALC.">#REF!</definedName>
    <definedName name="Accesorios_de_anclaje" localSheetId="8">#REF!</definedName>
    <definedName name="Accesorios_de_anclaje" localSheetId="4">#REF!</definedName>
    <definedName name="Accesorios_de_anclaje">#REF!</definedName>
    <definedName name="ACCESORIOS1" localSheetId="8">#REF!</definedName>
    <definedName name="ACCESORIOS1" localSheetId="4">#REF!</definedName>
    <definedName name="ACCESORIOS1">#REF!</definedName>
    <definedName name="accesoriosalc2" localSheetId="8">#REF!</definedName>
    <definedName name="accesoriosalc2" localSheetId="4">#REF!</definedName>
    <definedName name="accesoriosalc2">#REF!</definedName>
    <definedName name="accesoriosalc4" localSheetId="8">#REF!</definedName>
    <definedName name="accesoriosalc4" localSheetId="4">#REF!</definedName>
    <definedName name="accesoriosalc4">#REF!</definedName>
    <definedName name="accesoriosalc47" localSheetId="8">#REF!</definedName>
    <definedName name="accesoriosalc47" localSheetId="4">#REF!</definedName>
    <definedName name="accesoriosalc47">#REF!</definedName>
    <definedName name="AccessButton">"INSUMOS"</definedName>
    <definedName name="AccessDatabase" localSheetId="8" hidden="1">"C:\C-314\VOLUMENES\volfin4.mdb"</definedName>
    <definedName name="AccessDatabase" localSheetId="4" hidden="1">"C:\C-314\VOLUMENES\volfin4.mdb"</definedName>
    <definedName name="AccessDatabase" localSheetId="10" hidden="1">"C:\C-314\VOLUMENES\volfin4.mdb"</definedName>
    <definedName name="AccessDatabase" hidden="1">"A:\SAIN.mdb"</definedName>
    <definedName name="Accidente_de_transito" localSheetId="8">#REF!</definedName>
    <definedName name="Accidente_de_transito" localSheetId="4">#REF!</definedName>
    <definedName name="Accidente_de_transito" localSheetId="10">#REF!</definedName>
    <definedName name="Accidente_de_transito">#REF!</definedName>
    <definedName name="acciones" localSheetId="8">#REF!</definedName>
    <definedName name="acciones" localSheetId="4">#REF!</definedName>
    <definedName name="acciones" localSheetId="10">#REF!</definedName>
    <definedName name="acciones">#REF!</definedName>
    <definedName name="acciones_1" localSheetId="8">#REF!</definedName>
    <definedName name="acciones_1" localSheetId="4">#REF!</definedName>
    <definedName name="acciones_1" localSheetId="10">#REF!</definedName>
    <definedName name="acciones_1">#REF!</definedName>
    <definedName name="acciones_2" localSheetId="8">#REF!</definedName>
    <definedName name="acciones_2" localSheetId="4">#REF!</definedName>
    <definedName name="acciones_2">#REF!</definedName>
    <definedName name="Accsesorios_gabinete" localSheetId="8">#REF!</definedName>
    <definedName name="Accsesorios_gabinete" localSheetId="4">#REF!</definedName>
    <definedName name="Accsesorios_gabinete">#REF!</definedName>
    <definedName name="ACE" localSheetId="4">#REF!</definedName>
    <definedName name="ACE">#REF!</definedName>
    <definedName name="ACEB_" localSheetId="8">#REF!</definedName>
    <definedName name="ACEB_" localSheetId="4">#REF!</definedName>
    <definedName name="ACEB_">#REF!</definedName>
    <definedName name="ACEEP" localSheetId="8">#REF!</definedName>
    <definedName name="ACEEP" localSheetId="4">#REF!</definedName>
    <definedName name="ACEEP">#REF!</definedName>
    <definedName name="ACER" localSheetId="8">#REF!</definedName>
    <definedName name="ACER" localSheetId="4">#REF!</definedName>
    <definedName name="ACER">#REF!</definedName>
    <definedName name="acero" localSheetId="8">#REF!</definedName>
    <definedName name="acero" localSheetId="4">#REF!</definedName>
    <definedName name="ACERO">#REF!</definedName>
    <definedName name="Acero_A37" localSheetId="8">#REF!</definedName>
    <definedName name="Acero_A37" localSheetId="4">#REF!</definedName>
    <definedName name="Acero_A37">#REF!</definedName>
    <definedName name="Acero_de_40_000_psi" localSheetId="8">#REF!</definedName>
    <definedName name="Acero_de_40_000_psi" localSheetId="4">#REF!</definedName>
    <definedName name="Acero_de_40_000_psi">#REF!</definedName>
    <definedName name="Acero_de_60_000_psi" localSheetId="8">#REF!</definedName>
    <definedName name="Acero_de_60_000_psi" localSheetId="4">#REF!</definedName>
    <definedName name="Acero_de_60_000_psi">#REF!</definedName>
    <definedName name="ACERO_DE_REFUERZO_60000" localSheetId="8">#REF!</definedName>
    <definedName name="ACERO_DE_REFUERZO_60000" localSheetId="4">#REF!</definedName>
    <definedName name="ACERO_DE_REFUERZO_60000">#REF!</definedName>
    <definedName name="Acero_PDR_60" localSheetId="8">#REF!</definedName>
    <definedName name="Acero_PDR_60" localSheetId="4">#REF!</definedName>
    <definedName name="Acero_PDR_60">#REF!</definedName>
    <definedName name="Acero_pdr60" localSheetId="4">#REF!</definedName>
    <definedName name="Acero_pdr60">#REF!</definedName>
    <definedName name="ACERO2" localSheetId="8">#REF!</definedName>
    <definedName name="ACERO2" localSheetId="4">#REF!</definedName>
    <definedName name="ACERO2">#REF!</definedName>
    <definedName name="ACERO37" localSheetId="8">#REF!</definedName>
    <definedName name="ACERO37" localSheetId="4">#REF!</definedName>
    <definedName name="ACERO37">#REF!</definedName>
    <definedName name="ACERO40" localSheetId="8">#REF!</definedName>
    <definedName name="ACERO40" localSheetId="4">#REF!</definedName>
    <definedName name="ACERO40">#REF!</definedName>
    <definedName name="acero468" localSheetId="8">#REF!</definedName>
    <definedName name="acero468" localSheetId="4">#REF!</definedName>
    <definedName name="acero468">#REF!</definedName>
    <definedName name="ACERO6" localSheetId="8">#REF!</definedName>
    <definedName name="ACERO6" localSheetId="4">#REF!</definedName>
    <definedName name="ACERO6">#REF!</definedName>
    <definedName name="ACERO60" localSheetId="8">#REF!</definedName>
    <definedName name="ACERO60" localSheetId="4">#REF!</definedName>
    <definedName name="ACERO60">#REF!</definedName>
    <definedName name="ACEROS" localSheetId="8">#REF!</definedName>
    <definedName name="ACEROS" localSheetId="4">#REF!</definedName>
    <definedName name="ACEROS">#REF!</definedName>
    <definedName name="acesorioaalc468" localSheetId="8">#REF!</definedName>
    <definedName name="acesorioaalc468" localSheetId="4">#REF!</definedName>
    <definedName name="acesorioaalc468">#REF!</definedName>
    <definedName name="ACETATOS" localSheetId="8">#REF!</definedName>
    <definedName name="ACETATOS" localSheetId="4">#REF!</definedName>
    <definedName name="ACETATOS">#REF!</definedName>
    <definedName name="Acido_oxálico" localSheetId="8">#REF!</definedName>
    <definedName name="Acido_oxálico" localSheetId="4">#REF!</definedName>
    <definedName name="Acido_oxálico">#REF!</definedName>
    <definedName name="ACOLC" localSheetId="4">#REF!</definedName>
    <definedName name="ACOLC">#REF!</definedName>
    <definedName name="ACOM">#N/A</definedName>
    <definedName name="ACOND" localSheetId="8">#REF!</definedName>
    <definedName name="ACOND" localSheetId="4">#REF!</definedName>
    <definedName name="ACOND">#REF!</definedName>
    <definedName name="acondicionamientopozo" localSheetId="8">#REF!</definedName>
    <definedName name="acondicionamientopozo" localSheetId="4">#REF!</definedName>
    <definedName name="acondicionamientopozo">#REF!</definedName>
    <definedName name="ACPA_" localSheetId="8">#REF!</definedName>
    <definedName name="ACPA_" localSheetId="4">#REF!</definedName>
    <definedName name="ACPA_" localSheetId="10">#REF!</definedName>
    <definedName name="ACPA_">#REF!</definedName>
    <definedName name="ACPB_" localSheetId="8">#REF!</definedName>
    <definedName name="ACPB_" localSheetId="4">#REF!</definedName>
    <definedName name="ACPB_">#REF!</definedName>
    <definedName name="acpm">5000</definedName>
    <definedName name="ACR" localSheetId="8">#REF!</definedName>
    <definedName name="ACR" localSheetId="4">#REF!</definedName>
    <definedName name="ACR" localSheetId="10">#REF!</definedName>
    <definedName name="ACR">#REF!</definedName>
    <definedName name="ACT" localSheetId="8">#REF!</definedName>
    <definedName name="ACT" localSheetId="4">#REF!</definedName>
    <definedName name="ACT" localSheetId="10">#REF!</definedName>
    <definedName name="ACT">#N/A</definedName>
    <definedName name="ACT_COMP" localSheetId="8">#REF!</definedName>
    <definedName name="ACT_COMP" localSheetId="4">#REF!</definedName>
    <definedName name="ACT_COMP" localSheetId="10">#REF!</definedName>
    <definedName name="ACT_COMP">#REF!</definedName>
    <definedName name="ACT_COMP2" localSheetId="8">#REF!</definedName>
    <definedName name="ACT_COMP2" localSheetId="4">#REF!</definedName>
    <definedName name="ACT_COMP2" localSheetId="10">#REF!</definedName>
    <definedName name="ACT_COMP2">#REF!</definedName>
    <definedName name="ACT_CONT" localSheetId="8">#REF!</definedName>
    <definedName name="ACT_CONT" localSheetId="4">#REF!</definedName>
    <definedName name="ACT_CONT" localSheetId="10">#REF!</definedName>
    <definedName name="ACT_CONT">#REF!</definedName>
    <definedName name="ACT_CONT2" localSheetId="8">#REF!</definedName>
    <definedName name="ACT_CONT2" localSheetId="4">#REF!</definedName>
    <definedName name="ACT_CONT2">#REF!</definedName>
    <definedName name="Acta" localSheetId="8">#REF!</definedName>
    <definedName name="Acta" localSheetId="4">#REF!</definedName>
    <definedName name="Acta">#REF!</definedName>
    <definedName name="Acta1" localSheetId="8">#REF!</definedName>
    <definedName name="Acta1" localSheetId="4">#REF!</definedName>
    <definedName name="Acta1">#REF!</definedName>
    <definedName name="ACTA2PAG2" localSheetId="15" hidden="1">{"PRES REHAB ARM-PER POR ITEMS  KM A KM",#N/A,TRUE,"Rehabilitacion Arm-Per"}</definedName>
    <definedName name="ACTA2PAG2" localSheetId="16" hidden="1">{"PRES REHAB ARM-PER POR ITEMS  KM A KM",#N/A,TRUE,"Rehabilitacion Arm-Per"}</definedName>
    <definedName name="ACTA2PAG2" localSheetId="8" hidden="1">{"PRES REHAB ARM-PER POR ITEMS  KM A KM",#N/A,TRUE,"Rehabilitacion Arm-Per"}</definedName>
    <definedName name="ACTA2PAG2" localSheetId="4" hidden="1">{"PRES REHAB ARM-PER POR ITEMS  KM A KM",#N/A,TRUE,"Rehabilitacion Arm-Per"}</definedName>
    <definedName name="ACTA2PAG2" localSheetId="6" hidden="1">{"PRES REHAB ARM-PER POR ITEMS  KM A KM",#N/A,TRUE,"Rehabilitacion Arm-Per"}</definedName>
    <definedName name="ACTA2PAG2" hidden="1">{"PRES REHAB ARM-PER POR ITEMS  KM A KM",#N/A,TRUE,"Rehabilitacion Arm-Per"}</definedName>
    <definedName name="ACTAAJUSTE3" localSheetId="8" hidden="1">{"via1",#N/A,TRUE,"general";"via2",#N/A,TRUE,"general";"via3",#N/A,TRUE,"general"}</definedName>
    <definedName name="ACTAAJUSTE3" localSheetId="4" hidden="1">{"via1",#N/A,TRUE,"general";"via2",#N/A,TRUE,"general";"via3",#N/A,TRUE,"general"}</definedName>
    <definedName name="ACTAAJUSTE3" localSheetId="10" hidden="1">{"via1",#N/A,TRUE,"general";"via2",#N/A,TRUE,"general";"via3",#N/A,TRUE,"general"}</definedName>
    <definedName name="ACTAAJUSTE3" hidden="1">{"via1",#N/A,TRUE,"general";"via2",#N/A,TRUE,"general";"via3",#N/A,TRUE,"general"}</definedName>
    <definedName name="AcTc" localSheetId="4">#REF!</definedName>
    <definedName name="AcTc">#REF!</definedName>
    <definedName name="acti" localSheetId="15" hidden="1">{"PRES REHAB ARM-PER POR ITEMS  KM A KM",#N/A,TRUE,"Rehabilitacion Arm-Per"}</definedName>
    <definedName name="acti" localSheetId="16" hidden="1">{"PRES REHAB ARM-PER POR ITEMS  KM A KM",#N/A,TRUE,"Rehabilitacion Arm-Per"}</definedName>
    <definedName name="acti" localSheetId="8" hidden="1">{"PRES REHAB ARM-PER POR ITEMS  KM A KM",#N/A,TRUE,"Rehabilitacion Arm-Per"}</definedName>
    <definedName name="acti" localSheetId="4" hidden="1">{"PRES REHAB ARM-PER POR ITEMS  KM A KM",#N/A,TRUE,"Rehabilitacion Arm-Per"}</definedName>
    <definedName name="acti" localSheetId="6" hidden="1">{"PRES REHAB ARM-PER POR ITEMS  KM A KM",#N/A,TRUE,"Rehabilitacion Arm-Per"}</definedName>
    <definedName name="acti" hidden="1">{"PRES REHAB ARM-PER POR ITEMS  KM A KM",#N/A,TRUE,"Rehabilitacion Arm-Per"}</definedName>
    <definedName name="ACTIVIDAD" localSheetId="8">#REF!</definedName>
    <definedName name="ACTIVIDAD" localSheetId="4">#REF!</definedName>
    <definedName name="ACTIVIDAD" localSheetId="6">#REF!</definedName>
    <definedName name="ACTIVIDAD" localSheetId="10">#REF!</definedName>
    <definedName name="ACTIVIDAD">#REF!</definedName>
    <definedName name="ACTIVIDADES" comment="Items" localSheetId="8">#REF!</definedName>
    <definedName name="ACTIVIDADES" localSheetId="4">#REF!</definedName>
    <definedName name="ACTIVIDADES" comment="Items" localSheetId="10">#REF!</definedName>
    <definedName name="ACTIVIDADES">#REF!</definedName>
    <definedName name="Actividades2" localSheetId="15" hidden="1">{"PRES REHAB ARM-PER POR ITEMS  KM A KM",#N/A,TRUE,"Rehabilitacion Arm-Per"}</definedName>
    <definedName name="Actividades2" localSheetId="16" hidden="1">{"PRES REHAB ARM-PER POR ITEMS  KM A KM",#N/A,TRUE,"Rehabilitacion Arm-Per"}</definedName>
    <definedName name="Actividades2" localSheetId="8" hidden="1">{"PRES REHAB ARM-PER POR ITEMS  KM A KM",#N/A,TRUE,"Rehabilitacion Arm-Per"}</definedName>
    <definedName name="Actividades2" localSheetId="4" hidden="1">{"PRES REHAB ARM-PER POR ITEMS  KM A KM",#N/A,TRUE,"Rehabilitacion Arm-Per"}</definedName>
    <definedName name="Actividades2" localSheetId="6" hidden="1">{"PRES REHAB ARM-PER POR ITEMS  KM A KM",#N/A,TRUE,"Rehabilitacion Arm-Per"}</definedName>
    <definedName name="Actividades2" hidden="1">{"PRES REHAB ARM-PER POR ITEMS  KM A KM",#N/A,TRUE,"Rehabilitacion Arm-Per"}</definedName>
    <definedName name="aCTIVIDADES222" localSheetId="15" hidden="1">{"PRES REHAB ARM-PER POR ITEMS  KM A KM",#N/A,TRUE,"Rehabilitacion Arm-Per"}</definedName>
    <definedName name="aCTIVIDADES222" localSheetId="16" hidden="1">{"PRES REHAB ARM-PER POR ITEMS  KM A KM",#N/A,TRUE,"Rehabilitacion Arm-Per"}</definedName>
    <definedName name="aCTIVIDADES222" localSheetId="8" hidden="1">{"PRES REHAB ARM-PER POR ITEMS  KM A KM",#N/A,TRUE,"Rehabilitacion Arm-Per"}</definedName>
    <definedName name="aCTIVIDADES222" localSheetId="4" hidden="1">{"PRES REHAB ARM-PER POR ITEMS  KM A KM",#N/A,TRUE,"Rehabilitacion Arm-Per"}</definedName>
    <definedName name="aCTIVIDADES222" localSheetId="6" hidden="1">{"PRES REHAB ARM-PER POR ITEMS  KM A KM",#N/A,TRUE,"Rehabilitacion Arm-Per"}</definedName>
    <definedName name="aCTIVIDADES222" hidden="1">{"PRES REHAB ARM-PER POR ITEMS  KM A KM",#N/A,TRUE,"Rehabilitacion Arm-Per"}</definedName>
    <definedName name="Actividades4" localSheetId="15" hidden="1">{"PRES REHAB ARM-PER POR ITEMS  KM A KM",#N/A,TRUE,"Rehabilitacion Arm-Per"}</definedName>
    <definedName name="Actividades4" localSheetId="16" hidden="1">{"PRES REHAB ARM-PER POR ITEMS  KM A KM",#N/A,TRUE,"Rehabilitacion Arm-Per"}</definedName>
    <definedName name="Actividades4" localSheetId="8" hidden="1">{"PRES REHAB ARM-PER POR ITEMS  KM A KM",#N/A,TRUE,"Rehabilitacion Arm-Per"}</definedName>
    <definedName name="Actividades4" localSheetId="4" hidden="1">{"PRES REHAB ARM-PER POR ITEMS  KM A KM",#N/A,TRUE,"Rehabilitacion Arm-Per"}</definedName>
    <definedName name="Actividades4" localSheetId="6" hidden="1">{"PRES REHAB ARM-PER POR ITEMS  KM A KM",#N/A,TRUE,"Rehabilitacion Arm-Per"}</definedName>
    <definedName name="Actividades4" hidden="1">{"PRES REHAB ARM-PER POR ITEMS  KM A KM",#N/A,TRUE,"Rehabilitacion Arm-Per"}</definedName>
    <definedName name="Actividades5" localSheetId="15" hidden="1">{"PRES REHAB ARM-PER POR ITEMS  KM A KM",#N/A,TRUE,"Rehabilitacion Arm-Per"}</definedName>
    <definedName name="Actividades5" localSheetId="16" hidden="1">{"PRES REHAB ARM-PER POR ITEMS  KM A KM",#N/A,TRUE,"Rehabilitacion Arm-Per"}</definedName>
    <definedName name="Actividades5" localSheetId="8" hidden="1">{"PRES REHAB ARM-PER POR ITEMS  KM A KM",#N/A,TRUE,"Rehabilitacion Arm-Per"}</definedName>
    <definedName name="Actividades5" localSheetId="4" hidden="1">{"PRES REHAB ARM-PER POR ITEMS  KM A KM",#N/A,TRUE,"Rehabilitacion Arm-Per"}</definedName>
    <definedName name="Actividades5" localSheetId="6" hidden="1">{"PRES REHAB ARM-PER POR ITEMS  KM A KM",#N/A,TRUE,"Rehabilitacion Arm-Per"}</definedName>
    <definedName name="Actividades5" hidden="1">{"PRES REHAB ARM-PER POR ITEMS  KM A KM",#N/A,TRUE,"Rehabilitacion Arm-Per"}</definedName>
    <definedName name="Actividades6" localSheetId="15" hidden="1">{"PRES REHAB ARM-PER POR ITEMS  KM A KM",#N/A,TRUE,"Rehabilitacion Arm-Per"}</definedName>
    <definedName name="Actividades6" localSheetId="16" hidden="1">{"PRES REHAB ARM-PER POR ITEMS  KM A KM",#N/A,TRUE,"Rehabilitacion Arm-Per"}</definedName>
    <definedName name="Actividades6" localSheetId="8" hidden="1">{"PRES REHAB ARM-PER POR ITEMS  KM A KM",#N/A,TRUE,"Rehabilitacion Arm-Per"}</definedName>
    <definedName name="Actividades6" localSheetId="4" hidden="1">{"PRES REHAB ARM-PER POR ITEMS  KM A KM",#N/A,TRUE,"Rehabilitacion Arm-Per"}</definedName>
    <definedName name="Actividades6" localSheetId="6" hidden="1">{"PRES REHAB ARM-PER POR ITEMS  KM A KM",#N/A,TRUE,"Rehabilitacion Arm-Per"}</definedName>
    <definedName name="Actividades6" hidden="1">{"PRES REHAB ARM-PER POR ITEMS  KM A KM",#N/A,TRUE,"Rehabilitacion Arm-Per"}</definedName>
    <definedName name="ACTIVIDSADES444" localSheetId="15" hidden="1">{"PRES REHAB ARM-PER POR ITEMS  KM A KM",#N/A,TRUE,"Rehabilitacion Arm-Per"}</definedName>
    <definedName name="ACTIVIDSADES444" localSheetId="16" hidden="1">{"PRES REHAB ARM-PER POR ITEMS  KM A KM",#N/A,TRUE,"Rehabilitacion Arm-Per"}</definedName>
    <definedName name="ACTIVIDSADES444" localSheetId="8" hidden="1">{"PRES REHAB ARM-PER POR ITEMS  KM A KM",#N/A,TRUE,"Rehabilitacion Arm-Per"}</definedName>
    <definedName name="ACTIVIDSADES444" localSheetId="4" hidden="1">{"PRES REHAB ARM-PER POR ITEMS  KM A KM",#N/A,TRUE,"Rehabilitacion Arm-Per"}</definedName>
    <definedName name="ACTIVIDSADES444" localSheetId="6" hidden="1">{"PRES REHAB ARM-PER POR ITEMS  KM A KM",#N/A,TRUE,"Rehabilitacion Arm-Per"}</definedName>
    <definedName name="ACTIVIDSADES444" hidden="1">{"PRES REHAB ARM-PER POR ITEMS  KM A KM",#N/A,TRUE,"Rehabilitacion Arm-Per"}</definedName>
    <definedName name="ACTIVO_NUEVO_ACUEDUCTO" localSheetId="8">#REF!</definedName>
    <definedName name="ACTIVO_NUEVO_ACUEDUCTO" localSheetId="5">#REF!</definedName>
    <definedName name="ACTIVO_NUEVO_ACUEDUCTO" localSheetId="4">#REF!</definedName>
    <definedName name="ACTIVO_NUEVO_ACUEDUCTO" localSheetId="6">#REF!</definedName>
    <definedName name="ACTIVO_NUEVO_ACUEDUCTO" localSheetId="10">#REF!</definedName>
    <definedName name="ACTIVO_NUEVO_ACUEDUCTO">#REF!</definedName>
    <definedName name="ACTIVO_NUEVO_ALCANTARILLADO" localSheetId="8">#REF!</definedName>
    <definedName name="ACTIVO_NUEVO_ALCANTARILLADO" localSheetId="4">#REF!</definedName>
    <definedName name="ACTIVO_NUEVO_ALCANTARILLADO" localSheetId="6">#REF!</definedName>
    <definedName name="ACTIVO_NUEVO_ALCANTARILLADO" localSheetId="10">#REF!</definedName>
    <definedName name="ACTIVO_NUEVO_ALCANTARILLADO">#REF!</definedName>
    <definedName name="activos" localSheetId="8">#REF!</definedName>
    <definedName name="activos" localSheetId="5">#REF!</definedName>
    <definedName name="activos" localSheetId="4">#REF!</definedName>
    <definedName name="activos" localSheetId="10">#REF!</definedName>
    <definedName name="activos">#REF!</definedName>
    <definedName name="ACTIVOS_ACUEDUCTO" localSheetId="8">#REF!</definedName>
    <definedName name="ACTIVOS_ACUEDUCTO" localSheetId="5">#REF!</definedName>
    <definedName name="ACTIVOS_ACUEDUCTO" localSheetId="4">#REF!</definedName>
    <definedName name="ACTIVOS_ACUEDUCTO" localSheetId="6">#REF!</definedName>
    <definedName name="ACTIVOS_ACUEDUCTO">#REF!</definedName>
    <definedName name="ACTIVOS_ALCANTARILLADO" localSheetId="8">#REF!</definedName>
    <definedName name="ACTIVOS_ALCANTARILLADO" localSheetId="4">#REF!</definedName>
    <definedName name="ACTIVOS_ALCANTARILLADO" localSheetId="6">#REF!</definedName>
    <definedName name="ACTIVOS_ALCANTARILLADO">#REF!</definedName>
    <definedName name="actores" localSheetId="8">#REF!</definedName>
    <definedName name="actores" localSheetId="5">#REF!</definedName>
    <definedName name="actores" localSheetId="4">#REF!</definedName>
    <definedName name="actores" localSheetId="6">#REF!</definedName>
    <definedName name="actores">#REF!</definedName>
    <definedName name="AcTP" localSheetId="8">#REF!</definedName>
    <definedName name="AcTP" localSheetId="4">#REF!</definedName>
    <definedName name="AcTP">#REF!</definedName>
    <definedName name="actual" localSheetId="8">#REF!</definedName>
    <definedName name="actual" localSheetId="4">#REF!</definedName>
    <definedName name="actual" localSheetId="6">#REF!</definedName>
    <definedName name="actual">#REF!</definedName>
    <definedName name="ActualBeyond" localSheetId="8">[0]!PeriodInActual*(#REF!&gt;0)</definedName>
    <definedName name="ActualBeyond" localSheetId="4">[0]!PeriodInActual*(#REF!&gt;0)</definedName>
    <definedName name="ActualBeyond" localSheetId="10">PMA!PeriodInActual*(#REF!&gt;0)</definedName>
    <definedName name="ActualBeyond">PeriodInActual*(#REF!&gt;0)</definedName>
    <definedName name="ACTV" localSheetId="8">#REF!</definedName>
    <definedName name="ACTV" localSheetId="4">#REF!</definedName>
    <definedName name="ACTV" localSheetId="10">#REF!</definedName>
    <definedName name="ACTV">#REF!</definedName>
    <definedName name="AcTZ" localSheetId="8">#REF!</definedName>
    <definedName name="AcTZ" localSheetId="4">#REF!</definedName>
    <definedName name="AcTZ" localSheetId="10">#REF!</definedName>
    <definedName name="AcTZ">#REF!</definedName>
    <definedName name="acueducto" localSheetId="4">#REF!</definedName>
    <definedName name="acueducto" localSheetId="10">#REF!</definedName>
    <definedName name="acueducto">#REF!</definedName>
    <definedName name="acumulado" localSheetId="8">#REF!,#REF!,#REF!,#REF!</definedName>
    <definedName name="acumulado" localSheetId="4">#REF!,#REF!,#REF!,#REF!</definedName>
    <definedName name="acumulado" localSheetId="10">#REF!,#REF!,#REF!,#REF!</definedName>
    <definedName name="acumulado">#REF!,#REF!,#REF!,#REF!</definedName>
    <definedName name="AcumularBalance" localSheetId="8">#REF!</definedName>
    <definedName name="AcumularBalance" localSheetId="4">#REF!</definedName>
    <definedName name="AcumularBalance" localSheetId="10">#REF!</definedName>
    <definedName name="AcumularBalance">#REF!</definedName>
    <definedName name="ACwvu.TAB1." localSheetId="8" hidden="1">#REF!</definedName>
    <definedName name="ACwvu.TAB1." localSheetId="4" hidden="1">#REF!</definedName>
    <definedName name="ACwvu.TAB1." localSheetId="10" hidden="1">#REF!</definedName>
    <definedName name="ACwvu.TAB1." hidden="1">#REF!</definedName>
    <definedName name="ACwvu.TAB10." localSheetId="8" hidden="1">#REF!</definedName>
    <definedName name="ACwvu.TAB10." localSheetId="4" hidden="1">#REF!</definedName>
    <definedName name="ACwvu.TAB10." localSheetId="10" hidden="1">#REF!</definedName>
    <definedName name="ACwvu.TAB10." hidden="1">#REF!</definedName>
    <definedName name="ACwvu.TAB2." localSheetId="8" hidden="1">#REF!</definedName>
    <definedName name="ACwvu.TAB2." localSheetId="4" hidden="1">#REF!</definedName>
    <definedName name="ACwvu.TAB2." hidden="1">#REF!</definedName>
    <definedName name="ACwvu.TAB200000." localSheetId="8" hidden="1">#REF!</definedName>
    <definedName name="ACwvu.TAB200000." localSheetId="4" hidden="1">#REF!</definedName>
    <definedName name="ACwvu.TAB200000." hidden="1">#REF!</definedName>
    <definedName name="ACwvu.TAB3." localSheetId="8" hidden="1">#REF!</definedName>
    <definedName name="ACwvu.TAB3." localSheetId="4" hidden="1">#REF!</definedName>
    <definedName name="ACwvu.TAB3." hidden="1">#REF!</definedName>
    <definedName name="ACwvu.TAB4." localSheetId="8" hidden="1">#REF!</definedName>
    <definedName name="ACwvu.TAB4." localSheetId="4" hidden="1">#REF!</definedName>
    <definedName name="ACwvu.TAB4." hidden="1">#REF!</definedName>
    <definedName name="ACwvu.TAB5." localSheetId="8" hidden="1">#REF!</definedName>
    <definedName name="ACwvu.TAB5." localSheetId="4" hidden="1">#REF!</definedName>
    <definedName name="ACwvu.TAB5." hidden="1">#REF!</definedName>
    <definedName name="AD" localSheetId="15" hidden="1">{#N/A,#N/A,TRUE,"INGENIERIA";#N/A,#N/A,TRUE,"COMPRAS";#N/A,#N/A,TRUE,"DIRECCION";#N/A,#N/A,TRUE,"RESUMEN"}</definedName>
    <definedName name="AD" localSheetId="16" hidden="1">{#N/A,#N/A,TRUE,"INGENIERIA";#N/A,#N/A,TRUE,"COMPRAS";#N/A,#N/A,TRUE,"DIRECCION";#N/A,#N/A,TRUE,"RESUMEN"}</definedName>
    <definedName name="ad" localSheetId="8">#REF!</definedName>
    <definedName name="ad" localSheetId="5">#REF!</definedName>
    <definedName name="ad" localSheetId="4">#REF!</definedName>
    <definedName name="AD" localSheetId="6" hidden="1">{#N/A,#N/A,TRUE,"INGENIERIA";#N/A,#N/A,TRUE,"COMPRAS";#N/A,#N/A,TRUE,"DIRECCION";#N/A,#N/A,TRUE,"RESUMEN"}</definedName>
    <definedName name="ad" localSheetId="10">#REF!</definedName>
    <definedName name="AD" hidden="1">{#N/A,#N/A,TRUE,"INGENIERIA";#N/A,#N/A,TRUE,"COMPRAS";#N/A,#N/A,TRUE,"DIRECCION";#N/A,#N/A,TRUE,"RESUMEN"}</definedName>
    <definedName name="Ad_Un" localSheetId="8">#REF!</definedName>
    <definedName name="Ad_Un" localSheetId="4">#REF!</definedName>
    <definedName name="Ad_Un" localSheetId="10">#REF!</definedName>
    <definedName name="Ad_Un">#REF!</definedName>
    <definedName name="ADA" localSheetId="8">#REF!</definedName>
    <definedName name="ADA" localSheetId="4">#REF!</definedName>
    <definedName name="ADA" localSheetId="10">#REF!</definedName>
    <definedName name="ADA">#REF!</definedName>
    <definedName name="adada" localSheetId="8">#REF!</definedName>
    <definedName name="adada" localSheetId="4">#REF!</definedName>
    <definedName name="adada" localSheetId="10">#REF!</definedName>
    <definedName name="adada">#REF!</definedName>
    <definedName name="adap3acpvc" localSheetId="8">#REF!</definedName>
    <definedName name="adap3acpvc" localSheetId="4">#REF!</definedName>
    <definedName name="adap3acpvc">#REF!</definedName>
    <definedName name="adap6acpvc" localSheetId="8">#REF!</definedName>
    <definedName name="adap6acpvc" localSheetId="4">#REF!</definedName>
    <definedName name="adap6acpvc">#REF!</definedName>
    <definedName name="Adaptador_3_4__PVC" localSheetId="8">#REF!</definedName>
    <definedName name="Adaptador_3_4__PVC" localSheetId="4">#REF!</definedName>
    <definedName name="Adaptador_3_4__PVC">#REF!</definedName>
    <definedName name="ADAPTADOR_HEMBRA_P.V.C_1_2" localSheetId="8">#REF!</definedName>
    <definedName name="ADAPTADOR_HEMBRA_P.V.C_1_2" localSheetId="4">#REF!</definedName>
    <definedName name="ADAPTADOR_HEMBRA_P.V.C_1_2">#REF!</definedName>
    <definedName name="ADAPTADOR_MACHO_P.V.C_1_2" localSheetId="8">#REF!</definedName>
    <definedName name="ADAPTADOR_MACHO_P.V.C_1_2" localSheetId="4">#REF!</definedName>
    <definedName name="ADAPTADOR_MACHO_P.V.C_1_2">#REF!</definedName>
    <definedName name="Adaptador_Pres._1" localSheetId="8">#REF!</definedName>
    <definedName name="Adaptador_Pres._1" localSheetId="4">#REF!</definedName>
    <definedName name="Adaptador_Pres._1">#REF!</definedName>
    <definedName name="Adaptador_Pres._1_2" localSheetId="8">#REF!</definedName>
    <definedName name="Adaptador_Pres._1_2" localSheetId="4">#REF!</definedName>
    <definedName name="Adaptador_Pres._1_2">#REF!</definedName>
    <definedName name="Adaptador_Pres._3_4" localSheetId="8">#REF!</definedName>
    <definedName name="Adaptador_Pres._3_4" localSheetId="4">#REF!</definedName>
    <definedName name="Adaptador_Pres._3_4">#REF!</definedName>
    <definedName name="Adaptador_pvc_1" localSheetId="4">#REF!</definedName>
    <definedName name="Adaptador_pvc_1">#REF!</definedName>
    <definedName name="Adaptador_pvc_1_2" localSheetId="4">#REF!</definedName>
    <definedName name="Adaptador_pvc_1_2">#REF!</definedName>
    <definedName name="Adaptador_pvc_2" localSheetId="4">#REF!</definedName>
    <definedName name="Adaptador_pvc_2">#REF!</definedName>
    <definedName name="Adaptadores__PVC_1_2" localSheetId="8">#REF!</definedName>
    <definedName name="Adaptadores__PVC_1_2" localSheetId="4">#REF!</definedName>
    <definedName name="Adaptadores__PVC_1_2">#REF!</definedName>
    <definedName name="ADAPTADORHEMBRA" localSheetId="8">#REF!</definedName>
    <definedName name="ADAPTADORHEMBRA" localSheetId="4">#REF!</definedName>
    <definedName name="ADAPTADORHEMBRA">#REF!</definedName>
    <definedName name="ADAPTADORMACHO" localSheetId="8">#REF!</definedName>
    <definedName name="ADAPTADORMACHO" localSheetId="4">#REF!</definedName>
    <definedName name="ADAPTADORMACHO">#REF!</definedName>
    <definedName name="adasas">#N/A</definedName>
    <definedName name="adasd" localSheetId="8">#REF!</definedName>
    <definedName name="adasd" localSheetId="4">#REF!</definedName>
    <definedName name="adasd" localSheetId="10">#REF!</definedName>
    <definedName name="adasd">#REF!</definedName>
    <definedName name="adasf" localSheetId="8">#REF!</definedName>
    <definedName name="adasf" localSheetId="4">#REF!</definedName>
    <definedName name="adasf" localSheetId="10">#REF!</definedName>
    <definedName name="adasf">#REF!</definedName>
    <definedName name="adasfsf" localSheetId="8">#N/A</definedName>
    <definedName name="adasfsf" localSheetId="4">#N/A</definedName>
    <definedName name="adasfsf" localSheetId="10">[0]!listado #REF!</definedName>
    <definedName name="adasfsf">#N/A</definedName>
    <definedName name="addddddddddddaaaaaaaaaaaaggggggggggggggg" localSheetId="8">#REF!</definedName>
    <definedName name="addddddddddddaaaaaaaaaaaaggggggggggggggg" localSheetId="4">#REF!</definedName>
    <definedName name="addddddddddddaaaaaaaaaaaaggggggggggggggg" localSheetId="10">#REF!</definedName>
    <definedName name="addddddddddddaaaaaaaaaaaaggggggggggggggg">#REF!</definedName>
    <definedName name="AdditionalConstruction" localSheetId="8">#REF!</definedName>
    <definedName name="AdditionalConstruction" localSheetId="4">#REF!</definedName>
    <definedName name="AdditionalConstruction" localSheetId="10">#REF!</definedName>
    <definedName name="AdditionalConstruction">#REF!</definedName>
    <definedName name="AdditionalCosts_Lumpsum" localSheetId="8">#REF!</definedName>
    <definedName name="AdditionalCosts_Lumpsum" localSheetId="4">#REF!</definedName>
    <definedName name="AdditionalCosts_Lumpsum" localSheetId="10">#REF!</definedName>
    <definedName name="AdditionalCosts_Lumpsum">#REF!</definedName>
    <definedName name="AdditionalCosts_Percent" localSheetId="8">#REF!</definedName>
    <definedName name="AdditionalCosts_Percent" localSheetId="4">#REF!</definedName>
    <definedName name="AdditionalCosts_Percent">#REF!</definedName>
    <definedName name="ADECC" localSheetId="8" hidden="1">#REF!</definedName>
    <definedName name="ADECC" localSheetId="4" hidden="1">#REF!</definedName>
    <definedName name="ADECC" hidden="1">#REF!</definedName>
    <definedName name="Adecueinstalacion" localSheetId="8">#REF!</definedName>
    <definedName name="Adecueinstalacion" localSheetId="4">#REF!</definedName>
    <definedName name="Adecueinstalacion">#REF!</definedName>
    <definedName name="adfasdfsa" localSheetId="8">#REF!</definedName>
    <definedName name="adfasdfsa" localSheetId="4">#REF!</definedName>
    <definedName name="adfasdfsa">#REF!</definedName>
    <definedName name="adfasfadfa" localSheetId="8">#REF!</definedName>
    <definedName name="adfasfadfa" localSheetId="4">#REF!</definedName>
    <definedName name="adfasfadfa">#REF!</definedName>
    <definedName name="ADFGSDB" localSheetId="15" hidden="1">{"via1",#N/A,TRUE,"general";"via2",#N/A,TRUE,"general";"via3",#N/A,TRUE,"general"}</definedName>
    <definedName name="ADFGSDB" localSheetId="16" hidden="1">{"via1",#N/A,TRUE,"general";"via2",#N/A,TRUE,"general";"via3",#N/A,TRUE,"general"}</definedName>
    <definedName name="ADFGSDB" localSheetId="8" hidden="1">{"via1",#N/A,TRUE,"general";"via2",#N/A,TRUE,"general";"via3",#N/A,TRUE,"general"}</definedName>
    <definedName name="ADFGSDB" localSheetId="4" hidden="1">{"via1",#N/A,TRUE,"general";"via2",#N/A,TRUE,"general";"via3",#N/A,TRUE,"general"}</definedName>
    <definedName name="ADFGSDB" localSheetId="6"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FGSDB_1" localSheetId="8" hidden="1">{"via1",#N/A,TRUE,"general";"via2",#N/A,TRUE,"general";"via3",#N/A,TRUE,"general"}</definedName>
    <definedName name="ADFGSDB_1" localSheetId="4" hidden="1">{"via1",#N/A,TRUE,"general";"via2",#N/A,TRUE,"general";"via3",#N/A,TRUE,"general"}</definedName>
    <definedName name="ADFGSDB_1" localSheetId="10" hidden="1">{"via1",#N/A,TRUE,"general";"via2",#N/A,TRUE,"general";"via3",#N/A,TRUE,"general"}</definedName>
    <definedName name="ADFGSDB_1" hidden="1">{"via1",#N/A,TRUE,"general";"via2",#N/A,TRUE,"general";"via3",#N/A,TRUE,"general"}</definedName>
    <definedName name="ADI" localSheetId="8">#REF!</definedName>
    <definedName name="ADI" localSheetId="4">#REF!</definedName>
    <definedName name="ADI" localSheetId="6">#REF!</definedName>
    <definedName name="ADI" localSheetId="10">#REF!</definedName>
    <definedName name="ADI">#REF!</definedName>
    <definedName name="ADIC" localSheetId="8" hidden="1">#REF!</definedName>
    <definedName name="ADIC" localSheetId="4" hidden="1">#REF!</definedName>
    <definedName name="ADIC" localSheetId="10" hidden="1">#REF!</definedName>
    <definedName name="ADIC" hidden="1">#REF!</definedName>
    <definedName name="ADICONALG" localSheetId="8" hidden="1">#REF!</definedName>
    <definedName name="ADICONALG" localSheetId="4" hidden="1">#REF!</definedName>
    <definedName name="ADICONALG" localSheetId="10" hidden="1">#REF!</definedName>
    <definedName name="ADICONALG" hidden="1">#REF!</definedName>
    <definedName name="ADM" localSheetId="8">#REF!</definedName>
    <definedName name="ADM" localSheetId="4">#REF!</definedName>
    <definedName name="Adm">#REF!</definedName>
    <definedName name="ADMGP" localSheetId="4">#REF!</definedName>
    <definedName name="ADMGP">#REF!</definedName>
    <definedName name="Administracion" localSheetId="8">#REF!</definedName>
    <definedName name="Administracion" localSheetId="4">#REF!</definedName>
    <definedName name="Administracion">#REF!</definedName>
    <definedName name="administración" localSheetId="4">#REF!</definedName>
    <definedName name="administración">#REF!</definedName>
    <definedName name="ADMINISTRADOR" localSheetId="8">#REF!</definedName>
    <definedName name="ADMINISTRADOR" localSheetId="5">#REF!</definedName>
    <definedName name="ADMINISTRADOR" localSheetId="4">#REF!</definedName>
    <definedName name="ADMINISTRADOR">#REF!</definedName>
    <definedName name="ADMINISTRADOR_VIAL__ARMANDO_SANCHEZ_SANCHEZ" localSheetId="8">#REF!</definedName>
    <definedName name="ADMINISTRADOR_VIAL__ARMANDO_SANCHEZ_SANCHEZ" localSheetId="5">#REF!</definedName>
    <definedName name="ADMINISTRADOR_VIAL__ARMANDO_SANCHEZ_SANCHEZ" localSheetId="4">#REF!</definedName>
    <definedName name="ADMINISTRADOR_VIAL__ARMANDO_SANCHEZ_SANCHEZ">#REF!</definedName>
    <definedName name="ADMM" localSheetId="8">#REF!</definedName>
    <definedName name="ADMM" localSheetId="4">#REF!</definedName>
    <definedName name="ADMM">#REF!</definedName>
    <definedName name="ADMON" localSheetId="8">#REF!</definedName>
    <definedName name="ADMON" localSheetId="4">#REF!</definedName>
    <definedName name="ADMON" localSheetId="6">#N/A</definedName>
    <definedName name="ADMON" localSheetId="10">#REF!</definedName>
    <definedName name="ADMON">10%</definedName>
    <definedName name="ADMON1" localSheetId="8">#REF!</definedName>
    <definedName name="admon1" localSheetId="5">#REF!</definedName>
    <definedName name="ADMON1" localSheetId="4">#REF!</definedName>
    <definedName name="ADMON1" localSheetId="10">#REF!</definedName>
    <definedName name="admon1">#REF!</definedName>
    <definedName name="adoc1" localSheetId="14">#REF!</definedName>
    <definedName name="adoc1" localSheetId="25">#REF!</definedName>
    <definedName name="adoc1" localSheetId="18">#REF!</definedName>
    <definedName name="adoc1" localSheetId="19">#REF!</definedName>
    <definedName name="adoc1" localSheetId="20">#REF!</definedName>
    <definedName name="adoc1" localSheetId="22">#REF!</definedName>
    <definedName name="adoc1" localSheetId="23">#REF!</definedName>
    <definedName name="adoc1" localSheetId="24">#REF!</definedName>
    <definedName name="adoc1" localSheetId="8">#REF!</definedName>
    <definedName name="adoc1" localSheetId="4">#REF!</definedName>
    <definedName name="adoc1" localSheetId="10">#REF!</definedName>
    <definedName name="adoc1">#REF!</definedName>
    <definedName name="ADOC125" localSheetId="8">#REF!</definedName>
    <definedName name="ADOC125" localSheetId="4">#REF!</definedName>
    <definedName name="ADOC125" localSheetId="10">#REF!</definedName>
    <definedName name="ADOC125">#REF!</definedName>
    <definedName name="adoq" localSheetId="14">#REF!</definedName>
    <definedName name="adoq" localSheetId="25">#REF!</definedName>
    <definedName name="adoq" localSheetId="18">#REF!</definedName>
    <definedName name="adoq" localSheetId="19">#REF!</definedName>
    <definedName name="adoq" localSheetId="20">#REF!</definedName>
    <definedName name="adoq" localSheetId="22">#REF!</definedName>
    <definedName name="adoq" localSheetId="23">#REF!</definedName>
    <definedName name="adoq" localSheetId="24">#REF!</definedName>
    <definedName name="adoq" localSheetId="8">#REF!</definedName>
    <definedName name="adoq" localSheetId="5">'CONCRETOS Y MORTEROS'!absc</definedName>
    <definedName name="adoq" localSheetId="4">#REF!</definedName>
    <definedName name="adoq" localSheetId="6">#N/A</definedName>
    <definedName name="adoq">#REF!</definedName>
    <definedName name="ADOQUIN_PEATONAL_6" localSheetId="8">#REF!</definedName>
    <definedName name="ADOQUIN_PEATONAL_6" localSheetId="4">#REF!</definedName>
    <definedName name="ADOQUIN_PEATONAL_6">#REF!</definedName>
    <definedName name="Adri" localSheetId="8">#REF!</definedName>
    <definedName name="Adri" localSheetId="4">#REF!</definedName>
    <definedName name="Adri">#REF!</definedName>
    <definedName name="adria" localSheetId="8">#REF!</definedName>
    <definedName name="adria" localSheetId="4">#REF!</definedName>
    <definedName name="adria">#REF!</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4" hidden="1">{"TAB1",#N/A,TRUE,"GENERAL";"TAB2",#N/A,TRUE,"GENERAL";"TAB3",#N/A,TRUE,"GENERAL";"TAB4",#N/A,TRUE,"GENERAL";"TAB5",#N/A,TRUE,"GENERAL"}</definedName>
    <definedName name="ADSAD" localSheetId="6"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DSAD_1" localSheetId="8" hidden="1">{"TAB1",#N/A,TRUE,"GENERAL";"TAB2",#N/A,TRUE,"GENERAL";"TAB3",#N/A,TRUE,"GENERAL";"TAB4",#N/A,TRUE,"GENERAL";"TAB5",#N/A,TRUE,"GENERAL"}</definedName>
    <definedName name="ADSAD_1" localSheetId="4" hidden="1">{"TAB1",#N/A,TRUE,"GENERAL";"TAB2",#N/A,TRUE,"GENERAL";"TAB3",#N/A,TRUE,"GENERAL";"TAB4",#N/A,TRUE,"GENERAL";"TAB5",#N/A,TRUE,"GENERAL"}</definedName>
    <definedName name="ADSAD_1" localSheetId="10" hidden="1">{"TAB1",#N/A,TRUE,"GENERAL";"TAB2",#N/A,TRUE,"GENERAL";"TAB3",#N/A,TRUE,"GENERAL";"TAB4",#N/A,TRUE,"GENERAL";"TAB5",#N/A,TRUE,"GENERAL"}</definedName>
    <definedName name="ADSAD_1" hidden="1">{"TAB1",#N/A,TRUE,"GENERAL";"TAB2",#N/A,TRUE,"GENERAL";"TAB3",#N/A,TRUE,"GENERAL";"TAB4",#N/A,TRUE,"GENERAL";"TAB5",#N/A,TRUE,"GENERAL"}</definedName>
    <definedName name="adsfadsfasdfafdasfdasfd">#REF!</definedName>
    <definedName name="adsfadsfasfasdfasfdasdfadsfdsafdsa" localSheetId="8">#REF!</definedName>
    <definedName name="adsfadsfasfasdfasfdasdfadsfdsafdsa" localSheetId="4">#REF!</definedName>
    <definedName name="adsfadsfasfasdfasfdasdfadsfdsafdsa">#REF!</definedName>
    <definedName name="Advance" localSheetId="8">#REF!</definedName>
    <definedName name="Advance" localSheetId="4">#REF!</definedName>
    <definedName name="Advance">#REF!</definedName>
    <definedName name="AE" localSheetId="15" hidden="1">{#N/A,#N/A,TRUE,"INGENIERIA";#N/A,#N/A,TRUE,"COMPRAS";#N/A,#N/A,TRUE,"DIRECCION";#N/A,#N/A,TRUE,"RESUMEN"}</definedName>
    <definedName name="AE" localSheetId="16" hidden="1">{#N/A,#N/A,TRUE,"INGENIERIA";#N/A,#N/A,TRUE,"COMPRAS";#N/A,#N/A,TRUE,"DIRECCION";#N/A,#N/A,TRUE,"RESUMEN"}</definedName>
    <definedName name="ae" localSheetId="8">#REF!</definedName>
    <definedName name="AE" localSheetId="4" hidden="1">{#N/A,#N/A,TRUE,"INGENIERIA";#N/A,#N/A,TRUE,"COMPRAS";#N/A,#N/A,TRUE,"DIRECCION";#N/A,#N/A,TRUE,"RESUMEN"}</definedName>
    <definedName name="AE" localSheetId="6" hidden="1">{#N/A,#N/A,TRUE,"INGENIERIA";#N/A,#N/A,TRUE,"COMPRAS";#N/A,#N/A,TRUE,"DIRECCION";#N/A,#N/A,TRUE,"RESUMEN"}</definedName>
    <definedName name="ae" localSheetId="10">#REF!</definedName>
    <definedName name="AE" hidden="1">{#N/A,#N/A,TRUE,"INGENIERIA";#N/A,#N/A,TRUE,"COMPRAS";#N/A,#N/A,TRUE,"DIRECCION";#N/A,#N/A,TRUE,"RESUMEN"}</definedName>
    <definedName name="aefa" localSheetId="15" hidden="1">{"via1",#N/A,TRUE,"general";"via2",#N/A,TRUE,"general";"via3",#N/A,TRUE,"general"}</definedName>
    <definedName name="aefa" localSheetId="16" hidden="1">{"via1",#N/A,TRUE,"general";"via2",#N/A,TRUE,"general";"via3",#N/A,TRUE,"general"}</definedName>
    <definedName name="aefa" localSheetId="8" hidden="1">{"via1",#N/A,TRUE,"general";"via2",#N/A,TRUE,"general";"via3",#N/A,TRUE,"general"}</definedName>
    <definedName name="aefa" localSheetId="4" hidden="1">{"via1",#N/A,TRUE,"general";"via2",#N/A,TRUE,"general";"via3",#N/A,TRUE,"general"}</definedName>
    <definedName name="aefa" localSheetId="6"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efa_1" localSheetId="8" hidden="1">{"via1",#N/A,TRUE,"general";"via2",#N/A,TRUE,"general";"via3",#N/A,TRUE,"general"}</definedName>
    <definedName name="aefa_1" localSheetId="4" hidden="1">{"via1",#N/A,TRUE,"general";"via2",#N/A,TRUE,"general";"via3",#N/A,TRUE,"general"}</definedName>
    <definedName name="aefa_1" localSheetId="10" hidden="1">{"via1",#N/A,TRUE,"general";"via2",#N/A,TRUE,"general";"via3",#N/A,TRUE,"general"}</definedName>
    <definedName name="aefa_1" hidden="1">{"via1",#N/A,TRUE,"general";"via2",#N/A,TRUE,"general";"via3",#N/A,TRUE,"general"}</definedName>
    <definedName name="aew">#REF!</definedName>
    <definedName name="AEWRWR" localSheetId="8">#N/A</definedName>
    <definedName name="AEWRWR" localSheetId="4">#N/A</definedName>
    <definedName name="AEWRWR" localSheetId="10">[0]!listado #REF!</definedName>
    <definedName name="AEWRWR">#N/A</definedName>
    <definedName name="AF" localSheetId="15" hidden="1">{#N/A,#N/A,TRUE,"INGENIERIA";#N/A,#N/A,TRUE,"COMPRAS";#N/A,#N/A,TRUE,"DIRECCION";#N/A,#N/A,TRUE,"RESUMEN"}</definedName>
    <definedName name="AF" localSheetId="16" hidden="1">{#N/A,#N/A,TRUE,"INGENIERIA";#N/A,#N/A,TRUE,"COMPRAS";#N/A,#N/A,TRUE,"DIRECCION";#N/A,#N/A,TRUE,"RESUMEN"}</definedName>
    <definedName name="af" localSheetId="8">#REF!</definedName>
    <definedName name="AF" localSheetId="4" hidden="1">{#N/A,#N/A,TRUE,"INGENIERIA";#N/A,#N/A,TRUE,"COMPRAS";#N/A,#N/A,TRUE,"DIRECCION";#N/A,#N/A,TRUE,"RESUMEN"}</definedName>
    <definedName name="AF" localSheetId="6" hidden="1">{#N/A,#N/A,TRUE,"INGENIERIA";#N/A,#N/A,TRUE,"COMPRAS";#N/A,#N/A,TRUE,"DIRECCION";#N/A,#N/A,TRUE,"RESUMEN"}</definedName>
    <definedName name="af" localSheetId="10">#REF!</definedName>
    <definedName name="AF" hidden="1">{#N/A,#N/A,TRUE,"INGENIERIA";#N/A,#N/A,TRUE,"COMPRAS";#N/A,#N/A,TRUE,"DIRECCION";#N/A,#N/A,TRUE,"RESUMEN"}</definedName>
    <definedName name="afdaffaf" localSheetId="8">#REF!</definedName>
    <definedName name="afdaffaf" localSheetId="4">#REF!</definedName>
    <definedName name="afdaffaf" localSheetId="10">#REF!</definedName>
    <definedName name="afdaffaf">#REF!</definedName>
    <definedName name="afdasgh" localSheetId="8" hidden="1">{#N/A,#N/A,FALSE,"CCTV"}</definedName>
    <definedName name="afdasgh" localSheetId="4" hidden="1">{#N/A,#N/A,FALSE,"CCTV"}</definedName>
    <definedName name="afdasgh" localSheetId="10" hidden="1">{#N/A,#N/A,FALSE,"CCTV"}</definedName>
    <definedName name="afdasgh" hidden="1">{#N/A,#N/A,FALSE,"CCTV"}</definedName>
    <definedName name="afdsfdg" localSheetId="8" hidden="1">{#N/A,#N/A,FALSE,"CCTV"}</definedName>
    <definedName name="afdsfdg" localSheetId="4" hidden="1">{#N/A,#N/A,FALSE,"CCTV"}</definedName>
    <definedName name="afdsfdg" localSheetId="10" hidden="1">{#N/A,#N/A,FALSE,"CCTV"}</definedName>
    <definedName name="afdsfdg" hidden="1">{#N/A,#N/A,FALSE,"CCTV"}</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4" hidden="1">{"TAB1",#N/A,TRUE,"GENERAL";"TAB2",#N/A,TRUE,"GENERAL";"TAB3",#N/A,TRUE,"GENERAL";"TAB4",#N/A,TRUE,"GENERAL";"TAB5",#N/A,TRUE,"GENERAL"}</definedName>
    <definedName name="afdsw" localSheetId="6"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fdsw_1" localSheetId="8" hidden="1">{"TAB1",#N/A,TRUE,"GENERAL";"TAB2",#N/A,TRUE,"GENERAL";"TAB3",#N/A,TRUE,"GENERAL";"TAB4",#N/A,TRUE,"GENERAL";"TAB5",#N/A,TRUE,"GENERAL"}</definedName>
    <definedName name="afdsw_1" localSheetId="4" hidden="1">{"TAB1",#N/A,TRUE,"GENERAL";"TAB2",#N/A,TRUE,"GENERAL";"TAB3",#N/A,TRUE,"GENERAL";"TAB4",#N/A,TRUE,"GENERAL";"TAB5",#N/A,TRUE,"GENERAL"}</definedName>
    <definedName name="afdsw_1" localSheetId="10" hidden="1">{"TAB1",#N/A,TRUE,"GENERAL";"TAB2",#N/A,TRUE,"GENERAL";"TAB3",#N/A,TRUE,"GENERAL";"TAB4",#N/A,TRUE,"GENERAL";"TAB5",#N/A,TRUE,"GENERAL"}</definedName>
    <definedName name="afdsw_1" hidden="1">{"TAB1",#N/A,TRUE,"GENERAL";"TAB2",#N/A,TRUE,"GENERAL";"TAB3",#N/A,TRUE,"GENERAL";"TAB4",#N/A,TRUE,"GENERAL";"TAB5",#N/A,TRUE,"GENERAL"}</definedName>
    <definedName name="Afe" localSheetId="4">#REF!</definedName>
    <definedName name="Afe">#REF!</definedName>
    <definedName name="afecompletions" localSheetId="8">#REF!</definedName>
    <definedName name="afecompletions" localSheetId="4">#REF!</definedName>
    <definedName name="afecompletions">#REF!</definedName>
    <definedName name="AFEGH3ERH" localSheetId="8">#REF!</definedName>
    <definedName name="AFEGH3ERH" localSheetId="4">#REF!</definedName>
    <definedName name="AFEGH3ERH">#REF!</definedName>
    <definedName name="afffgff" localSheetId="8" hidden="1">{#N/A,#N/A,FALSE,"CCTV"}</definedName>
    <definedName name="afffgff" localSheetId="4" hidden="1">{#N/A,#N/A,FALSE,"CCTV"}</definedName>
    <definedName name="afffgff" localSheetId="10" hidden="1">{#N/A,#N/A,FALSE,"CCTV"}</definedName>
    <definedName name="afffgff" hidden="1">{#N/A,#N/A,FALSE,"CCTV"}</definedName>
    <definedName name="AFINADOCUBIERTA">#REF!</definedName>
    <definedName name="Afirmado" localSheetId="8">#REF!</definedName>
    <definedName name="Afirmado" localSheetId="4">#REF!</definedName>
    <definedName name="Afirmado" localSheetId="10">#REF!</definedName>
    <definedName name="Afirmado">#REF!</definedName>
    <definedName name="Afranio" localSheetId="8">#REF!</definedName>
    <definedName name="Afranio" localSheetId="4">#REF!</definedName>
    <definedName name="Afranio" localSheetId="10">#REF!</definedName>
    <definedName name="Afranio">#REF!</definedName>
    <definedName name="AG"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15" hidden="1">{"via1",#N/A,TRUE,"general";"via2",#N/A,TRUE,"general";"via3",#N/A,TRUE,"general"}</definedName>
    <definedName name="agdsgg" localSheetId="16" hidden="1">{"via1",#N/A,TRUE,"general";"via2",#N/A,TRUE,"general";"via3",#N/A,TRUE,"general"}</definedName>
    <definedName name="agdsgg" localSheetId="8" hidden="1">{"via1",#N/A,TRUE,"general";"via2",#N/A,TRUE,"general";"via3",#N/A,TRUE,"general"}</definedName>
    <definedName name="agdsgg" localSheetId="4" hidden="1">{"via1",#N/A,TRUE,"general";"via2",#N/A,TRUE,"general";"via3",#N/A,TRUE,"general"}</definedName>
    <definedName name="agdsgg" localSheetId="6"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gdsgg_1" localSheetId="8" hidden="1">{"via1",#N/A,TRUE,"general";"via2",#N/A,TRUE,"general";"via3",#N/A,TRUE,"general"}</definedName>
    <definedName name="agdsgg_1" localSheetId="4" hidden="1">{"via1",#N/A,TRUE,"general";"via2",#N/A,TRUE,"general";"via3",#N/A,TRUE,"general"}</definedName>
    <definedName name="agdsgg_1" localSheetId="10" hidden="1">{"via1",#N/A,TRUE,"general";"via2",#N/A,TRUE,"general";"via3",#N/A,TRUE,"general"}</definedName>
    <definedName name="agdsgg_1" hidden="1">{"via1",#N/A,TRUE,"general";"via2",#N/A,TRUE,"general";"via3",#N/A,TRUE,"general"}</definedName>
    <definedName name="agdump">#REF!</definedName>
    <definedName name="agedump" localSheetId="8">#REF!</definedName>
    <definedName name="agedump" localSheetId="4">#REF!</definedName>
    <definedName name="agedump">#REF!</definedName>
    <definedName name="agencydump" localSheetId="8">#REF!</definedName>
    <definedName name="agencydump" localSheetId="4">#REF!</definedName>
    <definedName name="agencydump">#REF!</definedName>
    <definedName name="AGENCYLY" localSheetId="8">#REF!</definedName>
    <definedName name="AGENCYLY" localSheetId="4">#REF!</definedName>
    <definedName name="AGENCYLY">#REF!</definedName>
    <definedName name="AGENCYPLAN" localSheetId="8">#REF!</definedName>
    <definedName name="AGENCYPLAN" localSheetId="4">#REF!</definedName>
    <definedName name="AGENCYPLAN">#REF!</definedName>
    <definedName name="AGGGGGGGGGGGUUUUUUUUUUUAAAAAAAAAAAAAL" localSheetId="8">#REF!</definedName>
    <definedName name="AGGGGGGGGGGGUUUUUUUUUUUAAAAAAAAAAAAAL" localSheetId="4">#REF!</definedName>
    <definedName name="AGGGGGGGGGGGUUUUUUUUUUUAAAAAAAAAAAAAL">#REF!</definedName>
    <definedName name="AGO" localSheetId="8">#REF!</definedName>
    <definedName name="AGO" localSheetId="4">#REF!</definedName>
    <definedName name="AGO" localSheetId="6">#REF!</definedName>
    <definedName name="AGO">#REF!</definedName>
    <definedName name="ago00" localSheetId="8">#REF!</definedName>
    <definedName name="ago00" localSheetId="4">#REF!</definedName>
    <definedName name="ago00">#REF!</definedName>
    <definedName name="agp" localSheetId="8">#REF!</definedName>
    <definedName name="agp" localSheetId="4">#REF!</definedName>
    <definedName name="agp">#REF!</definedName>
    <definedName name="Agregado_grueso" localSheetId="4">#REF!</definedName>
    <definedName name="Agregado_grueso">#REF!</definedName>
    <definedName name="Agregados" localSheetId="8">#REF!</definedName>
    <definedName name="Agregados" localSheetId="4">#REF!</definedName>
    <definedName name="Agregados">#REF!</definedName>
    <definedName name="agregados468" localSheetId="8">#REF!</definedName>
    <definedName name="agregados468" localSheetId="4">#REF!</definedName>
    <definedName name="agregados468">#REF!</definedName>
    <definedName name="AGRICOLA" localSheetId="4">#REF!</definedName>
    <definedName name="AGRICOLA">#REF!</definedName>
    <definedName name="AGU" localSheetId="8">#REF!</definedName>
    <definedName name="AGU" localSheetId="4">#REF!</definedName>
    <definedName name="AGU">#REF!</definedName>
    <definedName name="AGUA" localSheetId="8">#REF!</definedName>
    <definedName name="AGUA" localSheetId="5">#REF!</definedName>
    <definedName name="Agua" localSheetId="4">#REF!</definedName>
    <definedName name="AGUA">#REF!</definedName>
    <definedName name="AGUAS" localSheetId="8">#REF!</definedName>
    <definedName name="AGUAS" localSheetId="4">#REF!</definedName>
    <definedName name="AGUAS">#REF!</definedName>
    <definedName name="AH" localSheetId="15" hidden="1">{#N/A,#N/A,TRUE,"INGENIERIA";#N/A,#N/A,TRUE,"COMPRAS";#N/A,#N/A,TRUE,"DIRECCION";#N/A,#N/A,TRUE,"RESUMEN"}</definedName>
    <definedName name="AH" localSheetId="16" hidden="1">{#N/A,#N/A,TRUE,"INGENIERIA";#N/A,#N/A,TRUE,"COMPRAS";#N/A,#N/A,TRUE,"DIRECCION";#N/A,#N/A,TRUE,"RESUMEN"}</definedName>
    <definedName name="ah" localSheetId="8">#REF!</definedName>
    <definedName name="ah" localSheetId="5">#REF!</definedName>
    <definedName name="ah" localSheetId="4">#REF!</definedName>
    <definedName name="AH" localSheetId="6" hidden="1">{#N/A,#N/A,TRUE,"INGENIERIA";#N/A,#N/A,TRUE,"COMPRAS";#N/A,#N/A,TRUE,"DIRECCION";#N/A,#N/A,TRUE,"RESUMEN"}</definedName>
    <definedName name="ah" localSheetId="10">#REF!</definedName>
    <definedName name="AH" hidden="1">{#N/A,#N/A,TRUE,"INGENIERIA";#N/A,#N/A,TRUE,"COMPRAS";#N/A,#N/A,TRUE,"DIRECCION";#N/A,#N/A,TRUE,"RESUMEN"}</definedName>
    <definedName name="ahe" localSheetId="8">#REF!</definedName>
    <definedName name="ahe" localSheetId="5">#REF!</definedName>
    <definedName name="ahe" localSheetId="4">#REF!</definedName>
    <definedName name="ahe" localSheetId="6">#REF!</definedName>
    <definedName name="ahe" localSheetId="10">#REF!</definedName>
    <definedName name="ahe">#REF!</definedName>
    <definedName name="AHER" localSheetId="8">#REF!</definedName>
    <definedName name="AHER" localSheetId="4">#REF!</definedName>
    <definedName name="AHER" localSheetId="10">#REF!</definedName>
    <definedName name="AHER">#REF!</definedName>
    <definedName name="AHGSGGSKJSHJBDB" localSheetId="8">#REF!</definedName>
    <definedName name="AHGSGGSKJSHJBDB" localSheetId="4">#REF!</definedName>
    <definedName name="AHGSGGSKJSHJBDB" localSheetId="10">#REF!</definedName>
    <definedName name="AHGSGGSKJSHJBDB">#REF!</definedName>
    <definedName name="AHI" localSheetId="4">#REF!</definedName>
    <definedName name="AHI">#REF!</definedName>
    <definedName name="ahyduyjk" localSheetId="8" hidden="1">{"'$OC'!$B$7:$O$53","'OC'!$A$14:$D$27","'OC'!$A$14:$D$27","'OC'!$A$14:$D$27"}</definedName>
    <definedName name="ahyduyjk" localSheetId="4" hidden="1">{"'$OC'!$B$7:$O$53","'OC'!$A$14:$D$27","'OC'!$A$14:$D$27","'OC'!$A$14:$D$27"}</definedName>
    <definedName name="ahyduyjk" localSheetId="10" hidden="1">{"'$OC'!$B$7:$O$53","'OC'!$A$14:$D$27","'OC'!$A$14:$D$27","'OC'!$A$14:$D$27"}</definedName>
    <definedName name="ahyduyjk" hidden="1">{"'$OC'!$B$7:$O$53","'OC'!$A$14:$D$27","'OC'!$A$14:$D$27","'OC'!$A$14:$D$27"}</definedName>
    <definedName name="ai" localSheetId="8">#REF!</definedName>
    <definedName name="Ai" localSheetId="4">#REF!</definedName>
    <definedName name="Ai" localSheetId="6">#REF!</definedName>
    <definedName name="Ai">#REF!</definedName>
    <definedName name="AI60kv" localSheetId="8">#REF!</definedName>
    <definedName name="AI60kv" localSheetId="4">#REF!</definedName>
    <definedName name="AI60kv">#REF!</definedName>
    <definedName name="aida" localSheetId="8">#REF!</definedName>
    <definedName name="aida" localSheetId="4">#REF!</definedName>
    <definedName name="aida" localSheetId="10">#REF!</definedName>
    <definedName name="aida">#REF!</definedName>
    <definedName name="aida1" localSheetId="8">#REF!</definedName>
    <definedName name="aida1" localSheetId="4">#REF!</definedName>
    <definedName name="aida1">#REF!</definedName>
    <definedName name="AIN" localSheetId="4">#REF!</definedName>
    <definedName name="AIN">#REF!</definedName>
    <definedName name="air_trap" localSheetId="8">#REF!</definedName>
    <definedName name="air_trap" localSheetId="4">#REF!</definedName>
    <definedName name="air_trap">#REF!</definedName>
    <definedName name="Aisladores" localSheetId="8">#REF!</definedName>
    <definedName name="Aisladores" localSheetId="4">#REF!</definedName>
    <definedName name="Aisladores">#REF!</definedName>
    <definedName name="AIU" localSheetId="8">#REF!</definedName>
    <definedName name="aiu" localSheetId="5">#REF!</definedName>
    <definedName name="AIU" localSheetId="4">#REF!</definedName>
    <definedName name="AIU" localSheetId="6">#REF!</definedName>
    <definedName name="aiu">#REF!</definedName>
    <definedName name="AIU_" localSheetId="8">#REF!</definedName>
    <definedName name="AIU_" localSheetId="4">#REF!</definedName>
    <definedName name="AIU_">#REF!</definedName>
    <definedName name="AIU_01" localSheetId="8">#REF!</definedName>
    <definedName name="AIU_01" localSheetId="4">#REF!</definedName>
    <definedName name="AIU_01">#REF!</definedName>
    <definedName name="AIU_1" localSheetId="8">#REF!</definedName>
    <definedName name="AIU_1" localSheetId="4">#REF!</definedName>
    <definedName name="AIU_1">#REF!</definedName>
    <definedName name="AIU_2" localSheetId="8">#REF!</definedName>
    <definedName name="AIU_2" localSheetId="4">#REF!</definedName>
    <definedName name="AIU_2">#REF!</definedName>
    <definedName name="AIU_ADMON" localSheetId="8">#REF!</definedName>
    <definedName name="AIU_ADMON" localSheetId="4">#REF!</definedName>
    <definedName name="AIU_ADMON">#REF!</definedName>
    <definedName name="AIU_IMP" localSheetId="8">#REF!</definedName>
    <definedName name="AIU_IMP" localSheetId="4">#REF!</definedName>
    <definedName name="AIU_IMP">#REF!</definedName>
    <definedName name="AIU_UTIL" localSheetId="8">#REF!</definedName>
    <definedName name="AIU_UTIL" localSheetId="4">#REF!</definedName>
    <definedName name="AIU_UTIL">#REF!</definedName>
    <definedName name="AIUA" localSheetId="8">#REF!</definedName>
    <definedName name="AIUA" localSheetId="4">#REF!</definedName>
    <definedName name="AIUA">#REF!</definedName>
    <definedName name="aiun" localSheetId="4">#REF!</definedName>
    <definedName name="aiun">#REF!</definedName>
    <definedName name="AIUR" localSheetId="4">#REF!</definedName>
    <definedName name="AIUR">#REF!</definedName>
    <definedName name="aj" localSheetId="8">#REF!</definedName>
    <definedName name="aj" localSheetId="5">#REF!</definedName>
    <definedName name="aj" localSheetId="4">#REF!</definedName>
    <definedName name="aj" localSheetId="6">#REF!</definedName>
    <definedName name="aj">#REF!</definedName>
    <definedName name="AJAH" localSheetId="8" hidden="1">#REF!</definedName>
    <definedName name="AJAH" localSheetId="4" hidden="1">#REF!</definedName>
    <definedName name="AJAH" hidden="1">#REF!</definedName>
    <definedName name="Ajizal" localSheetId="4">#REF!</definedName>
    <definedName name="Ajizal">#REF!</definedName>
    <definedName name="AjustDelAIU" localSheetId="8">#REF!</definedName>
    <definedName name="AjustDelAIU" localSheetId="5">#REF!</definedName>
    <definedName name="AjustDelAIU" localSheetId="4">#REF!</definedName>
    <definedName name="AjustDelAIU" localSheetId="6">#REF!</definedName>
    <definedName name="AjustDelAIU">#REF!</definedName>
    <definedName name="ajustdelaiu1" localSheetId="8">#REF!</definedName>
    <definedName name="ajustdelaiu1" localSheetId="4">#REF!</definedName>
    <definedName name="ajustdelaiu1" localSheetId="6">#REF!</definedName>
    <definedName name="ajustdelaiu1">#REF!</definedName>
    <definedName name="Ajuste" localSheetId="8">#REF!</definedName>
    <definedName name="Ajuste" localSheetId="4">#REF!</definedName>
    <definedName name="Ajuste">#REF!</definedName>
    <definedName name="Ajusteinf" localSheetId="8" hidden="1">{#N/A,#N/A,FALSE,"Costos Productos 6A";#N/A,#N/A,FALSE,"Costo Unitario Total H-94-12"}</definedName>
    <definedName name="Ajusteinf" localSheetId="4" hidden="1">{#N/A,#N/A,FALSE,"Costos Productos 6A";#N/A,#N/A,FALSE,"Costo Unitario Total H-94-12"}</definedName>
    <definedName name="Ajusteinf" localSheetId="10" hidden="1">{#N/A,#N/A,FALSE,"Costos Productos 6A";#N/A,#N/A,FALSE,"Costo Unitario Total H-94-12"}</definedName>
    <definedName name="Ajusteinf" hidden="1">{#N/A,#N/A,FALSE,"Costos Productos 6A";#N/A,#N/A,FALSE,"Costo Unitario Total H-94-12"}</definedName>
    <definedName name="ajustemercado" localSheetId="8">#REF!</definedName>
    <definedName name="ajustemercado" localSheetId="4">#REF!</definedName>
    <definedName name="ajustemercado" localSheetId="10">#REF!</definedName>
    <definedName name="ajustemercado">#REF!</definedName>
    <definedName name="AJUSTPTO" localSheetId="8" hidden="1">{#N/A,#N/A,FALSE,"Costos Productos 6A";#N/A,#N/A,FALSE,"Costo Unitario Total H-94-12"}</definedName>
    <definedName name="AJUSTPTO" localSheetId="4" hidden="1">{#N/A,#N/A,FALSE,"Costos Productos 6A";#N/A,#N/A,FALSE,"Costo Unitario Total H-94-12"}</definedName>
    <definedName name="AJUSTPTO" localSheetId="10" hidden="1">{#N/A,#N/A,FALSE,"Costos Productos 6A";#N/A,#N/A,FALSE,"Costo Unitario Total H-94-12"}</definedName>
    <definedName name="AJUSTPTO" hidden="1">{#N/A,#N/A,FALSE,"Costos Productos 6A";#N/A,#N/A,FALSE,"Costo Unitario Total H-94-12"}</definedName>
    <definedName name="Ak" localSheetId="8">#REF!</definedName>
    <definedName name="Ak" localSheetId="4">#REF!</definedName>
    <definedName name="Ak" localSheetId="6">#REF!</definedName>
    <definedName name="Ak">#REF!</definedName>
    <definedName name="al" localSheetId="8">#REF!</definedName>
    <definedName name="al" localSheetId="4">#REF!</definedName>
    <definedName name="al">#REF!</definedName>
    <definedName name="ALA" localSheetId="8">#REF!</definedName>
    <definedName name="ALA" localSheetId="4">#REF!</definedName>
    <definedName name="ALA">#REF!</definedName>
    <definedName name="alalallalla" localSheetId="8">#REF!</definedName>
    <definedName name="alalallalla" localSheetId="4">#REF!</definedName>
    <definedName name="alalallalla">#REF!</definedName>
    <definedName name="alam" localSheetId="8">#REF!</definedName>
    <definedName name="alam" localSheetId="4">#REF!</definedName>
    <definedName name="alam">#REF!</definedName>
    <definedName name="ALAMB" localSheetId="8">#REF!</definedName>
    <definedName name="ALAMB" localSheetId="4">#REF!</definedName>
    <definedName name="ALAMB">#REF!</definedName>
    <definedName name="alambre" localSheetId="8">#REF!</definedName>
    <definedName name="alambre" localSheetId="4">#REF!</definedName>
    <definedName name="ALAMBRE">#REF!</definedName>
    <definedName name="ALAMBRE_" localSheetId="8">#REF!</definedName>
    <definedName name="ALAMBRE_" localSheetId="4">#REF!</definedName>
    <definedName name="ALAMBRE_">#REF!</definedName>
    <definedName name="Alambre_de_cobre_N__10_AWG" localSheetId="8">#REF!</definedName>
    <definedName name="Alambre_de_cobre_N__10_AWG" localSheetId="4">#REF!</definedName>
    <definedName name="Alambre_de_cobre_N__10_AWG">#REF!</definedName>
    <definedName name="Alambre_de_cobre_N__12_AWG" localSheetId="8">#REF!</definedName>
    <definedName name="Alambre_de_cobre_N__12_AWG" localSheetId="4">#REF!</definedName>
    <definedName name="Alambre_de_cobre_N__12_AWG">#REF!</definedName>
    <definedName name="Alambre_de_cobre_N__14_AWG" localSheetId="8">#REF!</definedName>
    <definedName name="Alambre_de_cobre_N__14_AWG" localSheetId="4">#REF!</definedName>
    <definedName name="Alambre_de_cobre_N__14_AWG">#REF!</definedName>
    <definedName name="Alambre_de_Pua" localSheetId="8">#REF!</definedName>
    <definedName name="Alambre_de_Pua" localSheetId="4">#REF!</definedName>
    <definedName name="Alambre_de_Pua">#REF!</definedName>
    <definedName name="Alambre_de_timbre_2x22_AWG" localSheetId="8">#REF!</definedName>
    <definedName name="Alambre_de_timbre_2x22_AWG" localSheetId="4">#REF!</definedName>
    <definedName name="Alambre_de_timbre_2x22_AWG">#REF!</definedName>
    <definedName name="Alambre_N_12" localSheetId="4">#REF!</definedName>
    <definedName name="Alambre_N_12">#REF!</definedName>
    <definedName name="Alambre_N_14" localSheetId="4">#REF!</definedName>
    <definedName name="Alambre_N_14">#REF!</definedName>
    <definedName name="ALAMBRE_NEGRO" localSheetId="8">#REF!</definedName>
    <definedName name="ALAMBRE_NEGRO" localSheetId="4">#REF!</definedName>
    <definedName name="ALAMBRE_NEGRO">#REF!</definedName>
    <definedName name="Alambre_negro_Cal._18" localSheetId="8">#REF!</definedName>
    <definedName name="Alambre_negro_Cal._18" localSheetId="4">#REF!</definedName>
    <definedName name="Alambre_negro_Cal._18">#REF!</definedName>
    <definedName name="ALAMBRE18">#REF!</definedName>
    <definedName name="alambrenegro" localSheetId="8">#REF!</definedName>
    <definedName name="alambrenegro" localSheetId="4">#REF!</definedName>
    <definedName name="alambrenegro">#REF!</definedName>
    <definedName name="alampuas" localSheetId="8">#REF!</definedName>
    <definedName name="alampuas" localSheetId="4">#REF!</definedName>
    <definedName name="alampuas">#REF!</definedName>
    <definedName name="ALANR" localSheetId="4">#REF!</definedName>
    <definedName name="ALANR">#REF!</definedName>
    <definedName name="alc" localSheetId="14">#REF!</definedName>
    <definedName name="alc" localSheetId="25">#REF!</definedName>
    <definedName name="alc" localSheetId="18">#REF!</definedName>
    <definedName name="alc" localSheetId="19">#REF!</definedName>
    <definedName name="alc" localSheetId="20">#REF!</definedName>
    <definedName name="alc" localSheetId="22">#REF!</definedName>
    <definedName name="alc" localSheetId="23">#REF!</definedName>
    <definedName name="alc" localSheetId="24">#REF!</definedName>
    <definedName name="alc" localSheetId="8">#REF!</definedName>
    <definedName name="alc" localSheetId="5">#REF!</definedName>
    <definedName name="alc" localSheetId="4">#REF!</definedName>
    <definedName name="alc">#REF!</definedName>
    <definedName name="ALCANCE" localSheetId="8">#REF!</definedName>
    <definedName name="ALCANCE" localSheetId="4">#REF!</definedName>
    <definedName name="ALCANCE">#REF!</definedName>
    <definedName name="ALCANCE_1" localSheetId="8">#REF!</definedName>
    <definedName name="ALCANCE_1" localSheetId="4">#REF!</definedName>
    <definedName name="ALCANCE_1">#REF!</definedName>
    <definedName name="ALCANCE_2" localSheetId="8">#REF!</definedName>
    <definedName name="ALCANCE_2" localSheetId="4">#REF!</definedName>
    <definedName name="ALCANCE_2">#REF!</definedName>
    <definedName name="ALCANCE_4" localSheetId="8">#REF!</definedName>
    <definedName name="ALCANCE_4" localSheetId="4">#REF!</definedName>
    <definedName name="ALCANCE_4">#REF!</definedName>
    <definedName name="AlcanceProyecto" localSheetId="8">#REF!</definedName>
    <definedName name="AlcanceProyecto" localSheetId="4">#REF!</definedName>
    <definedName name="AlcanceProyecto">#REF!</definedName>
    <definedName name="Alcantarillado" localSheetId="8">#REF!</definedName>
    <definedName name="Alcantarillado" localSheetId="4">#REF!</definedName>
    <definedName name="Alcantarillado">#REF!</definedName>
    <definedName name="ALCEP" localSheetId="8">#REF!</definedName>
    <definedName name="ALCEP" localSheetId="4">#REF!</definedName>
    <definedName name="ALCEP">#REF!</definedName>
    <definedName name="alcVE" localSheetId="8">#REF!</definedName>
    <definedName name="alcVE" localSheetId="4">#REF!</definedName>
    <definedName name="alcVE">#REF!</definedName>
    <definedName name="AlcVN" localSheetId="8">#REF!</definedName>
    <definedName name="AlcVN" localSheetId="4">#REF!</definedName>
    <definedName name="AlcVN">#REF!</definedName>
    <definedName name="ALEJA" localSheetId="8">#REF!</definedName>
    <definedName name="ALEJA" localSheetId="4">#REF!</definedName>
    <definedName name="ALEJA">#REF!</definedName>
    <definedName name="aleja2" localSheetId="8">#REF!</definedName>
    <definedName name="aleja2" localSheetId="4">#REF!</definedName>
    <definedName name="aleja2">#REF!</definedName>
    <definedName name="alejo" localSheetId="8">#REF!</definedName>
    <definedName name="alejo" localSheetId="4">#REF!</definedName>
    <definedName name="alejo">#REF!</definedName>
    <definedName name="alfa" localSheetId="4">#REF!</definedName>
    <definedName name="alfa">#REF!</definedName>
    <definedName name="ALFAGIAS" localSheetId="8">#REF!</definedName>
    <definedName name="ALFAGIAS" localSheetId="4">#REF!</definedName>
    <definedName name="ALFAGIAS">#REF!</definedName>
    <definedName name="ALFALISTO_BLANCO__X_25_KG" localSheetId="8">#REF!</definedName>
    <definedName name="ALFALISTO_BLANCO__X_25_KG" localSheetId="4">#REF!</definedName>
    <definedName name="ALFALISTO_BLANCO__X_25_KG">#REF!</definedName>
    <definedName name="ALICIA" localSheetId="8">#REF!</definedName>
    <definedName name="ALICIA" localSheetId="4">#REF!</definedName>
    <definedName name="ALICIA">#REF!</definedName>
    <definedName name="ALISIA" localSheetId="8">#REF!</definedName>
    <definedName name="ALISIA" localSheetId="4">#REF!</definedName>
    <definedName name="ALISIA">#REF!</definedName>
    <definedName name="ALIV487" localSheetId="8">#REF!</definedName>
    <definedName name="ALIV487" localSheetId="4">#REF!</definedName>
    <definedName name="ALIV487">#REF!</definedName>
    <definedName name="All_Item" localSheetId="8">#REF!</definedName>
    <definedName name="All_Item" localSheetId="4">#REF!</definedName>
    <definedName name="All_Item">#REF!</definedName>
    <definedName name="ALM" localSheetId="8">#REF!</definedName>
    <definedName name="ALM" localSheetId="4">#REF!</definedName>
    <definedName name="ALM">#REF!</definedName>
    <definedName name="Almacenista" localSheetId="8">#REF!</definedName>
    <definedName name="Almacenista" localSheetId="4">#REF!</definedName>
    <definedName name="Almacenista">#REF!</definedName>
    <definedName name="ALNEGRO" localSheetId="8">#REF!</definedName>
    <definedName name="ALNEGRO" localSheetId="4">#REF!</definedName>
    <definedName name="ALNEGRO">#REF!</definedName>
    <definedName name="ALPIN">#N/A</definedName>
    <definedName name="ALPJYOU">#N/A</definedName>
    <definedName name="ALPTOI">#N/A</definedName>
    <definedName name="ALPUA" localSheetId="8">#REF!</definedName>
    <definedName name="ALPUA" localSheetId="4">#REF!</definedName>
    <definedName name="ALPUA">#REF!</definedName>
    <definedName name="ALTO" localSheetId="8">#REF!</definedName>
    <definedName name="ALTO" localSheetId="4">#REF!</definedName>
    <definedName name="ALTO" localSheetId="10">#REF!</definedName>
    <definedName name="ALTO">#REF!</definedName>
    <definedName name="altof" localSheetId="4">#REF!</definedName>
    <definedName name="altof" localSheetId="10">#REF!</definedName>
    <definedName name="altof">#REF!</definedName>
    <definedName name="altofo1" localSheetId="4">#REF!</definedName>
    <definedName name="altofo1">#REF!</definedName>
    <definedName name="altofo2" localSheetId="8">#REF!</definedName>
    <definedName name="altofo2" localSheetId="4">#REF!</definedName>
    <definedName name="altofo2">#REF!</definedName>
    <definedName name="Alumino_ventanas" localSheetId="8">#REF!</definedName>
    <definedName name="Alumino_ventanas" localSheetId="4">#REF!</definedName>
    <definedName name="Alumino_ventanas">#REF!</definedName>
    <definedName name="ALUMTE" localSheetId="8">#REF!</definedName>
    <definedName name="ALUMTE" localSheetId="4">#REF!</definedName>
    <definedName name="ALUMTE">#REF!</definedName>
    <definedName name="alw" localSheetId="8">#REF!</definedName>
    <definedName name="alw" localSheetId="4">#REF!</definedName>
    <definedName name="alw">#REF!</definedName>
    <definedName name="alwd" localSheetId="8">#REF!</definedName>
    <definedName name="alwd" localSheetId="4">#REF!</definedName>
    <definedName name="alwd">#REF!</definedName>
    <definedName name="am" localSheetId="8">#REF!</definedName>
    <definedName name="am" localSheetId="4">#REF!</definedName>
    <definedName name="Am" localSheetId="6">#REF!</definedName>
    <definedName name="Am">#REF!</definedName>
    <definedName name="AMARRES" localSheetId="8">#REF!</definedName>
    <definedName name="AMARRES" localSheetId="4">#REF!</definedName>
    <definedName name="AMARRES">#REF!</definedName>
    <definedName name="AMAT" localSheetId="8">#REF!</definedName>
    <definedName name="AMAT" localSheetId="4">#REF!</definedName>
    <definedName name="AMAT">#REF!</definedName>
    <definedName name="AMBIENTAL" localSheetId="8">#REF!</definedName>
    <definedName name="AMBIENTAL" localSheetId="4">#REF!</definedName>
    <definedName name="AMBIENTAL" localSheetId="6">#REF!</definedName>
    <definedName name="AMBIENTAL">#REF!</definedName>
    <definedName name="Ambientales" localSheetId="8">#REF!</definedName>
    <definedName name="Ambientales" localSheetId="4">#REF!</definedName>
    <definedName name="Ambientales">#REF!</definedName>
    <definedName name="Ambiente" localSheetId="8">#REF!</definedName>
    <definedName name="Ambiente" localSheetId="4">#REF!</definedName>
    <definedName name="Ambiente">#REF!</definedName>
    <definedName name="AMENAZAS" localSheetId="8">#REF!</definedName>
    <definedName name="AMENAZAS" localSheetId="4">#REF!</definedName>
    <definedName name="AMENAZAS">#REF!</definedName>
    <definedName name="AMENAZAS_1" localSheetId="8">#REF!</definedName>
    <definedName name="AMENAZAS_1" localSheetId="4">#REF!</definedName>
    <definedName name="AMENAZAS_1">#REF!</definedName>
    <definedName name="AMENAZAS_2" localSheetId="8">#REF!</definedName>
    <definedName name="AMENAZAS_2" localSheetId="4">#REF!</definedName>
    <definedName name="AMENAZAS_2">#REF!</definedName>
    <definedName name="Aministracion" localSheetId="8">#REF!</definedName>
    <definedName name="Aministracion" localSheetId="4">#REF!</definedName>
    <definedName name="Aministracion">#REF!</definedName>
    <definedName name="AMO" localSheetId="4">#REF!</definedName>
    <definedName name="AMO">#REF!</definedName>
    <definedName name="Amo_Banco" localSheetId="4">#REF!</definedName>
    <definedName name="Amo_Banco">#REF!</definedName>
    <definedName name="Amount" localSheetId="8">#REF!</definedName>
    <definedName name="Amount" localSheetId="4">#REF!</definedName>
    <definedName name="Amount">#REF!</definedName>
    <definedName name="Amperimetro_0_500_5A" localSheetId="8">#REF!</definedName>
    <definedName name="Amperimetro_0_500_5A" localSheetId="4">#REF!</definedName>
    <definedName name="Amperimetro_0_500_5A">#REF!</definedName>
    <definedName name="An" localSheetId="8">#REF!</definedName>
    <definedName name="An" localSheetId="4">#REF!</definedName>
    <definedName name="An" localSheetId="6">#REF!</definedName>
    <definedName name="An">#REF!</definedName>
    <definedName name="ANA" localSheetId="8">#REF!</definedName>
    <definedName name="ANA" localSheetId="4">#REF!</definedName>
    <definedName name="ANA">#REF!</definedName>
    <definedName name="ANABANCO" localSheetId="8">#REF!</definedName>
    <definedName name="ANABANCO" localSheetId="5">#REF!</definedName>
    <definedName name="ANABANCO" localSheetId="4">#REF!</definedName>
    <definedName name="ANABANCO" localSheetId="6">#REF!</definedName>
    <definedName name="ANABANCO">#REF!</definedName>
    <definedName name="analequipo" localSheetId="8">#REF!</definedName>
    <definedName name="analequipo" localSheetId="4">#REF!</definedName>
    <definedName name="analequipo">#REF!</definedName>
    <definedName name="ANALI" localSheetId="8">#REF!</definedName>
    <definedName name="ANALI" localSheetId="4">#REF!</definedName>
    <definedName name="ANALI">#REF!</definedName>
    <definedName name="Analisis" localSheetId="8">#REF!</definedName>
    <definedName name="Analisis" localSheetId="4">#REF!</definedName>
    <definedName name="Analisis">#REF!</definedName>
    <definedName name="ANALISIS__DE__PRECIOS__UNITARIOS" localSheetId="8">#REF!</definedName>
    <definedName name="ANALISIS__DE__PRECIOS__UNITARIOS" localSheetId="4">#N/A</definedName>
    <definedName name="ANALISIS__DE__PRECIOS__UNITARIOS" localSheetId="6">#REF!</definedName>
    <definedName name="ANALISIS__DE__PRECIOS__UNITARIOS" localSheetId="10">#REF!</definedName>
    <definedName name="ANALISIS__DE__PRECIOS__UNITARIOS">#N/A</definedName>
    <definedName name="Analyst" localSheetId="8" hidden="1">#REF!</definedName>
    <definedName name="Analyst" localSheetId="4" hidden="1">#REF!</definedName>
    <definedName name="Analyst" localSheetId="10" hidden="1">#REF!</definedName>
    <definedName name="Analyst" hidden="1">#REF!</definedName>
    <definedName name="Ancho" localSheetId="8">#REF!</definedName>
    <definedName name="Ancho" localSheetId="4">#REF!</definedName>
    <definedName name="Ancho" localSheetId="10">#REF!</definedName>
    <definedName name="Ancho">#REF!</definedName>
    <definedName name="ANCHOS" localSheetId="8">#REF!</definedName>
    <definedName name="ANCHOS" localSheetId="4">#REF!</definedName>
    <definedName name="ANCHOS" localSheetId="10">#REF!</definedName>
    <definedName name="ANCHOS">#REF!</definedName>
    <definedName name="ANCLA" localSheetId="8">#REF!</definedName>
    <definedName name="ANCLA" localSheetId="4">#REF!</definedName>
    <definedName name="ANCLA">#REF!</definedName>
    <definedName name="ANCLAJE" localSheetId="8">#REF!</definedName>
    <definedName name="ANCLAJE" localSheetId="4">#REF!</definedName>
    <definedName name="ANCLAJE">#REF!</definedName>
    <definedName name="ANCOLC" localSheetId="4">#REF!</definedName>
    <definedName name="ANCOLC">#REF!</definedName>
    <definedName name="AND" localSheetId="8">#REF!</definedName>
    <definedName name="AND" localSheetId="4">#REF!</definedName>
    <definedName name="AND">#REF!</definedName>
    <definedName name="ANDAM" localSheetId="8">#REF!</definedName>
    <definedName name="ANDAM" localSheetId="4">#REF!</definedName>
    <definedName name="ANDAM">#REF!</definedName>
    <definedName name="Andamios" localSheetId="4">#REF!</definedName>
    <definedName name="Andamios">#REF!</definedName>
    <definedName name="ANDEN" localSheetId="8">#REF!</definedName>
    <definedName name="ANDEN" localSheetId="4">#REF!</definedName>
    <definedName name="ANDEN">#REF!</definedName>
    <definedName name="andenes" localSheetId="8">#REF!</definedName>
    <definedName name="andenes" localSheetId="4">#REF!</definedName>
    <definedName name="andenes">#REF!</definedName>
    <definedName name="ANDENESV" localSheetId="8">#REF!</definedName>
    <definedName name="ANDENESV" localSheetId="4">#REF!</definedName>
    <definedName name="ANDENESV">#REF!</definedName>
    <definedName name="ANDRES" localSheetId="8">#REF!</definedName>
    <definedName name="ANDRES" localSheetId="4">#REF!</definedName>
    <definedName name="ANDRES">#REF!</definedName>
    <definedName name="ANE" localSheetId="8">#REF!</definedName>
    <definedName name="ANE" localSheetId="4">#REF!</definedName>
    <definedName name="ANE" localSheetId="6">#REF!</definedName>
    <definedName name="ANE">#REF!</definedName>
    <definedName name="anex7" localSheetId="8">#REF!</definedName>
    <definedName name="anex7" localSheetId="4">#REF!</definedName>
    <definedName name="anex7">#REF!</definedName>
    <definedName name="anex8" localSheetId="8">#REF!</definedName>
    <definedName name="anex8" localSheetId="4">#REF!</definedName>
    <definedName name="anex8">#REF!</definedName>
    <definedName name="anexo1" localSheetId="8">#REF!</definedName>
    <definedName name="anexo1" localSheetId="4">#REF!</definedName>
    <definedName name="anexo1">#REF!</definedName>
    <definedName name="anexo10" localSheetId="8">#REF!</definedName>
    <definedName name="anexo10" localSheetId="4">#REF!</definedName>
    <definedName name="anexo10">#REF!</definedName>
    <definedName name="anexo11" localSheetId="8">#REF!</definedName>
    <definedName name="anexo11" localSheetId="4">#REF!</definedName>
    <definedName name="anexo11">#REF!</definedName>
    <definedName name="anexo12" localSheetId="8">#REF!</definedName>
    <definedName name="anexo12" localSheetId="4">#REF!</definedName>
    <definedName name="anexo12">#REF!</definedName>
    <definedName name="anexo13" localSheetId="8">#REF!</definedName>
    <definedName name="anexo13" localSheetId="4">#REF!</definedName>
    <definedName name="anexo13">#REF!</definedName>
    <definedName name="anexo14" localSheetId="8">#REF!</definedName>
    <definedName name="anexo14" localSheetId="4">#REF!</definedName>
    <definedName name="anexo14">#REF!</definedName>
    <definedName name="anexo15" localSheetId="8">#REF!</definedName>
    <definedName name="anexo15" localSheetId="4">#REF!</definedName>
    <definedName name="anexo15">#REF!</definedName>
    <definedName name="Anexo1CableV" localSheetId="15" hidden="1">{"PRES REHAB ARM-PER POR ITEMS  KM A KM",#N/A,TRUE,"Rehabilitacion Arm-Per"}</definedName>
    <definedName name="Anexo1CableV" localSheetId="16" hidden="1">{"PRES REHAB ARM-PER POR ITEMS  KM A KM",#N/A,TRUE,"Rehabilitacion Arm-Per"}</definedName>
    <definedName name="Anexo1CableV" localSheetId="8" hidden="1">{"PRES REHAB ARM-PER POR ITEMS  KM A KM",#N/A,TRUE,"Rehabilitacion Arm-Per"}</definedName>
    <definedName name="Anexo1CableV" localSheetId="4" hidden="1">{"PRES REHAB ARM-PER POR ITEMS  KM A KM",#N/A,TRUE,"Rehabilitacion Arm-Per"}</definedName>
    <definedName name="Anexo1CableV" localSheetId="6" hidden="1">{"PRES REHAB ARM-PER POR ITEMS  KM A KM",#N/A,TRUE,"Rehabilitacion Arm-Per"}</definedName>
    <definedName name="Anexo1CableV" hidden="1">{"PRES REHAB ARM-PER POR ITEMS  KM A KM",#N/A,TRUE,"Rehabilitacion Arm-Per"}</definedName>
    <definedName name="anexo2" localSheetId="8">#REF!</definedName>
    <definedName name="anexo2" localSheetId="4">#REF!</definedName>
    <definedName name="anexo2" localSheetId="10">#REF!</definedName>
    <definedName name="anexo2">#REF!</definedName>
    <definedName name="ANEXO21" localSheetId="8">#REF!</definedName>
    <definedName name="ANEXO21" localSheetId="4">#REF!</definedName>
    <definedName name="ANEXO21" localSheetId="10">#REF!</definedName>
    <definedName name="ANEXO21">#REF!</definedName>
    <definedName name="anexo3" localSheetId="8">#REF!</definedName>
    <definedName name="anexo3" localSheetId="4">#REF!</definedName>
    <definedName name="anexo3" localSheetId="10">#REF!</definedName>
    <definedName name="anexo3">#REF!</definedName>
    <definedName name="anexo4" localSheetId="8">#REF!</definedName>
    <definedName name="anexo4" localSheetId="4">#REF!</definedName>
    <definedName name="anexo4">#REF!</definedName>
    <definedName name="anexo5" localSheetId="8">#REF!</definedName>
    <definedName name="anexo5" localSheetId="4">#REF!</definedName>
    <definedName name="anexo5">#REF!</definedName>
    <definedName name="anexo6" localSheetId="8">#REF!</definedName>
    <definedName name="anexo6" localSheetId="4">#REF!</definedName>
    <definedName name="anexo6">#REF!</definedName>
    <definedName name="anexo7" localSheetId="8">#REF!</definedName>
    <definedName name="anexo7" localSheetId="4">#REF!</definedName>
    <definedName name="anexo7">#REF!</definedName>
    <definedName name="anexo8" localSheetId="8">#REF!</definedName>
    <definedName name="anexo8" localSheetId="4">#REF!</definedName>
    <definedName name="anexo8">#REF!</definedName>
    <definedName name="anexo9" localSheetId="8">#REF!</definedName>
    <definedName name="anexo9" localSheetId="4">#REF!</definedName>
    <definedName name="anexo9">#REF!</definedName>
    <definedName name="anexů7" localSheetId="8">#REF!</definedName>
    <definedName name="anexů7" localSheetId="4">#REF!</definedName>
    <definedName name="anexů7">#REF!</definedName>
    <definedName name="ANGEJ" localSheetId="8">#REF!</definedName>
    <definedName name="ANGEJ" localSheetId="4">#REF!</definedName>
    <definedName name="ANGEJ">#REF!</definedName>
    <definedName name="angle" localSheetId="8">#REF!</definedName>
    <definedName name="angle" localSheetId="4">#REF!</definedName>
    <definedName name="angle">#REF!</definedName>
    <definedName name="Angulo_de_platina__1_x1_x1_8" localSheetId="8">#REF!</definedName>
    <definedName name="Angulo_de_platina__1_x1_x1_8" localSheetId="4">#REF!</definedName>
    <definedName name="Angulo_de_platina__1_x1_x1_8">#REF!</definedName>
    <definedName name="ANGULOMETALICO" localSheetId="8">#REF!</definedName>
    <definedName name="ANGULOMETALICO" localSheetId="4">#REF!</definedName>
    <definedName name="ANGULOMETALICO">#REF!</definedName>
    <definedName name="ANOMarch02" localSheetId="8">#REF!</definedName>
    <definedName name="ANOMarch02" localSheetId="4">#REF!</definedName>
    <definedName name="ANOMarch02">#REF!</definedName>
    <definedName name="ANOPLMarch02" localSheetId="8">#REF!</definedName>
    <definedName name="ANOPLMarch02" localSheetId="4">#REF!</definedName>
    <definedName name="ANOPLMarch02">#REF!</definedName>
    <definedName name="ANORev2" localSheetId="8">#REF!</definedName>
    <definedName name="ANORev2" localSheetId="4">#REF!</definedName>
    <definedName name="ANORev2">#REF!</definedName>
    <definedName name="ANOTB_JUN01" localSheetId="8">#REF!</definedName>
    <definedName name="ANOTB_JUN01" localSheetId="4">#REF!</definedName>
    <definedName name="ANOTB_JUN01">#REF!</definedName>
    <definedName name="ANOUNO" localSheetId="8">#REF!</definedName>
    <definedName name="ANOUNO" localSheetId="4">#REF!</definedName>
    <definedName name="ANOUNO">#REF!</definedName>
    <definedName name="anscount" localSheetId="8" hidden="1">10</definedName>
    <definedName name="anscount" localSheetId="4" hidden="1">1</definedName>
    <definedName name="anscount" localSheetId="10" hidden="1">10</definedName>
    <definedName name="anscount" hidden="1">1</definedName>
    <definedName name="AnsermaCartago" localSheetId="8">#REF!</definedName>
    <definedName name="AnsermaCartago" localSheetId="4">#REF!</definedName>
    <definedName name="AnsermaCartago" localSheetId="10">#REF!</definedName>
    <definedName name="AnsermaCartago">#REF!</definedName>
    <definedName name="ANTI" localSheetId="8">#REF!</definedName>
    <definedName name="ANTI" localSheetId="4">#REF!</definedName>
    <definedName name="ANTI" localSheetId="6">#REF!</definedName>
    <definedName name="ANTI" localSheetId="10">#REF!</definedName>
    <definedName name="ANTI">#REF!</definedName>
    <definedName name="ANTIC" localSheetId="8">#REF!</definedName>
    <definedName name="Antic" localSheetId="5">#REF!</definedName>
    <definedName name="ANTIC" localSheetId="4">#REF!</definedName>
    <definedName name="ANTIC" localSheetId="6">#REF!</definedName>
    <definedName name="ANTIC" localSheetId="10">#REF!</definedName>
    <definedName name="Antic">#REF!</definedName>
    <definedName name="ANTICIPO" localSheetId="8">#REF!</definedName>
    <definedName name="ANTICIPO" localSheetId="5">#REF!</definedName>
    <definedName name="ANTICIPO" localSheetId="4">#REF!</definedName>
    <definedName name="ANTICIPO">#REF!</definedName>
    <definedName name="anticorrosiva" localSheetId="8">#REF!</definedName>
    <definedName name="anticorrosiva" localSheetId="4">#REF!</definedName>
    <definedName name="anticorrosiva">#REF!</definedName>
    <definedName name="anticorrosivo" localSheetId="8">#REF!</definedName>
    <definedName name="anticorrosivo" localSheetId="4">#REF!</definedName>
    <definedName name="anticorrosivo">#REF!</definedName>
    <definedName name="ANTISB" localSheetId="8">#REF!</definedName>
    <definedName name="ANTISB" localSheetId="4">#REF!</definedName>
    <definedName name="ANTISB">#REF!</definedName>
    <definedName name="antisol" localSheetId="8">#REF!</definedName>
    <definedName name="antisol" localSheetId="4">#REF!</definedName>
    <definedName name="antisol">#REF!</definedName>
    <definedName name="ANTONIA" localSheetId="5">IF(#REF!,#REF!+#REF!,#REF!)</definedName>
    <definedName name="ANTONIA">#N/A</definedName>
    <definedName name="ANTRA" localSheetId="8">#REF!</definedName>
    <definedName name="ANTRA" localSheetId="4">#REF!</definedName>
    <definedName name="ANTRA">#REF!</definedName>
    <definedName name="añ" localSheetId="8">#REF!</definedName>
    <definedName name="añ" localSheetId="4">#REF!</definedName>
    <definedName name="Añ" localSheetId="6">#REF!</definedName>
    <definedName name="Añ">#REF!</definedName>
    <definedName name="AÑO" localSheetId="8">#REF!</definedName>
    <definedName name="AÑO" localSheetId="4">#REF!</definedName>
    <definedName name="año" localSheetId="6">#REF!</definedName>
    <definedName name="AÑO" localSheetId="10">#REF!</definedName>
    <definedName name="año">#REF!</definedName>
    <definedName name="año1" localSheetId="8">#REF!</definedName>
    <definedName name="año1" localSheetId="4">#REF!</definedName>
    <definedName name="año1" localSheetId="6">#REF!</definedName>
    <definedName name="año1">#REF!</definedName>
    <definedName name="años" localSheetId="8">#REF!</definedName>
    <definedName name="años" localSheetId="4">#REF!</definedName>
    <definedName name="años">#REF!</definedName>
    <definedName name="AÑOS_DE_VIDA_UTIL_ACUEDUCTO..." localSheetId="8">#REF!</definedName>
    <definedName name="AÑOS_DE_VIDA_UTIL_ACUEDUCTO..." localSheetId="5">#REF!</definedName>
    <definedName name="AÑOS_DE_VIDA_UTIL_ACUEDUCTO..." localSheetId="4">#REF!</definedName>
    <definedName name="AÑOS_DE_VIDA_UTIL_ACUEDUCTO..." localSheetId="6">#REF!</definedName>
    <definedName name="AÑOS_DE_VIDA_UTIL_ACUEDUCTO...">#REF!</definedName>
    <definedName name="AÑOS_DE_VIDA_UTIL_ALCANTARILLADO..." localSheetId="8">#REF!</definedName>
    <definedName name="AÑOS_DE_VIDA_UTIL_ALCANTARILLADO..." localSheetId="4">#REF!</definedName>
    <definedName name="AÑOS_DE_VIDA_UTIL_ALCANTARILLADO..." localSheetId="6">#REF!</definedName>
    <definedName name="AÑOS_DE_VIDA_UTIL_ALCANTARILLADO...">#REF!</definedName>
    <definedName name="AÑOS_VIDA_UTIL_ACUEDUCTO..." localSheetId="8">#REF!</definedName>
    <definedName name="AÑOS_VIDA_UTIL_ACUEDUCTO..." localSheetId="4">#REF!</definedName>
    <definedName name="AÑOS_VIDA_UTIL_ACUEDUCTO..." localSheetId="6">#REF!</definedName>
    <definedName name="AÑOS_VIDA_UTIL_ACUEDUCTO...">#REF!</definedName>
    <definedName name="AÑOS_VIDA_UTIL_ALCANTARILLADO" localSheetId="8">#REF!</definedName>
    <definedName name="AÑOS_VIDA_UTIL_ALCANTARILLADO" localSheetId="4">#REF!</definedName>
    <definedName name="AÑOS_VIDA_UTIL_ALCANTARILLADO" localSheetId="6">#REF!</definedName>
    <definedName name="AÑOS_VIDA_UTIL_ALCANTARILLADO">#REF!</definedName>
    <definedName name="AÑOS_VIDA_UTIL_DISPONIBLE_ACUEDUCTO" localSheetId="8">#REF!</definedName>
    <definedName name="AÑOS_VIDA_UTIL_DISPONIBLE_ACUEDUCTO" localSheetId="4">#REF!</definedName>
    <definedName name="AÑOS_VIDA_UTIL_DISPONIBLE_ACUEDUCTO" localSheetId="6">#REF!</definedName>
    <definedName name="AÑOS_VIDA_UTIL_DISPONIBLE_ACUEDUCTO">#REF!</definedName>
    <definedName name="AÑOS_VIDA_UTIL_DISPONIBLE_ALCANTARILLADO" localSheetId="8">#REF!</definedName>
    <definedName name="AÑOS_VIDA_UTIL_DISPONIBLE_ALCANTARILLADO" localSheetId="4">#REF!</definedName>
    <definedName name="AÑOS_VIDA_UTIL_DISPONIBLE_ALCANTARILLADO" localSheetId="6">#REF!</definedName>
    <definedName name="AÑOS_VIDA_UTIL_DISPONIBLE_ALCANTARILLADO">#REF!</definedName>
    <definedName name="AÑOWUIE" localSheetId="8">#REF!</definedName>
    <definedName name="AÑOWUIE" localSheetId="4">#REF!</definedName>
    <definedName name="AÑOWUIE" localSheetId="6">#REF!</definedName>
    <definedName name="AÑOWUIE">#REF!</definedName>
    <definedName name="ao" localSheetId="8">#REF!</definedName>
    <definedName name="ao" localSheetId="5">#REF!</definedName>
    <definedName name="ao" localSheetId="4">#REF!</definedName>
    <definedName name="ao" localSheetId="6">#REF!</definedName>
    <definedName name="Ao">#REF!</definedName>
    <definedName name="AOMC" localSheetId="8">#REF!</definedName>
    <definedName name="AOMC" localSheetId="4">#REF!</definedName>
    <definedName name="AOMC">#REF!</definedName>
    <definedName name="AOMI" localSheetId="8">#REF!</definedName>
    <definedName name="AOMI" localSheetId="4">#REF!</definedName>
    <definedName name="AOMI">#REF!</definedName>
    <definedName name="ap" localSheetId="8">#REF!</definedName>
    <definedName name="ap" localSheetId="4">#REF!</definedName>
    <definedName name="Ap" localSheetId="6">#REF!</definedName>
    <definedName name="Ap">#REF!</definedName>
    <definedName name="AP220TT" localSheetId="8">#REF!</definedName>
    <definedName name="AP220TT" localSheetId="4">#REF!</definedName>
    <definedName name="AP220TT">#REF!</definedName>
    <definedName name="AP60TT" localSheetId="8">#REF!</definedName>
    <definedName name="AP60TT" localSheetId="4">#REF!</definedName>
    <definedName name="AP60TT">#REF!</definedName>
    <definedName name="apaiy" localSheetId="8">#REF!</definedName>
    <definedName name="apaiy" localSheetId="4">#REF!</definedName>
    <definedName name="apaiy">#REF!</definedName>
    <definedName name="Apar.Sanitarios" localSheetId="8">#REF!</definedName>
    <definedName name="Apar.Sanitarios" localSheetId="4">#REF!</definedName>
    <definedName name="Apar.Sanitarios">#REF!</definedName>
    <definedName name="aparsanitarios467" localSheetId="8">#REF!</definedName>
    <definedName name="aparsanitarios467" localSheetId="4">#REF!</definedName>
    <definedName name="aparsanitarios467">#REF!</definedName>
    <definedName name="APB" localSheetId="8">#REF!</definedName>
    <definedName name="APB" localSheetId="4">#REF!</definedName>
    <definedName name="APB" localSheetId="6">#REF!</definedName>
    <definedName name="APB">#REF!</definedName>
    <definedName name="ApC" localSheetId="4">#REF!</definedName>
    <definedName name="ApC">#REF!</definedName>
    <definedName name="ape" localSheetId="8">#REF!</definedName>
    <definedName name="ape" localSheetId="4">#REF!</definedName>
    <definedName name="ape">#REF!</definedName>
    <definedName name="APELLIDOS" localSheetId="8">#REF!</definedName>
    <definedName name="APELLIDOS" localSheetId="4">#REF!</definedName>
    <definedName name="APELLIDOS">#REF!</definedName>
    <definedName name="APER" localSheetId="8">#REF!</definedName>
    <definedName name="APER" localSheetId="4">#REF!</definedName>
    <definedName name="APER">#REF!</definedName>
    <definedName name="API" localSheetId="8">#REF!</definedName>
    <definedName name="API" localSheetId="4">#REF!</definedName>
    <definedName name="API">#REF!</definedName>
    <definedName name="APIJA" localSheetId="8">#REF!</definedName>
    <definedName name="APIJA" localSheetId="4">#REF!</definedName>
    <definedName name="APIJA">#REF!</definedName>
    <definedName name="APISOC" localSheetId="4">#REF!</definedName>
    <definedName name="APISOC">#REF!</definedName>
    <definedName name="APOR" localSheetId="8">#REF!</definedName>
    <definedName name="APOR" localSheetId="4">#REF!</definedName>
    <definedName name="APOR">#REF!</definedName>
    <definedName name="APOR100" localSheetId="8">#REF!</definedName>
    <definedName name="APOR100" localSheetId="4">#REF!</definedName>
    <definedName name="APOR100">#REF!</definedName>
    <definedName name="APOR2" localSheetId="4">#REF!</definedName>
    <definedName name="APOR2">#REF!</definedName>
    <definedName name="APOR3" localSheetId="4">#REF!</definedName>
    <definedName name="APOR3">#REF!</definedName>
    <definedName name="apoyo" localSheetId="8">#REF!</definedName>
    <definedName name="apoyo" localSheetId="4">#REF!</definedName>
    <definedName name="apoyo">#REF!</definedName>
    <definedName name="APR" localSheetId="8">#REF!</definedName>
    <definedName name="APR" localSheetId="5">#REF!</definedName>
    <definedName name="APR" localSheetId="4">#REF!</definedName>
    <definedName name="APR">#REF!</definedName>
    <definedName name="aprdata" localSheetId="8">#REF!</definedName>
    <definedName name="aprdata" localSheetId="4">#REF!</definedName>
    <definedName name="aprdata">#REF!</definedName>
    <definedName name="APTC60" localSheetId="8">#REF!</definedName>
    <definedName name="APTC60" localSheetId="4">#REF!</definedName>
    <definedName name="APTC60">#REF!</definedName>
    <definedName name="APU" localSheetId="14">#REF!</definedName>
    <definedName name="APU" localSheetId="25">#REF!</definedName>
    <definedName name="APU" localSheetId="18">#REF!</definedName>
    <definedName name="APU" localSheetId="19">#REF!</definedName>
    <definedName name="APU" localSheetId="20">#REF!</definedName>
    <definedName name="APU" localSheetId="22">#REF!</definedName>
    <definedName name="APU" localSheetId="23">#REF!</definedName>
    <definedName name="APU" localSheetId="24">#REF!</definedName>
    <definedName name="APU" localSheetId="8">#REF!</definedName>
    <definedName name="APU" localSheetId="5">#REF!</definedName>
    <definedName name="APU" localSheetId="4">#REF!</definedName>
    <definedName name="APU" localSheetId="6">#REF!</definedName>
    <definedName name="APU">#REF!</definedName>
    <definedName name="apu_cerraduras" localSheetId="4">#REF!</definedName>
    <definedName name="apu_cerraduras">#REF!</definedName>
    <definedName name="apu_cieloraso_tablilla_pino" localSheetId="4">#REF!</definedName>
    <definedName name="apu_cieloraso_tablilla_pino">#REF!</definedName>
    <definedName name="apu_columna_confinamiento" localSheetId="4">#REF!</definedName>
    <definedName name="apu_columna_confinamiento">#REF!</definedName>
    <definedName name="apu_combo_ap_sanit" localSheetId="4">#REF!</definedName>
    <definedName name="apu_combo_ap_sanit">#REF!</definedName>
    <definedName name="apu_cubierta_ondulit" localSheetId="4">#REF!</definedName>
    <definedName name="apu_cubierta_ondulit">#REF!</definedName>
    <definedName name="apu_cubierta_zinc" localSheetId="4">#REF!</definedName>
    <definedName name="apu_cubierta_zinc">#REF!</definedName>
    <definedName name="apu_demolicion_pañete" localSheetId="4">#REF!</definedName>
    <definedName name="apu_demolicion_pañete">#REF!</definedName>
    <definedName name="APU_directos" localSheetId="8">#REF!</definedName>
    <definedName name="APU_directos" localSheetId="4">#REF!</definedName>
    <definedName name="APU_directos">#REF!</definedName>
    <definedName name="apu_ducha_sencilla" localSheetId="4">#REF!</definedName>
    <definedName name="apu_ducha_sencilla">#REF!</definedName>
    <definedName name="apu_guardaescobas_madera" localSheetId="4">#REF!</definedName>
    <definedName name="apu_guardaescobas_madera">#REF!</definedName>
    <definedName name="apu_herramientas" localSheetId="4">#REF!</definedName>
    <definedName name="apu_herramientas">#REF!</definedName>
    <definedName name="apu_lampara_2x48" localSheetId="4">#REF!</definedName>
    <definedName name="apu_lampara_2x48">#REF!</definedName>
    <definedName name="apu_lampara_2x96" localSheetId="4">#REF!</definedName>
    <definedName name="apu_lampara_2x96">#REF!</definedName>
    <definedName name="apu_levante_bloque_10" localSheetId="4">#REF!</definedName>
    <definedName name="apu_levante_bloque_10">#REF!</definedName>
    <definedName name="apu_marco_puerta" localSheetId="4">#REF!</definedName>
    <definedName name="apu_marco_puerta">#REF!</definedName>
    <definedName name="apu_pintura_cieloraso_esmalte" localSheetId="4">#REF!</definedName>
    <definedName name="apu_pintura_cieloraso_esmalte">#REF!</definedName>
    <definedName name="apu_pintura_marcos" localSheetId="4">#REF!</definedName>
    <definedName name="apu_pintura_marcos">#REF!</definedName>
    <definedName name="apu_pintura_rejas_anticorrosivo" localSheetId="4">#REF!</definedName>
    <definedName name="apu_pintura_rejas_anticorrosivo">#REF!</definedName>
    <definedName name="apu_salida_alumbrado" localSheetId="4">#REF!</definedName>
    <definedName name="apu_salida_alumbrado">#REF!</definedName>
    <definedName name="apu_salida_tomacorriente" localSheetId="4">#REF!</definedName>
    <definedName name="apu_salida_tomacorriente">#REF!</definedName>
    <definedName name="apu_tablero_10_circuitos" localSheetId="4">#REF!</definedName>
    <definedName name="apu_tablero_10_circuitos">#REF!</definedName>
    <definedName name="apu_toma_telefonico" localSheetId="4">#REF!</definedName>
    <definedName name="apu_toma_telefonico">#REF!</definedName>
    <definedName name="apu_ventilador" localSheetId="4">#REF!</definedName>
    <definedName name="apu_ventilador">#REF!</definedName>
    <definedName name="apu_viga_amarre_sobre_muros15" localSheetId="4">#REF!</definedName>
    <definedName name="apu_viga_amarre_sobre_muros15">#REF!</definedName>
    <definedName name="APU1.1.L" localSheetId="8">#REF!</definedName>
    <definedName name="APU1.1.L" localSheetId="4">#REF!</definedName>
    <definedName name="APU1.1.L">#REF!</definedName>
    <definedName name="APU221.1" localSheetId="8">#REF!</definedName>
    <definedName name="APU221.1" localSheetId="5">#REF!</definedName>
    <definedName name="APU221.1" localSheetId="4">#REF!</definedName>
    <definedName name="APU221.1" localSheetId="6">#REF!</definedName>
    <definedName name="APU221.1">#REF!</definedName>
    <definedName name="APU221.2" localSheetId="8">#REF!</definedName>
    <definedName name="APU221.2" localSheetId="4">#REF!</definedName>
    <definedName name="APU221.2" localSheetId="6">#REF!</definedName>
    <definedName name="APU221.2">#REF!</definedName>
    <definedName name="APUAELECTULAS" localSheetId="8">#REF!</definedName>
    <definedName name="APUAELECTULAS" localSheetId="4">#REF!</definedName>
    <definedName name="APUAELECTULAS">#REF!</definedName>
    <definedName name="APUCANALS" localSheetId="8">#REF!</definedName>
    <definedName name="APUCANALS" localSheetId="4">#REF!</definedName>
    <definedName name="APUCANALS">#REF!</definedName>
    <definedName name="ApuCornetas">#REF!</definedName>
    <definedName name="APUDES" localSheetId="8">#REF!</definedName>
    <definedName name="APUDES" localSheetId="4">#REF!</definedName>
    <definedName name="APUDES">#REF!</definedName>
    <definedName name="APUFEB" localSheetId="8">#REF!</definedName>
    <definedName name="APUFEB" localSheetId="4">#REF!</definedName>
    <definedName name="APUFEB">#REF!</definedName>
    <definedName name="APUPAV" localSheetId="8">#REF!</definedName>
    <definedName name="APUPAV" localSheetId="4">#REF!</definedName>
    <definedName name="APUPAV">#REF!</definedName>
    <definedName name="APUPTARD" localSheetId="8">#REF!</definedName>
    <definedName name="APUPTARD" localSheetId="4">#REF!</definedName>
    <definedName name="APUPTARD">#REF!</definedName>
    <definedName name="APUS" localSheetId="8">#REF!</definedName>
    <definedName name="APUS" localSheetId="4">#REF!</definedName>
    <definedName name="APUS" localSheetId="6">#REF!</definedName>
    <definedName name="APUS">#REF!</definedName>
    <definedName name="APUSEDIMENS" localSheetId="8">#REF!</definedName>
    <definedName name="APUSEDIMENS" localSheetId="4">#REF!</definedName>
    <definedName name="APUSEDIMENS">#REF!</definedName>
    <definedName name="APUSENDEROSVILLALILIAM" localSheetId="8">#REF!</definedName>
    <definedName name="APUSENDEROSVILLALILIAM" localSheetId="4">#REF!</definedName>
    <definedName name="APUSENDEROSVILLALILIAM">#REF!</definedName>
    <definedName name="apusup" localSheetId="8">#REF!</definedName>
    <definedName name="apusup" localSheetId="4">#REF!</definedName>
    <definedName name="apusup">#REF!</definedName>
    <definedName name="aq" localSheetId="8" hidden="1">#REF!</definedName>
    <definedName name="aq" localSheetId="4">[0]!err</definedName>
    <definedName name="Aq" localSheetId="6">#REF!</definedName>
    <definedName name="aq" localSheetId="10">PMA!ERR</definedName>
    <definedName name="Aq">#REF!</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8" hidden="1">{"TAB1",#N/A,TRUE,"GENERAL";"TAB2",#N/A,TRUE,"GENERAL";"TAB3",#N/A,TRUE,"GENERAL";"TAB4",#N/A,TRUE,"GENERAL";"TAB5",#N/A,TRUE,"GENERAL"}</definedName>
    <definedName name="aqaq" localSheetId="4" hidden="1">{"TAB1",#N/A,TRUE,"GENERAL";"TAB2",#N/A,TRUE,"GENERAL";"TAB3",#N/A,TRUE,"GENERAL";"TAB4",#N/A,TRUE,"GENERAL";"TAB5",#N/A,TRUE,"GENERAL"}</definedName>
    <definedName name="aqaq" localSheetId="6"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aqaq_1" localSheetId="8" hidden="1">{"TAB1",#N/A,TRUE,"GENERAL";"TAB2",#N/A,TRUE,"GENERAL";"TAB3",#N/A,TRUE,"GENERAL";"TAB4",#N/A,TRUE,"GENERAL";"TAB5",#N/A,TRUE,"GENERAL"}</definedName>
    <definedName name="aqaq_1" localSheetId="4" hidden="1">{"TAB1",#N/A,TRUE,"GENERAL";"TAB2",#N/A,TRUE,"GENERAL";"TAB3",#N/A,TRUE,"GENERAL";"TAB4",#N/A,TRUE,"GENERAL";"TAB5",#N/A,TRUE,"GENERAL"}</definedName>
    <definedName name="aqaq_1" localSheetId="10" hidden="1">{"TAB1",#N/A,TRUE,"GENERAL";"TAB2",#N/A,TRUE,"GENERAL";"TAB3",#N/A,TRUE,"GENERAL";"TAB4",#N/A,TRUE,"GENERAL";"TAB5",#N/A,TRUE,"GENERAL"}</definedName>
    <definedName name="aqaq_1" hidden="1">{"TAB1",#N/A,TRUE,"GENERAL";"TAB2",#N/A,TRUE,"GENERAL";"TAB3",#N/A,TRUE,"GENERAL";"TAB4",#N/A,TRUE,"GENERAL";"TAB5",#N/A,TRUE,"GENERAL"}</definedName>
    <definedName name="aqua" hidden="1">#REF!</definedName>
    <definedName name="aqual" localSheetId="8">#REF!</definedName>
    <definedName name="aqual" localSheetId="4">#REF!</definedName>
    <definedName name="aqual">#REF!</definedName>
    <definedName name="AQW" localSheetId="8">#REF!</definedName>
    <definedName name="AQW" localSheetId="4">#REF!</definedName>
    <definedName name="AQW" localSheetId="10">#REF!</definedName>
    <definedName name="AQW">#REF!</definedName>
    <definedName name="ar" localSheetId="8">#REF!</definedName>
    <definedName name="ar" localSheetId="4">#REF!</definedName>
    <definedName name="Ar" localSheetId="6">#REF!</definedName>
    <definedName name="Ar">#REF!</definedName>
    <definedName name="ARA" localSheetId="8">#REF!</definedName>
    <definedName name="ARA" localSheetId="4">#REF!</definedName>
    <definedName name="ARA">#REF!</definedName>
    <definedName name="ARANA" localSheetId="8">#REF!</definedName>
    <definedName name="ARANA" localSheetId="4">#REF!</definedName>
    <definedName name="ARANA">#REF!</definedName>
    <definedName name="ARANCEL" localSheetId="8">#REF!</definedName>
    <definedName name="ARANCEL" localSheetId="4">#REF!</definedName>
    <definedName name="ARANCEL">#REF!</definedName>
    <definedName name="arbol" localSheetId="4">#REF!</definedName>
    <definedName name="arbol">#REF!</definedName>
    <definedName name="Arbol_para_sanitario" localSheetId="8">#REF!</definedName>
    <definedName name="Arbol_para_sanitario" localSheetId="4">#REF!</definedName>
    <definedName name="Arbol_para_sanitario">#REF!</definedName>
    <definedName name="arbolunmetro" localSheetId="8">#REF!</definedName>
    <definedName name="arbolunmetro" localSheetId="4">#REF!</definedName>
    <definedName name="arbolunmetro">#REF!</definedName>
    <definedName name="ARCH" localSheetId="8">#REF!</definedName>
    <definedName name="ARCH" localSheetId="4">#REF!</definedName>
    <definedName name="ARCH">#REF!</definedName>
    <definedName name="Archivo" localSheetId="8">#REF!</definedName>
    <definedName name="Archivo" localSheetId="4">#REF!</definedName>
    <definedName name="Archivo">#REF!</definedName>
    <definedName name="Archivo1" localSheetId="8">#N/A</definedName>
    <definedName name="Archivo1" localSheetId="4">[0]!err</definedName>
    <definedName name="Archivo1" localSheetId="10">PMA!ERR</definedName>
    <definedName name="Archivo1">#N/A</definedName>
    <definedName name="are" localSheetId="4">#REF!</definedName>
    <definedName name="are" localSheetId="10">#REF!</definedName>
    <definedName name="are">#REF!</definedName>
    <definedName name="AREA" localSheetId="8">#REF!</definedName>
    <definedName name="AREA" localSheetId="5">#REF!</definedName>
    <definedName name="AREA" localSheetId="4">#REF!</definedName>
    <definedName name="AREA" localSheetId="6">#REF!</definedName>
    <definedName name="AREA" localSheetId="10">#REF!</definedName>
    <definedName name="AREA">#REF!</definedName>
    <definedName name="ÁREA" localSheetId="8">#REF!</definedName>
    <definedName name="ÁREA" localSheetId="4">#REF!</definedName>
    <definedName name="ÁREA" localSheetId="10">#REF!</definedName>
    <definedName name="ÁREA">#REF!</definedName>
    <definedName name="AREA__M2" localSheetId="8">#REF!</definedName>
    <definedName name="AREA__M2" localSheetId="4">#REF!</definedName>
    <definedName name="AREA__M2">#REF!</definedName>
    <definedName name="Area_canal" localSheetId="4">#REF!</definedName>
    <definedName name="Area_canal">#REF!</definedName>
    <definedName name="Área_de_Cantidades" localSheetId="8">#REF!</definedName>
    <definedName name="Área_de_Cantidades" localSheetId="4">#REF!</definedName>
    <definedName name="Área_de_Cantidades">#REF!</definedName>
    <definedName name="_xlnm.Consolidate_Area">#N/A</definedName>
    <definedName name="_xlnm.Extract" localSheetId="10">#REF!</definedName>
    <definedName name="_xlnm.Extract">#N/A</definedName>
    <definedName name="_xlnm.Print_Area" localSheetId="15">'2.1 AA 36000 BTU'!$A$1:$J$46</definedName>
    <definedName name="_xlnm.Print_Area" localSheetId="8">AIU!$A$1:$I$46</definedName>
    <definedName name="_xlnm.Print_Area" localSheetId="0">'Apu Auxiliar '!$B$1:$J$824</definedName>
    <definedName name="_xlnm.Print_Area" localSheetId="1">'Apu Auxiliares'!$B$1:$J$217</definedName>
    <definedName name="_xlnm.Print_Area" localSheetId="5">'CONCRETOS Y MORTEROS'!$B$2:$G$148</definedName>
    <definedName name="_xlnm.Print_Area" localSheetId="9">CRONOGRAMA!$A$1:$L$47</definedName>
    <definedName name="_xlnm.Print_Area" localSheetId="4">FP!$A$1:$E$46</definedName>
    <definedName name="_xlnm.Print_Area" localSheetId="2">'Lista materiales '!$A$1:$F$74</definedName>
    <definedName name="_xlnm.Print_Area" localSheetId="6">'MANO DE OBRA'!$A$1:$E$127</definedName>
    <definedName name="_xlnm.Print_Area" localSheetId="10">PMA!$B$2:$H$41</definedName>
    <definedName name="_xlnm.Print_Area" localSheetId="7">PTTO!$A$1:$F$46</definedName>
    <definedName name="_xlnm.Print_Area">#REF!</definedName>
    <definedName name="Área_Impactada" localSheetId="8">#REF!</definedName>
    <definedName name="Área_Impactada" localSheetId="4">#REF!</definedName>
    <definedName name="Área_Impactada" localSheetId="10">#REF!</definedName>
    <definedName name="Área_Impactada">#REF!</definedName>
    <definedName name="areacantida4" localSheetId="8">#REF!</definedName>
    <definedName name="areacantida4" localSheetId="4">#REF!</definedName>
    <definedName name="areacantida4" localSheetId="10">#REF!</definedName>
    <definedName name="areacantida4">#REF!</definedName>
    <definedName name="areacantidades2" localSheetId="8">#REF!</definedName>
    <definedName name="areacantidades2" localSheetId="4">#REF!</definedName>
    <definedName name="areacantidades2" localSheetId="10">#REF!</definedName>
    <definedName name="areacantidades2">#REF!</definedName>
    <definedName name="areacantidades468" localSheetId="8">#REF!</definedName>
    <definedName name="areacantidades468" localSheetId="4">#REF!</definedName>
    <definedName name="areacantidades468">#REF!</definedName>
    <definedName name="areadecantidades4" localSheetId="8">#REF!</definedName>
    <definedName name="areadecantidades4" localSheetId="4">#REF!</definedName>
    <definedName name="areadecantidades4">#REF!</definedName>
    <definedName name="Àreadeimpresion" localSheetId="8">#REF!</definedName>
    <definedName name="Àreadeimpresion" localSheetId="4">#REF!</definedName>
    <definedName name="Àreadeimpresion">#REF!</definedName>
    <definedName name="Areadeimpresion3" localSheetId="8">#REF!</definedName>
    <definedName name="Areadeimpresion3" localSheetId="4">#REF!</definedName>
    <definedName name="Areadeimpresion3">#REF!</definedName>
    <definedName name="areadempresion4" localSheetId="8">#REF!</definedName>
    <definedName name="areadempresion4" localSheetId="4">#REF!</definedName>
    <definedName name="areadempresion4">#REF!</definedName>
    <definedName name="areaimp6" localSheetId="8">#REF!</definedName>
    <definedName name="areaimp6" localSheetId="4">#REF!</definedName>
    <definedName name="areaimp6">#REF!</definedName>
    <definedName name="areaimp8" localSheetId="8">#REF!</definedName>
    <definedName name="areaimp8" localSheetId="4">#REF!</definedName>
    <definedName name="areaimp8">#REF!</definedName>
    <definedName name="areaimpr4" localSheetId="8">#REF!</definedName>
    <definedName name="areaimpr4" localSheetId="4">#REF!</definedName>
    <definedName name="areaimpr4">#REF!</definedName>
    <definedName name="areaimpr6" localSheetId="8">#REF!</definedName>
    <definedName name="areaimpr6" localSheetId="4">#REF!</definedName>
    <definedName name="areaimpr6">#REF!</definedName>
    <definedName name="areaimpr7" localSheetId="8">#REF!</definedName>
    <definedName name="areaimpr7" localSheetId="4">#REF!</definedName>
    <definedName name="areaimpr7">#REF!</definedName>
    <definedName name="areaimpresion3" localSheetId="8">#REF!</definedName>
    <definedName name="areaimpresion3" localSheetId="4">#REF!</definedName>
    <definedName name="areaimpresion3">#REF!</definedName>
    <definedName name="areaimpresion45" localSheetId="8">#REF!</definedName>
    <definedName name="areaimpresion45" localSheetId="4">#REF!</definedName>
    <definedName name="areaimpresion45">#REF!</definedName>
    <definedName name="areaimpresion46" localSheetId="8">#REF!</definedName>
    <definedName name="areaimpresion46" localSheetId="4">#REF!</definedName>
    <definedName name="areaimpresion46">#REF!</definedName>
    <definedName name="areaimpresion467" localSheetId="8">#REF!</definedName>
    <definedName name="areaimpresion467" localSheetId="4">#REF!</definedName>
    <definedName name="areaimpresion467">#REF!</definedName>
    <definedName name="areaimpresion47" localSheetId="8">#REF!</definedName>
    <definedName name="areaimpresion47" localSheetId="4">#REF!</definedName>
    <definedName name="areaimpresion47">#REF!</definedName>
    <definedName name="areaimpresion477" localSheetId="8">#REF!</definedName>
    <definedName name="areaimpresion477" localSheetId="4">#REF!</definedName>
    <definedName name="areaimpresion477">#REF!</definedName>
    <definedName name="AreaLimpiar" localSheetId="8">#REF!,#REF!,#REF!,#REF!,#REF!,#REF!,#REF!,#REF!,#REF!,#REF!</definedName>
    <definedName name="AreaLimpiar" localSheetId="4">#REF!,#REF!,#REF!,#REF!,#REF!,#REF!,#REF!,#REF!,#REF!,#REF!</definedName>
    <definedName name="AreaLimpiar" localSheetId="10">#REF!,#REF!,#REF!,#REF!,#REF!,#REF!,#REF!,#REF!,#REF!,#REF!</definedName>
    <definedName name="AreaLimpiar">#REF!,#REF!,#REF!,#REF!,#REF!,#REF!,#REF!,#REF!,#REF!,#REF!</definedName>
    <definedName name="AREAPRIVADA" localSheetId="8">#REF!</definedName>
    <definedName name="AREAPRIVADA" localSheetId="5">#REF!</definedName>
    <definedName name="AREAPRIVADA" localSheetId="4">#REF!</definedName>
    <definedName name="AREAPRIVADA" localSheetId="6">#REF!</definedName>
    <definedName name="AREAPRIVADA" localSheetId="10">#REF!</definedName>
    <definedName name="AREAPRIVADA">#REF!</definedName>
    <definedName name="Areatotal" localSheetId="8">#REF!</definedName>
    <definedName name="Areatotal" localSheetId="4">#REF!</definedName>
    <definedName name="Areatotal" localSheetId="10">#REF!</definedName>
    <definedName name="Areatotal">#REF!</definedName>
    <definedName name="Aref" localSheetId="8">#REF!</definedName>
    <definedName name="Aref" localSheetId="4">#REF!</definedName>
    <definedName name="Aref" localSheetId="10">#REF!</definedName>
    <definedName name="Aref">#REF!</definedName>
    <definedName name="ARELAL" localSheetId="8">#REF!</definedName>
    <definedName name="ARELAL" localSheetId="4">#REF!</definedName>
    <definedName name="ARELAL" localSheetId="6">#REF!</definedName>
    <definedName name="ARELAL">#REF!</definedName>
    <definedName name="ARELC" localSheetId="4">#REF!</definedName>
    <definedName name="ARELC">#REF!</definedName>
    <definedName name="ARELF" localSheetId="8">#REF!</definedName>
    <definedName name="ARELF" localSheetId="4">#REF!</definedName>
    <definedName name="ARELF">#REF!</definedName>
    <definedName name="ARENA" localSheetId="8">#REF!</definedName>
    <definedName name="ARENA" localSheetId="4">#REF!</definedName>
    <definedName name="ARENA" localSheetId="6">#N/A</definedName>
    <definedName name="ARENA">#REF!</definedName>
    <definedName name="Arena_de_Peña" localSheetId="8">#REF!</definedName>
    <definedName name="Arena_de_Peña" localSheetId="4">#REF!</definedName>
    <definedName name="Arena_de_Peña">#REF!</definedName>
    <definedName name="Arena_de_Rio" localSheetId="8">#REF!</definedName>
    <definedName name="Arena_de_Rio" localSheetId="4">#REF!</definedName>
    <definedName name="Arena_de_Rio">#REF!</definedName>
    <definedName name="Arena_lavada_de_Peña" localSheetId="8">#REF!</definedName>
    <definedName name="Arena_lavada_de_Peña" localSheetId="4">#REF!</definedName>
    <definedName name="Arena_lavada_de_Peña">#REF!</definedName>
    <definedName name="ARENABLANCA">#REF!</definedName>
    <definedName name="ARENC" localSheetId="4">#REF!</definedName>
    <definedName name="ARENC">#REF!</definedName>
    <definedName name="ARENI" localSheetId="4">#REF!</definedName>
    <definedName name="ARENI">#REF!</definedName>
    <definedName name="arenilla" localSheetId="8">#REF!</definedName>
    <definedName name="arenilla" localSheetId="4">#REF!</definedName>
    <definedName name="arenilla">#REF!</definedName>
    <definedName name="ARENP" localSheetId="4">#REF!</definedName>
    <definedName name="ARENP">#REF!</definedName>
    <definedName name="arg" localSheetId="8" hidden="1">#REF!</definedName>
    <definedName name="arg" localSheetId="4" hidden="1">#REF!</definedName>
    <definedName name="arg" hidden="1">#REF!</definedName>
    <definedName name="Arial" localSheetId="8">#REF!</definedName>
    <definedName name="Arial" localSheetId="4">#REF!</definedName>
    <definedName name="Arial" localSheetId="6">#REF!</definedName>
    <definedName name="Arial">#REF!</definedName>
    <definedName name="ARM_" localSheetId="8">#REF!</definedName>
    <definedName name="ARM_" localSheetId="4">#REF!</definedName>
    <definedName name="ARM_">#REF!</definedName>
    <definedName name="armuve" localSheetId="8">#N/A</definedName>
    <definedName name="armuve" localSheetId="4">[0]!err</definedName>
    <definedName name="armuve" localSheetId="10">PMA!ERR</definedName>
    <definedName name="armuve">#N/A</definedName>
    <definedName name="ARP" localSheetId="8">#REF!</definedName>
    <definedName name="ARP" localSheetId="4">#REF!</definedName>
    <definedName name="ARP" localSheetId="10">#REF!</definedName>
    <definedName name="ARP">#REF!</definedName>
    <definedName name="ARPASEVAN" localSheetId="8" hidden="1">{#N/A,#N/A,FALSE,"CCTV"}</definedName>
    <definedName name="ARPASEVAN" localSheetId="4" hidden="1">{#N/A,#N/A,FALSE,"CCTV"}</definedName>
    <definedName name="ARPASEVAN" localSheetId="10" hidden="1">{#N/A,#N/A,FALSE,"CCTV"}</definedName>
    <definedName name="ARPASEVAN" hidden="1">{#N/A,#N/A,FALSE,"CCTV"}</definedName>
    <definedName name="Arrendamiento" localSheetId="8">#REF!</definedName>
    <definedName name="Arrendamiento" localSheetId="4">#REF!</definedName>
    <definedName name="Arrendamiento" localSheetId="6">#REF!</definedName>
    <definedName name="Arrendamiento" localSheetId="10">#REF!</definedName>
    <definedName name="Arrendamiento">#REF!</definedName>
    <definedName name="ArrendamientoCostos" localSheetId="8">#REF!</definedName>
    <definedName name="ArrendamientoCostos" localSheetId="4">#REF!</definedName>
    <definedName name="ArrendamientoCostos" localSheetId="6">#REF!</definedName>
    <definedName name="ArrendamientoCostos" localSheetId="10">#REF!</definedName>
    <definedName name="ArrendamientoCostos">#REF!</definedName>
    <definedName name="Arrendamientos" localSheetId="8">#REF!</definedName>
    <definedName name="Arrendamientos" localSheetId="4">#REF!</definedName>
    <definedName name="Arrendamientos" localSheetId="10">#REF!</definedName>
    <definedName name="Arrendamientos">#REF!</definedName>
    <definedName name="arriba" localSheetId="8">#REF!</definedName>
    <definedName name="arriba" localSheetId="4">#REF!</definedName>
    <definedName name="arriba">#REF!</definedName>
    <definedName name="ARS" localSheetId="8">#REF!</definedName>
    <definedName name="ARS" localSheetId="4">#REF!</definedName>
    <definedName name="ARS">#REF!</definedName>
    <definedName name="ARTURO" localSheetId="8">#REF!</definedName>
    <definedName name="ARTURO" localSheetId="4">#REF!</definedName>
    <definedName name="ARTURO">#REF!</definedName>
    <definedName name="AS" localSheetId="8">#REF!</definedName>
    <definedName name="as" localSheetId="5">#REF!</definedName>
    <definedName name="AS" localSheetId="4">#REF!</definedName>
    <definedName name="AS" localSheetId="6">#REF!</definedName>
    <definedName name="As">#REF!</definedName>
    <definedName name="AS60kv" localSheetId="8">#REF!</definedName>
    <definedName name="AS60kv" localSheetId="4">#REF!</definedName>
    <definedName name="AS60kv">#REF!</definedName>
    <definedName name="ASA" localSheetId="8">#REF!</definedName>
    <definedName name="ASA" localSheetId="4">#REF!</definedName>
    <definedName name="ASA">#REF!</definedName>
    <definedName name="asas" localSheetId="8">#REF!</definedName>
    <definedName name="asas" localSheetId="4">#REF!</definedName>
    <definedName name="asas">#REF!</definedName>
    <definedName name="asas2" localSheetId="8">#REF!</definedName>
    <definedName name="asas2" localSheetId="4">#REF!</definedName>
    <definedName name="asas2">#REF!</definedName>
    <definedName name="ASASAS" localSheetId="8">#REF!</definedName>
    <definedName name="ASASAS" localSheetId="4">#REF!</definedName>
    <definedName name="ASASAS">#REF!</definedName>
    <definedName name="asaSASASAS" localSheetId="8">#REF!</definedName>
    <definedName name="asaSASASAS" localSheetId="4">#REF!</definedName>
    <definedName name="asaSASASAS">#REF!</definedName>
    <definedName name="ASB" localSheetId="8">#REF!</definedName>
    <definedName name="ASB" localSheetId="5">#REF!</definedName>
    <definedName name="ASB" localSheetId="4">#REF!</definedName>
    <definedName name="ASB">#REF!</definedName>
    <definedName name="ASD" localSheetId="15" hidden="1">{"via1",#N/A,TRUE,"general";"via2",#N/A,TRUE,"general";"via3",#N/A,TRUE,"general"}</definedName>
    <definedName name="ASD" localSheetId="16" hidden="1">{"via1",#N/A,TRUE,"general";"via2",#N/A,TRUE,"general";"via3",#N/A,TRUE,"general"}</definedName>
    <definedName name="ASD" localSheetId="8" hidden="1">{"via1",#N/A,TRUE,"general";"via2",#N/A,TRUE,"general";"via3",#N/A,TRUE,"general"}</definedName>
    <definedName name="ASD" localSheetId="4" hidden="1">{"via1",#N/A,TRUE,"general";"via2",#N/A,TRUE,"general";"via3",#N/A,TRUE,"general"}</definedName>
    <definedName name="ASD" localSheetId="6">#N/A</definedName>
    <definedName name="asd" localSheetId="10">#REF!</definedName>
    <definedName name="ASD" hidden="1">{"via1",#N/A,TRUE,"general";"via2",#N/A,TRUE,"general";"via3",#N/A,TRUE,"general"}</definedName>
    <definedName name="ASD_1" localSheetId="8" hidden="1">{"via1",#N/A,TRUE,"general";"via2",#N/A,TRUE,"general";"via3",#N/A,TRUE,"general"}</definedName>
    <definedName name="ASD_1" localSheetId="4" hidden="1">{"via1",#N/A,TRUE,"general";"via2",#N/A,TRUE,"general";"via3",#N/A,TRUE,"general"}</definedName>
    <definedName name="ASD_1" localSheetId="10" hidden="1">{"via1",#N/A,TRUE,"general";"via2",#N/A,TRUE,"general";"via3",#N/A,TRUE,"general"}</definedName>
    <definedName name="ASD_1"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8" hidden="1">{"via1",#N/A,TRUE,"general";"via2",#N/A,TRUE,"general";"via3",#N/A,TRUE,"general"}</definedName>
    <definedName name="ASDA" localSheetId="4" hidden="1">{"via1",#N/A,TRUE,"general";"via2",#N/A,TRUE,"general";"via3",#N/A,TRUE,"general"}</definedName>
    <definedName name="ASDA" localSheetId="6"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_1" localSheetId="8" hidden="1">{"via1",#N/A,TRUE,"general";"via2",#N/A,TRUE,"general";"via3",#N/A,TRUE,"general"}</definedName>
    <definedName name="ASDA_1" localSheetId="4" hidden="1">{"via1",#N/A,TRUE,"general";"via2",#N/A,TRUE,"general";"via3",#N/A,TRUE,"general"}</definedName>
    <definedName name="ASDA_1" localSheetId="10" hidden="1">{"via1",#N/A,TRUE,"general";"via2",#N/A,TRUE,"general";"via3",#N/A,TRUE,"general"}</definedName>
    <definedName name="ASDA_1" hidden="1">{"via1",#N/A,TRUE,"general";"via2",#N/A,TRUE,"general";"via3",#N/A,TRUE,"general"}</definedName>
    <definedName name="ASDAS" localSheetId="8">#REF!</definedName>
    <definedName name="ASDAS" localSheetId="4">#REF!</definedName>
    <definedName name="ASDAS" localSheetId="10">#REF!</definedName>
    <definedName name="ASDAS">#REF!</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asd_1" localSheetId="8" hidden="1">{"TAB1",#N/A,TRUE,"GENERAL";"TAB2",#N/A,TRUE,"GENERAL";"TAB3",#N/A,TRUE,"GENERAL";"TAB4",#N/A,TRUE,"GENERAL";"TAB5",#N/A,TRUE,"GENERAL"}</definedName>
    <definedName name="asdasd_1" localSheetId="4" hidden="1">{"TAB1",#N/A,TRUE,"GENERAL";"TAB2",#N/A,TRUE,"GENERAL";"TAB3",#N/A,TRUE,"GENERAL";"TAB4",#N/A,TRUE,"GENERAL";"TAB5",#N/A,TRUE,"GENERAL"}</definedName>
    <definedName name="asdasd_1" localSheetId="10" hidden="1">{"TAB1",#N/A,TRUE,"GENERAL";"TAB2",#N/A,TRUE,"GENERAL";"TAB3",#N/A,TRUE,"GENERAL";"TAB4",#N/A,TRUE,"GENERAL";"TAB5",#N/A,TRUE,"GENERAL"}</definedName>
    <definedName name="asdasd_1" hidden="1">{"TAB1",#N/A,TRUE,"GENERAL";"TAB2",#N/A,TRUE,"GENERAL";"TAB3",#N/A,TRUE,"GENERAL";"TAB4",#N/A,TRUE,"GENERAL";"TAB5",#N/A,TRUE,"GENERAL"}</definedName>
    <definedName name="asdd" localSheetId="8">#REF!</definedName>
    <definedName name="asdd" localSheetId="4">#REF!</definedName>
    <definedName name="asdd">#REF!</definedName>
    <definedName name="Asddsd" localSheetId="8">#REF!</definedName>
    <definedName name="Asddsd" localSheetId="4">#REF!</definedName>
    <definedName name="Asddsd">#REF!</definedName>
    <definedName name="ASDDSF" localSheetId="8">#REF!</definedName>
    <definedName name="ASDDSF" localSheetId="4">#REF!</definedName>
    <definedName name="ASDDSF">#REF!</definedName>
    <definedName name="asdf" localSheetId="15" hidden="1">{"via1",#N/A,TRUE,"general";"via2",#N/A,TRUE,"general";"via3",#N/A,TRUE,"general"}</definedName>
    <definedName name="asdf" localSheetId="16" hidden="1">{"via1",#N/A,TRUE,"general";"via2",#N/A,TRUE,"general";"via3",#N/A,TRUE,"general"}</definedName>
    <definedName name="asdf" localSheetId="8" hidden="1">{"via1",#N/A,TRUE,"general";"via2",#N/A,TRUE,"general";"via3",#N/A,TRUE,"general"}</definedName>
    <definedName name="asdf" localSheetId="4" hidden="1">{"via1",#N/A,TRUE,"general";"via2",#N/A,TRUE,"general";"via3",#N/A,TRUE,"general"}</definedName>
    <definedName name="ASDF" localSheetId="6">#REF!</definedName>
    <definedName name="asdf" localSheetId="10" hidden="1">{"via1",#N/A,TRUE,"general";"via2",#N/A,TRUE,"general";"via3",#N/A,TRUE,"general"}</definedName>
    <definedName name="asdf" hidden="1">{"via1",#N/A,TRUE,"general";"via2",#N/A,TRUE,"general";"via3",#N/A,TRUE,"general"}</definedName>
    <definedName name="asdf_1" localSheetId="8" hidden="1">{"via1",#N/A,TRUE,"general";"via2",#N/A,TRUE,"general";"via3",#N/A,TRUE,"general"}</definedName>
    <definedName name="asdf_1" localSheetId="4" hidden="1">{"via1",#N/A,TRUE,"general";"via2",#N/A,TRUE,"general";"via3",#N/A,TRUE,"general"}</definedName>
    <definedName name="asdf_1" localSheetId="10" hidden="1">{"via1",#N/A,TRUE,"general";"via2",#N/A,TRUE,"general";"via3",#N/A,TRUE,"general"}</definedName>
    <definedName name="asdf_1"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8" hidden="1">{"via1",#N/A,TRUE,"general";"via2",#N/A,TRUE,"general";"via3",#N/A,TRUE,"general"}</definedName>
    <definedName name="asdfa" localSheetId="4" hidden="1">{"via1",#N/A,TRUE,"general";"via2",#N/A,TRUE,"general";"via3",#N/A,TRUE,"general"}</definedName>
    <definedName name="asdfa" localSheetId="6"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dfa_1" localSheetId="8" hidden="1">{"via1",#N/A,TRUE,"general";"via2",#N/A,TRUE,"general";"via3",#N/A,TRUE,"general"}</definedName>
    <definedName name="asdfa_1" localSheetId="4" hidden="1">{"via1",#N/A,TRUE,"general";"via2",#N/A,TRUE,"general";"via3",#N/A,TRUE,"general"}</definedName>
    <definedName name="asdfa_1" localSheetId="10" hidden="1">{"via1",#N/A,TRUE,"general";"via2",#N/A,TRUE,"general";"via3",#N/A,TRUE,"general"}</definedName>
    <definedName name="asdfa_1" hidden="1">{"via1",#N/A,TRUE,"general";"via2",#N/A,TRUE,"general";"via3",#N/A,TRUE,"general"}</definedName>
    <definedName name="asdfadsfadsfafda">#REF!</definedName>
    <definedName name="asdfasdf" localSheetId="8">#REF!</definedName>
    <definedName name="asdfasdf" localSheetId="4">#REF!</definedName>
    <definedName name="asdfasdf">#REF!</definedName>
    <definedName name="ASDFDW" localSheetId="8">#REF!</definedName>
    <definedName name="ASDFDW" localSheetId="4">#REF!</definedName>
    <definedName name="ASDFDW">#REF!</definedName>
    <definedName name="ASDFFGGH" localSheetId="15" hidden="1">{"PRES REHAB ARM-PER POR ITEMS  KM A KM",#N/A,TRUE,"Rehabilitacion Arm-Per"}</definedName>
    <definedName name="ASDFFGGH" localSheetId="16" hidden="1">{"PRES REHAB ARM-PER POR ITEMS  KM A KM",#N/A,TRUE,"Rehabilitacion Arm-Per"}</definedName>
    <definedName name="ASDFFGGH" localSheetId="8" hidden="1">{"PRES REHAB ARM-PER POR ITEMS  KM A KM",#N/A,TRUE,"Rehabilitacion Arm-Per"}</definedName>
    <definedName name="ASDFFGGH" localSheetId="4" hidden="1">{"PRES REHAB ARM-PER POR ITEMS  KM A KM",#N/A,TRUE,"Rehabilitacion Arm-Per"}</definedName>
    <definedName name="ASDFFGGH" localSheetId="6" hidden="1">{"PRES REHAB ARM-PER POR ITEMS  KM A KM",#N/A,TRUE,"Rehabilitacion Arm-Per"}</definedName>
    <definedName name="ASDFFGGH" hidden="1">{"PRES REHAB ARM-PER POR ITEMS  KM A KM",#N/A,TRUE,"Rehabilitacion Arm-Per"}</definedName>
    <definedName name="ASDFGHJKLÑ" localSheetId="8">#N/A</definedName>
    <definedName name="ASDFGHJKLÑ" localSheetId="4">[0]!err</definedName>
    <definedName name="ASDFGHJKLÑ" localSheetId="10">PMA!ERR</definedName>
    <definedName name="ASDFGHJKLÑ">#N/A</definedName>
    <definedName name="asdfñk" localSheetId="14">#REF!</definedName>
    <definedName name="asdfñk" localSheetId="25">#REF!</definedName>
    <definedName name="asdfñk" localSheetId="18">#REF!</definedName>
    <definedName name="asdfñk" localSheetId="19">#REF!</definedName>
    <definedName name="asdfñk" localSheetId="20">#REF!</definedName>
    <definedName name="asdfñk" localSheetId="22">#REF!</definedName>
    <definedName name="asdfñk" localSheetId="23">#REF!</definedName>
    <definedName name="asdfñk" localSheetId="24">#REF!</definedName>
    <definedName name="asdfñk" localSheetId="8">#N/A</definedName>
    <definedName name="asdfñk" localSheetId="4">#REF!</definedName>
    <definedName name="asdfñk" localSheetId="6">#REF!</definedName>
    <definedName name="asdfñk" localSheetId="10">#N/A</definedName>
    <definedName name="asdfñk">#REF!</definedName>
    <definedName name="ASDS" localSheetId="8">#REF!</definedName>
    <definedName name="ASDS" localSheetId="4">#REF!</definedName>
    <definedName name="ASDS" localSheetId="10">#REF!</definedName>
    <definedName name="ASDS">#REF!</definedName>
    <definedName name="ASDSGFHHGJH" localSheetId="15" hidden="1">{"PRES REHAB ARM-PER POR ITEMS  KM A KM",#N/A,TRUE,"Rehabilitacion Arm-Per"}</definedName>
    <definedName name="ASDSGFHHGJH" localSheetId="16" hidden="1">{"PRES REHAB ARM-PER POR ITEMS  KM A KM",#N/A,TRUE,"Rehabilitacion Arm-Per"}</definedName>
    <definedName name="ASDSGFHHGJH" localSheetId="8" hidden="1">{"PRES REHAB ARM-PER POR ITEMS  KM A KM",#N/A,TRUE,"Rehabilitacion Arm-Per"}</definedName>
    <definedName name="ASDSGFHHGJH" localSheetId="4" hidden="1">{"PRES REHAB ARM-PER POR ITEMS  KM A KM",#N/A,TRUE,"Rehabilitacion Arm-Per"}</definedName>
    <definedName name="ASDSGFHHGJH" localSheetId="6" hidden="1">{"PRES REHAB ARM-PER POR ITEMS  KM A KM",#N/A,TRUE,"Rehabilitacion Arm-Per"}</definedName>
    <definedName name="ASDSGFHHGJH" hidden="1">{"PRES REHAB ARM-PER POR ITEMS  KM A KM",#N/A,TRUE,"Rehabilitacion Arm-Per"}</definedName>
    <definedName name="asdvad">#N/A</definedName>
    <definedName name="ASEC" localSheetId="4">#REF!</definedName>
    <definedName name="ASEC" localSheetId="10">#REF!</definedName>
    <definedName name="ASEC">#REF!</definedName>
    <definedName name="ASED" localSheetId="8">#REF!</definedName>
    <definedName name="ASED" localSheetId="4">#REF!</definedName>
    <definedName name="ASED" localSheetId="6">#REF!</definedName>
    <definedName name="ASED" localSheetId="10">#REF!</definedName>
    <definedName name="ASED">#REF!</definedName>
    <definedName name="ASEDFRF" localSheetId="8">#N/A</definedName>
    <definedName name="ASEDFRF" localSheetId="4">[0]!err</definedName>
    <definedName name="ASEDFRF" localSheetId="10">PMA!ERR</definedName>
    <definedName name="ASEDFRF">#N/A</definedName>
    <definedName name="Aseguracalidad" localSheetId="8">#REF!</definedName>
    <definedName name="Aseguracalidad" localSheetId="4">#REF!</definedName>
    <definedName name="Aseguracalidad" localSheetId="10">#REF!</definedName>
    <definedName name="Aseguracalidad">#REF!</definedName>
    <definedName name="Aseguramiento" localSheetId="8">#REF!</definedName>
    <definedName name="Aseguramiento" localSheetId="4">#REF!</definedName>
    <definedName name="Aseguramiento" localSheetId="10">#REF!</definedName>
    <definedName name="Aseguramiento">#REF!</definedName>
    <definedName name="ASEO" localSheetId="8" hidden="1">#REF!</definedName>
    <definedName name="ASEO" localSheetId="4" hidden="1">#REF!</definedName>
    <definedName name="ASEO" localSheetId="6" hidden="1">#REF!</definedName>
    <definedName name="ASEO" hidden="1">#REF!</definedName>
    <definedName name="ASESORÍA" localSheetId="8">#REF!</definedName>
    <definedName name="ASESORÍA" localSheetId="4">#REF!</definedName>
    <definedName name="ASESORÍA">#REF!</definedName>
    <definedName name="ASESORÍA1" localSheetId="8">#REF!</definedName>
    <definedName name="ASESORÍA1" localSheetId="4">#REF!</definedName>
    <definedName name="ASESORÍA1">#REF!</definedName>
    <definedName name="ASFA_" localSheetId="8">#REF!</definedName>
    <definedName name="ASFA_" localSheetId="4">#REF!</definedName>
    <definedName name="ASFA_">#REF!</definedName>
    <definedName name="ASFADSFGSD" localSheetId="8">#REF!</definedName>
    <definedName name="ASFADSFGSD" localSheetId="4">#REF!</definedName>
    <definedName name="ASFADSFGSD">#REF!</definedName>
    <definedName name="ASFADSGFD" localSheetId="8">#REF!</definedName>
    <definedName name="ASFADSGFD" localSheetId="4">#REF!</definedName>
    <definedName name="ASFADSGFD">#REF!</definedName>
    <definedName name="ASFALTO" localSheetId="8">#REF!</definedName>
    <definedName name="ASFALTO" localSheetId="4">#REF!</definedName>
    <definedName name="ASFALTO">#REF!</definedName>
    <definedName name="asfasd" localSheetId="15" hidden="1">{"via1",#N/A,TRUE,"general";"via2",#N/A,TRUE,"general";"via3",#N/A,TRUE,"general"}</definedName>
    <definedName name="asfasd" localSheetId="16" hidden="1">{"via1",#N/A,TRUE,"general";"via2",#N/A,TRUE,"general";"via3",#N/A,TRUE,"general"}</definedName>
    <definedName name="asfasd" localSheetId="8" hidden="1">{"via1",#N/A,TRUE,"general";"via2",#N/A,TRUE,"general";"via3",#N/A,TRUE,"general"}</definedName>
    <definedName name="asfasd" localSheetId="4" hidden="1">{"via1",#N/A,TRUE,"general";"via2",#N/A,TRUE,"general";"via3",#N/A,TRUE,"general"}</definedName>
    <definedName name="asfasd" localSheetId="6"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_1" localSheetId="8" hidden="1">{"via1",#N/A,TRUE,"general";"via2",#N/A,TRUE,"general";"via3",#N/A,TRUE,"general"}</definedName>
    <definedName name="asfasd_1" localSheetId="4" hidden="1">{"via1",#N/A,TRUE,"general";"via2",#N/A,TRUE,"general";"via3",#N/A,TRUE,"general"}</definedName>
    <definedName name="asfasd_1" localSheetId="10" hidden="1">{"via1",#N/A,TRUE,"general";"via2",#N/A,TRUE,"general";"via3",#N/A,TRUE,"general"}</definedName>
    <definedName name="asfasd_1"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8" hidden="1">{"via1",#N/A,TRUE,"general";"via2",#N/A,TRUE,"general";"via3",#N/A,TRUE,"general"}</definedName>
    <definedName name="asfasdl" localSheetId="4" hidden="1">{"via1",#N/A,TRUE,"general";"via2",#N/A,TRUE,"general";"via3",#N/A,TRUE,"general"}</definedName>
    <definedName name="asfasdl" localSheetId="6"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asdl_1" localSheetId="8" hidden="1">{"via1",#N/A,TRUE,"general";"via2",#N/A,TRUE,"general";"via3",#N/A,TRUE,"general"}</definedName>
    <definedName name="asfasdl_1" localSheetId="4" hidden="1">{"via1",#N/A,TRUE,"general";"via2",#N/A,TRUE,"general";"via3",#N/A,TRUE,"general"}</definedName>
    <definedName name="asfasdl_1" localSheetId="10" hidden="1">{"via1",#N/A,TRUE,"general";"via2",#N/A,TRUE,"general";"via3",#N/A,TRUE,"general"}</definedName>
    <definedName name="asfasdl_1" hidden="1">{"via1",#N/A,TRUE,"general";"via2",#N/A,TRUE,"general";"via3",#N/A,TRUE,"general"}</definedName>
    <definedName name="ASFB_">#REF!</definedName>
    <definedName name="asfdfe" localSheetId="8" hidden="1">{#N/A,#N/A,TRUE,"INGENIERIA";#N/A,#N/A,TRUE,"COMPRAS";#N/A,#N/A,TRUE,"DIRECCION";#N/A,#N/A,TRUE,"RESUMEN"}</definedName>
    <definedName name="asfdfe" localSheetId="4" hidden="1">{#N/A,#N/A,TRUE,"INGENIERIA";#N/A,#N/A,TRUE,"COMPRAS";#N/A,#N/A,TRUE,"DIRECCION";#N/A,#N/A,TRUE,"RESUMEN"}</definedName>
    <definedName name="asfdfe" localSheetId="10" hidden="1">{#N/A,#N/A,TRUE,"INGENIERIA";#N/A,#N/A,TRUE,"COMPRAS";#N/A,#N/A,TRUE,"DIRECCION";#N/A,#N/A,TRUE,"RESUMEN"}</definedName>
    <definedName name="asfdfe" hidden="1">{#N/A,#N/A,TRUE,"INGENIERIA";#N/A,#N/A,TRUE,"COMPRAS";#N/A,#N/A,TRUE,"DIRECCION";#N/A,#N/A,TRUE,"RESUMEN"}</definedName>
    <definedName name="ASFDGFHGFTHJUYYIIYIJYIYUIYUIYU" localSheetId="14">#REF!</definedName>
    <definedName name="ASFDGFHGFTHJUYYIIYIJYIYUIYUIYU" localSheetId="25">#REF!</definedName>
    <definedName name="ASFDGFHGFTHJUYYIIYIJYIYUIYUIYU" localSheetId="18">#REF!</definedName>
    <definedName name="ASFDGFHGFTHJUYYIIYIJYIYUIYUIYU" localSheetId="19">#REF!</definedName>
    <definedName name="ASFDGFHGFTHJUYYIIYIJYIYUIYUIYU" localSheetId="20">#REF!</definedName>
    <definedName name="ASFDGFHGFTHJUYYIIYIJYIYUIYUIYU" localSheetId="22">#REF!</definedName>
    <definedName name="ASFDGFHGFTHJUYYIIYIJYIYUIYUIYU" localSheetId="23">#REF!</definedName>
    <definedName name="ASFDGFHGFTHJUYYIIYIJYIYUIYUIYU" localSheetId="24">#REF!</definedName>
    <definedName name="ASFDGFHGFTHJUYYIIYIJYIYUIYUIYU" localSheetId="4">#REF!</definedName>
    <definedName name="ASFDGFHGFTHJUYYIIYIJYIYUIYUIYU">#REF!</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8" hidden="1">{"TAB1",#N/A,TRUE,"GENERAL";"TAB2",#N/A,TRUE,"GENERAL";"TAB3",#N/A,TRUE,"GENERAL";"TAB4",#N/A,TRUE,"GENERAL";"TAB5",#N/A,TRUE,"GENERAL"}</definedName>
    <definedName name="asff" localSheetId="4" hidden="1">{"TAB1",#N/A,TRUE,"GENERAL";"TAB2",#N/A,TRUE,"GENERAL";"TAB3",#N/A,TRUE,"GENERAL";"TAB4",#N/A,TRUE,"GENERAL";"TAB5",#N/A,TRUE,"GENERAL"}</definedName>
    <definedName name="asff" localSheetId="6"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f_1" localSheetId="8" hidden="1">{"TAB1",#N/A,TRUE,"GENERAL";"TAB2",#N/A,TRUE,"GENERAL";"TAB3",#N/A,TRUE,"GENERAL";"TAB4",#N/A,TRUE,"GENERAL";"TAB5",#N/A,TRUE,"GENERAL"}</definedName>
    <definedName name="asff_1" localSheetId="4" hidden="1">{"TAB1",#N/A,TRUE,"GENERAL";"TAB2",#N/A,TRUE,"GENERAL";"TAB3",#N/A,TRUE,"GENERAL";"TAB4",#N/A,TRUE,"GENERAL";"TAB5",#N/A,TRUE,"GENERAL"}</definedName>
    <definedName name="asff_1" localSheetId="10" hidden="1">{"TAB1",#N/A,TRUE,"GENERAL";"TAB2",#N/A,TRUE,"GENERAL";"TAB3",#N/A,TRUE,"GENERAL";"TAB4",#N/A,TRUE,"GENERAL";"TAB5",#N/A,TRUE,"GENERAL"}</definedName>
    <definedName name="asff_1" hidden="1">{"TAB1",#N/A,TRUE,"GENERAL";"TAB2",#N/A,TRUE,"GENERAL";"TAB3",#N/A,TRUE,"GENERAL";"TAB4",#N/A,TRUE,"GENERAL";"TAB5",#N/A,TRUE,"GENERAL"}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8" hidden="1">{"via1",#N/A,TRUE,"general";"via2",#N/A,TRUE,"general";"via3",#N/A,TRUE,"general"}</definedName>
    <definedName name="asfghjoi" localSheetId="4" hidden="1">{"via1",#N/A,TRUE,"general";"via2",#N/A,TRUE,"general";"via3",#N/A,TRUE,"general"}</definedName>
    <definedName name="asfghjoi" localSheetId="6"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fghjoi_1" localSheetId="8" hidden="1">{"via1",#N/A,TRUE,"general";"via2",#N/A,TRUE,"general";"via3",#N/A,TRUE,"general"}</definedName>
    <definedName name="asfghjoi_1" localSheetId="4" hidden="1">{"via1",#N/A,TRUE,"general";"via2",#N/A,TRUE,"general";"via3",#N/A,TRUE,"general"}</definedName>
    <definedName name="asfghjoi_1" localSheetId="10" hidden="1">{"via1",#N/A,TRUE,"general";"via2",#N/A,TRUE,"general";"via3",#N/A,TRUE,"general"}</definedName>
    <definedName name="asfghjoi_1" hidden="1">{"via1",#N/A,TRUE,"general";"via2",#N/A,TRUE,"general";"via3",#N/A,TRUE,"general"}</definedName>
    <definedName name="asfsfsdfsfsfsss" localSheetId="8">#N/A</definedName>
    <definedName name="asfsfsdfsfsfsss" localSheetId="4">#N/A</definedName>
    <definedName name="asfsfsdfsfsfsss" localSheetId="10">[0]!listado #REF!</definedName>
    <definedName name="asfsfsdfsfsfsss">#N/A</definedName>
    <definedName name="ASFSFSF" localSheetId="8">#REF!</definedName>
    <definedName name="ASFSFSF" localSheetId="4">#REF!</definedName>
    <definedName name="ASFSFSF" localSheetId="10">#REF!</definedName>
    <definedName name="ASFSFSF">#REF!</definedName>
    <definedName name="AsistenciaCarretera" localSheetId="8">#REF!</definedName>
    <definedName name="AsistenciaCarretera" localSheetId="4">#REF!</definedName>
    <definedName name="AsistenciaCarretera" localSheetId="6">#REF!</definedName>
    <definedName name="AsistenciaCarretera" localSheetId="10">#REF!</definedName>
    <definedName name="AsistenciaCarretera">#REF!</definedName>
    <definedName name="AsistenciaCostos" localSheetId="8">#REF!</definedName>
    <definedName name="AsistenciaCostos" localSheetId="4">#REF!</definedName>
    <definedName name="AsistenciaCostos" localSheetId="6">#REF!</definedName>
    <definedName name="AsistenciaCostos" localSheetId="10">#REF!</definedName>
    <definedName name="AsistenciaCostos">#REF!</definedName>
    <definedName name="ASO" localSheetId="8">#REF!</definedName>
    <definedName name="ASO" localSheetId="4">#REF!</definedName>
    <definedName name="ASO">#REF!</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sojkdr_1" localSheetId="8" hidden="1">{"TAB1",#N/A,TRUE,"GENERAL";"TAB2",#N/A,TRUE,"GENERAL";"TAB3",#N/A,TRUE,"GENERAL";"TAB4",#N/A,TRUE,"GENERAL";"TAB5",#N/A,TRUE,"GENERAL"}</definedName>
    <definedName name="asojkdr_1" localSheetId="4" hidden="1">{"TAB1",#N/A,TRUE,"GENERAL";"TAB2",#N/A,TRUE,"GENERAL";"TAB3",#N/A,TRUE,"GENERAL";"TAB4",#N/A,TRUE,"GENERAL";"TAB5",#N/A,TRUE,"GENERAL"}</definedName>
    <definedName name="asojkdr_1" localSheetId="10" hidden="1">{"TAB1",#N/A,TRUE,"GENERAL";"TAB2",#N/A,TRUE,"GENERAL";"TAB3",#N/A,TRUE,"GENERAL";"TAB4",#N/A,TRUE,"GENERAL";"TAB5",#N/A,TRUE,"GENERAL"}</definedName>
    <definedName name="asojkdr_1" hidden="1">{"TAB1",#N/A,TRUE,"GENERAL";"TAB2",#N/A,TRUE,"GENERAL";"TAB3",#N/A,TRUE,"GENERAL";"TAB4",#N/A,TRUE,"GENERAL";"TAB5",#N/A,TRUE,"GENERAL"}</definedName>
    <definedName name="aspecto" localSheetId="4">#REF!</definedName>
    <definedName name="aspecto">#REF!</definedName>
    <definedName name="ass" localSheetId="8">#REF!</definedName>
    <definedName name="ass" localSheetId="4">#REF!</definedName>
    <definedName name="ass" localSheetId="6" hidden="1">#REF!</definedName>
    <definedName name="ass" localSheetId="10">#REF!</definedName>
    <definedName name="ass" hidden="1">#REF!</definedName>
    <definedName name="assdf" localSheetId="8">#REF!</definedName>
    <definedName name="assdf" localSheetId="4">#REF!</definedName>
    <definedName name="assdf" localSheetId="10">#REF!</definedName>
    <definedName name="assdf">#REF!</definedName>
    <definedName name="assetclass" localSheetId="8">#REF!</definedName>
    <definedName name="assetclass" localSheetId="4">#REF!</definedName>
    <definedName name="assetclass">#REF!</definedName>
    <definedName name="assetclass2" localSheetId="8">#REF!</definedName>
    <definedName name="assetclass2" localSheetId="4">#REF!</definedName>
    <definedName name="assetclass2">#REF!</definedName>
    <definedName name="assetclass3" localSheetId="8">#REF!</definedName>
    <definedName name="assetclass3" localSheetId="4">#REF!</definedName>
    <definedName name="assetclass3">#REF!</definedName>
    <definedName name="AST220TT" localSheetId="8">#REF!</definedName>
    <definedName name="AST220TT" localSheetId="4">#REF!</definedName>
    <definedName name="AST220TT">#REF!</definedName>
    <definedName name="AST60PR" localSheetId="8">#REF!</definedName>
    <definedName name="AST60PR" localSheetId="4">#REF!</definedName>
    <definedName name="AST60PR">#REF!</definedName>
    <definedName name="AST60TT" localSheetId="8">#REF!</definedName>
    <definedName name="AST60TT" localSheetId="4">#REF!</definedName>
    <definedName name="AST60TT">#REF!</definedName>
    <definedName name="ASTA" localSheetId="4">#REF!</definedName>
    <definedName name="ASTA">#REF!</definedName>
    <definedName name="astf" localSheetId="4">#REF!</definedName>
    <definedName name="astf">#REF!</definedName>
    <definedName name="astfo1" localSheetId="4">#REF!</definedName>
    <definedName name="astfo1">#REF!</definedName>
    <definedName name="astgujkuiu" localSheetId="15" hidden="1">{"PRES REHAB ARM-PER POR ITEMS  KM A KM",#N/A,TRUE,"Rehabilitacion Arm-Per"}</definedName>
    <definedName name="astgujkuiu" localSheetId="16" hidden="1">{"PRES REHAB ARM-PER POR ITEMS  KM A KM",#N/A,TRUE,"Rehabilitacion Arm-Per"}</definedName>
    <definedName name="astgujkuiu" localSheetId="8" hidden="1">{"PRES REHAB ARM-PER POR ITEMS  KM A KM",#N/A,TRUE,"Rehabilitacion Arm-Per"}</definedName>
    <definedName name="astgujkuiu" localSheetId="4" hidden="1">{"PRES REHAB ARM-PER POR ITEMS  KM A KM",#N/A,TRUE,"Rehabilitacion Arm-Per"}</definedName>
    <definedName name="astgujkuiu" localSheetId="6" hidden="1">{"PRES REHAB ARM-PER POR ITEMS  KM A KM",#N/A,TRUE,"Rehabilitacion Arm-Per"}</definedName>
    <definedName name="astgujkuiu" hidden="1">{"PRES REHAB ARM-PER POR ITEMS  KM A KM",#N/A,TRUE,"Rehabilitacion Arm-Per"}</definedName>
    <definedName name="ASTI" localSheetId="4">#REF!</definedName>
    <definedName name="ASTI" localSheetId="10">#REF!</definedName>
    <definedName name="ASTI">#REF!</definedName>
    <definedName name="ASTI60kv" localSheetId="8">#REF!</definedName>
    <definedName name="ASTI60kv" localSheetId="4">#REF!</definedName>
    <definedName name="ASTI60kv" localSheetId="10">#REF!</definedName>
    <definedName name="ASTI60kv">#REF!</definedName>
    <definedName name="ASTIN" localSheetId="4">#REF!</definedName>
    <definedName name="ASTIN" localSheetId="10">#REF!</definedName>
    <definedName name="ASTIN">#REF!</definedName>
    <definedName name="ASTM" localSheetId="8">#REF!</definedName>
    <definedName name="ASTM" localSheetId="4">#REF!</definedName>
    <definedName name="ASTM">#REF!</definedName>
    <definedName name="ASTP" localSheetId="4">#REF!</definedName>
    <definedName name="ASTP">#REF!</definedName>
    <definedName name="ASTPOR" localSheetId="8">#REF!</definedName>
    <definedName name="ASTPOR" localSheetId="4">#REF!</definedName>
    <definedName name="ASTPOR">#REF!</definedName>
    <definedName name="ASTPOR2" localSheetId="4">#REF!</definedName>
    <definedName name="ASTPOR2">#REF!</definedName>
    <definedName name="ASTPOR3" localSheetId="4">#REF!</definedName>
    <definedName name="ASTPOR3">#REF!</definedName>
    <definedName name="ASTPR2" localSheetId="4">#REF!</definedName>
    <definedName name="ASTPR2">#REF!</definedName>
    <definedName name="astrid" localSheetId="8">#REF!</definedName>
    <definedName name="astrid" localSheetId="4">#N/A</definedName>
    <definedName name="astrid" localSheetId="6">#REF!</definedName>
    <definedName name="astrid" localSheetId="10">#REF!</definedName>
    <definedName name="astrid">#N/A</definedName>
    <definedName name="ASTS" localSheetId="4">#REF!</definedName>
    <definedName name="ASTS" localSheetId="10">#REF!</definedName>
    <definedName name="ASTS">#REF!</definedName>
    <definedName name="ASTS60kv" localSheetId="8">#REF!</definedName>
    <definedName name="ASTS60kv" localSheetId="4">#REF!</definedName>
    <definedName name="ASTS60kv" localSheetId="10">#REF!</definedName>
    <definedName name="ASTS60kv">#REF!</definedName>
    <definedName name="ASTSEC" localSheetId="4">#REF!</definedName>
    <definedName name="ASTSEC" localSheetId="10">#REF!</definedName>
    <definedName name="ASTSEC">#REF!</definedName>
    <definedName name="ASTT" localSheetId="4">#REF!</definedName>
    <definedName name="ASTT">#REF!</definedName>
    <definedName name="ASTTC" localSheetId="4">#REF!</definedName>
    <definedName name="ASTTC">#REF!</definedName>
    <definedName name="ASTTC60" localSheetId="8">#REF!</definedName>
    <definedName name="ASTTC60" localSheetId="4">#REF!</definedName>
    <definedName name="ASTTC60">#REF!</definedName>
    <definedName name="ASTTO" localSheetId="8">#REF!</definedName>
    <definedName name="ASTTO" localSheetId="4">#REF!</definedName>
    <definedName name="ASTTO">#REF!</definedName>
    <definedName name="ASTTT" localSheetId="4">#REF!</definedName>
    <definedName name="ASTTT">#REF!</definedName>
    <definedName name="ASTTT2" localSheetId="4">#REF!</definedName>
    <definedName name="ASTTT2">#REF!</definedName>
    <definedName name="at" localSheetId="8">#REF!</definedName>
    <definedName name="at" localSheetId="4">#REF!</definedName>
    <definedName name="At" localSheetId="6">#REF!</definedName>
    <definedName name="At">#REF!</definedName>
    <definedName name="AtapaC" localSheetId="4">#REF!</definedName>
    <definedName name="AtapaC">#REF!</definedName>
    <definedName name="AtapaC2" localSheetId="8">#REF!</definedName>
    <definedName name="AtapaC2" localSheetId="4">#REF!</definedName>
    <definedName name="AtapaC2">#REF!</definedName>
    <definedName name="ATB" localSheetId="8">#REF!</definedName>
    <definedName name="ATB" localSheetId="4">#REF!</definedName>
    <definedName name="ATB">#REF!</definedName>
    <definedName name="Atbd2" localSheetId="8">#REF!</definedName>
    <definedName name="Atbd2" localSheetId="4">#REF!</definedName>
    <definedName name="Atbd2">#REF!</definedName>
    <definedName name="Atbd4" localSheetId="8">#REF!</definedName>
    <definedName name="Atbd4" localSheetId="4">#REF!</definedName>
    <definedName name="Atbd4">#REF!</definedName>
    <definedName name="Atbd6" localSheetId="4">#REF!</definedName>
    <definedName name="Atbd6">#REF!</definedName>
    <definedName name="ATC" localSheetId="4">#REF!</definedName>
    <definedName name="ATC">#REF!</definedName>
    <definedName name="AtcC" localSheetId="4">#REF!</definedName>
    <definedName name="AtcC">#REF!</definedName>
    <definedName name="AtcC1" localSheetId="4">#REF!</definedName>
    <definedName name="AtcC1">#REF!</definedName>
    <definedName name="AtcC2" localSheetId="8">#REF!</definedName>
    <definedName name="AtcC2" localSheetId="4">#REF!</definedName>
    <definedName name="AtcC2">#REF!</definedName>
    <definedName name="ATenerEnCuenta" localSheetId="8">#REF!</definedName>
    <definedName name="ATenerEnCuenta" localSheetId="4">#REF!</definedName>
    <definedName name="ATenerEnCuenta" localSheetId="6">#REF!</definedName>
    <definedName name="ATenerEnCuenta">#REF!</definedName>
    <definedName name="ATO" localSheetId="8">#REF!</definedName>
    <definedName name="ATO" localSheetId="4">#REF!</definedName>
    <definedName name="ATO">#REF!</definedName>
    <definedName name="Atp" localSheetId="8">#REF!</definedName>
    <definedName name="Atp" localSheetId="4">#REF!</definedName>
    <definedName name="Atp">#REF!</definedName>
    <definedName name="ATR" localSheetId="4">#REF!</definedName>
    <definedName name="ATR">#REF!</definedName>
    <definedName name="ATRS" localSheetId="8">#REF!</definedName>
    <definedName name="ATRS" localSheetId="4">#REF!</definedName>
    <definedName name="ATRS">#REF!</definedName>
    <definedName name="ATT" localSheetId="4">#REF!</definedName>
    <definedName name="ATT">#REF!</definedName>
    <definedName name="AttrRange" localSheetId="8">#REF!</definedName>
    <definedName name="AttrRange" localSheetId="4">#REF!</definedName>
    <definedName name="AttrRange">#REF!</definedName>
    <definedName name="attrRange_Q" localSheetId="8">#REF!</definedName>
    <definedName name="attrRange_Q" localSheetId="4">#REF!</definedName>
    <definedName name="attrRange_Q">#REF!</definedName>
    <definedName name="ATU" localSheetId="8">#REF!</definedName>
    <definedName name="ATU" localSheetId="4">#REF!</definedName>
    <definedName name="ATU">#REF!</definedName>
    <definedName name="au" localSheetId="8">#REF!</definedName>
    <definedName name="au" localSheetId="5">#REF!</definedName>
    <definedName name="au" localSheetId="4">#REF!</definedName>
    <definedName name="au" localSheetId="6">#REF!</definedName>
    <definedName name="Au">#REF!</definedName>
    <definedName name="Àü">#N/A</definedName>
    <definedName name="AUDITOR1" localSheetId="8">#REF!</definedName>
    <definedName name="AUDITOR1" localSheetId="4">#REF!</definedName>
    <definedName name="AUDITOR1">#REF!</definedName>
    <definedName name="AUDITOR1_1" localSheetId="8">#REF!</definedName>
    <definedName name="AUDITOR1_1" localSheetId="4">#REF!</definedName>
    <definedName name="AUDITOR1_1">#REF!</definedName>
    <definedName name="AUDITOR1_2" localSheetId="8">#REF!</definedName>
    <definedName name="AUDITOR1_2" localSheetId="4">#REF!</definedName>
    <definedName name="AUDITOR1_2">#REF!</definedName>
    <definedName name="AUDITOR1_4" localSheetId="8">#REF!</definedName>
    <definedName name="AUDITOR1_4" localSheetId="4">#REF!</definedName>
    <definedName name="AUDITOR1_4">#REF!</definedName>
    <definedName name="AUDITOR2" localSheetId="8">#REF!</definedName>
    <definedName name="AUDITOR2" localSheetId="4">#REF!</definedName>
    <definedName name="AUDITOR2">#REF!</definedName>
    <definedName name="AUDITOR2_1" localSheetId="8">#REF!</definedName>
    <definedName name="AUDITOR2_1" localSheetId="4">#REF!</definedName>
    <definedName name="AUDITOR2_1">#REF!</definedName>
    <definedName name="AUDITOR2_2" localSheetId="8">#REF!</definedName>
    <definedName name="AUDITOR2_2" localSheetId="4">#REF!</definedName>
    <definedName name="AUDITOR2_2">#REF!</definedName>
    <definedName name="AUI" localSheetId="8">#REF!</definedName>
    <definedName name="AUI" localSheetId="4">#REF!</definedName>
    <definedName name="AUI">#REF!</definedName>
    <definedName name="AUIT" localSheetId="4">#REF!</definedName>
    <definedName name="AUIT">#REF!</definedName>
    <definedName name="Aumento" localSheetId="4">#REF!</definedName>
    <definedName name="Aumento">#REF!</definedName>
    <definedName name="aur" localSheetId="8">#REF!</definedName>
    <definedName name="aur" localSheetId="4">#REF!</definedName>
    <definedName name="aur" localSheetId="6">#REF!</definedName>
    <definedName name="aur">#REF!</definedName>
    <definedName name="Aut" localSheetId="8">#REF!</definedName>
    <definedName name="Aut" localSheetId="4">#REF!</definedName>
    <definedName name="Aut">#REF!</definedName>
    <definedName name="AUTO" localSheetId="8">#REF!</definedName>
    <definedName name="AUTO" localSheetId="4">#REF!</definedName>
    <definedName name="AUTO">#REF!</definedName>
    <definedName name="_xlnm.Auto_Open" localSheetId="14">MODULO10.auto_abrir</definedName>
    <definedName name="_xlnm.Auto_Open" localSheetId="25">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2">MODULO10.auto_abrir</definedName>
    <definedName name="_xlnm.Auto_Open" localSheetId="23">MODULO10.auto_abrir</definedName>
    <definedName name="_xlnm.Auto_Open" localSheetId="24">MODULO10.auto_abrir</definedName>
    <definedName name="_xlnm.Auto_Open" localSheetId="8">MODULO10.auto_abrir</definedName>
    <definedName name="_xlnm.Auto_Open" localSheetId="9">MODULO10.auto_abrir</definedName>
    <definedName name="_xlnm.Auto_Open" localSheetId="4">MODULO10.auto_abrir</definedName>
    <definedName name="_xlnm.Auto_Open" localSheetId="10">MODULO10.auto_abrir</definedName>
    <definedName name="_xlnm.Auto_Open">MODULO10.auto_abrir</definedName>
    <definedName name="auto1" localSheetId="8">#REF!</definedName>
    <definedName name="auto1" localSheetId="4">#REF!</definedName>
    <definedName name="auto1" localSheetId="6">#REF!</definedName>
    <definedName name="auto1" localSheetId="10">#REF!</definedName>
    <definedName name="auto1">#REF!</definedName>
    <definedName name="auto123" localSheetId="8">#REF!</definedName>
    <definedName name="auto123" localSheetId="4">#REF!</definedName>
    <definedName name="auto123" localSheetId="10">#REF!</definedName>
    <definedName name="auto123">#REF!</definedName>
    <definedName name="auto2" localSheetId="8">#REF!</definedName>
    <definedName name="auto2" localSheetId="4">#REF!</definedName>
    <definedName name="auto2" localSheetId="6">#REF!</definedName>
    <definedName name="auto2" localSheetId="10">#REF!</definedName>
    <definedName name="auto2">#REF!</definedName>
    <definedName name="autoexec" localSheetId="8">#REF!</definedName>
    <definedName name="autoexec" localSheetId="4">#REF!</definedName>
    <definedName name="autoexec">#REF!</definedName>
    <definedName name="autoexec1" localSheetId="8">#REF!</definedName>
    <definedName name="autoexec1" localSheetId="4">#REF!</definedName>
    <definedName name="autoexec1">#REF!</definedName>
    <definedName name="AUTOMOTOR" localSheetId="8">#REF!</definedName>
    <definedName name="AUTOMOTOR" localSheetId="4">#REF!</definedName>
    <definedName name="AUTOMOTOR">#REF!</definedName>
    <definedName name="AUTOMOTOR1" localSheetId="8">#REF!</definedName>
    <definedName name="AUTOMOTOR1" localSheetId="4">#REF!</definedName>
    <definedName name="AUTOMOTOR1">#REF!</definedName>
    <definedName name="AUTOPISTA" localSheetId="8">#REF!</definedName>
    <definedName name="AUTOPISTA" localSheetId="4">#REF!</definedName>
    <definedName name="AUTOPISTA" localSheetId="6">#REF!</definedName>
    <definedName name="AUTOPISTA">#REF!</definedName>
    <definedName name="aux" localSheetId="8">#REF!</definedName>
    <definedName name="aux" localSheetId="4">#REF!</definedName>
    <definedName name="aux">#REF!</definedName>
    <definedName name="AUX_T" localSheetId="8">#REF!</definedName>
    <definedName name="AUX_T" localSheetId="4">#REF!</definedName>
    <definedName name="AUX_T">#REF!</definedName>
    <definedName name="AuxAlim" localSheetId="8">#REF!</definedName>
    <definedName name="AuxAlim" localSheetId="4">#REF!</definedName>
    <definedName name="AuxAlim">#REF!</definedName>
    <definedName name="auxalimentacion" localSheetId="8">#REF!</definedName>
    <definedName name="auxalimentacion" localSheetId="4">#REF!</definedName>
    <definedName name="auxalimentacion">#REF!</definedName>
    <definedName name="AuxCom" localSheetId="8">#REF!</definedName>
    <definedName name="AuxCom" localSheetId="4">#REF!</definedName>
    <definedName name="AuxCom">#REF!</definedName>
    <definedName name="auxcomisariato" localSheetId="8">#REF!</definedName>
    <definedName name="auxcomisariato" localSheetId="4">#REF!</definedName>
    <definedName name="auxcomisariato">#REF!</definedName>
    <definedName name="AuxDot" localSheetId="8">#REF!</definedName>
    <definedName name="AuxDot" localSheetId="4">#REF!</definedName>
    <definedName name="AuxDot">#REF!</definedName>
    <definedName name="auxdotacion" localSheetId="8">#REF!</definedName>
    <definedName name="auxdotacion" localSheetId="4">#REF!</definedName>
    <definedName name="auxdotacion">#REF!</definedName>
    <definedName name="AuxHab" localSheetId="8">#REF!</definedName>
    <definedName name="AuxHab" localSheetId="4">#REF!</definedName>
    <definedName name="AuxHab">#REF!</definedName>
    <definedName name="auxhabi" localSheetId="8">#REF!</definedName>
    <definedName name="auxhabi" localSheetId="4">#REF!</definedName>
    <definedName name="auxhabi">#REF!</definedName>
    <definedName name="auxhabitacion" localSheetId="8">#REF!</definedName>
    <definedName name="auxhabitacion" localSheetId="4">#REF!</definedName>
    <definedName name="auxhabitacion">#REF!</definedName>
    <definedName name="AUXILIARES" localSheetId="8">#REF!</definedName>
    <definedName name="AUXILIARES" localSheetId="4">#REF!</definedName>
    <definedName name="AUXILIARES">#REF!</definedName>
    <definedName name="AUXILIARESTOTAL" localSheetId="8">#REF!</definedName>
    <definedName name="AUXILIARESTOTAL" localSheetId="4">#REF!</definedName>
    <definedName name="AUXILIARESTOTAL">#REF!</definedName>
    <definedName name="auxtransporte" localSheetId="8">#REF!</definedName>
    <definedName name="auxtransporte" localSheetId="4">#REF!</definedName>
    <definedName name="auxtransporte">#REF!</definedName>
    <definedName name="auxulio" localSheetId="8">#REF!</definedName>
    <definedName name="auxulio" localSheetId="4">#REF!</definedName>
    <definedName name="auxulio">#REF!</definedName>
    <definedName name="auxulio_1" localSheetId="8">#REF!</definedName>
    <definedName name="auxulio_1" localSheetId="4">#REF!</definedName>
    <definedName name="auxulio_1">#REF!</definedName>
    <definedName name="auxulio_2" localSheetId="8">#REF!</definedName>
    <definedName name="auxulio_2" localSheetId="4">#REF!</definedName>
    <definedName name="auxulio_2">#REF!</definedName>
    <definedName name="auxulio_4" localSheetId="8">#REF!</definedName>
    <definedName name="auxulio_4" localSheetId="4">#REF!</definedName>
    <definedName name="auxulio_4">#REF!</definedName>
    <definedName name="AV" localSheetId="8">#REF!</definedName>
    <definedName name="av" localSheetId="5">#REF!</definedName>
    <definedName name="AV" localSheetId="4">#REF!</definedName>
    <definedName name="av" localSheetId="6">#REF!</definedName>
    <definedName name="av">#REF!</definedName>
    <definedName name="AV.1" localSheetId="8">#REF!</definedName>
    <definedName name="AV.1" localSheetId="4">#REF!</definedName>
    <definedName name="AV.1">#REF!</definedName>
    <definedName name="AV_1">#N/A</definedName>
    <definedName name="AVAC" localSheetId="4">#REF!</definedName>
    <definedName name="AVAC">#REF!</definedName>
    <definedName name="AVAN" localSheetId="8">#REF!</definedName>
    <definedName name="AVAN" localSheetId="4">#REF!</definedName>
    <definedName name="AVAN" localSheetId="10">#REF!</definedName>
    <definedName name="AVAN">#REF!</definedName>
    <definedName name="aVANCE___0" localSheetId="8">#REF!</definedName>
    <definedName name="aVANCE___0" localSheetId="4">#REF!</definedName>
    <definedName name="aVANCE___0" localSheetId="10">#REF!</definedName>
    <definedName name="aVANCE___0">#REF!</definedName>
    <definedName name="Avance_por_item" localSheetId="8">#REF!,#REF!,#REF!,#REF!,#REF!,#REF!,#REF!,#REF!,#REF!,#REF!,#REF!,#REF!,#REF!,#REF!,#REF!,#REF!,#REF!,#REF!</definedName>
    <definedName name="Avance_por_item" localSheetId="4">#REF!,#REF!,#REF!,#REF!,#REF!,#REF!,#REF!,#REF!,#REF!,#REF!,#REF!,#REF!,#REF!,#REF!,#REF!,#REF!,#REF!,#REF!</definedName>
    <definedName name="Avance_por_item" localSheetId="10">#REF!,#REF!,#REF!,#REF!,#REF!,#REF!,#REF!,#REF!,#REF!,#REF!,#REF!,#REF!,#REF!,#REF!,#REF!,#REF!,#REF!,#REF!</definedName>
    <definedName name="Avance_por_item">#REF!,#REF!,#REF!,#REF!,#REF!,#REF!,#REF!,#REF!,#REF!,#REF!,#REF!,#REF!,#REF!,#REF!,#REF!,#REF!,#REF!,#REF!</definedName>
    <definedName name="Avances_Totales" localSheetId="8">#REF!,#REF!,#REF!,#REF!,#REF!,#REF!,#REF!,#REF!,#REF!,#REF!,#REF!,#REF!,#REF!,#REF!,#REF!,#REF!,#REF!,#REF!</definedName>
    <definedName name="Avances_Totales" localSheetId="4">#REF!,#REF!,#REF!,#REF!,#REF!,#REF!,#REF!,#REF!,#REF!,#REF!,#REF!,#REF!,#REF!,#REF!,#REF!,#REF!,#REF!,#REF!</definedName>
    <definedName name="Avances_Totales" localSheetId="10">#REF!,#REF!,#REF!,#REF!,#REF!,#REF!,#REF!,#REF!,#REF!,#REF!,#REF!,#REF!,#REF!,#REF!,#REF!,#REF!,#REF!,#REF!</definedName>
    <definedName name="Avances_Totales">#REF!,#REF!,#REF!,#REF!,#REF!,#REF!,#REF!,#REF!,#REF!,#REF!,#REF!,#REF!,#REF!,#REF!,#REF!,#REF!,#REF!,#REF!</definedName>
    <definedName name="AvbT" localSheetId="4">#REF!</definedName>
    <definedName name="AvbT">#REF!</definedName>
    <definedName name="AVC" localSheetId="8">#REF!</definedName>
    <definedName name="AVC" localSheetId="4">#REF!</definedName>
    <definedName name="AVC">#REF!</definedName>
    <definedName name="AvcT" localSheetId="4">#REF!</definedName>
    <definedName name="AvcT">#REF!</definedName>
    <definedName name="AvcTc" localSheetId="4">#REF!</definedName>
    <definedName name="AvcTc">#REF!</definedName>
    <definedName name="AvcTZ" localSheetId="8">#REF!</definedName>
    <definedName name="AvcTZ" localSheetId="4">#REF!</definedName>
    <definedName name="AvcTZ">#REF!</definedName>
    <definedName name="AVGA_" localSheetId="8">#REF!</definedName>
    <definedName name="AVGA_" localSheetId="4">#REF!</definedName>
    <definedName name="AVGA_">#REF!</definedName>
    <definedName name="AVIGA" localSheetId="8">#REF!</definedName>
    <definedName name="AVIGA" localSheetId="4">#REF!</definedName>
    <definedName name="AVIGA">#REF!</definedName>
    <definedName name="avisostemporales" localSheetId="8">#REF!</definedName>
    <definedName name="avisostemporales" localSheetId="4">#REF!</definedName>
    <definedName name="avisostemporales">#REF!</definedName>
    <definedName name="AvITZ" localSheetId="8">#REF!</definedName>
    <definedName name="AvITZ" localSheetId="4">#REF!</definedName>
    <definedName name="AvITZ">#REF!</definedName>
    <definedName name="AvlT" localSheetId="4">#REF!</definedName>
    <definedName name="AvlT">#REF!</definedName>
    <definedName name="AvlTZ" localSheetId="8">#REF!</definedName>
    <definedName name="AvlTZ" localSheetId="4">#REF!</definedName>
    <definedName name="AvlTZ">#REF!</definedName>
    <definedName name="AvtT" localSheetId="4">#REF!</definedName>
    <definedName name="AvtT">#REF!</definedName>
    <definedName name="AvtTZ" localSheetId="8">#REF!</definedName>
    <definedName name="AvtTZ" localSheetId="4">#REF!</definedName>
    <definedName name="AvtTZ">#REF!</definedName>
    <definedName name="AW" localSheetId="8">#REF!</definedName>
    <definedName name="AW" localSheetId="4">#REF!</definedName>
    <definedName name="AW">#REF!</definedName>
    <definedName name="AWD" localSheetId="8">#REF!</definedName>
    <definedName name="AWD" localSheetId="4">#REF!</definedName>
    <definedName name="AWD" localSheetId="6">#REF!</definedName>
    <definedName name="AWD">#REF!</definedName>
    <definedName name="awsadgffgghh" localSheetId="15" hidden="1">{"PRES REHAB ARM-PER POR ITEMS  KM A KM",#N/A,TRUE,"Rehabilitacion Arm-Per"}</definedName>
    <definedName name="awsadgffgghh" localSheetId="16" hidden="1">{"PRES REHAB ARM-PER POR ITEMS  KM A KM",#N/A,TRUE,"Rehabilitacion Arm-Per"}</definedName>
    <definedName name="awsadgffgghh" localSheetId="8" hidden="1">{"PRES REHAB ARM-PER POR ITEMS  KM A KM",#N/A,TRUE,"Rehabilitacion Arm-Per"}</definedName>
    <definedName name="awsadgffgghh" localSheetId="4" hidden="1">{"PRES REHAB ARM-PER POR ITEMS  KM A KM",#N/A,TRUE,"Rehabilitacion Arm-Per"}</definedName>
    <definedName name="awsadgffgghh" localSheetId="6" hidden="1">{"PRES REHAB ARM-PER POR ITEMS  KM A KM",#N/A,TRUE,"Rehabilitacion Arm-Per"}</definedName>
    <definedName name="awsadgffgghh" hidden="1">{"PRES REHAB ARM-PER POR ITEMS  KM A KM",#N/A,TRUE,"Rehabilitacion Arm-Per"}</definedName>
    <definedName name="AWSXDUJHOLÑH" localSheetId="8">#REF!</definedName>
    <definedName name="AWSXDUJHOLÑH" localSheetId="4">#REF!</definedName>
    <definedName name="AWSXDUJHOLÑH" localSheetId="10">#REF!</definedName>
    <definedName name="AWSXDUJHOLÑH">#REF!</definedName>
    <definedName name="ax" localSheetId="8">#REF!</definedName>
    <definedName name="ax" localSheetId="5">#REF!</definedName>
    <definedName name="ax" localSheetId="4">#REF!</definedName>
    <definedName name="ax" localSheetId="6">#REF!</definedName>
    <definedName name="ax" localSheetId="10">#REF!</definedName>
    <definedName name="Ax">#REF!</definedName>
    <definedName name="AY" localSheetId="8">#REF!</definedName>
    <definedName name="AY" localSheetId="4">#REF!</definedName>
    <definedName name="Ay" localSheetId="6">#REF!</definedName>
    <definedName name="AY" localSheetId="10">#REF!</definedName>
    <definedName name="Ay">#REF!</definedName>
    <definedName name="AYC" localSheetId="8">#REF!</definedName>
    <definedName name="AYC" localSheetId="4">#REF!</definedName>
    <definedName name="AYC">#REF!</definedName>
    <definedName name="AYE" localSheetId="8">#REF!</definedName>
    <definedName name="AYE" localSheetId="4">#REF!</definedName>
    <definedName name="AYE">#REF!</definedName>
    <definedName name="AYI" localSheetId="8">#REF!</definedName>
    <definedName name="AYI" localSheetId="4">#REF!</definedName>
    <definedName name="AYI">#REF!</definedName>
    <definedName name="AYS" localSheetId="8">#REF!</definedName>
    <definedName name="AYS" localSheetId="4">#REF!</definedName>
    <definedName name="AYS">#REF!</definedName>
    <definedName name="AYT" localSheetId="8">#REF!</definedName>
    <definedName name="AYT" localSheetId="4">#REF!</definedName>
    <definedName name="AYT">#REF!</definedName>
    <definedName name="AYU" localSheetId="8">#REF!</definedName>
    <definedName name="AYU" localSheetId="4">#REF!</definedName>
    <definedName name="AYU" localSheetId="6">#REF!</definedName>
    <definedName name="AYU">#REF!</definedName>
    <definedName name="AYUDA" localSheetId="4">#REF!</definedName>
    <definedName name="AYUDA">#REF!</definedName>
    <definedName name="AYUDA_" localSheetId="4">#REF!</definedName>
    <definedName name="AYUDA_">#REF!</definedName>
    <definedName name="AYUDANTE" localSheetId="8">#REF!</definedName>
    <definedName name="AYUDANTE" localSheetId="4">#REF!</definedName>
    <definedName name="Ayudante">#REF!</definedName>
    <definedName name="AyudanteHR" localSheetId="8">#REF!</definedName>
    <definedName name="AyudanteHR" localSheetId="4">#REF!</definedName>
    <definedName name="AyudanteHR">#REF!</definedName>
    <definedName name="AYUDR" localSheetId="4">#REF!</definedName>
    <definedName name="AYUDR">#REF!</definedName>
    <definedName name="AZ" localSheetId="8">#REF!</definedName>
    <definedName name="AZ" localSheetId="4">#REF!</definedName>
    <definedName name="AZ">#REF!</definedName>
    <definedName name="AZA" localSheetId="8">#REF!</definedName>
    <definedName name="AZA" localSheetId="4">#REF!</definedName>
    <definedName name="AZA">#REF!</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8" hidden="1">{"TAB1",#N/A,TRUE,"GENERAL";"TAB2",#N/A,TRUE,"GENERAL";"TAB3",#N/A,TRUE,"GENERAL";"TAB4",#N/A,TRUE,"GENERAL";"TAB5",#N/A,TRUE,"GENERAL"}</definedName>
    <definedName name="azaz" localSheetId="4" hidden="1">{"TAB1",#N/A,TRUE,"GENERAL";"TAB2",#N/A,TRUE,"GENERAL";"TAB3",#N/A,TRUE,"GENERAL";"TAB4",#N/A,TRUE,"GENERAL";"TAB5",#N/A,TRUE,"GENERAL"}</definedName>
    <definedName name="azaz" localSheetId="6"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azaz_1" localSheetId="8" hidden="1">{"TAB1",#N/A,TRUE,"GENERAL";"TAB2",#N/A,TRUE,"GENERAL";"TAB3",#N/A,TRUE,"GENERAL";"TAB4",#N/A,TRUE,"GENERAL";"TAB5",#N/A,TRUE,"GENERAL"}</definedName>
    <definedName name="azaz_1" localSheetId="4" hidden="1">{"TAB1",#N/A,TRUE,"GENERAL";"TAB2",#N/A,TRUE,"GENERAL";"TAB3",#N/A,TRUE,"GENERAL";"TAB4",#N/A,TRUE,"GENERAL";"TAB5",#N/A,TRUE,"GENERAL"}</definedName>
    <definedName name="azaz_1" localSheetId="10" hidden="1">{"TAB1",#N/A,TRUE,"GENERAL";"TAB2",#N/A,TRUE,"GENERAL";"TAB3",#N/A,TRUE,"GENERAL";"TAB4",#N/A,TRUE,"GENERAL";"TAB5",#N/A,TRUE,"GENERAL"}</definedName>
    <definedName name="azaz_1" hidden="1">{"TAB1",#N/A,TRUE,"GENERAL";"TAB2",#N/A,TRUE,"GENERAL";"TAB3",#N/A,TRUE,"GENERAL";"TAB4",#N/A,TRUE,"GENERAL";"TAB5",#N/A,TRUE,"GENERAL"}</definedName>
    <definedName name="AZC" localSheetId="4">#REF!</definedName>
    <definedName name="AZC">#REF!</definedName>
    <definedName name="Azimut" localSheetId="8">#REF!</definedName>
    <definedName name="Azimut" localSheetId="4">#REF!</definedName>
    <definedName name="Azimut">#REF!</definedName>
    <definedName name="Azulejo_Corona_11X11" localSheetId="8">#REF!</definedName>
    <definedName name="Azulejo_Corona_11X11" localSheetId="4">#REF!</definedName>
    <definedName name="Azulejo_Corona_11X11" localSheetId="10">#REF!</definedName>
    <definedName name="Azulejo_Corona_11X11">#REF!</definedName>
    <definedName name="b" localSheetId="8">#REF!</definedName>
    <definedName name="b" localSheetId="5">#REF!</definedName>
    <definedName name="B" localSheetId="4">#REF!</definedName>
    <definedName name="B" localSheetId="6">#REF!</definedName>
    <definedName name="b" localSheetId="10">#REF!</definedName>
    <definedName name="b">#REF!</definedName>
    <definedName name="B.DATOS" localSheetId="8">#REF!</definedName>
    <definedName name="B.DATOS" localSheetId="4">#REF!</definedName>
    <definedName name="B.DATOS" localSheetId="6">#REF!</definedName>
    <definedName name="B.DATOS" localSheetId="10">#REF!</definedName>
    <definedName name="B.DATOS">#REF!</definedName>
    <definedName name="B.T1" localSheetId="8">#REF!</definedName>
    <definedName name="B.T1" localSheetId="4">#REF!</definedName>
    <definedName name="B.T1" localSheetId="10">#REF!</definedName>
    <definedName name="B.T1">#REF!</definedName>
    <definedName name="B_1" localSheetId="8" hidden="1">{"via1",#N/A,TRUE,"general";"via2",#N/A,TRUE,"general";"via3",#N/A,TRUE,"general"}</definedName>
    <definedName name="B_1" localSheetId="4" hidden="1">{"via1",#N/A,TRUE,"general";"via2",#N/A,TRUE,"general";"via3",#N/A,TRUE,"general"}</definedName>
    <definedName name="B_1" localSheetId="10" hidden="1">{"via1",#N/A,TRUE,"general";"via2",#N/A,TRUE,"general";"via3",#N/A,TRUE,"general"}</definedName>
    <definedName name="B_1" hidden="1">{"via1",#N/A,TRUE,"general";"via2",#N/A,TRUE,"general";"via3",#N/A,TRUE,"general"}</definedName>
    <definedName name="B_FLG">#REF!</definedName>
    <definedName name="b_IMPRESION_IM" localSheetId="8">#REF!</definedName>
    <definedName name="b_IMPRESION_IM" localSheetId="4">#REF!</definedName>
    <definedName name="b_IMPRESION_IM" localSheetId="10">#REF!</definedName>
    <definedName name="b_IMPRESION_IM">#REF!</definedName>
    <definedName name="B_impresión_IM" localSheetId="8">#REF!</definedName>
    <definedName name="B_impresión_IM" localSheetId="4">#REF!</definedName>
    <definedName name="B_impresión_IM" localSheetId="6">#REF!</definedName>
    <definedName name="B_impresión_IM" localSheetId="10">#REF!</definedName>
    <definedName name="B_impresión_IM">#REF!</definedName>
    <definedName name="B_T1" localSheetId="8">#REF!</definedName>
    <definedName name="B_T1" localSheetId="4">#REF!</definedName>
    <definedName name="B_T1">#REF!</definedName>
    <definedName name="B104067A" localSheetId="8">#REF!</definedName>
    <definedName name="B104067A" localSheetId="5">#REF!</definedName>
    <definedName name="B104067A" localSheetId="4">#REF!</definedName>
    <definedName name="B104067A" localSheetId="6">#REF!</definedName>
    <definedName name="B104067A">#REF!</definedName>
    <definedName name="b104067ac" localSheetId="8">#REF!</definedName>
    <definedName name="b104067ac" localSheetId="4">#REF!</definedName>
    <definedName name="b104067ac" localSheetId="6">#REF!</definedName>
    <definedName name="b104067ac">#REF!</definedName>
    <definedName name="B104067AE" localSheetId="8">#REF!</definedName>
    <definedName name="B104067AE" localSheetId="4">#REF!</definedName>
    <definedName name="B104067AE" localSheetId="6">#REF!</definedName>
    <definedName name="B104067AE">#REF!</definedName>
    <definedName name="B104067AS" localSheetId="8">#REF!</definedName>
    <definedName name="B104067AS" localSheetId="4">#REF!</definedName>
    <definedName name="B104067AS" localSheetId="6">#REF!</definedName>
    <definedName name="B104067AS">#REF!</definedName>
    <definedName name="b104067b" localSheetId="8">#REF!</definedName>
    <definedName name="b104067b" localSheetId="4">#REF!</definedName>
    <definedName name="b104067b" localSheetId="6">#REF!</definedName>
    <definedName name="b104067b">#REF!</definedName>
    <definedName name="b104067bc" localSheetId="8">#REF!</definedName>
    <definedName name="b104067bc" localSheetId="4">#REF!</definedName>
    <definedName name="b104067bc" localSheetId="6">#REF!</definedName>
    <definedName name="b104067bc">#REF!</definedName>
    <definedName name="B104067BS" localSheetId="8">#REF!</definedName>
    <definedName name="B104067BS" localSheetId="4">#REF!</definedName>
    <definedName name="B104067BS" localSheetId="6">#REF!</definedName>
    <definedName name="B104067BS">#REF!</definedName>
    <definedName name="b104068a" localSheetId="8">#REF!</definedName>
    <definedName name="b104068a" localSheetId="4">#REF!</definedName>
    <definedName name="b104068a" localSheetId="6">#REF!</definedName>
    <definedName name="b104068a">#REF!</definedName>
    <definedName name="b104068ab" localSheetId="8">#REF!</definedName>
    <definedName name="b104068ab" localSheetId="4">#REF!</definedName>
    <definedName name="b104068ab" localSheetId="6">#REF!</definedName>
    <definedName name="b104068ab">#REF!</definedName>
    <definedName name="b104068ac" localSheetId="8">#REF!</definedName>
    <definedName name="b104068ac" localSheetId="4">#REF!</definedName>
    <definedName name="b104068ac" localSheetId="6">#REF!</definedName>
    <definedName name="b104068ac">#REF!</definedName>
    <definedName name="B104068AT" localSheetId="8">#REF!</definedName>
    <definedName name="B104068AT" localSheetId="4">#REF!</definedName>
    <definedName name="B104068AT" localSheetId="6">#REF!</definedName>
    <definedName name="B104068AT">#REF!</definedName>
    <definedName name="B104068AY" localSheetId="8">#REF!</definedName>
    <definedName name="B104068AY" localSheetId="4">#REF!</definedName>
    <definedName name="B104068AY" localSheetId="6">#REF!</definedName>
    <definedName name="B104068AY">#REF!</definedName>
    <definedName name="b104068b" localSheetId="8">#REF!</definedName>
    <definedName name="b104068b" localSheetId="4">#REF!</definedName>
    <definedName name="b104068b" localSheetId="6">#REF!</definedName>
    <definedName name="b104068b">#REF!</definedName>
    <definedName name="B104068BA" localSheetId="8">#REF!</definedName>
    <definedName name="B104068BA" localSheetId="4">#REF!</definedName>
    <definedName name="B104068BA" localSheetId="6">#REF!</definedName>
    <definedName name="B104068BA">#REF!</definedName>
    <definedName name="b104068bc" localSheetId="8">#REF!</definedName>
    <definedName name="b104068bc" localSheetId="4">#REF!</definedName>
    <definedName name="b104068bc" localSheetId="6">#REF!</definedName>
    <definedName name="b104068bc">#REF!</definedName>
    <definedName name="B104068BH" localSheetId="8">#REF!</definedName>
    <definedName name="B104068BH" localSheetId="4">#REF!</definedName>
    <definedName name="B104068BH" localSheetId="6">#REF!</definedName>
    <definedName name="B104068BH">#REF!</definedName>
    <definedName name="b104068c" localSheetId="8">#REF!</definedName>
    <definedName name="b104068c" localSheetId="4">#REF!</definedName>
    <definedName name="b104068c" localSheetId="6">#REF!</definedName>
    <definedName name="b104068c">#REF!</definedName>
    <definedName name="b104068cb" localSheetId="8">#REF!</definedName>
    <definedName name="b104068cb" localSheetId="4">#REF!</definedName>
    <definedName name="b104068cb" localSheetId="6">#REF!</definedName>
    <definedName name="b104068cb">#REF!</definedName>
    <definedName name="B10512." localSheetId="8">#REF!</definedName>
    <definedName name="B10512." localSheetId="4">#REF!</definedName>
    <definedName name="B10512." localSheetId="6">#REF!</definedName>
    <definedName name="B10512.">#REF!</definedName>
    <definedName name="b10512a" localSheetId="8">#REF!</definedName>
    <definedName name="b10512a" localSheetId="4">#REF!</definedName>
    <definedName name="b10512a" localSheetId="6">#REF!</definedName>
    <definedName name="b10512a">#REF!</definedName>
    <definedName name="b10512b" localSheetId="8">#REF!</definedName>
    <definedName name="b10512b" localSheetId="4">#REF!</definedName>
    <definedName name="b10512b" localSheetId="6">#REF!</definedName>
    <definedName name="b10512b">#REF!</definedName>
    <definedName name="b10512bc" localSheetId="8">#REF!</definedName>
    <definedName name="b10512bc" localSheetId="4">#REF!</definedName>
    <definedName name="b10512bc" localSheetId="6">#REF!</definedName>
    <definedName name="b10512bc">#REF!</definedName>
    <definedName name="B10512G" localSheetId="8">#REF!</definedName>
    <definedName name="B10512G" localSheetId="4">#REF!</definedName>
    <definedName name="B10512G" localSheetId="6">#REF!</definedName>
    <definedName name="B10512G">#REF!</definedName>
    <definedName name="B10512T" localSheetId="8">#REF!</definedName>
    <definedName name="B10512T" localSheetId="4">#REF!</definedName>
    <definedName name="B10512T" localSheetId="6">#REF!</definedName>
    <definedName name="B10512T">#REF!</definedName>
    <definedName name="B10513." localSheetId="8">#REF!</definedName>
    <definedName name="B10513." localSheetId="4">#REF!</definedName>
    <definedName name="B10513." localSheetId="6">#REF!</definedName>
    <definedName name="B10513.">#REF!</definedName>
    <definedName name="b10513a" localSheetId="8">#REF!</definedName>
    <definedName name="b10513a" localSheetId="4">#REF!</definedName>
    <definedName name="b10513a" localSheetId="6">#REF!</definedName>
    <definedName name="b10513a">#REF!</definedName>
    <definedName name="b10513ab" localSheetId="8">#REF!</definedName>
    <definedName name="b10513ab" localSheetId="4">#REF!</definedName>
    <definedName name="b10513ab" localSheetId="6">#REF!</definedName>
    <definedName name="b10513ab">#REF!</definedName>
    <definedName name="b10513abc" localSheetId="8">#REF!</definedName>
    <definedName name="b10513abc" localSheetId="4">#REF!</definedName>
    <definedName name="b10513abc" localSheetId="6">#REF!</definedName>
    <definedName name="b10513abc">#REF!</definedName>
    <definedName name="b10513ac" localSheetId="8">#REF!</definedName>
    <definedName name="b10513ac" localSheetId="4">#REF!</definedName>
    <definedName name="b10513ac" localSheetId="6">#REF!</definedName>
    <definedName name="b10513ac">#REF!</definedName>
    <definedName name="b10513ad" localSheetId="8">#REF!</definedName>
    <definedName name="b10513ad" localSheetId="4">#REF!</definedName>
    <definedName name="b10513ad" localSheetId="6">#REF!</definedName>
    <definedName name="b10513ad">#REF!</definedName>
    <definedName name="b10513c" localSheetId="8">#REF!</definedName>
    <definedName name="b10513c" localSheetId="4">#REF!</definedName>
    <definedName name="b10513c" localSheetId="6">#REF!</definedName>
    <definedName name="b10513c">#REF!</definedName>
    <definedName name="b10513ca" localSheetId="8">#REF!</definedName>
    <definedName name="b10513ca" localSheetId="4">#REF!</definedName>
    <definedName name="b10513ca" localSheetId="6">#REF!</definedName>
    <definedName name="b10513ca">#REF!</definedName>
    <definedName name="B10513E" localSheetId="8">#REF!</definedName>
    <definedName name="B10513E" localSheetId="4">#REF!</definedName>
    <definedName name="B10513E" localSheetId="6">#REF!</definedName>
    <definedName name="B10513E">#REF!</definedName>
    <definedName name="B10513I" localSheetId="8">#REF!</definedName>
    <definedName name="B10513I" localSheetId="4">#REF!</definedName>
    <definedName name="B10513I" localSheetId="6">#REF!</definedName>
    <definedName name="B10513I">#REF!</definedName>
    <definedName name="B10513Q" localSheetId="8">#REF!</definedName>
    <definedName name="B10513Q" localSheetId="4">#REF!</definedName>
    <definedName name="B10513Q" localSheetId="6">#REF!</definedName>
    <definedName name="B10513Q">#REF!</definedName>
    <definedName name="B10513R" localSheetId="8">#REF!</definedName>
    <definedName name="B10513R" localSheetId="4">#REF!</definedName>
    <definedName name="B10513R" localSheetId="6">#REF!</definedName>
    <definedName name="B10513R">#REF!</definedName>
    <definedName name="B10513T" localSheetId="8">#REF!</definedName>
    <definedName name="B10513T" localSheetId="4">#REF!</definedName>
    <definedName name="B10513T" localSheetId="6">#REF!</definedName>
    <definedName name="B10513T">#REF!</definedName>
    <definedName name="B10513U" localSheetId="8">#REF!</definedName>
    <definedName name="B10513U" localSheetId="4">#REF!</definedName>
    <definedName name="B10513U" localSheetId="6">#REF!</definedName>
    <definedName name="B10513U">#REF!</definedName>
    <definedName name="B10513W" localSheetId="8">#REF!</definedName>
    <definedName name="B10513W" localSheetId="4">#REF!</definedName>
    <definedName name="B10513W" localSheetId="6">#REF!</definedName>
    <definedName name="B10513W">#REF!</definedName>
    <definedName name="B10513Y" localSheetId="8">#REF!</definedName>
    <definedName name="B10513Y" localSheetId="4">#REF!</definedName>
    <definedName name="B10513Y" localSheetId="6">#REF!</definedName>
    <definedName name="B10513Y">#REF!</definedName>
    <definedName name="B1052Ñ" localSheetId="8">#REF!</definedName>
    <definedName name="B1052Ñ" localSheetId="4">#REF!</definedName>
    <definedName name="B1052Ñ" localSheetId="6">#REF!</definedName>
    <definedName name="B1052Ñ">#REF!</definedName>
    <definedName name="B105512A" localSheetId="8">#REF!</definedName>
    <definedName name="B105512A" localSheetId="4">#REF!</definedName>
    <definedName name="B105512A" localSheetId="6">#REF!</definedName>
    <definedName name="B105512A">#REF!</definedName>
    <definedName name="B105512P" localSheetId="8">#REF!</definedName>
    <definedName name="B105512P" localSheetId="4">#REF!</definedName>
    <definedName name="B105512P" localSheetId="6">#REF!</definedName>
    <definedName name="B105512P">#REF!</definedName>
    <definedName name="B1064068AR" localSheetId="8">#REF!</definedName>
    <definedName name="B1064068AR" localSheetId="4">#REF!</definedName>
    <definedName name="B1064068AR" localSheetId="6">#REF!</definedName>
    <definedName name="B1064068AR">#REF!</definedName>
    <definedName name="b128899ab" localSheetId="8">#REF!</definedName>
    <definedName name="b128899ab" localSheetId="4">#REF!</definedName>
    <definedName name="b128899ab" localSheetId="6">#REF!</definedName>
    <definedName name="b128899ab">#REF!</definedName>
    <definedName name="b128899abd" localSheetId="8">#REF!</definedName>
    <definedName name="b128899abd" localSheetId="4">#REF!</definedName>
    <definedName name="b128899abd" localSheetId="6">#REF!</definedName>
    <definedName name="b128899abd">#REF!</definedName>
    <definedName name="B128899P" localSheetId="8">#REF!</definedName>
    <definedName name="B128899P" localSheetId="4">#REF!</definedName>
    <definedName name="B128899P" localSheetId="6">#REF!</definedName>
    <definedName name="B128899P">#REF!</definedName>
    <definedName name="B12899O" localSheetId="8">#REF!</definedName>
    <definedName name="B12899O" localSheetId="4">#REF!</definedName>
    <definedName name="B12899O" localSheetId="6">#REF!</definedName>
    <definedName name="B12899O">#REF!</definedName>
    <definedName name="B13.120" localSheetId="8">#REF!</definedName>
    <definedName name="B13.120" localSheetId="4">#REF!</definedName>
    <definedName name="B13.120">#REF!</definedName>
    <definedName name="B15138." localSheetId="8">#REF!</definedName>
    <definedName name="B15138." localSheetId="4">#REF!</definedName>
    <definedName name="B15138.">#REF!</definedName>
    <definedName name="B15177anclaje" localSheetId="8">#REF!</definedName>
    <definedName name="B15177anclaje" localSheetId="4">#REF!</definedName>
    <definedName name="B15177anclaje">#REF!</definedName>
    <definedName name="B35.62" localSheetId="8">#REF!</definedName>
    <definedName name="B35.62" localSheetId="4">#REF!</definedName>
    <definedName name="B35.62">#REF!</definedName>
    <definedName name="B60PR" localSheetId="8">#REF!</definedName>
    <definedName name="B60PR" localSheetId="4">#REF!</definedName>
    <definedName name="B60PR">#REF!</definedName>
    <definedName name="B93008A" localSheetId="8">#REF!</definedName>
    <definedName name="B93008A" localSheetId="4">#REF!</definedName>
    <definedName name="B93008A" localSheetId="6">#REF!</definedName>
    <definedName name="B93008A">#REF!</definedName>
    <definedName name="b93008ab" localSheetId="8">#REF!</definedName>
    <definedName name="b93008ab" localSheetId="4">#REF!</definedName>
    <definedName name="b93008ab" localSheetId="6">#REF!</definedName>
    <definedName name="b93008ab">#REF!</definedName>
    <definedName name="b93008c" localSheetId="8">#REF!</definedName>
    <definedName name="b93008c" localSheetId="4">#REF!</definedName>
    <definedName name="b93008c" localSheetId="6">#REF!</definedName>
    <definedName name="b93008c">#REF!</definedName>
    <definedName name="b93008cd" localSheetId="8">#REF!</definedName>
    <definedName name="b93008cd" localSheetId="4">#REF!</definedName>
    <definedName name="b93008cd" localSheetId="6">#REF!</definedName>
    <definedName name="b93008cd">#REF!</definedName>
    <definedName name="B93008E" localSheetId="8">#REF!</definedName>
    <definedName name="B93008E" localSheetId="4">#REF!</definedName>
    <definedName name="B93008E" localSheetId="6">#REF!</definedName>
    <definedName name="B93008E">#REF!</definedName>
    <definedName name="B93008Q" localSheetId="8">#REF!</definedName>
    <definedName name="B93008Q" localSheetId="4">#REF!</definedName>
    <definedName name="B93008Q" localSheetId="6">#REF!</definedName>
    <definedName name="B93008Q">#REF!</definedName>
    <definedName name="B93008R" localSheetId="8">#REF!</definedName>
    <definedName name="B93008R" localSheetId="4">#REF!</definedName>
    <definedName name="B93008R" localSheetId="6">#REF!</definedName>
    <definedName name="B93008R">#REF!</definedName>
    <definedName name="B93008T" localSheetId="8">#REF!</definedName>
    <definedName name="B93008T" localSheetId="4">#REF!</definedName>
    <definedName name="B93008T" localSheetId="6">#REF!</definedName>
    <definedName name="B93008T">#REF!</definedName>
    <definedName name="B93008W" localSheetId="8">#REF!</definedName>
    <definedName name="B93008W" localSheetId="4">#REF!</definedName>
    <definedName name="B93008W" localSheetId="6">#REF!</definedName>
    <definedName name="B93008W">#REF!</definedName>
    <definedName name="B93008Y" localSheetId="8">#REF!</definedName>
    <definedName name="B93008Y" localSheetId="4">#REF!</definedName>
    <definedName name="B93008Y" localSheetId="6">#REF!</definedName>
    <definedName name="B93008Y">#REF!</definedName>
    <definedName name="b93009a" localSheetId="8">#REF!</definedName>
    <definedName name="b93009a" localSheetId="4">#REF!</definedName>
    <definedName name="b93009a" localSheetId="6">#REF!</definedName>
    <definedName name="b93009a">#REF!</definedName>
    <definedName name="b93009ab" localSheetId="8">#REF!</definedName>
    <definedName name="b93009ab" localSheetId="4">#REF!</definedName>
    <definedName name="b93009ab" localSheetId="6">#REF!</definedName>
    <definedName name="b93009ab">#REF!</definedName>
    <definedName name="b93009abc" localSheetId="8">#REF!</definedName>
    <definedName name="b93009abc" localSheetId="4">#REF!</definedName>
    <definedName name="b93009abc" localSheetId="6">#REF!</definedName>
    <definedName name="b93009abc">#REF!</definedName>
    <definedName name="b93009abd" localSheetId="8">#REF!</definedName>
    <definedName name="b93009abd" localSheetId="4">#REF!</definedName>
    <definedName name="b93009abd" localSheetId="6">#REF!</definedName>
    <definedName name="b93009abd">#REF!</definedName>
    <definedName name="b93009ad" localSheetId="8">#REF!</definedName>
    <definedName name="b93009ad" localSheetId="4">#REF!</definedName>
    <definedName name="b93009ad" localSheetId="6">#REF!</definedName>
    <definedName name="b93009ad">#REF!</definedName>
    <definedName name="b93009bc" localSheetId="8">#REF!</definedName>
    <definedName name="b93009bc" localSheetId="4">#REF!</definedName>
    <definedName name="b93009bc" localSheetId="6">#REF!</definedName>
    <definedName name="b93009bc">#REF!</definedName>
    <definedName name="B93009I" localSheetId="8">#REF!</definedName>
    <definedName name="B93009I" localSheetId="4">#REF!</definedName>
    <definedName name="B93009I" localSheetId="6">#REF!</definedName>
    <definedName name="B93009I">#REF!</definedName>
    <definedName name="b93009n" localSheetId="8">#REF!</definedName>
    <definedName name="b93009n" localSheetId="4">#REF!</definedName>
    <definedName name="b93009n" localSheetId="6">#REF!</definedName>
    <definedName name="b93009n">#REF!</definedName>
    <definedName name="B93009Q" localSheetId="8">#REF!</definedName>
    <definedName name="B93009Q" localSheetId="4">#REF!</definedName>
    <definedName name="B93009Q" localSheetId="6">#REF!</definedName>
    <definedName name="B93009Q">#REF!</definedName>
    <definedName name="B93009R" localSheetId="8">#REF!</definedName>
    <definedName name="B93009R" localSheetId="4">#REF!</definedName>
    <definedName name="B93009R" localSheetId="6">#REF!</definedName>
    <definedName name="B93009R">#REF!</definedName>
    <definedName name="B93009T" localSheetId="8">#REF!</definedName>
    <definedName name="B93009T" localSheetId="4">#REF!</definedName>
    <definedName name="B93009T" localSheetId="6">#REF!</definedName>
    <definedName name="B93009T">#REF!</definedName>
    <definedName name="B93009U" localSheetId="8">#REF!</definedName>
    <definedName name="B93009U" localSheetId="4">#REF!</definedName>
    <definedName name="B93009U" localSheetId="6">#REF!</definedName>
    <definedName name="B93009U">#REF!</definedName>
    <definedName name="B93009W" localSheetId="8">#REF!</definedName>
    <definedName name="B93009W" localSheetId="4">#REF!</definedName>
    <definedName name="B93009W" localSheetId="6">#REF!</definedName>
    <definedName name="B93009W">#REF!</definedName>
    <definedName name="Ba" localSheetId="8">#REF!</definedName>
    <definedName name="Ba" localSheetId="4">#REF!</definedName>
    <definedName name="Ba" localSheetId="6">#REF!</definedName>
    <definedName name="Ba">#REF!</definedName>
    <definedName name="back_pressure" localSheetId="8">#REF!</definedName>
    <definedName name="back_pressure" localSheetId="4">#REF!</definedName>
    <definedName name="back_pressure">#REF!</definedName>
    <definedName name="BAJA" localSheetId="8">#REF!</definedName>
    <definedName name="BAJA" localSheetId="4">#REF!</definedName>
    <definedName name="BAJA" localSheetId="6">#REF!</definedName>
    <definedName name="BAJA">#REF!</definedName>
    <definedName name="Bajo_L" localSheetId="8">#REF!</definedName>
    <definedName name="Bajo_L" localSheetId="4">#REF!</definedName>
    <definedName name="Bajo_L">#REF!</definedName>
    <definedName name="BALANCE" localSheetId="8">#REF!</definedName>
    <definedName name="BALANCE" localSheetId="4">#REF!</definedName>
    <definedName name="BALANCE">#REF!</definedName>
    <definedName name="BALASTO" localSheetId="8">#REF!</definedName>
    <definedName name="BALASTO" localSheetId="4">#REF!</definedName>
    <definedName name="BALASTO">#REF!</definedName>
    <definedName name="Baldocin_0_205x0_205" localSheetId="8">#REF!</definedName>
    <definedName name="Baldocin_0_205x0_205" localSheetId="4">#REF!</definedName>
    <definedName name="Baldocin_0_205x0_205">#REF!</definedName>
    <definedName name="baldosa" localSheetId="8">#REF!</definedName>
    <definedName name="baldosa" localSheetId="4">#REF!</definedName>
    <definedName name="baldosa">#REF!</definedName>
    <definedName name="BALDOSA_20_X_20" localSheetId="8">#REF!</definedName>
    <definedName name="BALDOSA_20_X_20" localSheetId="4">#REF!</definedName>
    <definedName name="BALDOSA_20_X_20">#REF!</definedName>
    <definedName name="Baldosa_de_granito_0_3x0_3" localSheetId="8">#REF!</definedName>
    <definedName name="Baldosa_de_granito_0_3x0_3" localSheetId="4">#REF!</definedName>
    <definedName name="Baldosa_de_granito_0_3x0_3">#REF!</definedName>
    <definedName name="baldosa_tipo_20_5_20_5_trafico_5_comercial" localSheetId="8">#REF!</definedName>
    <definedName name="baldosa_tipo_20_5_20_5_trafico_5_comercial" localSheetId="4">#REF!</definedName>
    <definedName name="baldosa_tipo_20_5_20_5_trafico_5_comercial">#REF!</definedName>
    <definedName name="BALDOSIN" localSheetId="8">#REF!</definedName>
    <definedName name="BALDOSIN" localSheetId="4">#REF!</definedName>
    <definedName name="BALDOSIN">#REF!</definedName>
    <definedName name="Baldosin_Cemento" localSheetId="8">#REF!</definedName>
    <definedName name="Baldosin_Cemento" localSheetId="4">#REF!</definedName>
    <definedName name="Baldosin_Cemento">#REF!</definedName>
    <definedName name="Baldosin_corrugado_Corona" localSheetId="8">#REF!</definedName>
    <definedName name="Baldosin_corrugado_Corona" localSheetId="4">#REF!</definedName>
    <definedName name="Baldosin_corrugado_Corona">#REF!</definedName>
    <definedName name="ball" localSheetId="8">#REF!</definedName>
    <definedName name="ball" localSheetId="4">#REF!</definedName>
    <definedName name="ball">#REF!</definedName>
    <definedName name="Ballincourt" localSheetId="4">#REF!</definedName>
    <definedName name="Ballincourt">#REF!</definedName>
    <definedName name="BANCO" localSheetId="8">#REF!</definedName>
    <definedName name="BANCO" localSheetId="4">#REF!</definedName>
    <definedName name="BANCO" localSheetId="6">#REF!</definedName>
    <definedName name="BANCO">#REF!</definedName>
    <definedName name="band" localSheetId="4">#REF!</definedName>
    <definedName name="band">#REF!</definedName>
    <definedName name="Banda2" localSheetId="8">#REF!</definedName>
    <definedName name="Banda2" localSheetId="4">#REF!</definedName>
    <definedName name="Banda2">#REF!</definedName>
    <definedName name="Banda2a" localSheetId="8">#REF!</definedName>
    <definedName name="Banda2a" localSheetId="4">#REF!</definedName>
    <definedName name="Banda2a">#REF!</definedName>
    <definedName name="bandera" localSheetId="8">#REF!</definedName>
    <definedName name="bandera" localSheetId="4">#REF!</definedName>
    <definedName name="bandera">#REF!</definedName>
    <definedName name="BARNIZTOT" localSheetId="8">#REF!</definedName>
    <definedName name="BARNIZTOT" localSheetId="4">#REF!</definedName>
    <definedName name="BARNIZTOT">#REF!</definedName>
    <definedName name="Barraje_de_cobre_150_A_3_2_M" localSheetId="8">#REF!</definedName>
    <definedName name="Barraje_de_cobre_150_A_3_2_M" localSheetId="4">#REF!</definedName>
    <definedName name="Barraje_de_cobre_150_A_3_2_M">#REF!</definedName>
    <definedName name="Barraje_de_neutros" localSheetId="8">#REF!</definedName>
    <definedName name="Barraje_de_neutros" localSheetId="4">#REF!</definedName>
    <definedName name="Barraje_de_neutros">#REF!</definedName>
    <definedName name="Barraje_puesta_tierra_de_seguridad" localSheetId="8">#REF!</definedName>
    <definedName name="Barraje_puesta_tierra_de_seguridad" localSheetId="4">#REF!</definedName>
    <definedName name="Barraje_puesta_tierra_de_seguridad">#REF!</definedName>
    <definedName name="barranquilla" localSheetId="8">#REF!</definedName>
    <definedName name="barranquilla" localSheetId="4">#REF!</definedName>
    <definedName name="barranquilla" localSheetId="6">#REF!</definedName>
    <definedName name="barranquilla">#REF!</definedName>
    <definedName name="bas" localSheetId="8">#REF!</definedName>
    <definedName name="bas" localSheetId="4">#REF!</definedName>
    <definedName name="bas" localSheetId="6">#REF!</definedName>
    <definedName name="bas">#REF!</definedName>
    <definedName name="BASE" localSheetId="8">#REF!</definedName>
    <definedName name="base" localSheetId="5">#REF!</definedName>
    <definedName name="base" localSheetId="4">#REF!</definedName>
    <definedName name="BASE" localSheetId="6">#REF!</definedName>
    <definedName name="BASE">#REF!</definedName>
    <definedName name="BASE_APU" localSheetId="4">#REF!</definedName>
    <definedName name="BASE_APU">#REF!</definedName>
    <definedName name="Base_datos_IM" localSheetId="8">#REF!</definedName>
    <definedName name="Base_datos_IM" localSheetId="4">#REF!</definedName>
    <definedName name="Base_datos_IM">#REF!</definedName>
    <definedName name="base_datos_t45" localSheetId="8">#REF!</definedName>
    <definedName name="base_datos_t45" localSheetId="4">#REF!</definedName>
    <definedName name="base_datos_t45">#REF!</definedName>
    <definedName name="Base_Mat" localSheetId="4">#REF!</definedName>
    <definedName name="Base_Mat">#REF!</definedName>
    <definedName name="Base_MO" localSheetId="4">#REF!</definedName>
    <definedName name="Base_MO">#REF!</definedName>
    <definedName name="Base_Precios" localSheetId="4">#REF!</definedName>
    <definedName name="Base_Precios">#REF!</definedName>
    <definedName name="base_VaR" localSheetId="8">#REF!</definedName>
    <definedName name="base_VaR" localSheetId="4">#REF!</definedName>
    <definedName name="base_VaR" localSheetId="6">#REF!</definedName>
    <definedName name="base_VaR">#REF!</definedName>
    <definedName name="base1" localSheetId="8">#REF!</definedName>
    <definedName name="base1" localSheetId="4">#REF!</definedName>
    <definedName name="base1">#REF!</definedName>
    <definedName name="BASE2" localSheetId="8">#REF!</definedName>
    <definedName name="BASE2" localSheetId="4">#REF!</definedName>
    <definedName name="BASE2" localSheetId="6">#REF!</definedName>
    <definedName name="BASE2">#REF!</definedName>
    <definedName name="base3" localSheetId="8">#REF!</definedName>
    <definedName name="base3" localSheetId="4">#REF!</definedName>
    <definedName name="base3">#REF!</definedName>
    <definedName name="base4" localSheetId="8">#REF!</definedName>
    <definedName name="base4" localSheetId="4">#REF!</definedName>
    <definedName name="base4">#REF!</definedName>
    <definedName name="base468" localSheetId="8">#REF!</definedName>
    <definedName name="base468" localSheetId="4">#REF!</definedName>
    <definedName name="base468">#REF!</definedName>
    <definedName name="BaseDate" localSheetId="4">#REF!</definedName>
    <definedName name="BaseDate">#REF!</definedName>
    <definedName name="BaseDatos" localSheetId="8">#REF!</definedName>
    <definedName name="BASEDATOS" localSheetId="5">#REF!</definedName>
    <definedName name="BaseDatos" localSheetId="4">#REF!</definedName>
    <definedName name="BaseDatos" localSheetId="6">#REF!</definedName>
    <definedName name="BaseDatos">#REF!</definedName>
    <definedName name="BaseDatos_Ore1" localSheetId="8">#REF!</definedName>
    <definedName name="BaseDatos_Ore1" localSheetId="4">#REF!</definedName>
    <definedName name="BaseDatos_Ore1">#REF!</definedName>
    <definedName name="BaseDatos_T831" localSheetId="8">#REF!</definedName>
    <definedName name="BaseDatos_T831" localSheetId="4">#REF!</definedName>
    <definedName name="BaseDatos_T831">#REF!</definedName>
    <definedName name="_xlnm.Database" localSheetId="8">#REF!</definedName>
    <definedName name="_xlnm.Database" localSheetId="5">#REF!</definedName>
    <definedName name="_xlnm.Database" localSheetId="4">#REF!</definedName>
    <definedName name="_xlnm.Database" localSheetId="6">#REF!</definedName>
    <definedName name="_xlnm.Database">#REF!</definedName>
    <definedName name="BaseDeDatos1" localSheetId="8">#REF!</definedName>
    <definedName name="BaseDeDatos1" localSheetId="4">#REF!</definedName>
    <definedName name="BaseDeDatos1">#REF!</definedName>
    <definedName name="BASEG" localSheetId="4">#REF!</definedName>
    <definedName name="BASEG">#REF!</definedName>
    <definedName name="BaseGeneral" localSheetId="8">#REF!</definedName>
    <definedName name="BaseGeneral" localSheetId="4">#REF!</definedName>
    <definedName name="BaseGeneral" localSheetId="6">#REF!</definedName>
    <definedName name="BaseGeneral">#REF!</definedName>
    <definedName name="BASEGRAV" localSheetId="8">#REF!</definedName>
    <definedName name="BASEGRAV" localSheetId="4">#REF!</definedName>
    <definedName name="BASEGRAV">#REF!</definedName>
    <definedName name="basep" localSheetId="8">#REF!</definedName>
    <definedName name="basep" localSheetId="4">#REF!</definedName>
    <definedName name="basep">#REF!</definedName>
    <definedName name="BasePeriod" localSheetId="8">#REF!</definedName>
    <definedName name="BasePeriod" localSheetId="4">#REF!</definedName>
    <definedName name="BasePeriod">#REF!</definedName>
    <definedName name="Basica_Centro_costo_2001" localSheetId="8">#REF!</definedName>
    <definedName name="Basica_Centro_costo_2001" localSheetId="4">#REF!</definedName>
    <definedName name="Basica_Centro_costo_2001">#REF!</definedName>
    <definedName name="Basica_Facturacion_2001" localSheetId="8">#REF!</definedName>
    <definedName name="Basica_Facturacion_2001" localSheetId="4">#REF!</definedName>
    <definedName name="Basica_Facturacion_2001">#REF!</definedName>
    <definedName name="Basica_Reserva_2001" localSheetId="8">#REF!</definedName>
    <definedName name="Basica_Reserva_2001" localSheetId="4">#REF!</definedName>
    <definedName name="Basica_Reserva_2001">#REF!</definedName>
    <definedName name="BASICO" localSheetId="8">#REF!</definedName>
    <definedName name="BASICO" localSheetId="4">#REF!</definedName>
    <definedName name="BASICO">#REF!</definedName>
    <definedName name="Básico" localSheetId="8">#REF!</definedName>
    <definedName name="Básico" localSheetId="4">#REF!</definedName>
    <definedName name="Básico">#REF!</definedName>
    <definedName name="BASICO3500" localSheetId="8">#REF!</definedName>
    <definedName name="BASICO3500" localSheetId="4">#REF!</definedName>
    <definedName name="BASICO3500">#REF!</definedName>
    <definedName name="baul">#N/A</definedName>
    <definedName name="BB" localSheetId="8">#N/A</definedName>
    <definedName name="bb" localSheetId="5">#REF!</definedName>
    <definedName name="bb" localSheetId="4">#REF!</definedName>
    <definedName name="BB" localSheetId="6">#REF!</definedName>
    <definedName name="BB" localSheetId="10">PMA!ERR</definedName>
    <definedName name="Bb">#REF!</definedName>
    <definedName name="BBA" localSheetId="8">#REF!</definedName>
    <definedName name="BBA" localSheetId="4">#REF!</definedName>
    <definedName name="BBA" localSheetId="6">#REF!</definedName>
    <definedName name="BBA" localSheetId="10">#REF!</definedName>
    <definedName name="BBA">#REF!</definedName>
    <definedName name="BBB" localSheetId="8">#N/A</definedName>
    <definedName name="BBB" localSheetId="4">#N/A</definedName>
    <definedName name="bbb" localSheetId="6">#REF!</definedName>
    <definedName name="BBB" localSheetId="10">[0]!listado #REF!</definedName>
    <definedName name="bbb">#REF!</definedName>
    <definedName name="bbbbbb" localSheetId="15" hidden="1">{"via1",#N/A,TRUE,"general";"via2",#N/A,TRUE,"general";"via3",#N/A,TRUE,"general"}</definedName>
    <definedName name="bbbbbb" localSheetId="16" hidden="1">{"via1",#N/A,TRUE,"general";"via2",#N/A,TRUE,"general";"via3",#N/A,TRUE,"general"}</definedName>
    <definedName name="bbbbbb" localSheetId="8" hidden="1">{"via1",#N/A,TRUE,"general";"via2",#N/A,TRUE,"general";"via3",#N/A,TRUE,"general"}</definedName>
    <definedName name="bbbbbb" localSheetId="4" hidden="1">{"via1",#N/A,TRUE,"general";"via2",#N/A,TRUE,"general";"via3",#N/A,TRUE,"general"}</definedName>
    <definedName name="bbbbbb" localSheetId="6"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b_1" localSheetId="8" hidden="1">{"via1",#N/A,TRUE,"general";"via2",#N/A,TRUE,"general";"via3",#N/A,TRUE,"general"}</definedName>
    <definedName name="bbbbbb_1" localSheetId="4" hidden="1">{"via1",#N/A,TRUE,"general";"via2",#N/A,TRUE,"general";"via3",#N/A,TRUE,"general"}</definedName>
    <definedName name="bbbbbb_1" localSheetId="10" hidden="1">{"via1",#N/A,TRUE,"general";"via2",#N/A,TRUE,"general";"via3",#N/A,TRUE,"general"}</definedName>
    <definedName name="bbbbbb_1" hidden="1">{"via1",#N/A,TRUE,"general";"via2",#N/A,TRUE,"general";"via3",#N/A,TRUE,"general"}</definedName>
    <definedName name="BBBBBBBBBBBBBBBHHHHHHHHHHH" localSheetId="8">#REF!</definedName>
    <definedName name="BBBBBBBBBBBBBBBHHHHHHHHHHH" localSheetId="4">#N/A</definedName>
    <definedName name="BBBBBBBBBBBBBBBHHHHHHHHHHH" localSheetId="6">#REF!</definedName>
    <definedName name="BBBBBBBBBBBBBBBHHHHHHHHHHH" localSheetId="10">#REF!</definedName>
    <definedName name="BBBBBBBBBBBBBBBHHHHHHHHHHH">#N/A</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bbbh_1" localSheetId="8" hidden="1">{"TAB1",#N/A,TRUE,"GENERAL";"TAB2",#N/A,TRUE,"GENERAL";"TAB3",#N/A,TRUE,"GENERAL";"TAB4",#N/A,TRUE,"GENERAL";"TAB5",#N/A,TRUE,"GENERAL"}</definedName>
    <definedName name="bbbbbh_1" localSheetId="4" hidden="1">{"TAB1",#N/A,TRUE,"GENERAL";"TAB2",#N/A,TRUE,"GENERAL";"TAB3",#N/A,TRUE,"GENERAL";"TAB4",#N/A,TRUE,"GENERAL";"TAB5",#N/A,TRUE,"GENERAL"}</definedName>
    <definedName name="bbbbbh_1" localSheetId="10" hidden="1">{"TAB1",#N/A,TRUE,"GENERAL";"TAB2",#N/A,TRUE,"GENERAL";"TAB3",#N/A,TRUE,"GENERAL";"TAB4",#N/A,TRUE,"GENERAL";"TAB5",#N/A,TRUE,"GENERAL"}</definedName>
    <definedName name="bbbbbh_1"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8" hidden="1">{"TAB1",#N/A,TRUE,"GENERAL";"TAB2",#N/A,TRUE,"GENERAL";"TAB3",#N/A,TRUE,"GENERAL";"TAB4",#N/A,TRUE,"GENERAL";"TAB5",#N/A,TRUE,"GENERAL"}</definedName>
    <definedName name="bbd" localSheetId="4" hidden="1">{"TAB1",#N/A,TRUE,"GENERAL";"TAB2",#N/A,TRUE,"GENERAL";"TAB3",#N/A,TRUE,"GENERAL";"TAB4",#N/A,TRUE,"GENERAL";"TAB5",#N/A,TRUE,"GENERAL"}</definedName>
    <definedName name="bbd" localSheetId="6"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bd_1" localSheetId="8" hidden="1">{"TAB1",#N/A,TRUE,"GENERAL";"TAB2",#N/A,TRUE,"GENERAL";"TAB3",#N/A,TRUE,"GENERAL";"TAB4",#N/A,TRUE,"GENERAL";"TAB5",#N/A,TRUE,"GENERAL"}</definedName>
    <definedName name="bbd_1" localSheetId="4" hidden="1">{"TAB1",#N/A,TRUE,"GENERAL";"TAB2",#N/A,TRUE,"GENERAL";"TAB3",#N/A,TRUE,"GENERAL";"TAB4",#N/A,TRUE,"GENERAL";"TAB5",#N/A,TRUE,"GENERAL"}</definedName>
    <definedName name="bbd_1" localSheetId="10" hidden="1">{"TAB1",#N/A,TRUE,"GENERAL";"TAB2",#N/A,TRUE,"GENERAL";"TAB3",#N/A,TRUE,"GENERAL";"TAB4",#N/A,TRUE,"GENERAL";"TAB5",#N/A,TRUE,"GENERAL"}</definedName>
    <definedName name="bbd_1" hidden="1">{"TAB1",#N/A,TRUE,"GENERAL";"TAB2",#N/A,TRUE,"GENERAL";"TAB3",#N/A,TRUE,"GENERAL";"TAB4",#N/A,TRUE,"GENERAL";"TAB5",#N/A,TRUE,"GENERAL"}</definedName>
    <definedName name="BC" localSheetId="8">#REF!</definedName>
    <definedName name="BC" localSheetId="4">#REF!</definedName>
    <definedName name="Bc" localSheetId="6">#REF!</definedName>
    <definedName name="BC" localSheetId="10">#REF!</definedName>
    <definedName name="Bc">#REF!</definedName>
    <definedName name="bcn" localSheetId="8">#REF!</definedName>
    <definedName name="bcn" localSheetId="4">#N/A</definedName>
    <definedName name="bcn" localSheetId="6">#REF!</definedName>
    <definedName name="bcn" localSheetId="10">#REF!</definedName>
    <definedName name="bcn">#N/A</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CXBDFG_1" localSheetId="8" hidden="1">{"TAB1",#N/A,TRUE,"GENERAL";"TAB2",#N/A,TRUE,"GENERAL";"TAB3",#N/A,TRUE,"GENERAL";"TAB4",#N/A,TRUE,"GENERAL";"TAB5",#N/A,TRUE,"GENERAL"}</definedName>
    <definedName name="BCXBDFG_1" localSheetId="4" hidden="1">{"TAB1",#N/A,TRUE,"GENERAL";"TAB2",#N/A,TRUE,"GENERAL";"TAB3",#N/A,TRUE,"GENERAL";"TAB4",#N/A,TRUE,"GENERAL";"TAB5",#N/A,TRUE,"GENERAL"}</definedName>
    <definedName name="BCXBDFG_1" localSheetId="10" hidden="1">{"TAB1",#N/A,TRUE,"GENERAL";"TAB2",#N/A,TRUE,"GENERAL";"TAB3",#N/A,TRUE,"GENERAL";"TAB4",#N/A,TRUE,"GENERAL";"TAB5",#N/A,TRUE,"GENERAL"}</definedName>
    <definedName name="BCXBDFG_1" hidden="1">{"TAB1",#N/A,TRUE,"GENERAL";"TAB2",#N/A,TRUE,"GENERAL";"TAB3",#N/A,TRUE,"GENERAL";"TAB4",#N/A,TRUE,"GENERAL";"TAB5",#N/A,TRUE,"GENERAL"}</definedName>
    <definedName name="BD" localSheetId="8">#REF!</definedName>
    <definedName name="BD" localSheetId="4">#REF!</definedName>
    <definedName name="BD" localSheetId="6">#REF!</definedName>
    <definedName name="Bd">#REF!</definedName>
    <definedName name="Bd__2" localSheetId="8">#REF!</definedName>
    <definedName name="Bd__2" localSheetId="4">#REF!</definedName>
    <definedName name="Bd__2">#REF!</definedName>
    <definedName name="Bd_2" localSheetId="8">#REF!</definedName>
    <definedName name="Bd_2" localSheetId="4">#REF!</definedName>
    <definedName name="Bd_2">#REF!</definedName>
    <definedName name="BD_COD" localSheetId="8">#REF!</definedName>
    <definedName name="BD_COD" localSheetId="4">#REF!</definedName>
    <definedName name="BD_COD">#REF!</definedName>
    <definedName name="BDD" localSheetId="8">#REF!</definedName>
    <definedName name="BDD" localSheetId="4">#REF!</definedName>
    <definedName name="BDD">#REF!</definedName>
    <definedName name="BDFB" localSheetId="15" hidden="1">{"via1",#N/A,TRUE,"general";"via2",#N/A,TRUE,"general";"via3",#N/A,TRUE,"general"}</definedName>
    <definedName name="BDFB" localSheetId="16" hidden="1">{"via1",#N/A,TRUE,"general";"via2",#N/A,TRUE,"general";"via3",#N/A,TRUE,"general"}</definedName>
    <definedName name="BDFB" localSheetId="8" hidden="1">{"via1",#N/A,TRUE,"general";"via2",#N/A,TRUE,"general";"via3",#N/A,TRUE,"general"}</definedName>
    <definedName name="BDFB" localSheetId="4" hidden="1">{"via1",#N/A,TRUE,"general";"via2",#N/A,TRUE,"general";"via3",#N/A,TRUE,"general"}</definedName>
    <definedName name="BDFB" localSheetId="6"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B_1" localSheetId="8" hidden="1">{"via1",#N/A,TRUE,"general";"via2",#N/A,TRUE,"general";"via3",#N/A,TRUE,"general"}</definedName>
    <definedName name="BDFB_1" localSheetId="4" hidden="1">{"via1",#N/A,TRUE,"general";"via2",#N/A,TRUE,"general";"via3",#N/A,TRUE,"general"}</definedName>
    <definedName name="BDFB_1" localSheetId="10" hidden="1">{"via1",#N/A,TRUE,"general";"via2",#N/A,TRUE,"general";"via3",#N/A,TRUE,"general"}</definedName>
    <definedName name="BDFB_1" hidden="1">{"via1",#N/A,TRUE,"general";"via2",#N/A,TRUE,"general";"via3",#N/A,TRUE,"general"}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DFGDG_1" localSheetId="8" hidden="1">{"TAB1",#N/A,TRUE,"GENERAL";"TAB2",#N/A,TRUE,"GENERAL";"TAB3",#N/A,TRUE,"GENERAL";"TAB4",#N/A,TRUE,"GENERAL";"TAB5",#N/A,TRUE,"GENERAL"}</definedName>
    <definedName name="BDFGDG_1" localSheetId="4" hidden="1">{"TAB1",#N/A,TRUE,"GENERAL";"TAB2",#N/A,TRUE,"GENERAL";"TAB3",#N/A,TRUE,"GENERAL";"TAB4",#N/A,TRUE,"GENERAL";"TAB5",#N/A,TRUE,"GENERAL"}</definedName>
    <definedName name="BDFGDG_1" localSheetId="10" hidden="1">{"TAB1",#N/A,TRUE,"GENERAL";"TAB2",#N/A,TRUE,"GENERAL";"TAB3",#N/A,TRUE,"GENERAL";"TAB4",#N/A,TRUE,"GENERAL";"TAB5",#N/A,TRUE,"GENERAL"}</definedName>
    <definedName name="BDFGDG_1" hidden="1">{"TAB1",#N/A,TRUE,"GENERAL";"TAB2",#N/A,TRUE,"GENERAL";"TAB3",#N/A,TRUE,"GENERAL";"TAB4",#N/A,TRUE,"GENERAL";"TAB5",#N/A,TRUE,"GENERAL"}</definedName>
    <definedName name="bdfgdgd" hidden="1">#REF!</definedName>
    <definedName name="BDLICITACION" localSheetId="4">#REF!</definedName>
    <definedName name="BDLICITACION">#REF!</definedName>
    <definedName name="be" localSheetId="8" hidden="1">{"TAB1",#N/A,TRUE,"GENERAL";"TAB2",#N/A,TRUE,"GENERAL";"TAB3",#N/A,TRUE,"GENERAL";"TAB4",#N/A,TRUE,"GENERAL";"TAB5",#N/A,TRUE,"GENERAL"}</definedName>
    <definedName name="be" localSheetId="4" hidden="1">{"TAB1",#N/A,TRUE,"GENERAL";"TAB2",#N/A,TRUE,"GENERAL";"TAB3",#N/A,TRUE,"GENERAL";"TAB4",#N/A,TRUE,"GENERAL";"TAB5",#N/A,TRUE,"GENERAL"}</definedName>
    <definedName name="be" localSheetId="10" hidden="1">{"TAB1",#N/A,TRUE,"GENERAL";"TAB2",#N/A,TRUE,"GENERAL";"TAB3",#N/A,TRUE,"GENERAL";"TAB4",#N/A,TRUE,"GENERAL";"TAB5",#N/A,TRUE,"GENERAL"}</definedName>
    <definedName name="Be">#REF!</definedName>
    <definedName name="be_1" localSheetId="8" hidden="1">{"TAB1",#N/A,TRUE,"GENERAL";"TAB2",#N/A,TRUE,"GENERAL";"TAB3",#N/A,TRUE,"GENERAL";"TAB4",#N/A,TRUE,"GENERAL";"TAB5",#N/A,TRUE,"GENERAL"}</definedName>
    <definedName name="be_1" localSheetId="4" hidden="1">{"TAB1",#N/A,TRUE,"GENERAL";"TAB2",#N/A,TRUE,"GENERAL";"TAB3",#N/A,TRUE,"GENERAL";"TAB4",#N/A,TRUE,"GENERAL";"TAB5",#N/A,TRUE,"GENERAL"}</definedName>
    <definedName name="be_1" localSheetId="10" hidden="1">{"TAB1",#N/A,TRUE,"GENERAL";"TAB2",#N/A,TRUE,"GENERAL";"TAB3",#N/A,TRUE,"GENERAL";"TAB4",#N/A,TRUE,"GENERAL";"TAB5",#N/A,TRUE,"GENERAL"}</definedName>
    <definedName name="be_1" hidden="1">{"TAB1",#N/A,TRUE,"GENERAL";"TAB2",#N/A,TRUE,"GENERAL";"TAB3",#N/A,TRUE,"GENERAL";"TAB4",#N/A,TRUE,"GENERAL";"TAB5",#N/A,TRUE,"GENERAL"}</definedName>
    <definedName name="Beg_Bal" localSheetId="8">#REF!</definedName>
    <definedName name="Beg_Bal" localSheetId="4">#REF!</definedName>
    <definedName name="Beg_Bal" localSheetId="6">#REF!</definedName>
    <definedName name="Beg_Bal" localSheetId="10">#REF!</definedName>
    <definedName name="Beg_Bal">#REF!</definedName>
    <definedName name="BEIA_" localSheetId="8">#REF!</definedName>
    <definedName name="BEIA_" localSheetId="4">#REF!</definedName>
    <definedName name="BEIA_" localSheetId="10">#REF!</definedName>
    <definedName name="BEIA_">#REF!</definedName>
    <definedName name="BEN_" localSheetId="8">#REF!</definedName>
    <definedName name="BEN_" localSheetId="4">#REF!</definedName>
    <definedName name="BEN_" localSheetId="10">#REF!</definedName>
    <definedName name="BEN_">#REF!</definedName>
    <definedName name="BENE_" localSheetId="8">#REF!</definedName>
    <definedName name="BENE_" localSheetId="4">#REF!</definedName>
    <definedName name="BENE_">#REF!</definedName>
    <definedName name="BENEF.UNIT." localSheetId="8">#REF!</definedName>
    <definedName name="BENEF.UNIT." localSheetId="4">#REF!</definedName>
    <definedName name="BENEF.UNIT.">#REF!</definedName>
    <definedName name="beneficios" localSheetId="8">#REF!</definedName>
    <definedName name="beneficios" localSheetId="5">#REF!</definedName>
    <definedName name="beneficios" localSheetId="4">#REF!</definedName>
    <definedName name="beneficios">#REF!</definedName>
    <definedName name="Bf" localSheetId="8">#REF!</definedName>
    <definedName name="Bf" localSheetId="4">#REF!</definedName>
    <definedName name="Bf" localSheetId="6">#REF!</definedName>
    <definedName name="Bf">#REF!</definedName>
    <definedName name="bfbfdhfdhdfgh" localSheetId="8" hidden="1">{#N/A,#N/A,FALSE,"CCTV"}</definedName>
    <definedName name="bfbfdhfdhdfgh" localSheetId="4" hidden="1">{#N/A,#N/A,FALSE,"CCTV"}</definedName>
    <definedName name="bfbfdhfdhdfgh" localSheetId="10" hidden="1">{#N/A,#N/A,FALSE,"CCTV"}</definedName>
    <definedName name="bfbfdhfdhdfgh" hidden="1">{#N/A,#N/A,FALSE,"CCTV"}</definedName>
    <definedName name="bfgxddvd" localSheetId="8">#REF!</definedName>
    <definedName name="bfgxddvd" localSheetId="4">#REF!</definedName>
    <definedName name="bfgxddvd">#REF!</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4" hidden="1">{"TAB1",#N/A,TRUE,"GENERAL";"TAB2",#N/A,TRUE,"GENERAL";"TAB3",#N/A,TRUE,"GENERAL";"TAB4",#N/A,TRUE,"GENERAL";"TAB5",#N/A,TRUE,"GENERAL"}</definedName>
    <definedName name="bfnfv" localSheetId="6"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fnfv_1" localSheetId="8" hidden="1">{"TAB1",#N/A,TRUE,"GENERAL";"TAB2",#N/A,TRUE,"GENERAL";"TAB3",#N/A,TRUE,"GENERAL";"TAB4",#N/A,TRUE,"GENERAL";"TAB5",#N/A,TRUE,"GENERAL"}</definedName>
    <definedName name="bfnfv_1" localSheetId="4" hidden="1">{"TAB1",#N/A,TRUE,"GENERAL";"TAB2",#N/A,TRUE,"GENERAL";"TAB3",#N/A,TRUE,"GENERAL";"TAB4",#N/A,TRUE,"GENERAL";"TAB5",#N/A,TRUE,"GENERAL"}</definedName>
    <definedName name="bfnfv_1" localSheetId="10" hidden="1">{"TAB1",#N/A,TRUE,"GENERAL";"TAB2",#N/A,TRUE,"GENERAL";"TAB3",#N/A,TRUE,"GENERAL";"TAB4",#N/A,TRUE,"GENERAL";"TAB5",#N/A,TRUE,"GENERAL"}</definedName>
    <definedName name="bfnfv_1" hidden="1">{"TAB1",#N/A,TRUE,"GENERAL";"TAB2",#N/A,TRUE,"GENERAL";"TAB3",#N/A,TRUE,"GENERAL";"TAB4",#N/A,TRUE,"GENERAL";"TAB5",#N/A,TRUE,"GENERAL"}</definedName>
    <definedName name="Bg" localSheetId="8">#REF!</definedName>
    <definedName name="Bg" localSheetId="4">#REF!</definedName>
    <definedName name="Bg" localSheetId="6">#REF!</definedName>
    <definedName name="Bg">#REF!</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8" hidden="1">{"TAB1",#N/A,TRUE,"GENERAL";"TAB2",#N/A,TRUE,"GENERAL";"TAB3",#N/A,TRUE,"GENERAL";"TAB4",#N/A,TRUE,"GENERAL";"TAB5",#N/A,TRUE,"GENERAL"}</definedName>
    <definedName name="bgb" localSheetId="4" hidden="1">{"TAB1",#N/A,TRUE,"GENERAL";"TAB2",#N/A,TRUE,"GENERAL";"TAB3",#N/A,TRUE,"GENERAL";"TAB4",#N/A,TRUE,"GENERAL";"TAB5",#N/A,TRUE,"GENERAL"}</definedName>
    <definedName name="bgb" localSheetId="6"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b_1" localSheetId="8" hidden="1">{"TAB1",#N/A,TRUE,"GENERAL";"TAB2",#N/A,TRUE,"GENERAL";"TAB3",#N/A,TRUE,"GENERAL";"TAB4",#N/A,TRUE,"GENERAL";"TAB5",#N/A,TRUE,"GENERAL"}</definedName>
    <definedName name="bgb_1" localSheetId="4" hidden="1">{"TAB1",#N/A,TRUE,"GENERAL";"TAB2",#N/A,TRUE,"GENERAL";"TAB3",#N/A,TRUE,"GENERAL";"TAB4",#N/A,TRUE,"GENERAL";"TAB5",#N/A,TRUE,"GENERAL"}</definedName>
    <definedName name="bgb_1" localSheetId="10" hidden="1">{"TAB1",#N/A,TRUE,"GENERAL";"TAB2",#N/A,TRUE,"GENERAL";"TAB3",#N/A,TRUE,"GENERAL";"TAB4",#N/A,TRUE,"GENERAL";"TAB5",#N/A,TRUE,"GENERAL"}</definedName>
    <definedName name="bgb_1" hidden="1">{"TAB1",#N/A,TRUE,"GENERAL";"TAB2",#N/A,TRUE,"GENERAL";"TAB3",#N/A,TRUE,"GENERAL";"TAB4",#N/A,TRUE,"GENERAL";"TAB5",#N/A,TRUE,"GENERAL"}</definedName>
    <definedName name="BGDGFRT" localSheetId="15" hidden="1">{"via1",#N/A,TRUE,"general";"via2",#N/A,TRUE,"general";"via3",#N/A,TRUE,"general"}</definedName>
    <definedName name="BGDGFRT" localSheetId="16" hidden="1">{"via1",#N/A,TRUE,"general";"via2",#N/A,TRUE,"general";"via3",#N/A,TRUE,"general"}</definedName>
    <definedName name="BGDGFRT" localSheetId="8" hidden="1">{"via1",#N/A,TRUE,"general";"via2",#N/A,TRUE,"general";"via3",#N/A,TRUE,"general"}</definedName>
    <definedName name="BGDGFRT" localSheetId="4" hidden="1">{"via1",#N/A,TRUE,"general";"via2",#N/A,TRUE,"general";"via3",#N/A,TRUE,"general"}</definedName>
    <definedName name="BGDGFRT" localSheetId="6"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DGFRT_1" localSheetId="8" hidden="1">{"via1",#N/A,TRUE,"general";"via2",#N/A,TRUE,"general";"via3",#N/A,TRUE,"general"}</definedName>
    <definedName name="BGDGFRT_1" localSheetId="4" hidden="1">{"via1",#N/A,TRUE,"general";"via2",#N/A,TRUE,"general";"via3",#N/A,TRUE,"general"}</definedName>
    <definedName name="BGDGFRT_1" localSheetId="10" hidden="1">{"via1",#N/A,TRUE,"general";"via2",#N/A,TRUE,"general";"via3",#N/A,TRUE,"general"}</definedName>
    <definedName name="BGDGFRT_1"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8" hidden="1">{"via1",#N/A,TRUE,"general";"via2",#N/A,TRUE,"general";"via3",#N/A,TRUE,"general"}</definedName>
    <definedName name="BGFBFH" localSheetId="4" hidden="1">{"via1",#N/A,TRUE,"general";"via2",#N/A,TRUE,"general";"via3",#N/A,TRUE,"general"}</definedName>
    <definedName name="BGFBFH" localSheetId="6"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FBFH_1" localSheetId="8" hidden="1">{"via1",#N/A,TRUE,"general";"via2",#N/A,TRUE,"general";"via3",#N/A,TRUE,"general"}</definedName>
    <definedName name="BGFBFH_1" localSheetId="4" hidden="1">{"via1",#N/A,TRUE,"general";"via2",#N/A,TRUE,"general";"via3",#N/A,TRUE,"general"}</definedName>
    <definedName name="BGFBFH_1" localSheetId="10" hidden="1">{"via1",#N/A,TRUE,"general";"via2",#N/A,TRUE,"general";"via3",#N/A,TRUE,"general"}</definedName>
    <definedName name="BGFBFH_1" hidden="1">{"via1",#N/A,TRUE,"general";"via2",#N/A,TRUE,"general";"via3",#N/A,TRUE,"general"}</definedName>
    <definedName name="bgh" localSheetId="8">#REF!</definedName>
    <definedName name="bgh" localSheetId="5">#REF!</definedName>
    <definedName name="bgh" localSheetId="4">#REF!</definedName>
    <definedName name="bgh" localSheetId="6">#REF!</definedName>
    <definedName name="bgh" localSheetId="10">#REF!</definedName>
    <definedName name="bgh">#REF!</definedName>
    <definedName name="BGT" localSheetId="8">#REF!</definedName>
    <definedName name="BGT" localSheetId="4">#REF!</definedName>
    <definedName name="BGT" localSheetId="10">#REF!</definedName>
    <definedName name="BGT">#REF!</definedName>
    <definedName name="bgvfcdx" localSheetId="15" hidden="1">{"via1",#N/A,TRUE,"general";"via2",#N/A,TRUE,"general";"via3",#N/A,TRUE,"general"}</definedName>
    <definedName name="bgvfcdx" localSheetId="16" hidden="1">{"via1",#N/A,TRUE,"general";"via2",#N/A,TRUE,"general";"via3",#N/A,TRUE,"general"}</definedName>
    <definedName name="bgvfcdx" localSheetId="8" hidden="1">{"via1",#N/A,TRUE,"general";"via2",#N/A,TRUE,"general";"via3",#N/A,TRUE,"general"}</definedName>
    <definedName name="bgvfcdx" localSheetId="4" hidden="1">{"via1",#N/A,TRUE,"general";"via2",#N/A,TRUE,"general";"via3",#N/A,TRUE,"general"}</definedName>
    <definedName name="bgvfcdx" localSheetId="6"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gvfcdx_1" localSheetId="8" hidden="1">{"via1",#N/A,TRUE,"general";"via2",#N/A,TRUE,"general";"via3",#N/A,TRUE,"general"}</definedName>
    <definedName name="bgvfcdx_1" localSheetId="4" hidden="1">{"via1",#N/A,TRUE,"general";"via2",#N/A,TRUE,"general";"via3",#N/A,TRUE,"general"}</definedName>
    <definedName name="bgvfcdx_1" localSheetId="10" hidden="1">{"via1",#N/A,TRUE,"general";"via2",#N/A,TRUE,"general";"via3",#N/A,TRUE,"general"}</definedName>
    <definedName name="bgvfcdx_1" hidden="1">{"via1",#N/A,TRUE,"general";"via2",#N/A,TRUE,"general";"via3",#N/A,TRUE,"general"}</definedName>
    <definedName name="BH" localSheetId="8">#REF!</definedName>
    <definedName name="BH" localSheetId="4">#REF!</definedName>
    <definedName name="Bh" localSheetId="6">#REF!</definedName>
    <definedName name="Bh">#REF!</definedName>
    <definedName name="bhjk" localSheetId="8">#REF!</definedName>
    <definedName name="bhjk" localSheetId="4">#REF!</definedName>
    <definedName name="bhjk">#REF!</definedName>
    <definedName name="BHT" localSheetId="8">#REF!</definedName>
    <definedName name="BHT" localSheetId="5">#REF!</definedName>
    <definedName name="BHT" localSheetId="4">#REF!</definedName>
    <definedName name="BHT" localSheetId="6">#REF!</definedName>
    <definedName name="BHT" localSheetId="10">#REF!</definedName>
    <definedName name="BHT">#REF!</definedName>
    <definedName name="BHT_F" localSheetId="8">#REF!</definedName>
    <definedName name="BHT_F" localSheetId="4">#REF!</definedName>
    <definedName name="BHT_F">#REF!</definedName>
    <definedName name="bi" localSheetId="8">#REF!</definedName>
    <definedName name="bi" localSheetId="4">#REF!</definedName>
    <definedName name="Bi" localSheetId="6">#REF!</definedName>
    <definedName name="Bi">#REF!</definedName>
    <definedName name="BI60kv" localSheetId="8">#REF!</definedName>
    <definedName name="BI60kv" localSheetId="4">#REF!</definedName>
    <definedName name="BI60kv">#REF!</definedName>
    <definedName name="biblio" localSheetId="8">#REF!</definedName>
    <definedName name="biblio" localSheetId="4">#REF!</definedName>
    <definedName name="biblio">#REF!</definedName>
    <definedName name="bid_expiration" localSheetId="8">#REF!</definedName>
    <definedName name="bid_expiration" localSheetId="4">#REF!</definedName>
    <definedName name="bid_expiration">#REF!</definedName>
    <definedName name="Bid_Received" localSheetId="8">#REF!</definedName>
    <definedName name="Bid_Received" localSheetId="4">#REF!</definedName>
    <definedName name="Bid_Received">#REF!</definedName>
    <definedName name="BID_SENT" localSheetId="8">#REF!</definedName>
    <definedName name="BID_SENT" localSheetId="4">#REF!</definedName>
    <definedName name="BID_SENT">#REF!</definedName>
    <definedName name="Bid1DOD" localSheetId="8">#REF!</definedName>
    <definedName name="Bid1DOD" localSheetId="4">#REF!</definedName>
    <definedName name="Bid1DOD">#REF!</definedName>
    <definedName name="Bid1Ext" localSheetId="8">#REF!</definedName>
    <definedName name="Bid1Ext" localSheetId="4">#REF!</definedName>
    <definedName name="Bid1Ext">#REF!</definedName>
    <definedName name="Bid1Qty" localSheetId="8">#REF!</definedName>
    <definedName name="Bid1Qty" localSheetId="4">#REF!</definedName>
    <definedName name="Bid1Qty">#REF!</definedName>
    <definedName name="Bid1TAC" localSheetId="8">#REF!</definedName>
    <definedName name="Bid1TAC" localSheetId="4">#REF!</definedName>
    <definedName name="Bid1TAC">#REF!</definedName>
    <definedName name="Bid1Unevalcost" localSheetId="8">#REF!</definedName>
    <definedName name="Bid1Unevalcost" localSheetId="4">#REF!</definedName>
    <definedName name="Bid1Unevalcost">#REF!</definedName>
    <definedName name="Bid1UNIT" localSheetId="8">#REF!</definedName>
    <definedName name="Bid1UNIT" localSheetId="4">#REF!</definedName>
    <definedName name="Bid1UNIT">#REF!</definedName>
    <definedName name="Bid2DOD" localSheetId="8">#REF!</definedName>
    <definedName name="Bid2DOD" localSheetId="4">#REF!</definedName>
    <definedName name="Bid2DOD">#REF!</definedName>
    <definedName name="Bid2Ext" localSheetId="8">#REF!</definedName>
    <definedName name="Bid2Ext" localSheetId="4">#REF!</definedName>
    <definedName name="Bid2Ext">#REF!</definedName>
    <definedName name="Bid2Qty" localSheetId="8">#REF!</definedName>
    <definedName name="Bid2Qty" localSheetId="4">#REF!</definedName>
    <definedName name="Bid2Qty">#REF!</definedName>
    <definedName name="Bid2TAC" localSheetId="8">#REF!</definedName>
    <definedName name="Bid2TAC" localSheetId="4">#REF!</definedName>
    <definedName name="Bid2TAC">#REF!</definedName>
    <definedName name="Bid2Unevalcost" localSheetId="8">#REF!</definedName>
    <definedName name="Bid2Unevalcost" localSheetId="4">#REF!</definedName>
    <definedName name="Bid2Unevalcost">#REF!</definedName>
    <definedName name="Bid2UNIT" localSheetId="8">#REF!</definedName>
    <definedName name="Bid2UNIT" localSheetId="4">#REF!</definedName>
    <definedName name="Bid2UNIT">#REF!</definedName>
    <definedName name="Bid3DOD" localSheetId="8">#REF!</definedName>
    <definedName name="Bid3DOD" localSheetId="4">#REF!</definedName>
    <definedName name="Bid3DOD">#REF!</definedName>
    <definedName name="Bid3Ext" localSheetId="8">#REF!</definedName>
    <definedName name="Bid3Ext" localSheetId="4">#REF!</definedName>
    <definedName name="Bid3Ext">#REF!</definedName>
    <definedName name="Bid3Qty" localSheetId="8">#REF!</definedName>
    <definedName name="Bid3Qty" localSheetId="4">#REF!</definedName>
    <definedName name="Bid3Qty">#REF!</definedName>
    <definedName name="Bid3TAC" localSheetId="8">#REF!</definedName>
    <definedName name="Bid3TAC" localSheetId="4">#REF!</definedName>
    <definedName name="Bid3TAC">#REF!</definedName>
    <definedName name="Bid3unevalcost" localSheetId="8">#REF!</definedName>
    <definedName name="Bid3unevalcost" localSheetId="4">#REF!</definedName>
    <definedName name="Bid3unevalcost">#REF!</definedName>
    <definedName name="Bid3Unit" localSheetId="8">#REF!</definedName>
    <definedName name="Bid3Unit" localSheetId="4">#REF!</definedName>
    <definedName name="Bid3Unit">#REF!</definedName>
    <definedName name="Bid4DOD" localSheetId="8">#REF!</definedName>
    <definedName name="Bid4DOD" localSheetId="4">#REF!</definedName>
    <definedName name="Bid4DOD">#REF!</definedName>
    <definedName name="Bid4Ext" localSheetId="8">#REF!</definedName>
    <definedName name="Bid4Ext" localSheetId="4">#REF!</definedName>
    <definedName name="Bid4Ext">#REF!</definedName>
    <definedName name="Bid4Qty" localSheetId="8">#REF!</definedName>
    <definedName name="Bid4Qty" localSheetId="4">#REF!</definedName>
    <definedName name="Bid4Qty">#REF!</definedName>
    <definedName name="Bid4TAC" localSheetId="8">#REF!</definedName>
    <definedName name="Bid4TAC" localSheetId="4">#REF!</definedName>
    <definedName name="Bid4TAC">#REF!</definedName>
    <definedName name="Bid4unevalcost" localSheetId="8">#REF!</definedName>
    <definedName name="Bid4unevalcost" localSheetId="4">#REF!</definedName>
    <definedName name="Bid4unevalcost">#REF!</definedName>
    <definedName name="Bid4Unit" localSheetId="8">#REF!</definedName>
    <definedName name="Bid4Unit" localSheetId="4">#REF!</definedName>
    <definedName name="Bid4Unit">#REF!</definedName>
    <definedName name="Bidlist">"List Box 6"</definedName>
    <definedName name="BidRange">#REF!</definedName>
    <definedName name="bienvenido" localSheetId="8">#REF!</definedName>
    <definedName name="bienvenido" localSheetId="4">#REF!</definedName>
    <definedName name="bienvenido">#REF!</definedName>
    <definedName name="bimestre" localSheetId="8">#REF!</definedName>
    <definedName name="bimestre" localSheetId="5">#REF!</definedName>
    <definedName name="bimestre" localSheetId="4">#REF!</definedName>
    <definedName name="bimestre" localSheetId="6">#REF!</definedName>
    <definedName name="bimestre" localSheetId="10">#REF!</definedName>
    <definedName name="bimestre">#REF!</definedName>
    <definedName name="BIN" localSheetId="4">#REF!</definedName>
    <definedName name="BIN">#REF!</definedName>
    <definedName name="BIOSEGURIDAD" localSheetId="8">#REF!</definedName>
    <definedName name="BIOSEGURIDAD" localSheetId="4">#REF!</definedName>
    <definedName name="BIOSEGURIDAD">#REF!</definedName>
    <definedName name="Bisagra_de_piso_pivotante" localSheetId="8">#REF!</definedName>
    <definedName name="Bisagra_de_piso_pivotante" localSheetId="4">#REF!</definedName>
    <definedName name="Bisagra_de_piso_pivotante">#REF!</definedName>
    <definedName name="BISCO" localSheetId="8">#REF!</definedName>
    <definedName name="BISCO" localSheetId="4">#REF!</definedName>
    <definedName name="BISCO">#REF!</definedName>
    <definedName name="bjdfnjkhnfjhngfh" localSheetId="8">#N/A</definedName>
    <definedName name="bjdfnjkhnfjhngfh" localSheetId="4">#N/A</definedName>
    <definedName name="bjdfnjkhnfjhngfh" localSheetId="10">[0]!listado #REF!</definedName>
    <definedName name="bjdfnjkhnfjhngfh">#N/A</definedName>
    <definedName name="BJHVVHGH" localSheetId="14">DATE(YEAR([0]!Loan_Start),MONTH([0]!Loan_Start)+Payment_Number,DAY([0]!Loan_Start))</definedName>
    <definedName name="BJHVVHGH" localSheetId="15">DATE(YEAR([0]!Loan_Start),MONTH([0]!Loan_Start)+Payment_Number,DAY([0]!Loan_Start))</definedName>
    <definedName name="BJHVVHGH" localSheetId="16">DATE(YEAR([0]!Loan_Start),MONTH([0]!Loan_Start)+Payment_Number,DAY([0]!Loan_Start))</definedName>
    <definedName name="BJHVVHGH" localSheetId="25">DATE(YEAR([0]!Loan_Start),MONTH([0]!Loan_Start)+Payment_Number,DAY([0]!Loan_Start))</definedName>
    <definedName name="BJHVVHGH" localSheetId="18">DATE(YEAR([0]!Loan_Start),MONTH([0]!Loan_Start)+Payment_Number,DAY([0]!Loan_Start))</definedName>
    <definedName name="BJHVVHGH" localSheetId="19">DATE(YEAR([0]!Loan_Start),MONTH([0]!Loan_Start)+Payment_Number,DAY([0]!Loan_Start))</definedName>
    <definedName name="BJHVVHGH" localSheetId="20">DATE(YEAR([0]!Loan_Start),MONTH([0]!Loan_Start)+Payment_Number,DAY([0]!Loan_Start))</definedName>
    <definedName name="BJHVVHGH" localSheetId="22">DATE(YEAR([0]!Loan_Start),MONTH([0]!Loan_Start)+Payment_Number,DAY([0]!Loan_Start))</definedName>
    <definedName name="BJHVVHGH" localSheetId="23">DATE(YEAR([0]!Loan_Start),MONTH([0]!Loan_Start)+Payment_Number,DAY([0]!Loan_Start))</definedName>
    <definedName name="BJHVVHGH" localSheetId="24">DATE(YEAR([0]!Loan_Start),MONTH([0]!Loan_Start)+Payment_Number,DAY([0]!Loan_Start))</definedName>
    <definedName name="BJHVVHGH" localSheetId="8">#N/A</definedName>
    <definedName name="BJHVVHGH" localSheetId="5">DATE(YEAR(#REF!),MONTH(#REF!)+Payment_Number,DAY(#REF!))</definedName>
    <definedName name="BJHVVHGH" localSheetId="9">DATE(YEAR([0]!Loan_Start),MONTH([0]!Loan_Start)+Payment_Number,DAY([0]!Loan_Start))</definedName>
    <definedName name="BJHVVHGH" localSheetId="4">#N/A</definedName>
    <definedName name="BJHVVHGH" localSheetId="6">DATE(YEAR('MANO DE OBRA'!_APU523),MONTH('MANO DE OBRA'!_APU523)+'MANO DE OBRA'!_ORO12,DAY('MANO DE OBRA'!_APU523))</definedName>
    <definedName name="BJHVVHGH" localSheetId="10">#N/A</definedName>
    <definedName name="BJHVVHGH">DATE(YEAR([0]!Loan_Start),MONTH([0]!Loan_Start)+Payment_Number,DAY([0]!Loan_Start))</definedName>
    <definedName name="Bk" localSheetId="15">#REF!</definedName>
    <definedName name="Bk" localSheetId="16">#REF!</definedName>
    <definedName name="Bk" localSheetId="8">#REF!</definedName>
    <definedName name="Bk" localSheetId="4">#REF!</definedName>
    <definedName name="Bk" localSheetId="6">#REF!</definedName>
    <definedName name="Bk" localSheetId="10">#REF!</definedName>
    <definedName name="Bk">#REF!</definedName>
    <definedName name="BL" localSheetId="8">#REF!</definedName>
    <definedName name="bl" localSheetId="5">#REF!</definedName>
    <definedName name="bl" localSheetId="4">#REF!</definedName>
    <definedName name="bl" localSheetId="6">#REF!</definedName>
    <definedName name="BL" localSheetId="10">#REF!</definedName>
    <definedName name="bl">#REF!</definedName>
    <definedName name="blActividadesDiarias" localSheetId="8">#REF!</definedName>
    <definedName name="blActividadesDiarias" localSheetId="4">#REF!</definedName>
    <definedName name="blActividadesDiarias" localSheetId="10">#REF!</definedName>
    <definedName name="blActividadesDiarias">#REF!</definedName>
    <definedName name="blCantidades" localSheetId="8">#REF!</definedName>
    <definedName name="blCantidades" localSheetId="4">#REF!</definedName>
    <definedName name="blCantidades">#REF!</definedName>
    <definedName name="blCantidades1" localSheetId="8">#REF!</definedName>
    <definedName name="blCantidades1" localSheetId="4">#REF!</definedName>
    <definedName name="blCantidades1">#REF!</definedName>
    <definedName name="blCantidades2" localSheetId="8">#REF!</definedName>
    <definedName name="blCantidades2" localSheetId="4">#REF!</definedName>
    <definedName name="blCantidades2">#REF!</definedName>
    <definedName name="blComentarioInf1" localSheetId="8">#REF!</definedName>
    <definedName name="blComentarioInf1" localSheetId="4">#REF!</definedName>
    <definedName name="blComentarioInf1">#REF!</definedName>
    <definedName name="blComentarioInf2" localSheetId="8">#REF!</definedName>
    <definedName name="blComentarioInf2" localSheetId="4">#REF!</definedName>
    <definedName name="blComentarioInf2">#REF!</definedName>
    <definedName name="blEjecutado" localSheetId="8">#REF!</definedName>
    <definedName name="blEjecutado" localSheetId="4">#REF!</definedName>
    <definedName name="blEjecutado">#REF!</definedName>
    <definedName name="blEjecutadoPorcen" localSheetId="8">#REF!</definedName>
    <definedName name="blEjecutadoPorcen" localSheetId="4">#REF!</definedName>
    <definedName name="blEjecutadoPorcen">#REF!</definedName>
    <definedName name="blEqCantiInf1" localSheetId="8">#REF!</definedName>
    <definedName name="blEqCantiInf1" localSheetId="4">#REF!</definedName>
    <definedName name="blEqCantiInf1">#REF!</definedName>
    <definedName name="blEqCantiInf2" localSheetId="8">#REF!</definedName>
    <definedName name="blEqCantiInf2" localSheetId="4">#REF!</definedName>
    <definedName name="blEqCantiInf2">#REF!</definedName>
    <definedName name="blEqClaseInf1" localSheetId="8">#REF!</definedName>
    <definedName name="blEqClaseInf1" localSheetId="4">#REF!</definedName>
    <definedName name="blEqClaseInf1">#REF!</definedName>
    <definedName name="blEqClaseInf2" localSheetId="8">#REF!</definedName>
    <definedName name="blEqClaseInf2" localSheetId="4">#REF!</definedName>
    <definedName name="blEqClaseInf2">#REF!</definedName>
    <definedName name="blEqTiemiInf1" localSheetId="8">#REF!</definedName>
    <definedName name="blEqTiemiInf1" localSheetId="4">#REF!</definedName>
    <definedName name="blEqTiemiInf1">#REF!</definedName>
    <definedName name="blEqTiemiInf2" localSheetId="8">#REF!</definedName>
    <definedName name="blEqTiemiInf2" localSheetId="4">#REF!</definedName>
    <definedName name="blEqTiemiInf2">#REF!</definedName>
    <definedName name="blFechaInforme" localSheetId="8">#REF!</definedName>
    <definedName name="blFechaInforme" localSheetId="4">#REF!</definedName>
    <definedName name="blFechaInforme">#REF!</definedName>
    <definedName name="blFechaInicio" localSheetId="8">#REF!</definedName>
    <definedName name="blFechaInicio" localSheetId="4">#REF!</definedName>
    <definedName name="blFechaInicio">#REF!</definedName>
    <definedName name="blFisico" localSheetId="8">#REF!</definedName>
    <definedName name="blFisico" localSheetId="4">#REF!</definedName>
    <definedName name="blFisico">#REF!</definedName>
    <definedName name="blHoraEqInf1" localSheetId="8">#REF!</definedName>
    <definedName name="blHoraEqInf1" localSheetId="4">#REF!</definedName>
    <definedName name="blHoraEqInf1">#REF!</definedName>
    <definedName name="blHoraEqInf2" localSheetId="8">#REF!</definedName>
    <definedName name="blHoraEqInf2" localSheetId="4">#REF!</definedName>
    <definedName name="blHoraEqInf2">#REF!</definedName>
    <definedName name="blHoraPerIntInf" localSheetId="8">#REF!</definedName>
    <definedName name="blHoraPerIntInf" localSheetId="4">#REF!</definedName>
    <definedName name="blHoraPerIntInf">#REF!</definedName>
    <definedName name="blHoraPerObraInf" localSheetId="8">#REF!</definedName>
    <definedName name="blHoraPerObraInf" localSheetId="4">#REF!</definedName>
    <definedName name="blHoraPerObraInf">#REF!</definedName>
    <definedName name="blHorasLluviaInf" localSheetId="8">#REF!</definedName>
    <definedName name="blHorasLluviaInf" localSheetId="4">#REF!</definedName>
    <definedName name="blHorasLluviaInf">#REF!</definedName>
    <definedName name="blImagen1" localSheetId="8">#REF!</definedName>
    <definedName name="blImagen1" localSheetId="4">#REF!</definedName>
    <definedName name="blImagen1">#REF!</definedName>
    <definedName name="blImagen2" localSheetId="8">#REF!</definedName>
    <definedName name="blImagen2" localSheetId="4">#REF!</definedName>
    <definedName name="blImagen2">#REF!</definedName>
    <definedName name="blNombreArchivo" localSheetId="8">#REF!</definedName>
    <definedName name="blNombreArchivo" localSheetId="4">#REF!</definedName>
    <definedName name="blNombreArchivo">#REF!</definedName>
    <definedName name="blObservacionesInf" localSheetId="8">#REF!</definedName>
    <definedName name="blObservacionesInf" localSheetId="4">#REF!</definedName>
    <definedName name="blObservacionesInf">#REF!</definedName>
    <definedName name="BLOCT" localSheetId="4">#REF!</definedName>
    <definedName name="BLOCT">#REF!</definedName>
    <definedName name="BLOQCEMEN" localSheetId="8">#REF!</definedName>
    <definedName name="BLOQCEMEN" localSheetId="4">#REF!</definedName>
    <definedName name="BLOQCEMEN">#REF!</definedName>
    <definedName name="BLOQUE" localSheetId="8">#REF!</definedName>
    <definedName name="BLOQUE" localSheetId="4">#REF!</definedName>
    <definedName name="BLOQUE">#REF!</definedName>
    <definedName name="BLOQUE_ABUJARDADO_DE_15_X_19__X_39" localSheetId="8">#REF!</definedName>
    <definedName name="BLOQUE_ABUJARDADO_DE_15_X_19__X_39" localSheetId="4">#REF!</definedName>
    <definedName name="BLOQUE_ABUJARDADO_DE_15_X_19__X_39">#REF!</definedName>
    <definedName name="Bloque_abusardado" localSheetId="4">#REF!</definedName>
    <definedName name="Bloque_abusardado">#REF!</definedName>
    <definedName name="BLOQUE_DE_ARCILLA_H5" localSheetId="8">#REF!</definedName>
    <definedName name="BLOQUE_DE_ARCILLA_H5" localSheetId="4">#REF!</definedName>
    <definedName name="BLOQUE_DE_ARCILLA_H5">#REF!</definedName>
    <definedName name="Bloque_de_concreto_0_10" localSheetId="8">#REF!</definedName>
    <definedName name="Bloque_de_concreto_0_10" localSheetId="4">#REF!</definedName>
    <definedName name="Bloque_de_concreto_0_10">#REF!</definedName>
    <definedName name="Bloque_de_concreto_0_20" localSheetId="8">#REF!</definedName>
    <definedName name="Bloque_de_concreto_0_20" localSheetId="4">#REF!</definedName>
    <definedName name="Bloque_de_concreto_0_20">#REF!</definedName>
    <definedName name="BLOQUE_N_4" localSheetId="4">#REF!</definedName>
    <definedName name="BLOQUE_N_4">#REF!</definedName>
    <definedName name="Bloque_N4" localSheetId="4">#REF!</definedName>
    <definedName name="Bloque_N4">#REF!</definedName>
    <definedName name="Bloque_No._4" localSheetId="8">#REF!</definedName>
    <definedName name="Bloque_No._4" localSheetId="4">#REF!</definedName>
    <definedName name="Bloque_No._4">#REF!</definedName>
    <definedName name="Bloque_No._5" localSheetId="8">#REF!</definedName>
    <definedName name="Bloque_No._5" localSheetId="4">#REF!</definedName>
    <definedName name="Bloque_No._5">#REF!</definedName>
    <definedName name="bloque10" localSheetId="8">#REF!</definedName>
    <definedName name="bloque10" localSheetId="4">#REF!</definedName>
    <definedName name="bloque10">#REF!</definedName>
    <definedName name="bloque15" localSheetId="8">#REF!</definedName>
    <definedName name="bloque15" localSheetId="4">#REF!</definedName>
    <definedName name="bloque15">#REF!</definedName>
    <definedName name="blPDT" localSheetId="8">#REF!</definedName>
    <definedName name="blPDT" localSheetId="4">#REF!</definedName>
    <definedName name="blPDT">#REF!</definedName>
    <definedName name="blPerAdmiCantInf" localSheetId="8">#REF!</definedName>
    <definedName name="blPerAdmiCantInf" localSheetId="4">#REF!</definedName>
    <definedName name="blPerAdmiCantInf">#REF!</definedName>
    <definedName name="blPerAdmiTiemInf" localSheetId="8">#REF!</definedName>
    <definedName name="blPerAdmiTiemInf" localSheetId="4">#REF!</definedName>
    <definedName name="blPerAdmiTiemInf">#REF!</definedName>
    <definedName name="blPerObraCantInf" localSheetId="8">#REF!</definedName>
    <definedName name="blPerObraCantInf" localSheetId="4">#REF!</definedName>
    <definedName name="blPerObraCantInf">#REF!</definedName>
    <definedName name="blPerObraTiemInf" localSheetId="8">#REF!</definedName>
    <definedName name="blPerObraTiemInf" localSheetId="4">#REF!</definedName>
    <definedName name="blPerObraTiemInf">#REF!</definedName>
    <definedName name="blPersonalAdminInf" localSheetId="8">#REF!</definedName>
    <definedName name="blPersonalAdminInf" localSheetId="4">#REF!</definedName>
    <definedName name="blPersonalAdminInf">#REF!</definedName>
    <definedName name="blPersonalObraInf" localSheetId="8">#REF!</definedName>
    <definedName name="blPersonalObraInf" localSheetId="4">#REF!</definedName>
    <definedName name="blPersonalObraInf">#REF!</definedName>
    <definedName name="BLPH1" localSheetId="8" hidden="1">#REF!</definedName>
    <definedName name="BLPH1" localSheetId="4" hidden="1">#REF!</definedName>
    <definedName name="BLPH1" hidden="1">#REF!</definedName>
    <definedName name="blProgramadoPesos" localSheetId="8">#REF!</definedName>
    <definedName name="blProgramadoPesos" localSheetId="4">#REF!</definedName>
    <definedName name="blProgramadoPesos">#REF!</definedName>
    <definedName name="blReferenciaInforme" localSheetId="8">#REF!</definedName>
    <definedName name="blReferenciaInforme" localSheetId="4">#REF!</definedName>
    <definedName name="blReferenciaInforme">#REF!</definedName>
    <definedName name="Bm" localSheetId="8">#REF!</definedName>
    <definedName name="Bm" localSheetId="4">#REF!</definedName>
    <definedName name="Bm" localSheetId="6">#REF!</definedName>
    <definedName name="Bm">#REF!</definedName>
    <definedName name="BMBTU" localSheetId="4">#REF!</definedName>
    <definedName name="BMBTU">#REF!</definedName>
    <definedName name="BMC_" localSheetId="8">#REF!</definedName>
    <definedName name="BMC_" localSheetId="4">#REF!</definedName>
    <definedName name="BMC_">#REF!</definedName>
    <definedName name="BMCoalPrice" localSheetId="8">#REF!</definedName>
    <definedName name="BMCoalPrice" localSheetId="4">#REF!</definedName>
    <definedName name="BMCoalPrice">#REF!</definedName>
    <definedName name="bn" localSheetId="8">#REF!</definedName>
    <definedName name="bn" localSheetId="4">#REF!</definedName>
    <definedName name="Bn" localSheetId="6">#REF!</definedName>
    <definedName name="Bn">#REF!</definedName>
    <definedName name="BNB" localSheetId="8">#REF!</definedName>
    <definedName name="BNB" localSheetId="4">#REF!</definedName>
    <definedName name="BNB">#REF!</definedName>
    <definedName name="BNFBNF" localSheetId="8">#N/A</definedName>
    <definedName name="BNFBNF" localSheetId="4">#N/A</definedName>
    <definedName name="BNFBNF" localSheetId="10">[0]!listado #REF!</definedName>
    <definedName name="BNFBNF">#N/A</definedName>
    <definedName name="BNGTRHY" localSheetId="8">#REF!</definedName>
    <definedName name="BNGTRHY" localSheetId="4">#REF!</definedName>
    <definedName name="BNGTRHY" localSheetId="6">#REF!</definedName>
    <definedName name="BNGTRHY" localSheetId="10">#REF!</definedName>
    <definedName name="BNGTRHY">#REF!</definedName>
    <definedName name="bnm" localSheetId="8">#REF!</definedName>
    <definedName name="bnm" localSheetId="5">#REF!</definedName>
    <definedName name="bnm" localSheetId="4">#REF!</definedName>
    <definedName name="bnm" localSheetId="6">#REF!</definedName>
    <definedName name="bnm" localSheetId="10">#REF!</definedName>
    <definedName name="bnm">#REF!</definedName>
    <definedName name="bnmnnb" localSheetId="8">#REF!</definedName>
    <definedName name="bnmnnb" localSheetId="4">#REF!</definedName>
    <definedName name="bnmnnb" localSheetId="10">#REF!</definedName>
    <definedName name="bnmnnb">#REF!</definedName>
    <definedName name="BNP_" localSheetId="8">#REF!</definedName>
    <definedName name="BNP_" localSheetId="4">#REF!</definedName>
    <definedName name="BNP_">#REF!</definedName>
    <definedName name="bny" localSheetId="8">#REF!</definedName>
    <definedName name="bny" localSheetId="4">#N/A</definedName>
    <definedName name="bny" localSheetId="6">#REF!</definedName>
    <definedName name="bny" localSheetId="10">#REF!</definedName>
    <definedName name="bny">#N/A</definedName>
    <definedName name="BO" localSheetId="8">#REF!</definedName>
    <definedName name="BO" localSheetId="4">#REF!</definedName>
    <definedName name="BO" localSheetId="6">#REF!</definedName>
    <definedName name="BO" localSheetId="10">#REF!</definedName>
    <definedName name="BO">#REF!</definedName>
    <definedName name="BO_ACERO" localSheetId="4">#REF!</definedName>
    <definedName name="BO_ACERO" localSheetId="10">#REF!</definedName>
    <definedName name="BO_ACERO">#REF!</definedName>
    <definedName name="BO_ARENA" localSheetId="4">#REF!</definedName>
    <definedName name="BO_ARENA" localSheetId="10">#REF!</definedName>
    <definedName name="BO_ARENA">#REF!</definedName>
    <definedName name="BO_CEMENTO" localSheetId="4">#REF!</definedName>
    <definedName name="BO_CEMENTO">#REF!</definedName>
    <definedName name="BO_FORMALETA" localSheetId="4">#REF!</definedName>
    <definedName name="BO_FORMALETA">#REF!</definedName>
    <definedName name="BO_GRAVA" localSheetId="4">#REF!</definedName>
    <definedName name="BO_GRAVA">#REF!</definedName>
    <definedName name="BO_OTROS" localSheetId="4">#REF!</definedName>
    <definedName name="BO_OTROS">#REF!</definedName>
    <definedName name="BO_SUMINISTRO" localSheetId="4">#REF!</definedName>
    <definedName name="BO_SUMINISTRO">#REF!</definedName>
    <definedName name="BOBCAT" localSheetId="8">#REF!</definedName>
    <definedName name="BOBCAT" localSheetId="4">#REF!</definedName>
    <definedName name="BOBCAT">#REF!</definedName>
    <definedName name="bolívar" localSheetId="8">#REF!</definedName>
    <definedName name="bolívar" localSheetId="5">#REF!</definedName>
    <definedName name="bolívar" localSheetId="4">#REF!</definedName>
    <definedName name="bolívar" localSheetId="6">#REF!</definedName>
    <definedName name="bolívar">#REF!</definedName>
    <definedName name="BOLT" localSheetId="8">#REF!</definedName>
    <definedName name="BOLT" localSheetId="4">#REF!</definedName>
    <definedName name="BOLT">#REF!</definedName>
    <definedName name="BOMB2">#N/A</definedName>
    <definedName name="BOMBA" localSheetId="4">#REF!</definedName>
    <definedName name="BOMBA">#REF!</definedName>
    <definedName name="Bombas" localSheetId="8">#REF!</definedName>
    <definedName name="Bombas" localSheetId="4">#REF!</definedName>
    <definedName name="Bombas" localSheetId="10">#REF!</definedName>
    <definedName name="BOMBAS">#N/A</definedName>
    <definedName name="BOMBASTABLA2.2" localSheetId="8">#REF!</definedName>
    <definedName name="BOMBASTABLA2.2" localSheetId="4">#REF!</definedName>
    <definedName name="BOMBASTABLA2.2" localSheetId="6">#REF!</definedName>
    <definedName name="BOMBASTABLA2.2" localSheetId="10">#REF!</definedName>
    <definedName name="BOMBASTABLA2.2">#REF!</definedName>
    <definedName name="BOMBEOALCANTARILLADOTABLA1.9" localSheetId="8">#REF!</definedName>
    <definedName name="BOMBEOALCANTARILLADOTABLA1.9" localSheetId="4">#REF!</definedName>
    <definedName name="BOMBEOALCANTARILLADOTABLA1.9" localSheetId="6">#REF!</definedName>
    <definedName name="BOMBEOALCANTARILLADOTABLA1.9" localSheetId="10">#REF!</definedName>
    <definedName name="BOMBEOALCANTARILLADOTABLA1.9">#REF!</definedName>
    <definedName name="Bombilla_100w" localSheetId="8">#REF!</definedName>
    <definedName name="Bombilla_100w" localSheetId="4">#REF!</definedName>
    <definedName name="Bombilla_100w" localSheetId="10">#REF!</definedName>
    <definedName name="Bombilla_100w">#REF!</definedName>
    <definedName name="bonny" localSheetId="8">#REF!</definedName>
    <definedName name="bonny" localSheetId="4">#REF!</definedName>
    <definedName name="bonny" localSheetId="6">#REF!</definedName>
    <definedName name="bonny">#REF!</definedName>
    <definedName name="bonny2" localSheetId="8">#REF!</definedName>
    <definedName name="bonny2" localSheetId="4">#REF!</definedName>
    <definedName name="bonny2" localSheetId="6">#REF!</definedName>
    <definedName name="bonny2">#REF!</definedName>
    <definedName name="BONO" localSheetId="8">#REF!</definedName>
    <definedName name="BONO" localSheetId="4">#REF!</definedName>
    <definedName name="BONO">#REF!</definedName>
    <definedName name="BOQ" localSheetId="8">#REF!</definedName>
    <definedName name="BOQ" localSheetId="4">#REF!</definedName>
    <definedName name="BOQ">#REF!</definedName>
    <definedName name="BOR" localSheetId="8">#REF!</definedName>
    <definedName name="BOR" localSheetId="4">#REF!</definedName>
    <definedName name="BOR">#REF!</definedName>
    <definedName name="BORDE1">#N/A</definedName>
    <definedName name="BORDE2" localSheetId="8">#REF!</definedName>
    <definedName name="BORDE2" localSheetId="4">#REF!</definedName>
    <definedName name="BORDE2">#REF!</definedName>
    <definedName name="BORDE3" localSheetId="8">#REF!</definedName>
    <definedName name="BORDE3" localSheetId="4">#REF!</definedName>
    <definedName name="BORDE3">#REF!</definedName>
    <definedName name="BORDER1" localSheetId="8">#REF!</definedName>
    <definedName name="BORDER1" localSheetId="4">#REF!</definedName>
    <definedName name="BORDER1" localSheetId="10">#REF!</definedName>
    <definedName name="BORDER1">#REF!</definedName>
    <definedName name="BORDET" localSheetId="8">#REF!</definedName>
    <definedName name="BORDET" localSheetId="4">#REF!</definedName>
    <definedName name="BORDET">#REF!</definedName>
    <definedName name="Bordevia" localSheetId="8">#REF!</definedName>
    <definedName name="Bordevia" localSheetId="4">#REF!</definedName>
    <definedName name="Bordevia">#REF!</definedName>
    <definedName name="bordillo" localSheetId="8">#REF!</definedName>
    <definedName name="bordillo" localSheetId="4">#REF!</definedName>
    <definedName name="bordillo">#REF!</definedName>
    <definedName name="BORDILLOS" localSheetId="8">#REF!</definedName>
    <definedName name="BORDILLOS" localSheetId="4">#REF!</definedName>
    <definedName name="BORDILLOS">#REF!</definedName>
    <definedName name="BORR" localSheetId="8">#REF!</definedName>
    <definedName name="BORR" localSheetId="4">#REF!</definedName>
    <definedName name="BORR">#REF!</definedName>
    <definedName name="BorraR" localSheetId="8">#REF!</definedName>
    <definedName name="BorraR" localSheetId="4">#REF!</definedName>
    <definedName name="BorraR">#REF!</definedName>
    <definedName name="BORSHE" localSheetId="8">#REF!</definedName>
    <definedName name="BORSHE" localSheetId="4">#REF!</definedName>
    <definedName name="BORSHE">#REF!</definedName>
    <definedName name="BORSUM" localSheetId="8">#REF!</definedName>
    <definedName name="BORSUM" localSheetId="4">#REF!</definedName>
    <definedName name="BORSUM">#REF!</definedName>
    <definedName name="BOSS" localSheetId="8">#REF!</definedName>
    <definedName name="BOSS" localSheetId="4">#REF!</definedName>
    <definedName name="BOSS">#REF!</definedName>
    <definedName name="BOTAD" localSheetId="4">#REF!</definedName>
    <definedName name="BOTAD">#REF!</definedName>
    <definedName name="BOTADA" localSheetId="8">#REF!</definedName>
    <definedName name="BOTADA" localSheetId="4">#REF!</definedName>
    <definedName name="BOTADA">#REF!</definedName>
    <definedName name="BOTES" localSheetId="4">#REF!</definedName>
    <definedName name="BOTES">#REF!</definedName>
    <definedName name="boxes" localSheetId="8">#REF!</definedName>
    <definedName name="boxes" localSheetId="4">#REF!</definedName>
    <definedName name="boxes">#REF!</definedName>
    <definedName name="Bp" localSheetId="4">#REF!</definedName>
    <definedName name="Bp">#REF!</definedName>
    <definedName name="BPOR" localSheetId="8">#REF!</definedName>
    <definedName name="BPOR" localSheetId="4">#REF!</definedName>
    <definedName name="BPOR">#REF!</definedName>
    <definedName name="BPOR2" localSheetId="4">#REF!</definedName>
    <definedName name="BPOR2">#REF!</definedName>
    <definedName name="BPOR3" localSheetId="4">#REF!</definedName>
    <definedName name="BPOR3">#REF!</definedName>
    <definedName name="BPP_" localSheetId="8">#REF!</definedName>
    <definedName name="BPP_" localSheetId="4">#REF!</definedName>
    <definedName name="BPP_">#REF!</definedName>
    <definedName name="BPSRate_Month" localSheetId="8">#REF!</definedName>
    <definedName name="BPSRate_Month" localSheetId="4">#REF!</definedName>
    <definedName name="BPSRate_Month">#REF!</definedName>
    <definedName name="BQ" localSheetId="8">#REF!</definedName>
    <definedName name="BQ" localSheetId="4">#REF!</definedName>
    <definedName name="BQ">#REF!</definedName>
    <definedName name="BQ238em237" localSheetId="8">#REF!</definedName>
    <definedName name="BQ238em237" localSheetId="4">#REF!</definedName>
    <definedName name="BQ238em237">#REF!</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8" hidden="1">{"TAB1",#N/A,TRUE,"GENERAL";"TAB2",#N/A,TRUE,"GENERAL";"TAB3",#N/A,TRUE,"GENERAL";"TAB4",#N/A,TRUE,"GENERAL";"TAB5",#N/A,TRUE,"GENERAL"}</definedName>
    <definedName name="br" localSheetId="4" hidden="1">{"TAB1",#N/A,TRUE,"GENERAL";"TAB2",#N/A,TRUE,"GENERAL";"TAB3",#N/A,TRUE,"GENERAL";"TAB4",#N/A,TRUE,"GENERAL";"TAB5",#N/A,TRUE,"GENERAL"}</definedName>
    <definedName name="br" localSheetId="6"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r_1" localSheetId="8" hidden="1">{"TAB1",#N/A,TRUE,"GENERAL";"TAB2",#N/A,TRUE,"GENERAL";"TAB3",#N/A,TRUE,"GENERAL";"TAB4",#N/A,TRUE,"GENERAL";"TAB5",#N/A,TRUE,"GENERAL"}</definedName>
    <definedName name="br_1" localSheetId="4" hidden="1">{"TAB1",#N/A,TRUE,"GENERAL";"TAB2",#N/A,TRUE,"GENERAL";"TAB3",#N/A,TRUE,"GENERAL";"TAB4",#N/A,TRUE,"GENERAL";"TAB5",#N/A,TRUE,"GENERAL"}</definedName>
    <definedName name="br_1" localSheetId="10" hidden="1">{"TAB1",#N/A,TRUE,"GENERAL";"TAB2",#N/A,TRUE,"GENERAL";"TAB3",#N/A,TRUE,"GENERAL";"TAB4",#N/A,TRUE,"GENERAL";"TAB5",#N/A,TRUE,"GENERAL"}</definedName>
    <definedName name="br_1" hidden="1">{"TAB1",#N/A,TRUE,"GENERAL";"TAB2",#N/A,TRUE,"GENERAL";"TAB3",#N/A,TRUE,"GENERAL";"TAB4",#N/A,TRUE,"GENERAL";"TAB5",#N/A,TRUE,"GENERAL"}</definedName>
    <definedName name="BREA">#REF!</definedName>
    <definedName name="BREAKER" localSheetId="8">#REF!</definedName>
    <definedName name="BREAKER" localSheetId="4">#REF!</definedName>
    <definedName name="BREAKER" localSheetId="10">#REF!</definedName>
    <definedName name="BREAKER">#REF!</definedName>
    <definedName name="Breaker_20_amp" localSheetId="4">#REF!</definedName>
    <definedName name="Breaker_20_amp" localSheetId="10">#REF!</definedName>
    <definedName name="Breaker_20_amp">#REF!</definedName>
    <definedName name="Breaker_de_1x15_A" localSheetId="8">#REF!</definedName>
    <definedName name="Breaker_de_1x15_A" localSheetId="4">#REF!</definedName>
    <definedName name="Breaker_de_1x15_A">#REF!</definedName>
    <definedName name="Breaker_de_1x30_A" localSheetId="8">#REF!</definedName>
    <definedName name="Breaker_de_1x30_A" localSheetId="4">#REF!</definedName>
    <definedName name="Breaker_de_1x30_A">#REF!</definedName>
    <definedName name="Breaker_de_2x20_A" localSheetId="8">#REF!</definedName>
    <definedName name="Breaker_de_2x20_A" localSheetId="4">#REF!</definedName>
    <definedName name="Breaker_de_2x20_A">#REF!</definedName>
    <definedName name="Breaker_de_2x30_A" localSheetId="8">#REF!</definedName>
    <definedName name="Breaker_de_2x30_A" localSheetId="4">#REF!</definedName>
    <definedName name="Breaker_de_2x30_A">#REF!</definedName>
    <definedName name="Breaker_de_3x100_A" localSheetId="8">#REF!</definedName>
    <definedName name="Breaker_de_3x100_A" localSheetId="4">#REF!</definedName>
    <definedName name="Breaker_de_3x100_A">#REF!</definedName>
    <definedName name="Breaker_de_3x200_A" localSheetId="8">#REF!</definedName>
    <definedName name="Breaker_de_3x200_A" localSheetId="4">#REF!</definedName>
    <definedName name="Breaker_de_3x200_A">#REF!</definedName>
    <definedName name="Breaker_de_3x30_A" localSheetId="8">#REF!</definedName>
    <definedName name="Breaker_de_3x30_A" localSheetId="4">#REF!</definedName>
    <definedName name="Breaker_de_3x30_A">#REF!</definedName>
    <definedName name="Breaker_de_3x350_A" localSheetId="8">#REF!</definedName>
    <definedName name="Breaker_de_3x350_A" localSheetId="4">#REF!</definedName>
    <definedName name="Breaker_de_3x350_A">#REF!</definedName>
    <definedName name="Breaker_de_3x50_A" localSheetId="8">#REF!</definedName>
    <definedName name="Breaker_de_3x50_A" localSheetId="4">#REF!</definedName>
    <definedName name="Breaker_de_3x50_A">#REF!</definedName>
    <definedName name="Breaker_de_3x500_A" localSheetId="8">#REF!</definedName>
    <definedName name="Breaker_de_3x500_A" localSheetId="4">#REF!</definedName>
    <definedName name="Breaker_de_3x500_A">#REF!</definedName>
    <definedName name="Breaker_de_3x70_A" localSheetId="8">#REF!</definedName>
    <definedName name="Breaker_de_3x70_A" localSheetId="4">#REF!</definedName>
    <definedName name="Breaker_de_3x70_A">#REF!</definedName>
    <definedName name="Breaker_Indus.Merlin_G.3x150A" localSheetId="8">#REF!</definedName>
    <definedName name="Breaker_Indus.Merlin_G.3x150A" localSheetId="4">#REF!</definedName>
    <definedName name="Breaker_Indus.Merlin_G.3x150A">#REF!</definedName>
    <definedName name="BREAKERS" localSheetId="8">#REF!</definedName>
    <definedName name="BREAKERS" localSheetId="4">#REF!</definedName>
    <definedName name="BREAKERS">#REF!</definedName>
    <definedName name="Breakers_Switches" localSheetId="8">#REF!</definedName>
    <definedName name="Breakers_Switches" localSheetId="4">#REF!</definedName>
    <definedName name="Breakers_Switches">#REF!</definedName>
    <definedName name="Breakers_y_Switches" localSheetId="8">#REF!</definedName>
    <definedName name="Breakers_y_Switches" localSheetId="4">#REF!</definedName>
    <definedName name="Breakers_y_Switches">#REF!</definedName>
    <definedName name="Brida" localSheetId="8">#REF!</definedName>
    <definedName name="Brida" localSheetId="4">#REF!</definedName>
    <definedName name="Brida">#REF!</definedName>
    <definedName name="Brilladora" localSheetId="8">#REF!</definedName>
    <definedName name="Brilladora" localSheetId="4">#REF!</definedName>
    <definedName name="Brilladora">#REF!</definedName>
    <definedName name="BRKRKRTDKDK" localSheetId="8">#REF!</definedName>
    <definedName name="BRKRKRTDKDK" localSheetId="4">#REF!</definedName>
    <definedName name="BRKRKRTDKDK">#REF!</definedName>
    <definedName name="BROCH" localSheetId="8">#REF!</definedName>
    <definedName name="BROCH" localSheetId="4">#REF!</definedName>
    <definedName name="BROCH">#REF!</definedName>
    <definedName name="BROCHAS" localSheetId="8">#REF!</definedName>
    <definedName name="BROCHAS" localSheetId="4">#REF!</definedName>
    <definedName name="BROCHAS">#REF!</definedName>
    <definedName name="BS" localSheetId="4">#REF!</definedName>
    <definedName name="BS">#REF!</definedName>
    <definedName name="BS_Data_Col" localSheetId="8" hidden="1">#REF!</definedName>
    <definedName name="BS_Data_Col" localSheetId="4" hidden="1">#REF!</definedName>
    <definedName name="BS_Data_Col" hidden="1">#REF!</definedName>
    <definedName name="BS60kv" localSheetId="8">#REF!</definedName>
    <definedName name="BS60kv" localSheetId="4">#REF!</definedName>
    <definedName name="BS60kv">#REF!</definedName>
    <definedName name="bsb" localSheetId="15" hidden="1">{"via1",#N/A,TRUE,"general";"via2",#N/A,TRUE,"general";"via3",#N/A,TRUE,"general"}</definedName>
    <definedName name="bsb" localSheetId="16" hidden="1">{"via1",#N/A,TRUE,"general";"via2",#N/A,TRUE,"general";"via3",#N/A,TRUE,"general"}</definedName>
    <definedName name="bsb" localSheetId="8" hidden="1">{"via1",#N/A,TRUE,"general";"via2",#N/A,TRUE,"general";"via3",#N/A,TRUE,"general"}</definedName>
    <definedName name="bsb" localSheetId="4" hidden="1">{"via1",#N/A,TRUE,"general";"via2",#N/A,TRUE,"general";"via3",#N/A,TRUE,"general"}</definedName>
    <definedName name="bsb" localSheetId="6"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b_1" localSheetId="8" hidden="1">{"via1",#N/A,TRUE,"general";"via2",#N/A,TRUE,"general";"via3",#N/A,TRUE,"general"}</definedName>
    <definedName name="bsb_1" localSheetId="4" hidden="1">{"via1",#N/A,TRUE,"general";"via2",#N/A,TRUE,"general";"via3",#N/A,TRUE,"general"}</definedName>
    <definedName name="bsb_1" localSheetId="10" hidden="1">{"via1",#N/A,TRUE,"general";"via2",#N/A,TRUE,"general";"via3",#N/A,TRUE,"general"}</definedName>
    <definedName name="bsb_1" hidden="1">{"via1",#N/A,TRUE,"general";"via2",#N/A,TRUE,"general";"via3",#N/A,TRUE,"general"}</definedName>
    <definedName name="BSEC" localSheetId="4">#REF!</definedName>
    <definedName name="BSEC">#REF!</definedName>
    <definedName name="BSpb" localSheetId="8" hidden="1">#REF!</definedName>
    <definedName name="BSpb" localSheetId="4" hidden="1">#REF!</definedName>
    <definedName name="BSpb" hidden="1">#REF!</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4" hidden="1">{"TAB1",#N/A,TRUE,"GENERAL";"TAB2",#N/A,TRUE,"GENERAL";"TAB3",#N/A,TRUE,"GENERAL";"TAB4",#N/A,TRUE,"GENERAL";"TAB5",#N/A,TRUE,"GENERAL"}</definedName>
    <definedName name="bspoi" localSheetId="6"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spoi_1" localSheetId="8" hidden="1">{"TAB1",#N/A,TRUE,"GENERAL";"TAB2",#N/A,TRUE,"GENERAL";"TAB3",#N/A,TRUE,"GENERAL";"TAB4",#N/A,TRUE,"GENERAL";"TAB5",#N/A,TRUE,"GENERAL"}</definedName>
    <definedName name="bspoi_1" localSheetId="4" hidden="1">{"TAB1",#N/A,TRUE,"GENERAL";"TAB2",#N/A,TRUE,"GENERAL";"TAB3",#N/A,TRUE,"GENERAL";"TAB4",#N/A,TRUE,"GENERAL";"TAB5",#N/A,TRUE,"GENERAL"}</definedName>
    <definedName name="bspoi_1" localSheetId="10" hidden="1">{"TAB1",#N/A,TRUE,"GENERAL";"TAB2",#N/A,TRUE,"GENERAL";"TAB3",#N/A,TRUE,"GENERAL";"TAB4",#N/A,TRUE,"GENERAL";"TAB5",#N/A,TRUE,"GENERAL"}</definedName>
    <definedName name="bspoi_1" hidden="1">{"TAB1",#N/A,TRUE,"GENERAL";"TAB2",#N/A,TRUE,"GENERAL";"TAB3",#N/A,TRUE,"GENERAL";"TAB4",#N/A,TRUE,"GENERAL";"TAB5",#N/A,TRUE,"GENERAL"}</definedName>
    <definedName name="BSW" localSheetId="8">#REF!</definedName>
    <definedName name="BSW" localSheetId="4">#REF!</definedName>
    <definedName name="BSW" localSheetId="10">#REF!</definedName>
    <definedName name="BSW">#REF!</definedName>
    <definedName name="bt" localSheetId="15" hidden="1">{"via1",#N/A,TRUE,"general";"via2",#N/A,TRUE,"general";"via3",#N/A,TRUE,"general"}</definedName>
    <definedName name="bt" localSheetId="16" hidden="1">{"via1",#N/A,TRUE,"general";"via2",#N/A,TRUE,"general";"via3",#N/A,TRUE,"general"}</definedName>
    <definedName name="bt" localSheetId="8" hidden="1">{"via1",#N/A,TRUE,"general";"via2",#N/A,TRUE,"general";"via3",#N/A,TRUE,"general"}</definedName>
    <definedName name="bt" localSheetId="4" hidden="1">{"via1",#N/A,TRUE,"general";"via2",#N/A,TRUE,"general";"via3",#N/A,TRUE,"general"}</definedName>
    <definedName name="bt" localSheetId="6"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_1" localSheetId="8" hidden="1">{"via1",#N/A,TRUE,"general";"via2",#N/A,TRUE,"general";"via3",#N/A,TRUE,"general"}</definedName>
    <definedName name="bt_1" localSheetId="4" hidden="1">{"via1",#N/A,TRUE,"general";"via2",#N/A,TRUE,"general";"via3",#N/A,TRUE,"general"}</definedName>
    <definedName name="bt_1" localSheetId="10" hidden="1">{"via1",#N/A,TRUE,"general";"via2",#N/A,TRUE,"general";"via3",#N/A,TRUE,"general"}</definedName>
    <definedName name="bt_1" hidden="1">{"via1",#N/A,TRUE,"general";"via2",#N/A,TRUE,"general";"via3",#N/A,TRUE,"general"}</definedName>
    <definedName name="BTC" localSheetId="4">#REF!</definedName>
    <definedName name="BTC">#REF!</definedName>
    <definedName name="BTO" localSheetId="8">#REF!</definedName>
    <definedName name="BTO" localSheetId="4">#REF!</definedName>
    <definedName name="BTO">#REF!</definedName>
    <definedName name="BTP" localSheetId="8">#REF!</definedName>
    <definedName name="BTP" localSheetId="4">#REF!</definedName>
    <definedName name="BTP">#REF!</definedName>
    <definedName name="BTT" localSheetId="4">#REF!</definedName>
    <definedName name="BTT">#REF!</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TYJHTR_1" localSheetId="8" hidden="1">{"TAB1",#N/A,TRUE,"GENERAL";"TAB2",#N/A,TRUE,"GENERAL";"TAB3",#N/A,TRUE,"GENERAL";"TAB4",#N/A,TRUE,"GENERAL";"TAB5",#N/A,TRUE,"GENERAL"}</definedName>
    <definedName name="BTYJHTR_1" localSheetId="4" hidden="1">{"TAB1",#N/A,TRUE,"GENERAL";"TAB2",#N/A,TRUE,"GENERAL";"TAB3",#N/A,TRUE,"GENERAL";"TAB4",#N/A,TRUE,"GENERAL";"TAB5",#N/A,TRUE,"GENERAL"}</definedName>
    <definedName name="BTYJHTR_1" localSheetId="10" hidden="1">{"TAB1",#N/A,TRUE,"GENERAL";"TAB2",#N/A,TRUE,"GENERAL";"TAB3",#N/A,TRUE,"GENERAL";"TAB4",#N/A,TRUE,"GENERAL";"TAB5",#N/A,TRUE,"GENERAL"}</definedName>
    <definedName name="BTYJHTR_1" hidden="1">{"TAB1",#N/A,TRUE,"GENERAL";"TAB2",#N/A,TRUE,"GENERAL";"TAB3",#N/A,TRUE,"GENERAL";"TAB4",#N/A,TRUE,"GENERAL";"TAB5",#N/A,TRUE,"GENERAL"}</definedName>
    <definedName name="BUDGET">#REF!</definedName>
    <definedName name="BUDGET_VALUE" localSheetId="8">#REF!</definedName>
    <definedName name="BUDGET_VALUE" localSheetId="4">#REF!</definedName>
    <definedName name="BUDGET_VALUE">#REF!</definedName>
    <definedName name="budgeted" localSheetId="8">#REF!</definedName>
    <definedName name="budgeted" localSheetId="4">#REF!</definedName>
    <definedName name="budgeted">#REF!</definedName>
    <definedName name="BUEEP" localSheetId="8">#REF!</definedName>
    <definedName name="BUEEP" localSheetId="4">#REF!</definedName>
    <definedName name="BUEEP">#REF!</definedName>
    <definedName name="BUENO" localSheetId="8">#REF!&lt;2.5</definedName>
    <definedName name="BUENO" localSheetId="4">#REF!&lt;2.5</definedName>
    <definedName name="BUENO" localSheetId="6">#N/A</definedName>
    <definedName name="BUENO">#REF!&lt;2.5</definedName>
    <definedName name="BUENO4006" localSheetId="8">#REF!</definedName>
    <definedName name="BUENO4006" localSheetId="4">#REF!</definedName>
    <definedName name="BUENO4006" localSheetId="6">#REF!</definedName>
    <definedName name="BUENO4006">#REF!</definedName>
    <definedName name="BUENO4006A" localSheetId="8">#REF!</definedName>
    <definedName name="BUENO4006A" localSheetId="4">#REF!</definedName>
    <definedName name="BUENO4006A" localSheetId="6">#REF!</definedName>
    <definedName name="BUENO4006A">#REF!</definedName>
    <definedName name="BUENO40CN01" localSheetId="8">#REF!</definedName>
    <definedName name="BUENO40CN01" localSheetId="4">#REF!</definedName>
    <definedName name="BUENO40CN01" localSheetId="6">#REF!</definedName>
    <definedName name="BUENO40CN01">#REF!</definedName>
    <definedName name="BUENO40CNA" localSheetId="8">#REF!</definedName>
    <definedName name="BUENO40CNA" localSheetId="4">#REF!</definedName>
    <definedName name="BUENO40CNA" localSheetId="6">#REF!</definedName>
    <definedName name="BUENO40CNA">#REF!</definedName>
    <definedName name="BUENO40CNB" localSheetId="8">#REF!</definedName>
    <definedName name="BUENO40CNB" localSheetId="4">#REF!</definedName>
    <definedName name="BUENO40CNB" localSheetId="6">#REF!</definedName>
    <definedName name="BUENO40CNB">#REF!</definedName>
    <definedName name="BUENO55CN01" localSheetId="8">#REF!</definedName>
    <definedName name="BUENO55CN01" localSheetId="4">#REF!</definedName>
    <definedName name="BUENO55CN01" localSheetId="6">#REF!</definedName>
    <definedName name="BUENO55CN01">#REF!</definedName>
    <definedName name="BUENO55CN03" localSheetId="8">#REF!</definedName>
    <definedName name="BUENO55CN03" localSheetId="4">#REF!</definedName>
    <definedName name="BUENO55CN03" localSheetId="6">#REF!</definedName>
    <definedName name="BUENO55CN03">#REF!</definedName>
    <definedName name="BUENO5607" localSheetId="8">#REF!</definedName>
    <definedName name="BUENO5607" localSheetId="4">#REF!</definedName>
    <definedName name="BUENO5607" localSheetId="6">#REF!</definedName>
    <definedName name="BUENO5607">#REF!</definedName>
    <definedName name="BUENOAFIR5607" localSheetId="8">#REF!</definedName>
    <definedName name="BUENOAFIR5607" localSheetId="4">#REF!</definedName>
    <definedName name="BUENOAFIR5607" localSheetId="6">#REF!</definedName>
    <definedName name="BUENOAFIR5607">#REF!</definedName>
    <definedName name="buillnprinttitles4" localSheetId="8">#REF!</definedName>
    <definedName name="buillnprinttitles4" localSheetId="4">#REF!</definedName>
    <definedName name="buillnprinttitles4">#REF!</definedName>
    <definedName name="BuiltIn_Print_Area" localSheetId="8">#REF!</definedName>
    <definedName name="BuiltIn_Print_Area" localSheetId="4">#REF!</definedName>
    <definedName name="BuiltIn_Print_Area" localSheetId="10">#REF!</definedName>
    <definedName name="BuiltIn_Print_Area">"#REF!"</definedName>
    <definedName name="BuiltIn_Print_Area___0" localSheetId="8">#REF!</definedName>
    <definedName name="BuiltIn_Print_Area___0" localSheetId="4">#REF!</definedName>
    <definedName name="BuiltIn_Print_Area___0" localSheetId="10">#REF!</definedName>
    <definedName name="BuiltIn_Print_Area___0">#REF!</definedName>
    <definedName name="BuiltIn_Print_Area___0___0" localSheetId="8">#REF!</definedName>
    <definedName name="BuiltIn_Print_Area___0___0" localSheetId="4">#REF!</definedName>
    <definedName name="BuiltIn_Print_Area___0___0" localSheetId="10">#REF!</definedName>
    <definedName name="BuiltIn_Print_Area___0___0">#REF!</definedName>
    <definedName name="BuiltIn_Print_Area___0___0___0" localSheetId="8">#REF!</definedName>
    <definedName name="BuiltIn_Print_Area___0___0___0" localSheetId="4">#REF!</definedName>
    <definedName name="BuiltIn_Print_Area___0___0___0" localSheetId="10">#REF!</definedName>
    <definedName name="BuiltIn_Print_Area___0___0___0">#REF!</definedName>
    <definedName name="BuiltIn_Print_Area___0_7" localSheetId="8">#REF!</definedName>
    <definedName name="BuiltIn_Print_Area___0_7" localSheetId="4">#REF!</definedName>
    <definedName name="BuiltIn_Print_Area___0_7">#REF!</definedName>
    <definedName name="BuiltIn_Print_Area___1" localSheetId="8">#REF!</definedName>
    <definedName name="BuiltIn_Print_Area___1" localSheetId="4">#REF!</definedName>
    <definedName name="BuiltIn_Print_Area___1">#REF!</definedName>
    <definedName name="BuiltIn_Print_Area___2" localSheetId="8">#REF!</definedName>
    <definedName name="BuiltIn_Print_Area___2" localSheetId="4">#REF!</definedName>
    <definedName name="BuiltIn_Print_Area___2">#REF!</definedName>
    <definedName name="BuiltIn_Print_Area___3" localSheetId="8">#REF!</definedName>
    <definedName name="BuiltIn_Print_Area___3" localSheetId="4">#REF!</definedName>
    <definedName name="BuiltIn_Print_Area___3">#REF!</definedName>
    <definedName name="BuiltIn_Print_Area___4" localSheetId="8">#REF!</definedName>
    <definedName name="BuiltIn_Print_Area___4" localSheetId="4">#REF!</definedName>
    <definedName name="BuiltIn_Print_Area___4">#REF!</definedName>
    <definedName name="BuiltIn_Print_Area___5" localSheetId="8">#REF!</definedName>
    <definedName name="BuiltIn_Print_Area___5" localSheetId="4">#REF!</definedName>
    <definedName name="BuiltIn_Print_Area___5">#REF!</definedName>
    <definedName name="BuiltIn_Print_Area___6" localSheetId="8">#REF!</definedName>
    <definedName name="BuiltIn_Print_Area___6" localSheetId="4">#REF!</definedName>
    <definedName name="BuiltIn_Print_Area___6">#REF!</definedName>
    <definedName name="BuiltIn_Print_Area___7" localSheetId="8">#REF!</definedName>
    <definedName name="BuiltIn_Print_Area___7" localSheetId="4">#REF!</definedName>
    <definedName name="BuiltIn_Print_Area___7">#REF!</definedName>
    <definedName name="BuiltIn_Print_Area___8" localSheetId="8">#REF!</definedName>
    <definedName name="BuiltIn_Print_Area___8" localSheetId="4">#REF!</definedName>
    <definedName name="BuiltIn_Print_Area___8">#REF!</definedName>
    <definedName name="BuiltIn_Print_Area___9" localSheetId="8">#REF!</definedName>
    <definedName name="BuiltIn_Print_Area___9" localSheetId="4">#REF!</definedName>
    <definedName name="BuiltIn_Print_Area___9">#REF!</definedName>
    <definedName name="BuiltIn_Print_Area_2">"#REF!"</definedName>
    <definedName name="BuiltIn_Print_Area_3">"#REF!"</definedName>
    <definedName name="BuiltIn_Print_Area_7" localSheetId="8">#REF!</definedName>
    <definedName name="BuiltIn_Print_Area_7" localSheetId="4">#REF!</definedName>
    <definedName name="BuiltIn_Print_Area_7">#REF!</definedName>
    <definedName name="BuiltIn_Print_Titles" localSheetId="8">#REF!</definedName>
    <definedName name="BuiltIn_Print_Titles" localSheetId="4">#REF!</definedName>
    <definedName name="BuiltIn_Print_Titles" localSheetId="10">#REF!</definedName>
    <definedName name="BuiltIn_Print_Titles">"#REF!"</definedName>
    <definedName name="BuiltIn_Print_Titles___0" localSheetId="8">#REF!</definedName>
    <definedName name="BuiltIn_Print_Titles___0" localSheetId="4">#REF!</definedName>
    <definedName name="BuiltIn_Print_Titles___0" localSheetId="10">#REF!</definedName>
    <definedName name="BuiltIn_Print_Titles___0">#REF!</definedName>
    <definedName name="BuiltIn_Print_Titles___0___0" localSheetId="8">#REF!</definedName>
    <definedName name="BuiltIn_Print_Titles___0___0" localSheetId="4">#REF!</definedName>
    <definedName name="BuiltIn_Print_Titles___0___0" localSheetId="10">#REF!</definedName>
    <definedName name="BuiltIn_Print_Titles___0___0">#REF!</definedName>
    <definedName name="BuiltIn_Print_Titles_2">"#REF!"</definedName>
    <definedName name="BuiltIn_Print_Titles_3">"#REF!"</definedName>
    <definedName name="builtinprintarea4" localSheetId="8">#REF!</definedName>
    <definedName name="builtinprintarea4" localSheetId="4">#REF!</definedName>
    <definedName name="builtinprintarea4" localSheetId="10">#REF!</definedName>
    <definedName name="builtinprintarea4">#REF!</definedName>
    <definedName name="builtlnprintarea04" localSheetId="8">#REF!</definedName>
    <definedName name="builtlnprintarea04" localSheetId="4">#REF!</definedName>
    <definedName name="builtlnprintarea04" localSheetId="10">#REF!</definedName>
    <definedName name="builtlnprintarea04">#REF!</definedName>
    <definedName name="builtlnprintarea467" localSheetId="8">#REF!</definedName>
    <definedName name="builtlnprintarea467" localSheetId="4">#REF!</definedName>
    <definedName name="builtlnprintarea467" localSheetId="10">#REF!</definedName>
    <definedName name="builtlnprintarea467">#REF!</definedName>
    <definedName name="builtlnprintarea468" localSheetId="8">#REF!</definedName>
    <definedName name="builtlnprintarea468" localSheetId="4">#REF!</definedName>
    <definedName name="builtlnprintarea468">#REF!</definedName>
    <definedName name="builtprintarea0468" localSheetId="8">#REF!</definedName>
    <definedName name="builtprintarea0468" localSheetId="4">#REF!</definedName>
    <definedName name="builtprintarea0468">#REF!</definedName>
    <definedName name="builtprintarea4" localSheetId="8">#REF!</definedName>
    <definedName name="builtprintarea4" localSheetId="4">#REF!</definedName>
    <definedName name="builtprintarea4">#REF!</definedName>
    <definedName name="builtprintarea40" localSheetId="8">#REF!</definedName>
    <definedName name="builtprintarea40" localSheetId="4">#REF!</definedName>
    <definedName name="builtprintarea40">#REF!</definedName>
    <definedName name="builtprinttitles468" localSheetId="8">#REF!</definedName>
    <definedName name="builtprinttitles468" localSheetId="4">#REF!</definedName>
    <definedName name="builtprinttitles468">#REF!</definedName>
    <definedName name="buitlnprintarea4" localSheetId="8">#REF!</definedName>
    <definedName name="buitlnprintarea4" localSheetId="4">#REF!</definedName>
    <definedName name="buitlnprintarea4">#REF!</definedName>
    <definedName name="buitlprinttitles4" localSheetId="8">#REF!</definedName>
    <definedName name="buitlprinttitles4" localSheetId="4">#REF!</definedName>
    <definedName name="buitlprinttitles4">#REF!</definedName>
    <definedName name="Buje_sanit__4_x2" localSheetId="8">#REF!</definedName>
    <definedName name="Buje_sanit__4_x2" localSheetId="4">#REF!</definedName>
    <definedName name="Buje_sanit__4_x2">#REF!</definedName>
    <definedName name="Buje_sanit__4_x3" localSheetId="8">#REF!</definedName>
    <definedName name="Buje_sanit__4_x3" localSheetId="4">#REF!</definedName>
    <definedName name="Buje_sanit__4_x3">#REF!</definedName>
    <definedName name="buld" localSheetId="4">#REF!</definedName>
    <definedName name="buld">#REF!</definedName>
    <definedName name="BULL" localSheetId="8">#REF!</definedName>
    <definedName name="BULL" localSheetId="4">#REF!</definedName>
    <definedName name="BULL">#REF!</definedName>
    <definedName name="BULLDOZ" localSheetId="8">#REF!</definedName>
    <definedName name="BULLDOZ" localSheetId="4">#REF!</definedName>
    <definedName name="BULLDOZ">#REF!</definedName>
    <definedName name="Bulldozer_Komatzu_D50A_15" localSheetId="8">#REF!</definedName>
    <definedName name="Bulldozer_Komatzu_D50A_15" localSheetId="4">#REF!</definedName>
    <definedName name="Bulldozer_Komatzu_D50A_15">#REF!</definedName>
    <definedName name="Bulldozer_Komatzu_D53A_16" localSheetId="8">#REF!</definedName>
    <definedName name="Bulldozer_Komatzu_D53A_16" localSheetId="4">#REF!</definedName>
    <definedName name="Bulldozer_Komatzu_D53A_16">#REF!</definedName>
    <definedName name="Buscador">#REF!</definedName>
    <definedName name="BuscHSeguim" localSheetId="8">#REF!</definedName>
    <definedName name="BuscHSeguim" localSheetId="4">#REF!</definedName>
    <definedName name="BuscHSeguim">#REF!</definedName>
    <definedName name="BuscHSeguim2" localSheetId="8">#REF!</definedName>
    <definedName name="BuscHSeguim2" localSheetId="4">#REF!</definedName>
    <definedName name="BuscHSeguim2">#REF!</definedName>
    <definedName name="BUSQUEDA1" localSheetId="8">#REF!</definedName>
    <definedName name="BUSQUEDA1" localSheetId="4">#REF!</definedName>
    <definedName name="BUSQUEDA1">#REF!</definedName>
    <definedName name="BUSQUEDEPTO" localSheetId="8">#REF!</definedName>
    <definedName name="BUSQUEDEPTO" localSheetId="4">#REF!</definedName>
    <definedName name="BUSQUEDEPTO">#REF!</definedName>
    <definedName name="BUSQUEDEPTO1" localSheetId="8">#REF!</definedName>
    <definedName name="BUSQUEDEPTO1" localSheetId="4">#REF!</definedName>
    <definedName name="BUSQUEDEPTO1">#REF!</definedName>
    <definedName name="BUSQUEMUNI1" localSheetId="8">#REF!</definedName>
    <definedName name="BUSQUEMUNI1" localSheetId="4">#REF!</definedName>
    <definedName name="BUSQUEMUNI1">#REF!</definedName>
    <definedName name="bustos" localSheetId="4">#REF!</definedName>
    <definedName name="bustos">#REF!</definedName>
    <definedName name="butterfly" localSheetId="8">#REF!</definedName>
    <definedName name="butterfly" localSheetId="4">#REF!</definedName>
    <definedName name="butterfly">#REF!</definedName>
    <definedName name="Button_3">"vlvlist_vlvlist_List"</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8" hidden="1">{"TAB1",#N/A,TRUE,"GENERAL";"TAB2",#N/A,TRUE,"GENERAL";"TAB3",#N/A,TRUE,"GENERAL";"TAB4",#N/A,TRUE,"GENERAL";"TAB5",#N/A,TRUE,"GENERAL"}</definedName>
    <definedName name="bvbc" localSheetId="4" hidden="1">{"TAB1",#N/A,TRUE,"GENERAL";"TAB2",#N/A,TRUE,"GENERAL";"TAB3",#N/A,TRUE,"GENERAL";"TAB4",#N/A,TRUE,"GENERAL";"TAB5",#N/A,TRUE,"GENERAL"}</definedName>
    <definedName name="bvbc" localSheetId="6"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bc_1" localSheetId="8" hidden="1">{"TAB1",#N/A,TRUE,"GENERAL";"TAB2",#N/A,TRUE,"GENERAL";"TAB3",#N/A,TRUE,"GENERAL";"TAB4",#N/A,TRUE,"GENERAL";"TAB5",#N/A,TRUE,"GENERAL"}</definedName>
    <definedName name="bvbc_1" localSheetId="4" hidden="1">{"TAB1",#N/A,TRUE,"GENERAL";"TAB2",#N/A,TRUE,"GENERAL";"TAB3",#N/A,TRUE,"GENERAL";"TAB4",#N/A,TRUE,"GENERAL";"TAB5",#N/A,TRUE,"GENERAL"}</definedName>
    <definedName name="bvbc_1" localSheetId="10" hidden="1">{"TAB1",#N/A,TRUE,"GENERAL";"TAB2",#N/A,TRUE,"GENERAL";"TAB3",#N/A,TRUE,"GENERAL";"TAB4",#N/A,TRUE,"GENERAL";"TAB5",#N/A,TRUE,"GENERAL"}</definedName>
    <definedName name="bvbc_1" hidden="1">{"TAB1",#N/A,TRUE,"GENERAL";"TAB2",#N/A,TRUE,"GENERAL";"TAB3",#N/A,TRUE,"GENERAL";"TAB4",#N/A,TRUE,"GENERAL";"TAB5",#N/A,TRUE,"GENERAL"}</definedName>
    <definedName name="bvcb" localSheetId="15" hidden="1">{"via1",#N/A,TRUE,"general";"via2",#N/A,TRUE,"general";"via3",#N/A,TRUE,"general"}</definedName>
    <definedName name="bvcb" localSheetId="16" hidden="1">{"via1",#N/A,TRUE,"general";"via2",#N/A,TRUE,"general";"via3",#N/A,TRUE,"general"}</definedName>
    <definedName name="bvcb" localSheetId="8" hidden="1">{"via1",#N/A,TRUE,"general";"via2",#N/A,TRUE,"general";"via3",#N/A,TRUE,"general"}</definedName>
    <definedName name="bvcb" localSheetId="4" hidden="1">{"via1",#N/A,TRUE,"general";"via2",#N/A,TRUE,"general";"via3",#N/A,TRUE,"general"}</definedName>
    <definedName name="bvcb" localSheetId="6"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cb_1" localSheetId="8" hidden="1">{"via1",#N/A,TRUE,"general";"via2",#N/A,TRUE,"general";"via3",#N/A,TRUE,"general"}</definedName>
    <definedName name="bvcb_1" localSheetId="4" hidden="1">{"via1",#N/A,TRUE,"general";"via2",#N/A,TRUE,"general";"via3",#N/A,TRUE,"general"}</definedName>
    <definedName name="bvcb_1" localSheetId="10" hidden="1">{"via1",#N/A,TRUE,"general";"via2",#N/A,TRUE,"general";"via3",#N/A,TRUE,"general"}</definedName>
    <definedName name="bvcb_1"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8" hidden="1">{"via1",#N/A,TRUE,"general";"via2",#N/A,TRUE,"general";"via3",#N/A,TRUE,"general"}</definedName>
    <definedName name="bvn" localSheetId="4" hidden="1">{"via1",#N/A,TRUE,"general";"via2",#N/A,TRUE,"general";"via3",#N/A,TRUE,"general"}</definedName>
    <definedName name="bvn" localSheetId="6"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vn_1" localSheetId="8" hidden="1">{"via1",#N/A,TRUE,"general";"via2",#N/A,TRUE,"general";"via3",#N/A,TRUE,"general"}</definedName>
    <definedName name="bvn_1" localSheetId="4" hidden="1">{"via1",#N/A,TRUE,"general";"via2",#N/A,TRUE,"general";"via3",#N/A,TRUE,"general"}</definedName>
    <definedName name="bvn_1" localSheetId="10" hidden="1">{"via1",#N/A,TRUE,"general";"via2",#N/A,TRUE,"general";"via3",#N/A,TRUE,"general"}</definedName>
    <definedName name="bvn_1" hidden="1">{"via1",#N/A,TRUE,"general";"via2",#N/A,TRUE,"general";"via3",#N/A,TRUE,"general"}</definedName>
    <definedName name="bw" localSheetId="8">#REF!</definedName>
    <definedName name="bw" localSheetId="5">#REF!</definedName>
    <definedName name="bw" localSheetId="4">#REF!</definedName>
    <definedName name="bw" localSheetId="6">#REF!</definedName>
    <definedName name="bw" localSheetId="10">#REF!</definedName>
    <definedName name="bw">#REF!</definedName>
    <definedName name="by" localSheetId="15" hidden="1">{"via1",#N/A,TRUE,"general";"via2",#N/A,TRUE,"general";"via3",#N/A,TRUE,"general"}</definedName>
    <definedName name="by" localSheetId="16" hidden="1">{"via1",#N/A,TRUE,"general";"via2",#N/A,TRUE,"general";"via3",#N/A,TRUE,"general"}</definedName>
    <definedName name="by" localSheetId="8" hidden="1">{"via1",#N/A,TRUE,"general";"via2",#N/A,TRUE,"general";"via3",#N/A,TRUE,"general"}</definedName>
    <definedName name="by" localSheetId="4" hidden="1">{"via1",#N/A,TRUE,"general";"via2",#N/A,TRUE,"general";"via3",#N/A,TRUE,"general"}</definedName>
    <definedName name="by" localSheetId="6"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by_1" localSheetId="8" hidden="1">{"via1",#N/A,TRUE,"general";"via2",#N/A,TRUE,"general";"via3",#N/A,TRUE,"general"}</definedName>
    <definedName name="by_1" localSheetId="4" hidden="1">{"via1",#N/A,TRUE,"general";"via2",#N/A,TRUE,"general";"via3",#N/A,TRUE,"general"}</definedName>
    <definedName name="by_1" localSheetId="10" hidden="1">{"via1",#N/A,TRUE,"general";"via2",#N/A,TRUE,"general";"via3",#N/A,TRUE,"general"}</definedName>
    <definedName name="by_1" hidden="1">{"via1",#N/A,TRUE,"general";"via2",#N/A,TRUE,"general";"via3",#N/A,TRUE,"general"}</definedName>
    <definedName name="byhyj">#REF!</definedName>
    <definedName name="BytMesInicioInctoMmto" localSheetId="8">#REF!</definedName>
    <definedName name="BytMesInicioInctoMmto" localSheetId="4">#REF!</definedName>
    <definedName name="BytMesInicioInctoMmto" localSheetId="6">#REF!</definedName>
    <definedName name="BytMesInicioInctoMmto">#REF!</definedName>
    <definedName name="C._C." localSheetId="8">#REF!</definedName>
    <definedName name="C._C." localSheetId="4">#REF!</definedName>
    <definedName name="C._C." localSheetId="10">#REF!</definedName>
    <definedName name="C._C.">#REF!</definedName>
    <definedName name="C._Ponderado" localSheetId="8">#REF!</definedName>
    <definedName name="C._Ponderado" localSheetId="4">#REF!</definedName>
    <definedName name="C._Ponderado">#REF!</definedName>
    <definedName name="C._produccion_aguas_negras" localSheetId="8">#REF!</definedName>
    <definedName name="C._produccion_aguas_negras" localSheetId="4">#REF!</definedName>
    <definedName name="C._produccion_aguas_negras">#REF!</definedName>
    <definedName name="C.1" localSheetId="8">#REF!</definedName>
    <definedName name="C.1" localSheetId="4">#REF!</definedName>
    <definedName name="C.1" localSheetId="6">#REF!</definedName>
    <definedName name="C.1">#REF!</definedName>
    <definedName name="C.10" localSheetId="8">#REF!</definedName>
    <definedName name="C.10" localSheetId="4">#REF!</definedName>
    <definedName name="C.10" localSheetId="6">#REF!</definedName>
    <definedName name="C.10">#REF!</definedName>
    <definedName name="C.11" localSheetId="8">#REF!</definedName>
    <definedName name="C.11" localSheetId="4">#REF!</definedName>
    <definedName name="C.11" localSheetId="6">#REF!</definedName>
    <definedName name="C.11">#REF!</definedName>
    <definedName name="C.2" localSheetId="8">#REF!</definedName>
    <definedName name="C.2" localSheetId="4">#REF!</definedName>
    <definedName name="C.2" localSheetId="6">#REF!</definedName>
    <definedName name="C.2">#REF!</definedName>
    <definedName name="C.3" localSheetId="8">#REF!</definedName>
    <definedName name="C.3" localSheetId="4">#REF!</definedName>
    <definedName name="C.3" localSheetId="6">#REF!</definedName>
    <definedName name="C.3">#REF!</definedName>
    <definedName name="C.4" localSheetId="8">#REF!</definedName>
    <definedName name="C.4" localSheetId="4">#REF!</definedName>
    <definedName name="C.4" localSheetId="6">#REF!</definedName>
    <definedName name="C.4">#REF!</definedName>
    <definedName name="C.5" localSheetId="8">#REF!</definedName>
    <definedName name="C.5" localSheetId="4">#REF!</definedName>
    <definedName name="C.5" localSheetId="6">#REF!</definedName>
    <definedName name="C.5">#REF!</definedName>
    <definedName name="C.6" localSheetId="8">#REF!</definedName>
    <definedName name="C.6" localSheetId="4">#REF!</definedName>
    <definedName name="C.6" localSheetId="6">#REF!</definedName>
    <definedName name="C.6">#REF!</definedName>
    <definedName name="C.7" localSheetId="8">#REF!</definedName>
    <definedName name="C.7" localSheetId="4">#REF!</definedName>
    <definedName name="C.7" localSheetId="6">#REF!</definedName>
    <definedName name="C.7">#REF!</definedName>
    <definedName name="C.8" localSheetId="8">#REF!</definedName>
    <definedName name="C.8" localSheetId="4">#REF!</definedName>
    <definedName name="C.8" localSheetId="6">#REF!</definedName>
    <definedName name="C.8">#REF!</definedName>
    <definedName name="C.9" localSheetId="8">#REF!</definedName>
    <definedName name="C.9" localSheetId="4">#REF!</definedName>
    <definedName name="C.9" localSheetId="6">#REF!</definedName>
    <definedName name="C.9">#REF!</definedName>
    <definedName name="C.A" localSheetId="8">#REF!</definedName>
    <definedName name="C.A" localSheetId="4">#REF!</definedName>
    <definedName name="C.A">#REF!</definedName>
    <definedName name="C.CLAV" localSheetId="8">#REF!</definedName>
    <definedName name="C.CLAV" localSheetId="4">#REF!</definedName>
    <definedName name="C.CLAV">#REF!</definedName>
    <definedName name="C.FON" localSheetId="8">#REF!</definedName>
    <definedName name="C.FON" localSheetId="4">#REF!</definedName>
    <definedName name="C.FON">#REF!</definedName>
    <definedName name="C.FOND" localSheetId="8">#REF!</definedName>
    <definedName name="C.FOND" localSheetId="4">#REF!</definedName>
    <definedName name="C.FOND">#REF!</definedName>
    <definedName name="C.LOM" localSheetId="8">#REF!</definedName>
    <definedName name="C.LOM" localSheetId="4">#REF!</definedName>
    <definedName name="C.LOM">#REF!</definedName>
    <definedName name="C.RAS" localSheetId="8">#REF!</definedName>
    <definedName name="C.RAS" localSheetId="4">#REF!</definedName>
    <definedName name="C.RAS">#REF!</definedName>
    <definedName name="C.TERR" localSheetId="8">#REF!</definedName>
    <definedName name="C.TERR" localSheetId="4">#REF!</definedName>
    <definedName name="C.TERR">#REF!</definedName>
    <definedName name="C_" localSheetId="8">#REF!</definedName>
    <definedName name="C_" localSheetId="4">#REF!</definedName>
    <definedName name="C_" localSheetId="6">#REF!</definedName>
    <definedName name="C_">#REF!</definedName>
    <definedName name="C_Apus" comment="Codigo Apus" localSheetId="8">#REF!</definedName>
    <definedName name="C_Apus" comment="Codigo Apus" localSheetId="4">#REF!</definedName>
    <definedName name="C_Apus" comment="Codigo Apus">#REF!</definedName>
    <definedName name="C_BK" localSheetId="8">#REF!</definedName>
    <definedName name="C_BK" localSheetId="4">#REF!</definedName>
    <definedName name="C_BK">#REF!</definedName>
    <definedName name="C_DP" localSheetId="8">#REF!</definedName>
    <definedName name="C_DP" localSheetId="4">#REF!</definedName>
    <definedName name="C_DP">#REF!</definedName>
    <definedName name="C_EX" localSheetId="8">#REF!</definedName>
    <definedName name="C_EX" localSheetId="4">#REF!</definedName>
    <definedName name="C_EX">#REF!</definedName>
    <definedName name="C_excesos" localSheetId="8">#REF!</definedName>
    <definedName name="C_excesos" localSheetId="4">#REF!</definedName>
    <definedName name="C_excesos">#REF!</definedName>
    <definedName name="C_HC" localSheetId="8">#REF!</definedName>
    <definedName name="C_HC" localSheetId="4">#REF!</definedName>
    <definedName name="C_HC">#REF!</definedName>
    <definedName name="C_LOM" localSheetId="8">#REF!</definedName>
    <definedName name="C_LOM" localSheetId="4">#REF!</definedName>
    <definedName name="C_LOM">#REF!</definedName>
    <definedName name="C_min" localSheetId="4">#REF!</definedName>
    <definedName name="C_min">#REF!</definedName>
    <definedName name="C_Minima" localSheetId="4">#REF!</definedName>
    <definedName name="C_Minima">#REF!</definedName>
    <definedName name="C_Prov" localSheetId="4">#REF!</definedName>
    <definedName name="C_Prov">#REF!</definedName>
    <definedName name="C0NC212" localSheetId="8">#REF!</definedName>
    <definedName name="C0NC212" localSheetId="4">#REF!</definedName>
    <definedName name="C0NC212">#REF!</definedName>
    <definedName name="C1054." localSheetId="8">#REF!</definedName>
    <definedName name="C1054." localSheetId="4">#REF!</definedName>
    <definedName name="C1054.">#REF!</definedName>
    <definedName name="C47.3" localSheetId="8">#REF!</definedName>
    <definedName name="C47.3" localSheetId="4">#REF!</definedName>
    <definedName name="C47.3">#REF!</definedName>
    <definedName name="C90445L" localSheetId="8">#REF!</definedName>
    <definedName name="C90445L" localSheetId="4">#REF!</definedName>
    <definedName name="C90445L">#REF!</definedName>
    <definedName name="CA" localSheetId="8">#REF!</definedName>
    <definedName name="CA" localSheetId="5">#REF!</definedName>
    <definedName name="CA" localSheetId="4">#REF!</definedName>
    <definedName name="Ca" localSheetId="6">#REF!</definedName>
    <definedName name="Ca">#REF!</definedName>
    <definedName name="ÇÃ">#N/A</definedName>
    <definedName name="caa" localSheetId="8">#REF!</definedName>
    <definedName name="caa" localSheetId="4">#REF!</definedName>
    <definedName name="caa">#REF!</definedName>
    <definedName name="CAB">#N/A</definedName>
    <definedName name="CABAL" localSheetId="8">#REF!</definedName>
    <definedName name="CABAL" localSheetId="4">#REF!</definedName>
    <definedName name="CABAL">#REF!</definedName>
    <definedName name="CABALLETE" localSheetId="8">#REF!</definedName>
    <definedName name="CABALLETE" localSheetId="4">#REF!</definedName>
    <definedName name="CABALLETE" localSheetId="10">#REF!</definedName>
    <definedName name="CABALLETE">#REF!</definedName>
    <definedName name="Caballete_asbt_cemt" localSheetId="8">#REF!</definedName>
    <definedName name="Caballete_asbt_cemt" localSheetId="4">#REF!</definedName>
    <definedName name="Caballete_asbt_cemt" localSheetId="10">#REF!</definedName>
    <definedName name="Caballete_asbt_cemt">#REF!</definedName>
    <definedName name="CABALLETEETERNIT" localSheetId="8">#REF!</definedName>
    <definedName name="CABALLETEETERNIT" localSheetId="4">#REF!</definedName>
    <definedName name="CABALLETEETERNIT">#REF!</definedName>
    <definedName name="CABALLETETOTAL" localSheetId="8">#REF!</definedName>
    <definedName name="CABALLETETOTAL" localSheetId="4">#REF!</definedName>
    <definedName name="CABALLETETOTAL">#REF!</definedName>
    <definedName name="CABCELAR" localSheetId="8" hidden="1">{#N/A,#N/A,FALSE,"Costos Productos 6A";#N/A,#N/A,FALSE,"Costo Unitario Total H-94-12"}</definedName>
    <definedName name="CABCELAR" localSheetId="4" hidden="1">{#N/A,#N/A,FALSE,"Costos Productos 6A";#N/A,#N/A,FALSE,"Costo Unitario Total H-94-12"}</definedName>
    <definedName name="CABCELAR" localSheetId="10" hidden="1">{#N/A,#N/A,FALSE,"Costos Productos 6A";#N/A,#N/A,FALSE,"Costo Unitario Total H-94-12"}</definedName>
    <definedName name="CABCELAR" hidden="1">{#N/A,#N/A,FALSE,"Costos Productos 6A";#N/A,#N/A,FALSE,"Costo Unitario Total H-94-12"}</definedName>
    <definedName name="cabe2" localSheetId="8">#REF!</definedName>
    <definedName name="cabe2" localSheetId="4">#REF!</definedName>
    <definedName name="cabe2" localSheetId="6">#REF!</definedName>
    <definedName name="cabe2">#REF!</definedName>
    <definedName name="Cabezas" localSheetId="8">#REF!</definedName>
    <definedName name="Cabezas" localSheetId="4">#REF!</definedName>
    <definedName name="Cabezas" localSheetId="6">#REF!</definedName>
    <definedName name="Cabezas" localSheetId="10">#REF!</definedName>
    <definedName name="Cabezas">#REF!</definedName>
    <definedName name="Cable_cobre_N_2_thwn" localSheetId="4">#REF!</definedName>
    <definedName name="Cable_cobre_N_2_thwn" localSheetId="10">#REF!</definedName>
    <definedName name="Cable_cobre_N_2_thwn">#REF!</definedName>
    <definedName name="Cable_cobre_N_6" localSheetId="4">#REF!</definedName>
    <definedName name="Cable_cobre_N_6" localSheetId="10">#REF!</definedName>
    <definedName name="Cable_cobre_N_6">#REF!</definedName>
    <definedName name="Cable_N__6_AWG_CU" localSheetId="8">#REF!</definedName>
    <definedName name="Cable_N__6_AWG_CU" localSheetId="4">#REF!</definedName>
    <definedName name="Cable_N__6_AWG_CU">#REF!</definedName>
    <definedName name="Cable_N_2_desnudo" localSheetId="4">#REF!</definedName>
    <definedName name="Cable_N_2_desnudo">#REF!</definedName>
    <definedName name="Cable_n_8" localSheetId="4">#REF!</definedName>
    <definedName name="Cable_n_8">#REF!</definedName>
    <definedName name="Cableado" localSheetId="8">#REF!</definedName>
    <definedName name="Cableado" localSheetId="4">#REF!</definedName>
    <definedName name="Cableado">#REF!</definedName>
    <definedName name="cad" localSheetId="8">#REF!</definedName>
    <definedName name="cad" localSheetId="4">#REF!</definedName>
    <definedName name="cad">#REF!</definedName>
    <definedName name="CADENERO" localSheetId="8">#REF!</definedName>
    <definedName name="CADENERO" localSheetId="4">#REF!</definedName>
    <definedName name="CADENERO">#REF!</definedName>
    <definedName name="CAJA" localSheetId="8">#REF!</definedName>
    <definedName name="CAJA" localSheetId="4">#REF!</definedName>
    <definedName name="CAJA">#REF!</definedName>
    <definedName name="Caja_2x4_PVC" localSheetId="8">#REF!</definedName>
    <definedName name="Caja_2x4_PVC" localSheetId="4">#REF!</definedName>
    <definedName name="Caja_2x4_PVC">#REF!</definedName>
    <definedName name="Caja_galvanizada" localSheetId="8">#REF!</definedName>
    <definedName name="Caja_galvanizada" localSheetId="4">#REF!</definedName>
    <definedName name="Caja_galvanizada">#REF!</definedName>
    <definedName name="Caja_octogonal_PVC" localSheetId="8">#REF!</definedName>
    <definedName name="Caja_octogonal_PVC" localSheetId="4">#REF!</definedName>
    <definedName name="Caja_octogonal_PVC">#REF!</definedName>
    <definedName name="CAJAC" localSheetId="8">#REF!</definedName>
    <definedName name="CAJAC" localSheetId="4">#REF!</definedName>
    <definedName name="CAJAC">#REF!</definedName>
    <definedName name="CAJADESARE" localSheetId="8">#REF!</definedName>
    <definedName name="CAJADESARE" localSheetId="4">#REF!</definedName>
    <definedName name="CAJADESARE">#REF!</definedName>
    <definedName name="cajainspeccion6060" localSheetId="8">#REF!</definedName>
    <definedName name="cajainspeccion6060" localSheetId="4">#REF!</definedName>
    <definedName name="cajainspeccion6060">#REF!</definedName>
    <definedName name="cajainspeccion8080" localSheetId="8">#REF!</definedName>
    <definedName name="cajainspeccion8080" localSheetId="4">#REF!</definedName>
    <definedName name="cajainspeccion8080">#REF!</definedName>
    <definedName name="cajainver" localSheetId="8">#REF!</definedName>
    <definedName name="cajainver" localSheetId="4">#REF!</definedName>
    <definedName name="cajainver">#REF!</definedName>
    <definedName name="CAJAS" localSheetId="8">#REF!</definedName>
    <definedName name="CAJAS" localSheetId="4">#REF!</definedName>
    <definedName name="CAJAS">#REF!</definedName>
    <definedName name="Cajas_2_4" localSheetId="4">#REF!</definedName>
    <definedName name="Cajas_2_4">#REF!</definedName>
    <definedName name="Cajas_octogonales" localSheetId="4">#REF!</definedName>
    <definedName name="Cajas_octogonales">#REF!</definedName>
    <definedName name="CAJAS60" localSheetId="8">#REF!</definedName>
    <definedName name="CAJAS60" localSheetId="4">#REF!</definedName>
    <definedName name="CAJAS60">#REF!</definedName>
    <definedName name="CAJAV" localSheetId="8">#REF!</definedName>
    <definedName name="CAJAV" localSheetId="4">#REF!</definedName>
    <definedName name="CAJAV">#REF!</definedName>
    <definedName name="CajDol1" localSheetId="8">#REF!</definedName>
    <definedName name="CajDol1" localSheetId="4">#REF!</definedName>
    <definedName name="CajDol1">#REF!</definedName>
    <definedName name="CajDol10" localSheetId="8">#REF!</definedName>
    <definedName name="CajDol10" localSheetId="4">#REF!</definedName>
    <definedName name="CajDol10">#REF!</definedName>
    <definedName name="CajDol11" localSheetId="8">#REF!</definedName>
    <definedName name="CajDol11" localSheetId="4">#REF!</definedName>
    <definedName name="CajDol11">#REF!</definedName>
    <definedName name="CajDol12" localSheetId="8">#REF!</definedName>
    <definedName name="CajDol12" localSheetId="4">#REF!</definedName>
    <definedName name="CajDol12">#REF!</definedName>
    <definedName name="CajDol2" localSheetId="8">#REF!</definedName>
    <definedName name="CajDol2" localSheetId="4">#REF!</definedName>
    <definedName name="CajDol2">#REF!</definedName>
    <definedName name="CajDol3" localSheetId="8">#REF!</definedName>
    <definedName name="CajDol3" localSheetId="4">#REF!</definedName>
    <definedName name="CajDol3">#REF!</definedName>
    <definedName name="CajDol4" localSheetId="8">#REF!</definedName>
    <definedName name="CajDol4" localSheetId="4">#REF!</definedName>
    <definedName name="CajDol4">#REF!</definedName>
    <definedName name="CajDol5" localSheetId="8">#REF!</definedName>
    <definedName name="CajDol5" localSheetId="4">#REF!</definedName>
    <definedName name="CajDol5">#REF!</definedName>
    <definedName name="CajDol6" localSheetId="8">#REF!</definedName>
    <definedName name="CajDol6" localSheetId="4">#REF!</definedName>
    <definedName name="CajDol6">#REF!</definedName>
    <definedName name="CajDol7" localSheetId="8">#REF!</definedName>
    <definedName name="CajDol7" localSheetId="4">#REF!</definedName>
    <definedName name="CajDol7">#REF!</definedName>
    <definedName name="CajDol8" localSheetId="8">#REF!</definedName>
    <definedName name="CajDol8" localSheetId="4">#REF!</definedName>
    <definedName name="CajDol8">#REF!</definedName>
    <definedName name="CajDol9" localSheetId="8">#REF!</definedName>
    <definedName name="CajDol9" localSheetId="4">#REF!</definedName>
    <definedName name="CajDol9">#REF!</definedName>
    <definedName name="CAJMI" localSheetId="8">#REF!</definedName>
    <definedName name="CAJMI" localSheetId="4">#REF!</definedName>
    <definedName name="CAJMI">#REF!</definedName>
    <definedName name="CAL" localSheetId="8">#REF!</definedName>
    <definedName name="CAL" localSheetId="4">#REF!</definedName>
    <definedName name="CAL">#REF!</definedName>
    <definedName name="CalcAgencyPrice" localSheetId="8">#REF!</definedName>
    <definedName name="CalcAgencyPrice" localSheetId="4">#REF!</definedName>
    <definedName name="CalcAgencyPrice">#REF!</definedName>
    <definedName name="CALCULAR" localSheetId="8">#REF!</definedName>
    <definedName name="CALCULAR" localSheetId="4">#REF!</definedName>
    <definedName name="CALCULAR">#REF!</definedName>
    <definedName name="CALCULO" localSheetId="8">#REF!</definedName>
    <definedName name="CALCULO" localSheetId="4">#REF!</definedName>
    <definedName name="CALCULO" localSheetId="6">#REF!</definedName>
    <definedName name="CALCULO">#REF!</definedName>
    <definedName name="calculopozo1" localSheetId="8">#REF!</definedName>
    <definedName name="calculopozo1" localSheetId="4">#REF!</definedName>
    <definedName name="calculopozo1" localSheetId="6">#REF!</definedName>
    <definedName name="calculopozo1">#REF!</definedName>
    <definedName name="CALCULOPOZOS" localSheetId="8">#REF!</definedName>
    <definedName name="CALCULOPOZOS" localSheetId="4">#REF!</definedName>
    <definedName name="CALCULOPOZOS" localSheetId="6">#REF!</definedName>
    <definedName name="CALCULOPOZOS">#REF!</definedName>
    <definedName name="calculopozos1" localSheetId="8">#REF!</definedName>
    <definedName name="calculopozos1" localSheetId="4">#REF!</definedName>
    <definedName name="calculopozos1" localSheetId="6">#REF!</definedName>
    <definedName name="calculopozos1">#REF!</definedName>
    <definedName name="CALCULOS" localSheetId="8">#REF!</definedName>
    <definedName name="CALCULOS" localSheetId="4">#REF!</definedName>
    <definedName name="CALCULOS" localSheetId="6">#REF!</definedName>
    <definedName name="CALCULOS">#REF!</definedName>
    <definedName name="CALCULOSALCANTARILLADO" localSheetId="8">#REF!</definedName>
    <definedName name="CALCULOSALCANTARILLADO" localSheetId="4">#REF!</definedName>
    <definedName name="CALCULOSALCANTARILLADO" localSheetId="6">#REF!</definedName>
    <definedName name="CALCULOSALCANTARILLADO">#REF!</definedName>
    <definedName name="calcumes" localSheetId="8">#REF!</definedName>
    <definedName name="calcumes" localSheetId="4">#REF!</definedName>
    <definedName name="calcumes">#REF!</definedName>
    <definedName name="CALE" localSheetId="8">#REF!</definedName>
    <definedName name="CALE" localSheetId="4">#REF!</definedName>
    <definedName name="CALE">#REF!</definedName>
    <definedName name="CALEND" localSheetId="8">#REF!</definedName>
    <definedName name="CALEND" localSheetId="4">#REF!</definedName>
    <definedName name="CALEND">#REF!</definedName>
    <definedName name="CALENDA" localSheetId="8">#REF!</definedName>
    <definedName name="CALENDA" localSheetId="4">#REF!</definedName>
    <definedName name="CALENDA">#REF!</definedName>
    <definedName name="Calendar" localSheetId="8">#REF!</definedName>
    <definedName name="Calendar" localSheetId="4">#REF!</definedName>
    <definedName name="Calendar">#REF!</definedName>
    <definedName name="CALENDARIO" localSheetId="8">#REF!</definedName>
    <definedName name="CALENDARIO" localSheetId="4">#REF!</definedName>
    <definedName name="CALENDARIO">#REF!</definedName>
    <definedName name="Caliche" localSheetId="8">#REF!</definedName>
    <definedName name="Caliche" localSheetId="4">#REF!</definedName>
    <definedName name="Caliche">#REF!</definedName>
    <definedName name="Calidad" localSheetId="8">#REF!</definedName>
    <definedName name="Calidad" localSheetId="4">#REF!</definedName>
    <definedName name="Calidad" localSheetId="6">#REF!</definedName>
    <definedName name="Calidad">#REF!</definedName>
    <definedName name="CALIDAD_1" localSheetId="8">#REF!</definedName>
    <definedName name="CALIDAD_1" localSheetId="4">#REF!</definedName>
    <definedName name="CALIDAD_1">#REF!</definedName>
    <definedName name="CALIDAD_2" localSheetId="8">#REF!</definedName>
    <definedName name="CALIDAD_2" localSheetId="4">#REF!</definedName>
    <definedName name="CALIDAD_2">#REF!</definedName>
    <definedName name="CalP" localSheetId="8">#REF!</definedName>
    <definedName name="CalP" localSheetId="4">#REF!</definedName>
    <definedName name="CalP" localSheetId="6">#REF!</definedName>
    <definedName name="CalP">#REF!</definedName>
    <definedName name="CALZADA" localSheetId="8">#REF!</definedName>
    <definedName name="CALZADA" localSheetId="4">#REF!</definedName>
    <definedName name="CALZADA">#REF!</definedName>
    <definedName name="CAM_CAIDA" localSheetId="8">#REF!</definedName>
    <definedName name="CAM_CAIDA" localSheetId="4">#REF!</definedName>
    <definedName name="CAM_CAIDA">#REF!</definedName>
    <definedName name="CAMARAS" localSheetId="8">#REF!</definedName>
    <definedName name="CAMARAS" localSheetId="4">#REF!</definedName>
    <definedName name="CAMARAS">#REF!</definedName>
    <definedName name="CAMBIAR" localSheetId="8" hidden="1">#REF!</definedName>
    <definedName name="CAMBIAR" localSheetId="4" hidden="1">#REF!</definedName>
    <definedName name="CAMBIAR" hidden="1">#REF!</definedName>
    <definedName name="cambio" localSheetId="4">#REF!</definedName>
    <definedName name="cambio">#REF!</definedName>
    <definedName name="Camion" localSheetId="8">#REF!</definedName>
    <definedName name="Camion" localSheetId="4">#REF!</definedName>
    <definedName name="Camion">#REF!</definedName>
    <definedName name="Campamento" localSheetId="8">#REF!</definedName>
    <definedName name="Campamento" localSheetId="4">#REF!</definedName>
    <definedName name="Campamento" localSheetId="6">#REF!</definedName>
    <definedName name="Campamento">#REF!</definedName>
    <definedName name="CAMPO" localSheetId="8">#REF!</definedName>
    <definedName name="CAMPO" localSheetId="4">#REF!</definedName>
    <definedName name="CAMPO">#REF!</definedName>
    <definedName name="CANAL" localSheetId="8">#REF!</definedName>
    <definedName name="CANAL" localSheetId="4">#REF!</definedName>
    <definedName name="CANAL">#REF!</definedName>
    <definedName name="CANALIZACIONM">#REF!</definedName>
    <definedName name="cang" localSheetId="4">#REF!</definedName>
    <definedName name="cang">#REF!</definedName>
    <definedName name="CANGU" localSheetId="4">#REF!</definedName>
    <definedName name="CANGU">#REF!</definedName>
    <definedName name="CANGURO" localSheetId="8">#REF!</definedName>
    <definedName name="CANGURO" localSheetId="4">#REF!</definedName>
    <definedName name="CANGURO">#REF!</definedName>
    <definedName name="CanonesMedida" localSheetId="8">#REF!</definedName>
    <definedName name="CanonesMedida" localSheetId="4">#REF!</definedName>
    <definedName name="CanonesMedida" localSheetId="6">#REF!</definedName>
    <definedName name="CanonesMedida">#REF!</definedName>
    <definedName name="CanonFcro" localSheetId="8">#REF!</definedName>
    <definedName name="CanonFcro" localSheetId="4">#REF!</definedName>
    <definedName name="CanonFcro" localSheetId="6">#REF!</definedName>
    <definedName name="CanonFcro">#REF!</definedName>
    <definedName name="CanonImpuestos" localSheetId="8">#REF!</definedName>
    <definedName name="CanonImpuestos" localSheetId="4">#REF!</definedName>
    <definedName name="CanonImpuestos" localSheetId="6">#REF!</definedName>
    <definedName name="CanonImpuestos">#REF!</definedName>
    <definedName name="CanonMedidaEspecial" localSheetId="8">#REF!</definedName>
    <definedName name="CanonMedidaEspecial" localSheetId="4">#REF!</definedName>
    <definedName name="CanonMedidaEspecial" localSheetId="6">#REF!</definedName>
    <definedName name="CanonMedidaEspecial">#REF!</definedName>
    <definedName name="CanonMmto" localSheetId="8">#REF!</definedName>
    <definedName name="CanonMmto" localSheetId="4">#REF!</definedName>
    <definedName name="CanonMmto" localSheetId="6">#REF!</definedName>
    <definedName name="CanonMmto">#REF!</definedName>
    <definedName name="CanonSeguro" localSheetId="8">#REF!</definedName>
    <definedName name="CanonSeguro" localSheetId="4">#REF!</definedName>
    <definedName name="CanonSeguro" localSheetId="6">#REF!</definedName>
    <definedName name="CanonSeguro">#REF!</definedName>
    <definedName name="CanonSoat" localSheetId="8">#REF!</definedName>
    <definedName name="CanonSoat" localSheetId="4">#REF!</definedName>
    <definedName name="CanonSoat" localSheetId="6">#REF!</definedName>
    <definedName name="CanonSoat">#REF!</definedName>
    <definedName name="CanonTotal" localSheetId="8">#REF!</definedName>
    <definedName name="CanonTotal" localSheetId="4">#REF!</definedName>
    <definedName name="CanonTotal" localSheetId="6">#REF!</definedName>
    <definedName name="CanonTotal">#REF!</definedName>
    <definedName name="CanonTramites" localSheetId="8">#REF!</definedName>
    <definedName name="CanonTramites" localSheetId="4">#REF!</definedName>
    <definedName name="CanonTramites" localSheetId="6">#REF!</definedName>
    <definedName name="CanonTramites">#REF!</definedName>
    <definedName name="CANT" localSheetId="8">#REF!</definedName>
    <definedName name="CANT" localSheetId="5">#REF!</definedName>
    <definedName name="CANT" localSheetId="4">#REF!</definedName>
    <definedName name="CANT" localSheetId="6">#REF!</definedName>
    <definedName name="CANT">#REF!</definedName>
    <definedName name="CANT_10" localSheetId="8">#REF!</definedName>
    <definedName name="CANT_10" localSheetId="4">#REF!</definedName>
    <definedName name="CANT_10">#REF!</definedName>
    <definedName name="CANT_18" localSheetId="8">#REF!</definedName>
    <definedName name="CANT_18" localSheetId="4">#REF!</definedName>
    <definedName name="CANT_18">#REF!</definedName>
    <definedName name="CANT_20" localSheetId="8">#REF!</definedName>
    <definedName name="CANT_20" localSheetId="4">#REF!</definedName>
    <definedName name="CANT_20">#REF!</definedName>
    <definedName name="CANT_21" localSheetId="8">#REF!</definedName>
    <definedName name="CANT_21" localSheetId="4">#REF!</definedName>
    <definedName name="CANT_21">#REF!</definedName>
    <definedName name="CANT_22" localSheetId="8">#REF!</definedName>
    <definedName name="CANT_22" localSheetId="4">#REF!</definedName>
    <definedName name="CANT_22">#REF!</definedName>
    <definedName name="CANT_7" localSheetId="8">#REF!</definedName>
    <definedName name="CANT_7" localSheetId="4">#REF!</definedName>
    <definedName name="CANT_7">#REF!</definedName>
    <definedName name="CANT_8" localSheetId="8">#REF!</definedName>
    <definedName name="CANT_8" localSheetId="4">#REF!</definedName>
    <definedName name="CANT_8">#REF!</definedName>
    <definedName name="CANT1.1" localSheetId="8">#REF!</definedName>
    <definedName name="CANT1.1" localSheetId="4">#REF!</definedName>
    <definedName name="CANT1.1" localSheetId="6">#REF!</definedName>
    <definedName name="CANT1.1">#REF!</definedName>
    <definedName name="CANT1.2" localSheetId="8">#REF!</definedName>
    <definedName name="CANT1.2" localSheetId="4">#REF!</definedName>
    <definedName name="CANT1.2" localSheetId="6">#REF!</definedName>
    <definedName name="CANT1.2">#REF!</definedName>
    <definedName name="CANT1.3" localSheetId="8">#REF!</definedName>
    <definedName name="CANT1.3" localSheetId="4">#REF!</definedName>
    <definedName name="CANT1.3" localSheetId="6">#REF!</definedName>
    <definedName name="CANT1.3">#REF!</definedName>
    <definedName name="CANT1.5" localSheetId="8">#REF!</definedName>
    <definedName name="CANT1.5" localSheetId="4">#REF!</definedName>
    <definedName name="CANT1.5" localSheetId="6">#REF!</definedName>
    <definedName name="CANT1.5">#REF!</definedName>
    <definedName name="CANT1.6" localSheetId="8">#REF!</definedName>
    <definedName name="CANT1.6" localSheetId="4">#REF!</definedName>
    <definedName name="CANT1.6" localSheetId="6">#REF!</definedName>
    <definedName name="CANT1.6">#REF!</definedName>
    <definedName name="CANT1.7" localSheetId="8">#REF!</definedName>
    <definedName name="CANT1.7" localSheetId="4">#REF!</definedName>
    <definedName name="CANT1.7" localSheetId="6">#REF!</definedName>
    <definedName name="CANT1.7">#REF!</definedName>
    <definedName name="CANT1.9" localSheetId="8">#REF!</definedName>
    <definedName name="CANT1.9" localSheetId="4">#REF!</definedName>
    <definedName name="CANT1.9" localSheetId="6">#REF!</definedName>
    <definedName name="CANT1.9">#REF!</definedName>
    <definedName name="CANT2.11" localSheetId="8">#REF!</definedName>
    <definedName name="CANT2.11" localSheetId="4">#REF!</definedName>
    <definedName name="CANT2.11" localSheetId="6">#REF!</definedName>
    <definedName name="CANT2.11">#REF!</definedName>
    <definedName name="CANT2.12" localSheetId="8">#REF!</definedName>
    <definedName name="CANT2.12" localSheetId="4">#REF!</definedName>
    <definedName name="CANT2.12" localSheetId="6">#REF!</definedName>
    <definedName name="CANT2.12">#REF!</definedName>
    <definedName name="CANT2.2" localSheetId="8">#REF!</definedName>
    <definedName name="CANT2.2" localSheetId="4">#REF!</definedName>
    <definedName name="CANT2.2" localSheetId="6">#REF!</definedName>
    <definedName name="CANT2.2">#REF!</definedName>
    <definedName name="CANT2.3" localSheetId="8">#REF!</definedName>
    <definedName name="CANT2.3" localSheetId="4">#REF!</definedName>
    <definedName name="CANT2.3" localSheetId="6">#REF!</definedName>
    <definedName name="CANT2.3">#REF!</definedName>
    <definedName name="CANT2.4" localSheetId="8">#REF!</definedName>
    <definedName name="CANT2.4" localSheetId="4">#REF!</definedName>
    <definedName name="CANT2.4" localSheetId="6">#REF!</definedName>
    <definedName name="CANT2.4">#REF!</definedName>
    <definedName name="CANT8.1" localSheetId="8">#REF!</definedName>
    <definedName name="CANT8.1" localSheetId="4">#REF!</definedName>
    <definedName name="CANT8.1" localSheetId="6">#REF!</definedName>
    <definedName name="CANT8.1">#REF!</definedName>
    <definedName name="CANT8.2" localSheetId="8">#REF!</definedName>
    <definedName name="CANT8.2" localSheetId="4">#REF!</definedName>
    <definedName name="CANT8.2" localSheetId="6">#REF!</definedName>
    <definedName name="CANT8.2">#REF!</definedName>
    <definedName name="CANT8.3" localSheetId="8">#REF!</definedName>
    <definedName name="CANT8.3" localSheetId="4">#REF!</definedName>
    <definedName name="CANT8.3" localSheetId="6">#REF!</definedName>
    <definedName name="CANT8.3">#REF!</definedName>
    <definedName name="CANT8.4" localSheetId="8">#REF!</definedName>
    <definedName name="CANT8.4" localSheetId="4">#REF!</definedName>
    <definedName name="CANT8.4" localSheetId="6">#REF!</definedName>
    <definedName name="CANT8.4">#REF!</definedName>
    <definedName name="CANT8.5" localSheetId="8">#REF!</definedName>
    <definedName name="CANT8.5" localSheetId="4">#REF!</definedName>
    <definedName name="CANT8.5" localSheetId="6">#REF!</definedName>
    <definedName name="CANT8.5">#REF!</definedName>
    <definedName name="CANT8.6" localSheetId="8">#REF!</definedName>
    <definedName name="CANT8.6" localSheetId="4">#REF!</definedName>
    <definedName name="CANT8.6" localSheetId="6">#REF!</definedName>
    <definedName name="CANT8.6">#REF!</definedName>
    <definedName name="CANT8.7" localSheetId="8">#REF!</definedName>
    <definedName name="CANT8.7" localSheetId="4">#REF!</definedName>
    <definedName name="CANT8.7" localSheetId="6">#REF!</definedName>
    <definedName name="CANT8.7">#REF!</definedName>
    <definedName name="CantAnal" localSheetId="8">#REF!</definedName>
    <definedName name="CantAnal" localSheetId="4">#REF!</definedName>
    <definedName name="CantAnal" localSheetId="6">#REF!</definedName>
    <definedName name="CantAnal">#REF!</definedName>
    <definedName name="CantAnalT0" localSheetId="8">#REF!</definedName>
    <definedName name="CantAnalT0" localSheetId="4">#REF!</definedName>
    <definedName name="CantAnalT0" localSheetId="6">#REF!</definedName>
    <definedName name="CantAnalT0">#REF!</definedName>
    <definedName name="CantAnalTrA" localSheetId="8">#REF!</definedName>
    <definedName name="CantAnalTrA" localSheetId="4">#REF!</definedName>
    <definedName name="CantAnalTrA" localSheetId="6">#REF!</definedName>
    <definedName name="CantAnalTrA">#REF!</definedName>
    <definedName name="CANTDS" localSheetId="8">#REF!,#REF!,#REF!,#REF!</definedName>
    <definedName name="CANTDS" localSheetId="4">#REF!,#REF!,#REF!,#REF!</definedName>
    <definedName name="CANTDS" localSheetId="10">#REF!,#REF!,#REF!,#REF!</definedName>
    <definedName name="CANTDS">#REF!,#REF!,#REF!,#REF!</definedName>
    <definedName name="canti" localSheetId="8" hidden="1">{#N/A,#N/A,TRUE,"CODIGO DEPENDENCIA"}</definedName>
    <definedName name="canti" localSheetId="4" hidden="1">{#N/A,#N/A,TRUE,"CODIGO DEPENDENCIA"}</definedName>
    <definedName name="canti" localSheetId="10" hidden="1">{#N/A,#N/A,TRUE,"CODIGO DEPENDENCIA"}</definedName>
    <definedName name="canti" hidden="1">{#N/A,#N/A,TRUE,"CODIGO DEPENDENCIA"}</definedName>
    <definedName name="cantidad" localSheetId="8">#REF!,#REF!,#REF!,#REF!,#REF!,#REF!,#REF!,#REF!,#REF!,#REF!,#REF!,#REF!,#REF!,#REF!,#REF!,#REF!</definedName>
    <definedName name="cantidad" localSheetId="4">#REF!,#REF!,#REF!,#REF!,#REF!,#REF!,#REF!,#REF!,#REF!,#REF!,#REF!,#REF!,#REF!,#REF!,#REF!,#REF!</definedName>
    <definedName name="cantidad" localSheetId="10">#REF!,#REF!,#REF!,#REF!,#REF!,#REF!,#REF!,#REF!,#REF!,#REF!,#REF!,#REF!,#REF!,#REF!,#REF!,#REF!</definedName>
    <definedName name="cantidad">#REF!,#REF!,#REF!,#REF!,#REF!,#REF!,#REF!,#REF!,#REF!,#REF!,#REF!,#REF!,#REF!,#REF!,#REF!,#REF!</definedName>
    <definedName name="CANTIDADES" localSheetId="8">#REF!</definedName>
    <definedName name="CANTIDADES" localSheetId="4">#REF!</definedName>
    <definedName name="CANTIDADES" localSheetId="6">#REF!</definedName>
    <definedName name="CANTIDADES" localSheetId="10">#REF!</definedName>
    <definedName name="CANTIDADES">#REF!</definedName>
    <definedName name="CANTIDADESDEOBRA" localSheetId="8">#REF!</definedName>
    <definedName name="CANTIDADESDEOBRA" localSheetId="4">#REF!</definedName>
    <definedName name="CANTIDADESDEOBRA" localSheetId="6">#REF!</definedName>
    <definedName name="CANTIDADESDEOBRA">#REF!</definedName>
    <definedName name="CANTIII" localSheetId="8" hidden="1">#REF!</definedName>
    <definedName name="CANTIII" localSheetId="4" hidden="1">#REF!</definedName>
    <definedName name="CANTIII" hidden="1">#REF!</definedName>
    <definedName name="CANTIO." localSheetId="8" hidden="1">{"via1",#N/A,TRUE,"general";"via2",#N/A,TRUE,"general";"via3",#N/A,TRUE,"general"}</definedName>
    <definedName name="CANTIO." localSheetId="4" hidden="1">{"via1",#N/A,TRUE,"general";"via2",#N/A,TRUE,"general";"via3",#N/A,TRUE,"general"}</definedName>
    <definedName name="CANTIO." localSheetId="10" hidden="1">{"via1",#N/A,TRUE,"general";"via2",#N/A,TRUE,"general";"via3",#N/A,TRUE,"general"}</definedName>
    <definedName name="CANTIO." hidden="1">{"via1",#N/A,TRUE,"general";"via2",#N/A,TRUE,"general";"via3",#N/A,TRUE,"general"}</definedName>
    <definedName name="CantParVial" localSheetId="8">#REF!</definedName>
    <definedName name="CantParVial" localSheetId="4">#REF!</definedName>
    <definedName name="CantParVial" localSheetId="6">#REF!</definedName>
    <definedName name="CantParVial">#REF!</definedName>
    <definedName name="CAOLIN" localSheetId="8">#REF!</definedName>
    <definedName name="CAOLIN" localSheetId="4">#REF!</definedName>
    <definedName name="CAOLIN" localSheetId="10">#REF!</definedName>
    <definedName name="CAOLIN">#REF!</definedName>
    <definedName name="cap" localSheetId="8">#REF!</definedName>
    <definedName name="CAP" localSheetId="4">#REF!</definedName>
    <definedName name="CAP" localSheetId="10">#REF!</definedName>
    <definedName name="cap">#REF!</definedName>
    <definedName name="CAPAC._HSE" localSheetId="8">#REF!</definedName>
    <definedName name="CAPAC._HSE" localSheetId="4">#REF!</definedName>
    <definedName name="CAPAC._HSE">#REF!</definedName>
    <definedName name="Capacete_2" localSheetId="4">#REF!</definedName>
    <definedName name="Capacete_2">#REF!</definedName>
    <definedName name="CapActividad" localSheetId="8">#REF!</definedName>
    <definedName name="CapActividad" localSheetId="4">#N/A</definedName>
    <definedName name="CapActividad" localSheetId="6">#REF!</definedName>
    <definedName name="CapActividad" localSheetId="10">#REF!</definedName>
    <definedName name="CapActividad">#N/A</definedName>
    <definedName name="CAPATAZ_I">"TABLA1"</definedName>
    <definedName name="CapCom" localSheetId="8">#REF!</definedName>
    <definedName name="CapCom" localSheetId="4">#N/A</definedName>
    <definedName name="CapCom" localSheetId="6">#REF!</definedName>
    <definedName name="CapCom" localSheetId="10">#REF!</definedName>
    <definedName name="CapCom">#N/A</definedName>
    <definedName name="CapComponent" localSheetId="8">#REF!</definedName>
    <definedName name="CapComponent" localSheetId="4">#N/A</definedName>
    <definedName name="CapComponent" localSheetId="6">#REF!</definedName>
    <definedName name="CapComponent" localSheetId="10">#REF!</definedName>
    <definedName name="CapComponent">#N/A</definedName>
    <definedName name="Capex" localSheetId="8">#REF!</definedName>
    <definedName name="Capex" localSheetId="4">#REF!</definedName>
    <definedName name="Capex" localSheetId="10">#REF!</definedName>
    <definedName name="Capex">#REF!</definedName>
    <definedName name="CapexFac" localSheetId="4">#REF!</definedName>
    <definedName name="CapexFac" localSheetId="10">#REF!</definedName>
    <definedName name="CapexFac">#REF!</definedName>
    <definedName name="CAPIT" localSheetId="8">#REF!</definedName>
    <definedName name="CAPIT" localSheetId="4">#REF!</definedName>
    <definedName name="CAPIT" localSheetId="10">#REF!</definedName>
    <definedName name="CAPIT">#REF!</definedName>
    <definedName name="CAPITAL_RESERVA" localSheetId="8">#REF!</definedName>
    <definedName name="CAPITAL_RESERVA" localSheetId="4">#REF!</definedName>
    <definedName name="CAPITAL_RESERVA">#REF!</definedName>
    <definedName name="CapitalCongelado" localSheetId="8">#REF!</definedName>
    <definedName name="CapitalCongelado" localSheetId="4">#REF!</definedName>
    <definedName name="CapitalCongelado" localSheetId="6">#REF!</definedName>
    <definedName name="CapitalCongelado">#REF!</definedName>
    <definedName name="Capitalpb" localSheetId="8" hidden="1">#REF!</definedName>
    <definedName name="Capitalpb" localSheetId="4" hidden="1">#REF!</definedName>
    <definedName name="Capitalpb" hidden="1">#REF!</definedName>
    <definedName name="CapitalStructure" localSheetId="8" hidden="1">#REF!</definedName>
    <definedName name="CapitalStructure" localSheetId="4" hidden="1">#REF!</definedName>
    <definedName name="CapitalStructure" hidden="1">#REF!</definedName>
    <definedName name="CAPITULO" localSheetId="8">#REF!</definedName>
    <definedName name="CAPITULO" localSheetId="4">#REF!</definedName>
    <definedName name="CAPITULO">#REF!</definedName>
    <definedName name="CAPITULO1" localSheetId="8">#REF!</definedName>
    <definedName name="CAPITULO1" localSheetId="4">#REF!</definedName>
    <definedName name="CAPITULO1" localSheetId="6">#REF!</definedName>
    <definedName name="CAPITULO1">#REF!</definedName>
    <definedName name="CAPITULO10" localSheetId="8">#REF!</definedName>
    <definedName name="CAPITULO10" localSheetId="4">#REF!</definedName>
    <definedName name="CAPITULO10" localSheetId="6">#REF!</definedName>
    <definedName name="CAPITULO10">#REF!</definedName>
    <definedName name="CAPITULO11" localSheetId="8">#REF!</definedName>
    <definedName name="CAPITULO11" localSheetId="4">#REF!</definedName>
    <definedName name="CAPITULO11" localSheetId="6">#REF!</definedName>
    <definedName name="CAPITULO11">#REF!</definedName>
    <definedName name="CAPITULO12" localSheetId="8">#REF!</definedName>
    <definedName name="CAPITULO12" localSheetId="4">#REF!</definedName>
    <definedName name="CAPITULO12" localSheetId="6">#REF!</definedName>
    <definedName name="CAPITULO12">#REF!</definedName>
    <definedName name="CAPITULO13" localSheetId="8">#REF!</definedName>
    <definedName name="CAPITULO13" localSheetId="4">#REF!</definedName>
    <definedName name="CAPITULO13" localSheetId="6">#REF!</definedName>
    <definedName name="CAPITULO13">#REF!</definedName>
    <definedName name="CAPITULO14" localSheetId="8">#REF!</definedName>
    <definedName name="CAPITULO14" localSheetId="4">#REF!</definedName>
    <definedName name="CAPITULO14" localSheetId="6">#REF!</definedName>
    <definedName name="CAPITULO14">#REF!</definedName>
    <definedName name="CAPITULO15" localSheetId="8">#REF!</definedName>
    <definedName name="CAPITULO15" localSheetId="4">#REF!</definedName>
    <definedName name="CAPITULO15" localSheetId="6">#REF!</definedName>
    <definedName name="CAPITULO15">#REF!</definedName>
    <definedName name="CAPITULO16" localSheetId="8">#REF!</definedName>
    <definedName name="CAPITULO16" localSheetId="4">#REF!</definedName>
    <definedName name="CAPITULO16" localSheetId="6">#REF!</definedName>
    <definedName name="CAPITULO16">#REF!</definedName>
    <definedName name="CAPITULO17" localSheetId="8">#REF!</definedName>
    <definedName name="CAPITULO17" localSheetId="4">#REF!</definedName>
    <definedName name="CAPITULO17" localSheetId="6">#REF!</definedName>
    <definedName name="CAPITULO17">#REF!</definedName>
    <definedName name="CAPITULO18" localSheetId="8">#REF!</definedName>
    <definedName name="CAPITULO18" localSheetId="4">#REF!</definedName>
    <definedName name="CAPITULO18" localSheetId="6">#REF!</definedName>
    <definedName name="CAPITULO18">#REF!</definedName>
    <definedName name="CAPITULO19" localSheetId="8">#REF!</definedName>
    <definedName name="CAPITULO19" localSheetId="4">#REF!</definedName>
    <definedName name="CAPITULO19" localSheetId="6">#REF!</definedName>
    <definedName name="CAPITULO19">#REF!</definedName>
    <definedName name="CAPITULO2" localSheetId="8">#REF!</definedName>
    <definedName name="CAPITULO2" localSheetId="4">#REF!</definedName>
    <definedName name="CAPITULO2" localSheetId="6">#REF!</definedName>
    <definedName name="CAPITULO2">#REF!</definedName>
    <definedName name="CAPITULO20" localSheetId="8">#REF!</definedName>
    <definedName name="CAPITULO20" localSheetId="4">#REF!</definedName>
    <definedName name="CAPITULO20" localSheetId="6">#REF!</definedName>
    <definedName name="CAPITULO20">#REF!</definedName>
    <definedName name="CAPITULO21" localSheetId="8">#REF!</definedName>
    <definedName name="CAPITULO21" localSheetId="4">#REF!</definedName>
    <definedName name="CAPITULO21" localSheetId="6">#REF!</definedName>
    <definedName name="CAPITULO21">#REF!</definedName>
    <definedName name="CAPITULO3" localSheetId="8">#REF!</definedName>
    <definedName name="CAPITULO3" localSheetId="4">#REF!</definedName>
    <definedName name="CAPITULO3" localSheetId="6">#REF!</definedName>
    <definedName name="CAPITULO3">#REF!</definedName>
    <definedName name="CAPITULO4" localSheetId="8">#REF!</definedName>
    <definedName name="CAPITULO4" localSheetId="4">#REF!</definedName>
    <definedName name="CAPITULO4" localSheetId="6">#REF!</definedName>
    <definedName name="CAPITULO4">#REF!</definedName>
    <definedName name="CAPITULO5" localSheetId="8">#REF!</definedName>
    <definedName name="CAPITULO5" localSheetId="4">#REF!</definedName>
    <definedName name="CAPITULO5" localSheetId="6">#REF!</definedName>
    <definedName name="CAPITULO5">#REF!</definedName>
    <definedName name="CAPITULO6" localSheetId="8">#REF!</definedName>
    <definedName name="CAPITULO6" localSheetId="4">#REF!</definedName>
    <definedName name="CAPITULO6" localSheetId="6">#REF!</definedName>
    <definedName name="CAPITULO6">#REF!</definedName>
    <definedName name="CAPITULO7" localSheetId="8">#REF!</definedName>
    <definedName name="CAPITULO7" localSheetId="4">#REF!</definedName>
    <definedName name="CAPITULO7" localSheetId="6">#REF!</definedName>
    <definedName name="CAPITULO7">#REF!</definedName>
    <definedName name="CAPITULO8" localSheetId="8">#REF!</definedName>
    <definedName name="CAPITULO8" localSheetId="4">#REF!</definedName>
    <definedName name="CAPITULO8" localSheetId="6">#REF!</definedName>
    <definedName name="CAPITULO8">#REF!</definedName>
    <definedName name="CAPITULO9" localSheetId="8">#REF!</definedName>
    <definedName name="CAPITULO9" localSheetId="4">#REF!</definedName>
    <definedName name="CAPITULO9" localSheetId="6">#REF!</definedName>
    <definedName name="CAPITULO9">#REF!</definedName>
    <definedName name="CapituloII" localSheetId="8">#REF!</definedName>
    <definedName name="CapituloII" localSheetId="4">#REF!</definedName>
    <definedName name="CapituloII" localSheetId="6">#REF!</definedName>
    <definedName name="CapituloII">#REF!</definedName>
    <definedName name="CapituloIII" localSheetId="8">#REF!</definedName>
    <definedName name="CapituloIII" localSheetId="4">#REF!</definedName>
    <definedName name="CapituloIII" localSheetId="6">#REF!</definedName>
    <definedName name="CapituloIII">#REF!</definedName>
    <definedName name="CapituloIV" localSheetId="8">#REF!</definedName>
    <definedName name="CapituloIV" localSheetId="4">#REF!</definedName>
    <definedName name="CapituloIV" localSheetId="6">#REF!</definedName>
    <definedName name="CapituloIV">#REF!</definedName>
    <definedName name="CapResumen" localSheetId="8">#REF!</definedName>
    <definedName name="CapResumen" localSheetId="4">#N/A</definedName>
    <definedName name="CapResumen" localSheetId="6">#REF!</definedName>
    <definedName name="CapResumen" localSheetId="10">#REF!</definedName>
    <definedName name="CapResumen">#N/A</definedName>
    <definedName name="capt" localSheetId="4">#REF!</definedName>
    <definedName name="capt" localSheetId="10">#REF!</definedName>
    <definedName name="capt">#REF!</definedName>
    <definedName name="CapTarget" localSheetId="8">#REF!</definedName>
    <definedName name="CapTarget" localSheetId="4">#REF!</definedName>
    <definedName name="CapTarget" localSheetId="10">#REF!</definedName>
    <definedName name="CapTarget">#REF!</definedName>
    <definedName name="CapTotalCol" localSheetId="8">#REF!</definedName>
    <definedName name="CapTotalCol" localSheetId="4">#REF!</definedName>
    <definedName name="CapTotalCol" localSheetId="10">#REF!</definedName>
    <definedName name="CapTotalCol">#REF!</definedName>
    <definedName name="Car" localSheetId="8">#REF!</definedName>
    <definedName name="Car" localSheetId="4">#REF!</definedName>
    <definedName name="Car">#REF!</definedName>
    <definedName name="CARACTERISTICAS" localSheetId="8">#REF!</definedName>
    <definedName name="CARACTERISTICAS" localSheetId="4">#REF!</definedName>
    <definedName name="CARACTERISTICAS">#REF!</definedName>
    <definedName name="CARBON" localSheetId="8">#REF!</definedName>
    <definedName name="CARBON" localSheetId="4">#REF!</definedName>
    <definedName name="CARBON">#REF!</definedName>
    <definedName name="CARBUROTOT" localSheetId="8">#REF!</definedName>
    <definedName name="CARBUROTOT" localSheetId="4">#REF!</definedName>
    <definedName name="CARBUROTOT">#REF!</definedName>
    <definedName name="CARCAT" localSheetId="4">#REF!</definedName>
    <definedName name="CARCAT">#REF!</definedName>
    <definedName name="carg" localSheetId="4">#REF!</definedName>
    <definedName name="carg">#REF!</definedName>
    <definedName name="CARGA" localSheetId="8">#REF!</definedName>
    <definedName name="CARGA" localSheetId="4">#REF!</definedName>
    <definedName name="CARGA" localSheetId="10">#REF!</definedName>
    <definedName name="CARGA">#N/A</definedName>
    <definedName name="CARGAD" localSheetId="8">#REF!</definedName>
    <definedName name="CARGAD" localSheetId="4">#REF!</definedName>
    <definedName name="CARGAD" localSheetId="10">#REF!</definedName>
    <definedName name="CARGAD">#REF!</definedName>
    <definedName name="CARGADOR" localSheetId="8">#REF!</definedName>
    <definedName name="CARGADOR" localSheetId="4">#N/A</definedName>
    <definedName name="CARGADOR" localSheetId="10">#REF!</definedName>
    <definedName name="CARGADOR">#N/A</definedName>
    <definedName name="Cargador_Dresser_515B" localSheetId="8">#REF!</definedName>
    <definedName name="Cargador_Dresser_515B" localSheetId="4">#REF!</definedName>
    <definedName name="Cargador_Dresser_515B" localSheetId="10">#REF!</definedName>
    <definedName name="Cargador_Dresser_515B">#REF!</definedName>
    <definedName name="Cargador_llantas" localSheetId="8">#REF!</definedName>
    <definedName name="Cargador_llantas" localSheetId="4">#REF!</definedName>
    <definedName name="Cargador_llantas" localSheetId="10">#REF!</definedName>
    <definedName name="Cargador_llantas">#REF!</definedName>
    <definedName name="Cargar_Automaticamente" localSheetId="8">#REF!</definedName>
    <definedName name="Cargar_Automaticamente" localSheetId="4">#REF!</definedName>
    <definedName name="Cargar_Automaticamente" localSheetId="10">#REF!</definedName>
    <definedName name="Cargar_Automaticamente">#REF!</definedName>
    <definedName name="cargas" localSheetId="4">#REF!</definedName>
    <definedName name="cargas">#REF!</definedName>
    <definedName name="CARGO" localSheetId="8">#REF!</definedName>
    <definedName name="CARGO" localSheetId="4">#REF!</definedName>
    <definedName name="CARGO">#REF!</definedName>
    <definedName name="CARGO01" localSheetId="8">#REF!</definedName>
    <definedName name="CARGO01" localSheetId="4">#REF!</definedName>
    <definedName name="CARGO01">#REF!</definedName>
    <definedName name="CARGO02" localSheetId="8">#REF!</definedName>
    <definedName name="CARGO02" localSheetId="4">#REF!</definedName>
    <definedName name="CARGO02">#REF!</definedName>
    <definedName name="CARGO03" localSheetId="8">#REF!</definedName>
    <definedName name="CARGO03" localSheetId="4">#REF!</definedName>
    <definedName name="CARGO03">#REF!</definedName>
    <definedName name="CARGO1" localSheetId="8">#REF!</definedName>
    <definedName name="CARGO1" localSheetId="4">#REF!</definedName>
    <definedName name="CARGO1">#REF!</definedName>
    <definedName name="CARGO2" localSheetId="8">#REF!</definedName>
    <definedName name="CARGO2" localSheetId="4">#REF!</definedName>
    <definedName name="CARGO2">#REF!</definedName>
    <definedName name="CARGO3" localSheetId="8">#REF!</definedName>
    <definedName name="CARGO3" localSheetId="4">#REF!</definedName>
    <definedName name="CARGO3">#REF!</definedName>
    <definedName name="CARGOS" localSheetId="8">#REF!</definedName>
    <definedName name="CARGOS" localSheetId="4">#REF!</definedName>
    <definedName name="CARGOS">#REF!</definedName>
    <definedName name="CARGUER" localSheetId="4">#REF!</definedName>
    <definedName name="CARGUER">#REF!</definedName>
    <definedName name="CARLOS" localSheetId="8">#REF!</definedName>
    <definedName name="CARLOS" localSheetId="5">DATE(YEAR(#REF!),MONTH(#REF!)+Payment_Number,DAY(#REF!))</definedName>
    <definedName name="CARLOS" localSheetId="4">#REF!</definedName>
    <definedName name="carlos" localSheetId="6">#REF!</definedName>
    <definedName name="CARLOS" localSheetId="10">#REF!</definedName>
    <definedName name="CARLOS">#REF!</definedName>
    <definedName name="CARLSO" localSheetId="8">#REF!</definedName>
    <definedName name="CARLSO" localSheetId="4">#REF!</definedName>
    <definedName name="CARLSO" localSheetId="6">#REF!</definedName>
    <definedName name="CARLSO">#REF!</definedName>
    <definedName name="CAROL" localSheetId="8">#REF!</definedName>
    <definedName name="CAROL" localSheetId="5">#REF!</definedName>
    <definedName name="CAROL" localSheetId="4">#REF!</definedName>
    <definedName name="CAROL" localSheetId="6">#REF!</definedName>
    <definedName name="CAROL" localSheetId="10">#REF!</definedName>
    <definedName name="CAROL">#REF!</definedName>
    <definedName name="carol1" localSheetId="5">#REF!</definedName>
    <definedName name="carol1" localSheetId="4">#REF!</definedName>
    <definedName name="carol1" localSheetId="10">#REF!</definedName>
    <definedName name="carol1">#REF!</definedName>
    <definedName name="Carp.Aluminio" localSheetId="8">#REF!</definedName>
    <definedName name="Carp.Aluminio" localSheetId="4">#REF!</definedName>
    <definedName name="Carp.Aluminio">#REF!</definedName>
    <definedName name="Carp.Metalica" localSheetId="8">#REF!</definedName>
    <definedName name="Carp.Metalica" localSheetId="4">#REF!</definedName>
    <definedName name="Carp.Metalica">#REF!</definedName>
    <definedName name="carpaluminio468" localSheetId="8">#REF!</definedName>
    <definedName name="carpaluminio468" localSheetId="4">#REF!</definedName>
    <definedName name="carpaluminio468">#REF!</definedName>
    <definedName name="carpmetalica468" localSheetId="8">#REF!</definedName>
    <definedName name="carpmetalica468" localSheetId="4">#REF!</definedName>
    <definedName name="carpmetalica468">#REF!</definedName>
    <definedName name="CARRETERA" localSheetId="8">#REF!</definedName>
    <definedName name="CARRETERA" localSheetId="4">#REF!</definedName>
    <definedName name="CARRETERA">#REF!</definedName>
    <definedName name="CARRETERAS" localSheetId="8">#REF!</definedName>
    <definedName name="CARRETERAS" localSheetId="5">#REF!</definedName>
    <definedName name="CARRETERAS" localSheetId="4">#REF!</definedName>
    <definedName name="CARRETERAS" localSheetId="6">#REF!</definedName>
    <definedName name="CARRETERAS">#REF!</definedName>
    <definedName name="CARRO" localSheetId="8">#REF!</definedName>
    <definedName name="CARRO" localSheetId="4">#REF!</definedName>
    <definedName name="CARRO">#REF!</definedName>
    <definedName name="CARRTA" localSheetId="8">#REF!</definedName>
    <definedName name="CARRTA" localSheetId="4">#REF!</definedName>
    <definedName name="CARRTA">#REF!</definedName>
    <definedName name="CART" localSheetId="4">#REF!</definedName>
    <definedName name="CART">#REF!</definedName>
    <definedName name="cartagena" localSheetId="8">#REF!</definedName>
    <definedName name="cartagena" localSheetId="4">#REF!</definedName>
    <definedName name="cartagena" localSheetId="6">#REF!</definedName>
    <definedName name="cartagena">#REF!</definedName>
    <definedName name="CARTZ" localSheetId="8">#REF!</definedName>
    <definedName name="CARTZ" localSheetId="4">#REF!</definedName>
    <definedName name="CARTZ">#REF!</definedName>
    <definedName name="CASA" localSheetId="8">#REF!</definedName>
    <definedName name="CASA" localSheetId="4">#REF!</definedName>
    <definedName name="CASA">#REF!</definedName>
    <definedName name="CASA1" localSheetId="8">#REF!</definedName>
    <definedName name="CASA1" localSheetId="4">#REF!</definedName>
    <definedName name="CASA1">#REF!</definedName>
    <definedName name="casanare" localSheetId="8">#REF!</definedName>
    <definedName name="casanare" localSheetId="4">#REF!</definedName>
    <definedName name="casanare">#REF!</definedName>
    <definedName name="Case" localSheetId="8">#REF!</definedName>
    <definedName name="Case" localSheetId="4">#REF!</definedName>
    <definedName name="Case">#REF!</definedName>
    <definedName name="CASETONES" localSheetId="8">#REF!</definedName>
    <definedName name="CASETONES" localSheetId="4">#REF!</definedName>
    <definedName name="CASETONES">#REF!</definedName>
    <definedName name="Cashpb" localSheetId="8" hidden="1">#REF!</definedName>
    <definedName name="Cashpb" localSheetId="4" hidden="1">#REF!</definedName>
    <definedName name="Cashpb" hidden="1">#REF!</definedName>
    <definedName name="casosWTI" localSheetId="8">#REF!</definedName>
    <definedName name="casosWTI" localSheetId="4">#REF!</definedName>
    <definedName name="casosWTI">#REF!</definedName>
    <definedName name="CASQ" localSheetId="8">#REF!</definedName>
    <definedName name="CASQ" localSheetId="4">#REF!</definedName>
    <definedName name="CASQ">#REF!</definedName>
    <definedName name="cat" localSheetId="4">#REF!</definedName>
    <definedName name="cat">#REF!</definedName>
    <definedName name="Cat1Life" localSheetId="4">#REF!</definedName>
    <definedName name="Cat1Life">#REF!</definedName>
    <definedName name="Cat1Rate" localSheetId="4">#REF!</definedName>
    <definedName name="Cat1Rate">#REF!</definedName>
    <definedName name="Cat1Salvage" localSheetId="4">#REF!</definedName>
    <definedName name="Cat1Salvage">#REF!</definedName>
    <definedName name="Cat2Life" localSheetId="4">#REF!</definedName>
    <definedName name="Cat2Life">#REF!</definedName>
    <definedName name="Cat2Rate" localSheetId="4">#REF!</definedName>
    <definedName name="Cat2Rate">#REF!</definedName>
    <definedName name="Cat2Salvage" localSheetId="8">#REF!</definedName>
    <definedName name="Cat2Salvage" localSheetId="4">#REF!</definedName>
    <definedName name="Cat2Salvage">#REF!</definedName>
    <definedName name="Cat3Life" localSheetId="4">#REF!</definedName>
    <definedName name="Cat3Life">#REF!</definedName>
    <definedName name="Cat3Rate" localSheetId="4">#REF!</definedName>
    <definedName name="Cat3Rate">#REF!</definedName>
    <definedName name="Cat3Salvage" localSheetId="4">#REF!</definedName>
    <definedName name="Cat3Salvage">#REF!</definedName>
    <definedName name="Cat4Life" localSheetId="4">#REF!</definedName>
    <definedName name="Cat4Life">#REF!</definedName>
    <definedName name="Cat4Rate" localSheetId="4">#REF!</definedName>
    <definedName name="Cat4Rate">#REF!</definedName>
    <definedName name="Cat4Salvage" localSheetId="4">#REF!</definedName>
    <definedName name="Cat4Salvage">#REF!</definedName>
    <definedName name="cata" localSheetId="8">#REF!</definedName>
    <definedName name="cata" localSheetId="4">#REF!</definedName>
    <definedName name="cata">#REF!</definedName>
    <definedName name="catastrocdmb2" localSheetId="8">#REF!</definedName>
    <definedName name="catastrocdmb2" localSheetId="4">#REF!</definedName>
    <definedName name="catastrocdmb2">#REF!</definedName>
    <definedName name="catastrocdmb22" localSheetId="8">#REF!</definedName>
    <definedName name="catastrocdmb22" localSheetId="4">#REF!</definedName>
    <definedName name="catastrocdmb22">#REF!</definedName>
    <definedName name="catastromt2" localSheetId="8">#REF!</definedName>
    <definedName name="catastromt2" localSheetId="4">#REF!</definedName>
    <definedName name="catastromt2">#REF!</definedName>
    <definedName name="catastromt22" localSheetId="8">#REF!</definedName>
    <definedName name="catastromt22" localSheetId="4">#REF!</definedName>
    <definedName name="catastromt22">#REF!</definedName>
    <definedName name="categoria" localSheetId="8">#REF!</definedName>
    <definedName name="categoria" localSheetId="5">#REF!</definedName>
    <definedName name="categoria" localSheetId="4">#REF!</definedName>
    <definedName name="categoria" localSheetId="6">#REF!</definedName>
    <definedName name="categoria">#REF!</definedName>
    <definedName name="Category" localSheetId="8">#REF!</definedName>
    <definedName name="Category" localSheetId="4">#N/A</definedName>
    <definedName name="Category" localSheetId="6">#REF!</definedName>
    <definedName name="Category" localSheetId="10">#REF!</definedName>
    <definedName name="Category">#N/A</definedName>
    <definedName name="Category_All" localSheetId="8">#REF!</definedName>
    <definedName name="Category_All" localSheetId="4">#REF!</definedName>
    <definedName name="Category_All" localSheetId="10">#REF!</definedName>
    <definedName name="Category_All">#REF!</definedName>
    <definedName name="CategoryArea" localSheetId="8">#REF!,#REF!,#REF!,#REF!,#REF!</definedName>
    <definedName name="CategoryArea" localSheetId="4">#REF!,#REF!,#REF!,#REF!,#REF!</definedName>
    <definedName name="CategoryArea" localSheetId="6">#REF!,#REF!,#REF!,#REF!,#REF!</definedName>
    <definedName name="CategoryArea" localSheetId="10">#REF!,#REF!,#REF!,#REF!,#REF!</definedName>
    <definedName name="CategoryArea">#REF!,#REF!,#REF!,#REF!,#REF!</definedName>
    <definedName name="CATIN">#N/A</definedName>
    <definedName name="CATJYOU">#N/A</definedName>
    <definedName name="CATREC">#N/A</definedName>
    <definedName name="CATSYU">#N/A</definedName>
    <definedName name="cau" localSheetId="8">#REF!</definedName>
    <definedName name="cau" localSheetId="4">#REF!</definedName>
    <definedName name="cau" localSheetId="10">#REF!</definedName>
    <definedName name="cau">#REF!</definedName>
    <definedName name="cauplu" localSheetId="8">#REF!</definedName>
    <definedName name="cauplu" localSheetId="4">#REF!</definedName>
    <definedName name="cauplu" localSheetId="10">#REF!</definedName>
    <definedName name="cauplu">#REF!</definedName>
    <definedName name="causa" localSheetId="8">#REF!</definedName>
    <definedName name="causa" localSheetId="5">#REF!</definedName>
    <definedName name="causa" localSheetId="4">#REF!</definedName>
    <definedName name="causa" localSheetId="6">#REF!</definedName>
    <definedName name="causa" localSheetId="10">#REF!</definedName>
    <definedName name="causa">#REF!</definedName>
    <definedName name="causinver" localSheetId="8">#REF!</definedName>
    <definedName name="causinver" localSheetId="4">#REF!</definedName>
    <definedName name="causinver">#REF!</definedName>
    <definedName name="CAV" localSheetId="8">#REF!</definedName>
    <definedName name="CAV" localSheetId="4">#REF!</definedName>
    <definedName name="CAV">#REF!</definedName>
    <definedName name="CAZ" localSheetId="8">#REF!</definedName>
    <definedName name="CAZ" localSheetId="4">#REF!</definedName>
    <definedName name="CAZ">#REF!</definedName>
    <definedName name="cazcr" localSheetId="8">#REF!</definedName>
    <definedName name="cazcr" localSheetId="4">#REF!</definedName>
    <definedName name="cazcr">#REF!</definedName>
    <definedName name="cazle" localSheetId="8">#REF!</definedName>
    <definedName name="cazle" localSheetId="4">#REF!</definedName>
    <definedName name="cazle">#REF!</definedName>
    <definedName name="cb" localSheetId="8">#REF!</definedName>
    <definedName name="cb" localSheetId="4">#REF!</definedName>
    <definedName name="CB" localSheetId="6">#REF!</definedName>
    <definedName name="CB">#REF!</definedName>
    <definedName name="CBLES" localSheetId="8">#REF!</definedName>
    <definedName name="CBLES" localSheetId="4">#REF!</definedName>
    <definedName name="CBLES">#REF!</definedName>
    <definedName name="CBLES1" localSheetId="8">#REF!</definedName>
    <definedName name="CBLES1" localSheetId="4">#REF!</definedName>
    <definedName name="CBLES1">#REF!</definedName>
    <definedName name="CBRDISEÑO" localSheetId="8">#REF!</definedName>
    <definedName name="CBRDISEÑO" localSheetId="4">#REF!</definedName>
    <definedName name="CBRDISEÑO">#REF!</definedName>
    <definedName name="CBWorkbookPriority" hidden="1">-1602700874</definedName>
    <definedName name="cc" localSheetId="8">#REF!</definedName>
    <definedName name="cc" localSheetId="4">#REF!</definedName>
    <definedName name="cc" localSheetId="6" hidden="1">#REF!</definedName>
    <definedName name="cc" localSheetId="10">#REF!</definedName>
    <definedName name="Cc">#REF!</definedName>
    <definedName name="ccc" localSheetId="8">#REF!</definedName>
    <definedName name="ccc" localSheetId="4">#REF!</definedName>
    <definedName name="ccc" localSheetId="10">#REF!</definedName>
    <definedName name="ccc">#REF!</definedName>
    <definedName name="cccc" localSheetId="8">#REF!</definedName>
    <definedName name="cccc" localSheetId="4">#REF!</definedName>
    <definedName name="cccc">#REF!</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4" hidden="1">{"TAB1",#N/A,TRUE,"GENERAL";"TAB2",#N/A,TRUE,"GENERAL";"TAB3",#N/A,TRUE,"GENERAL";"TAB4",#N/A,TRUE,"GENERAL";"TAB5",#N/A,TRUE,"GENERAL"}</definedName>
    <definedName name="ccccc" localSheetId="6"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cccc_1" localSheetId="8" hidden="1">{"TAB1",#N/A,TRUE,"GENERAL";"TAB2",#N/A,TRUE,"GENERAL";"TAB3",#N/A,TRUE,"GENERAL";"TAB4",#N/A,TRUE,"GENERAL";"TAB5",#N/A,TRUE,"GENERAL"}</definedName>
    <definedName name="ccccc_1" localSheetId="4" hidden="1">{"TAB1",#N/A,TRUE,"GENERAL";"TAB2",#N/A,TRUE,"GENERAL";"TAB3",#N/A,TRUE,"GENERAL";"TAB4",#N/A,TRUE,"GENERAL";"TAB5",#N/A,TRUE,"GENERAL"}</definedName>
    <definedName name="ccccc_1" localSheetId="10" hidden="1">{"TAB1",#N/A,TRUE,"GENERAL";"TAB2",#N/A,TRUE,"GENERAL";"TAB3",#N/A,TRUE,"GENERAL";"TAB4",#N/A,TRUE,"GENERAL";"TAB5",#N/A,TRUE,"GENERAL"}</definedName>
    <definedName name="ccccc_1" hidden="1">{"TAB1",#N/A,TRUE,"GENERAL";"TAB2",#N/A,TRUE,"GENERAL";"TAB3",#N/A,TRUE,"GENERAL";"TAB4",#N/A,TRUE,"GENERAL";"TAB5",#N/A,TRUE,"GENERAL"}</definedName>
    <definedName name="CCCCCC" localSheetId="8">#REF!</definedName>
    <definedName name="CCCCCC" localSheetId="5">#REF!</definedName>
    <definedName name="CCCCCC" localSheetId="4">#REF!</definedName>
    <definedName name="CCCCCC" localSheetId="6">#REF!</definedName>
    <definedName name="CCCCCC" localSheetId="10">#REF!</definedName>
    <definedName name="CCCCCC">#REF!</definedName>
    <definedName name="ccccccc" localSheetId="8">#REF!</definedName>
    <definedName name="ccccccc" localSheetId="4">#REF!</definedName>
    <definedName name="ccccccc" localSheetId="10">#REF!</definedName>
    <definedName name="ccccccc">#REF!</definedName>
    <definedName name="ccce" localSheetId="8">#REF!</definedName>
    <definedName name="ccce" localSheetId="4">#REF!</definedName>
    <definedName name="ccce" localSheetId="10">#REF!</definedName>
    <definedName name="ccce">#REF!</definedName>
    <definedName name="CContLab" localSheetId="8">#REF!</definedName>
    <definedName name="CContLab" localSheetId="4">#REF!</definedName>
    <definedName name="CContLab">#REF!</definedName>
    <definedName name="CContParts" localSheetId="8">#REF!</definedName>
    <definedName name="CContParts" localSheetId="4">#REF!</definedName>
    <definedName name="CContParts">#REF!</definedName>
    <definedName name="CCT" localSheetId="8">#REF!</definedName>
    <definedName name="CCT" localSheetId="4">#REF!</definedName>
    <definedName name="CCT">#REF!</definedName>
    <definedName name="ccto210" localSheetId="8">#REF!</definedName>
    <definedName name="ccto210" localSheetId="5">#REF!</definedName>
    <definedName name="ccto210" localSheetId="4">#REF!</definedName>
    <definedName name="ccto210" localSheetId="6">#REF!</definedName>
    <definedName name="ccto210">#REF!</definedName>
    <definedName name="ccuuaa" localSheetId="8">#REF!</definedName>
    <definedName name="ccuuaa" localSheetId="4">#REF!</definedName>
    <definedName name="ccuuaa">#REF!</definedName>
    <definedName name="CCX_" localSheetId="8">#REF!</definedName>
    <definedName name="CCX_" localSheetId="4">#REF!</definedName>
    <definedName name="CCX_">#REF!</definedName>
    <definedName name="ccxcccc" localSheetId="8">#REF!</definedName>
    <definedName name="ccxcccc" localSheetId="4">#REF!</definedName>
    <definedName name="ccxcccc">#REF!</definedName>
    <definedName name="CCXE_" localSheetId="8">#REF!</definedName>
    <definedName name="CCXE_" localSheetId="4">#REF!</definedName>
    <definedName name="CCXE_">#REF!</definedName>
    <definedName name="cd" localSheetId="8">#REF!</definedName>
    <definedName name="cd" localSheetId="4">#REF!</definedName>
    <definedName name="cd" localSheetId="6">#REF!</definedName>
    <definedName name="Cd">#REF!</definedName>
    <definedName name="cd___0" localSheetId="8">#REF!</definedName>
    <definedName name="cd___0" localSheetId="4">#REF!</definedName>
    <definedName name="cd___0">#REF!</definedName>
    <definedName name="CD_Aseo_ON" localSheetId="8">#REF!</definedName>
    <definedName name="CD_Aseo_ON" localSheetId="4">#REF!</definedName>
    <definedName name="CD_Aseo_ON">#REF!</definedName>
    <definedName name="CD_Caja_Med.Gas" localSheetId="8">#REF!</definedName>
    <definedName name="CD_Caja_Med.Gas" localSheetId="4">#REF!</definedName>
    <definedName name="CD_Caja_Med.Gas">#REF!</definedName>
    <definedName name="CD_Esmalte" localSheetId="8">#REF!</definedName>
    <definedName name="CD_Esmalte" localSheetId="4">#REF!</definedName>
    <definedName name="CD_Esmalte">#REF!</definedName>
    <definedName name="CD_Marmolina" localSheetId="8">#REF!</definedName>
    <definedName name="CD_Marmolina" localSheetId="4">#REF!</definedName>
    <definedName name="CD_Marmolina">#REF!</definedName>
    <definedName name="CD_Resanes" localSheetId="8">#REF!</definedName>
    <definedName name="CD_Resanes" localSheetId="4">#REF!</definedName>
    <definedName name="CD_Resanes">#REF!</definedName>
    <definedName name="CD_Retiro_Esc." localSheetId="8">#REF!</definedName>
    <definedName name="CD_Retiro_Esc." localSheetId="4">#REF!</definedName>
    <definedName name="CD_Retiro_Esc.">#REF!</definedName>
    <definedName name="CD_Silcoplast" localSheetId="8">#REF!</definedName>
    <definedName name="CD_Silcoplast" localSheetId="4">#REF!</definedName>
    <definedName name="CD_Silcoplast">#REF!</definedName>
    <definedName name="CD_Tierra_Negra" localSheetId="8">#REF!</definedName>
    <definedName name="CD_Tierra_Negra" localSheetId="4">#REF!</definedName>
    <definedName name="CD_Tierra_Negra">#REF!</definedName>
    <definedName name="CD_Vinilo" localSheetId="8">#REF!</definedName>
    <definedName name="CD_Vinilo" localSheetId="4">#REF!</definedName>
    <definedName name="CD_Vinilo">#REF!</definedName>
    <definedName name="CD454JH" localSheetId="8">#REF!</definedName>
    <definedName name="CD454JH" localSheetId="4">#REF!</definedName>
    <definedName name="CD454JH">#REF!</definedName>
    <definedName name="CdadCalidad" localSheetId="8">#REF!</definedName>
    <definedName name="CdadCalidad" localSheetId="4">#REF!</definedName>
    <definedName name="CdadCalidad" localSheetId="6">#REF!</definedName>
    <definedName name="CdadCalidad">#REF!</definedName>
    <definedName name="CdadCalidades" localSheetId="8">#REF!</definedName>
    <definedName name="CdadCalidades" localSheetId="4">#REF!</definedName>
    <definedName name="CdadCalidades" localSheetId="6">#REF!</definedName>
    <definedName name="CdadCalidades">#REF!</definedName>
    <definedName name="CdadNoFactura" localSheetId="8">#REF!</definedName>
    <definedName name="CdadNoFactura" localSheetId="4">#REF!</definedName>
    <definedName name="CdadNoFactura" localSheetId="6">#REF!</definedName>
    <definedName name="CdadNoFactura">#REF!</definedName>
    <definedName name="CdadNoFacturables" localSheetId="8">#REF!</definedName>
    <definedName name="CdadNoFacturables" localSheetId="4">#REF!</definedName>
    <definedName name="CdadNoFacturables" localSheetId="6">#REF!</definedName>
    <definedName name="CdadNoFacturables">#REF!</definedName>
    <definedName name="CdadProfesional" localSheetId="8">#REF!</definedName>
    <definedName name="CdadProfesional" localSheetId="4">#REF!</definedName>
    <definedName name="CdadProfesional" localSheetId="6">#REF!</definedName>
    <definedName name="CdadProfesional">#REF!</definedName>
    <definedName name="CdadProfesionales" localSheetId="8">#REF!</definedName>
    <definedName name="CdadProfesionales" localSheetId="4">#REF!</definedName>
    <definedName name="CdadProfesionales" localSheetId="6">#REF!</definedName>
    <definedName name="CdadProfesionales">#REF!</definedName>
    <definedName name="CdadTecnico" localSheetId="8">#REF!</definedName>
    <definedName name="CdadTecnico" localSheetId="4">#REF!</definedName>
    <definedName name="CdadTecnico" localSheetId="6">#REF!</definedName>
    <definedName name="CdadTecnico">#REF!</definedName>
    <definedName name="CdadTecnicos" localSheetId="8">#REF!</definedName>
    <definedName name="CdadTecnicos" localSheetId="4">#REF!</definedName>
    <definedName name="CdadTecnicos" localSheetId="6">#REF!</definedName>
    <definedName name="CdadTecnicos">#REF!</definedName>
    <definedName name="cdarferf" localSheetId="8">#REF!</definedName>
    <definedName name="cdarferf" localSheetId="4">#REF!</definedName>
    <definedName name="cdarferf">#REF!</definedName>
    <definedName name="cdcdc" localSheetId="15" hidden="1">{"via1",#N/A,TRUE,"general";"via2",#N/A,TRUE,"general";"via3",#N/A,TRUE,"general"}</definedName>
    <definedName name="cdcdc" localSheetId="16" hidden="1">{"via1",#N/A,TRUE,"general";"via2",#N/A,TRUE,"general";"via3",#N/A,TRUE,"general"}</definedName>
    <definedName name="cdcdc" localSheetId="8" hidden="1">{"via1",#N/A,TRUE,"general";"via2",#N/A,TRUE,"general";"via3",#N/A,TRUE,"general"}</definedName>
    <definedName name="cdcdc" localSheetId="4" hidden="1">{"via1",#N/A,TRUE,"general";"via2",#N/A,TRUE,"general";"via3",#N/A,TRUE,"general"}</definedName>
    <definedName name="cdcdc" localSheetId="6"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dcdc_1" localSheetId="8" hidden="1">{"via1",#N/A,TRUE,"general";"via2",#N/A,TRUE,"general";"via3",#N/A,TRUE,"general"}</definedName>
    <definedName name="cdcdc_1" localSheetId="4" hidden="1">{"via1",#N/A,TRUE,"general";"via2",#N/A,TRUE,"general";"via3",#N/A,TRUE,"general"}</definedName>
    <definedName name="cdcdc_1" localSheetId="10" hidden="1">{"via1",#N/A,TRUE,"general";"via2",#N/A,TRUE,"general";"via3",#N/A,TRUE,"general"}</definedName>
    <definedName name="cdcdc_1" hidden="1">{"via1",#N/A,TRUE,"general";"via2",#N/A,TRUE,"general";"via3",#N/A,TRUE,"general"}</definedName>
    <definedName name="CDCT">#REF!</definedName>
    <definedName name="CDctrl" localSheetId="8">#REF!</definedName>
    <definedName name="CDctrl" localSheetId="5">#REF!</definedName>
    <definedName name="CDctrl" localSheetId="4">#REF!</definedName>
    <definedName name="CDctrl" localSheetId="10">#REF!</definedName>
    <definedName name="CDctrl">#REF!</definedName>
    <definedName name="CDE" localSheetId="8">#REF!</definedName>
    <definedName name="CDE" localSheetId="4">#REF!</definedName>
    <definedName name="CDE" localSheetId="10">#REF!</definedName>
    <definedName name="CDE">#REF!</definedName>
    <definedName name="cdesa" localSheetId="8">#REF!</definedName>
    <definedName name="cdesa" localSheetId="4">#REF!</definedName>
    <definedName name="cdesa">#REF!</definedName>
    <definedName name="cdfgrtfd" localSheetId="8" hidden="1">#REF!</definedName>
    <definedName name="cdfgrtfd" localSheetId="4" hidden="1">#REF!</definedName>
    <definedName name="cdfgrtfd" hidden="1">#REF!</definedName>
    <definedName name="cdir" localSheetId="8">#REF!</definedName>
    <definedName name="cdir" localSheetId="4">#REF!</definedName>
    <definedName name="cdir" localSheetId="6">#REF!</definedName>
    <definedName name="cdir">#REF!</definedName>
    <definedName name="CDIRECTO" localSheetId="8">#REF!</definedName>
    <definedName name="CDIRECTO" localSheetId="5">#REF!</definedName>
    <definedName name="CDIRECTO" localSheetId="4">#REF!</definedName>
    <definedName name="CDIRECTO" localSheetId="6">#REF!</definedName>
    <definedName name="CDIRECTO">#REF!</definedName>
    <definedName name="CDNIP" localSheetId="8">#REF!</definedName>
    <definedName name="CDNIP" localSheetId="4">#REF!</definedName>
    <definedName name="CDNIP">#REF!</definedName>
    <definedName name="CDO" localSheetId="8">#REF!</definedName>
    <definedName name="CDO" localSheetId="4">#REF!</definedName>
    <definedName name="CDO">#REF!</definedName>
    <definedName name="cdr" localSheetId="8">#REF!</definedName>
    <definedName name="cdr" localSheetId="4">#REF!</definedName>
    <definedName name="cdr">#REF!</definedName>
    <definedName name="cds" localSheetId="8" hidden="1">{#N/A,#N/A,FALSE,"sumi ";#N/A,#N/A,FALSE,"RESUMEN"}</definedName>
    <definedName name="cds" localSheetId="4" hidden="1">{#N/A,#N/A,FALSE,"sumi ";#N/A,#N/A,FALSE,"RESUMEN"}</definedName>
    <definedName name="cds" localSheetId="10" hidden="1">{#N/A,#N/A,FALSE,"sumi ";#N/A,#N/A,FALSE,"RESUMEN"}</definedName>
    <definedName name="cds" hidden="1">{#N/A,#N/A,FALSE,"sumi ";#N/A,#N/A,FALSE,"RESUMEN"}</definedName>
    <definedName name="CDS_V_INDICES_CIRCUITO_CAUSA" localSheetId="8">#REF!</definedName>
    <definedName name="CDS_V_INDICES_CIRCUITO_CAUSA" localSheetId="4">#REF!</definedName>
    <definedName name="CDS_V_INDICES_CIRCUITO_CAUSA" localSheetId="6">#REF!</definedName>
    <definedName name="CDS_V_INDICES_CIRCUITO_CAUSA" localSheetId="10">#REF!</definedName>
    <definedName name="CDS_V_INDICES_CIRCUITO_CAUSA">#REF!</definedName>
    <definedName name="CDSeguim" localSheetId="8">#REF!</definedName>
    <definedName name="CDSeguim" localSheetId="4">#REF!</definedName>
    <definedName name="CDSeguim" localSheetId="10">#REF!</definedName>
    <definedName name="CDSeguim">#REF!</definedName>
    <definedName name="Ce" localSheetId="8">#REF!</definedName>
    <definedName name="Ce" localSheetId="4">#REF!</definedName>
    <definedName name="Ce" localSheetId="6">#REF!</definedName>
    <definedName name="Ce" localSheetId="10">#REF!</definedName>
    <definedName name="Ce">#REF!</definedName>
    <definedName name="CEBLANCO" localSheetId="8">#REF!</definedName>
    <definedName name="CEBLANCO" localSheetId="4">#REF!</definedName>
    <definedName name="CEBLANCO">#REF!</definedName>
    <definedName name="CEDE">#N/A</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4" hidden="1">{"TAB1",#N/A,TRUE,"GENERAL";"TAB2",#N/A,TRUE,"GENERAL";"TAB3",#N/A,TRUE,"GENERAL";"TAB4",#N/A,TRUE,"GENERAL";"TAB5",#N/A,TRUE,"GENERAL"}</definedName>
    <definedName name="ceerf" localSheetId="6"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erf_1" localSheetId="8" hidden="1">{"TAB1",#N/A,TRUE,"GENERAL";"TAB2",#N/A,TRUE,"GENERAL";"TAB3",#N/A,TRUE,"GENERAL";"TAB4",#N/A,TRUE,"GENERAL";"TAB5",#N/A,TRUE,"GENERAL"}</definedName>
    <definedName name="ceerf_1" localSheetId="4" hidden="1">{"TAB1",#N/A,TRUE,"GENERAL";"TAB2",#N/A,TRUE,"GENERAL";"TAB3",#N/A,TRUE,"GENERAL";"TAB4",#N/A,TRUE,"GENERAL";"TAB5",#N/A,TRUE,"GENERAL"}</definedName>
    <definedName name="ceerf_1" localSheetId="10" hidden="1">{"TAB1",#N/A,TRUE,"GENERAL";"TAB2",#N/A,TRUE,"GENERAL";"TAB3",#N/A,TRUE,"GENERAL";"TAB4",#N/A,TRUE,"GENERAL";"TAB5",#N/A,TRUE,"GENERAL"}</definedName>
    <definedName name="ceerf_1" hidden="1">{"TAB1",#N/A,TRUE,"GENERAL";"TAB2",#N/A,TRUE,"GENERAL";"TAB3",#N/A,TRUE,"GENERAL";"TAB4",#N/A,TRUE,"GENERAL";"TAB5",#N/A,TRUE,"GENERAL"}</definedName>
    <definedName name="CEHC1" localSheetId="15" hidden="1">{"PRES REHAB ARM-PER POR ITEMS  KM A KM",#N/A,TRUE,"Rehabilitacion Arm-Per"}</definedName>
    <definedName name="CEHC1" localSheetId="16" hidden="1">{"PRES REHAB ARM-PER POR ITEMS  KM A KM",#N/A,TRUE,"Rehabilitacion Arm-Per"}</definedName>
    <definedName name="CEHC1" localSheetId="8" hidden="1">{"PRES REHAB ARM-PER POR ITEMS  KM A KM",#N/A,TRUE,"Rehabilitacion Arm-Per"}</definedName>
    <definedName name="CEHC1" localSheetId="4" hidden="1">{"PRES REHAB ARM-PER POR ITEMS  KM A KM",#N/A,TRUE,"Rehabilitacion Arm-Per"}</definedName>
    <definedName name="CEHC1" localSheetId="6" hidden="1">{"PRES REHAB ARM-PER POR ITEMS  KM A KM",#N/A,TRUE,"Rehabilitacion Arm-Per"}</definedName>
    <definedName name="CEHC1" hidden="1">{"PRES REHAB ARM-PER POR ITEMS  KM A KM",#N/A,TRUE,"Rehabilitacion Arm-Per"}</definedName>
    <definedName name="CEL_A" localSheetId="4">#REF!,#REF!,#REF!,#REF!,#REF!,#REF!,#REF!,#REF!,#REF!,#REF!,#REF!,#REF!,#REF!,#REF!,#REF!,#REF!,#REF!,#REF!,#REF!,#REF!,#REF!,#REF!,#REF!,#REF!,#REF!,#REF!,#REF!,#REF!</definedName>
    <definedName name="CEL_A" localSheetId="10">#REF!,#REF!,#REF!,#REF!,#REF!,#REF!,#REF!,#REF!,#REF!,#REF!,#REF!,#REF!,#REF!,#REF!,#REF!,#REF!,#REF!,#REF!,#REF!,#REF!,#REF!,#REF!,#REF!,#REF!,#REF!,#REF!,#REF!,#REF!</definedName>
    <definedName name="CEL_A">#REF!,#REF!,#REF!,#REF!,#REF!,#REF!,#REF!,#REF!,#REF!,#REF!,#REF!,#REF!,#REF!,#REF!,#REF!,#REF!,#REF!,#REF!,#REF!,#REF!,#REF!,#REF!,#REF!,#REF!,#REF!,#REF!,#REF!,#REF!</definedName>
    <definedName name="CelActiCor" localSheetId="8">#REF!</definedName>
    <definedName name="CelActiCor" localSheetId="4">#REF!</definedName>
    <definedName name="CelActiCor">#REF!</definedName>
    <definedName name="CelActiNoCor" localSheetId="8">#REF!</definedName>
    <definedName name="CelActiNoCor" localSheetId="4">#REF!</definedName>
    <definedName name="CelActiNoCor">#REF!</definedName>
    <definedName name="Celador" localSheetId="8">#REF!</definedName>
    <definedName name="Celador" localSheetId="4">#REF!</definedName>
    <definedName name="Celador">#REF!</definedName>
    <definedName name="CeldaCodigoDestino">"'[GENERADOR DE APUS PRUEBA.xlsm]M-100'!$C$9!M-100"</definedName>
    <definedName name="CeldCanti">#REF!</definedName>
    <definedName name="CELDVRUNIT1" localSheetId="8">#REF!</definedName>
    <definedName name="CELDVRUNIT1" localSheetId="4">#REF!</definedName>
    <definedName name="CELDVRUNIT1">#REF!</definedName>
    <definedName name="CelOTRINGREGR" localSheetId="8">#REF!</definedName>
    <definedName name="CelOTRINGREGR" localSheetId="4">#REF!</definedName>
    <definedName name="CelOTRINGREGR">#REF!</definedName>
    <definedName name="CelPasCor" localSheetId="8">#REF!</definedName>
    <definedName name="CelPasCor" localSheetId="4">#REF!</definedName>
    <definedName name="CelPasCor">#REF!</definedName>
    <definedName name="CelPasNoCor" localSheetId="8">#REF!</definedName>
    <definedName name="CelPasNoCor" localSheetId="4">#REF!</definedName>
    <definedName name="CelPasNoCor">#REF!</definedName>
    <definedName name="CEM" localSheetId="8">#REF!</definedName>
    <definedName name="CEM" localSheetId="4">#REF!</definedName>
    <definedName name="CEM">#REF!</definedName>
    <definedName name="CEMEG" localSheetId="4">#REF!</definedName>
    <definedName name="CEMEG">#REF!</definedName>
    <definedName name="CEMENTBLAN." localSheetId="8">#REF!</definedName>
    <definedName name="CEMENTBLAN." localSheetId="4">#REF!</definedName>
    <definedName name="CEMENTBLAN.">#REF!</definedName>
    <definedName name="CEMENTO" localSheetId="8">#REF!</definedName>
    <definedName name="CEMENTO" localSheetId="4">#REF!</definedName>
    <definedName name="CEMENTO" localSheetId="6">#REF!</definedName>
    <definedName name="CEMENTO">#REF!</definedName>
    <definedName name="cemento_blanco" localSheetId="8">#REF!</definedName>
    <definedName name="cemento_blanco" localSheetId="4">#REF!</definedName>
    <definedName name="cemento_blanco">#REF!</definedName>
    <definedName name="CEMENTO_GRIS" localSheetId="8">#REF!</definedName>
    <definedName name="CEMENTO_GRIS" localSheetId="4">#REF!</definedName>
    <definedName name="CEMENTO_GRIS">#REF!</definedName>
    <definedName name="Cemento_gris_Portland_tipo_I" localSheetId="4">#REF!</definedName>
    <definedName name="Cemento_gris_Portland_tipo_I">#REF!</definedName>
    <definedName name="CEMENTOBLANCO" localSheetId="8">#REF!</definedName>
    <definedName name="CEMENTOBLANCO" localSheetId="4">#REF!</definedName>
    <definedName name="CEMENTOBLANCO">#REF!</definedName>
    <definedName name="cementogris" localSheetId="8">#REF!</definedName>
    <definedName name="CEMENTOGRIS" localSheetId="4">#REF!</definedName>
    <definedName name="CEMENTOGRIS">#REF!</definedName>
    <definedName name="CENEFAMALLA" localSheetId="8">#REF!</definedName>
    <definedName name="CENEFAMALLA" localSheetId="4">#REF!</definedName>
    <definedName name="CENEFAMALLA">#REF!</definedName>
    <definedName name="Centenas" localSheetId="8">{"";"c";"dosc";"tresc";"cuatroc";"quin";"seisc";"setec";"ochoc";"novec"}&amp;"ient"</definedName>
    <definedName name="Centenas" localSheetId="4">{"";"c";"dosc";"tresc";"cuatroc";"quin";"seisc";"setec";"ochoc";"novec"}&amp;"ient"</definedName>
    <definedName name="Centenas" localSheetId="10">{"";"c";"dosc";"tresc";"cuatroc";"quin";"seisc";"setec";"ochoc";"novec"}&amp;"ient"</definedName>
    <definedName name="Centenas">{"";"c";"dosc";"tresc";"cuatroc";"quin";"seisc";"setec";"ochoc";"novec"}&amp;"ient"</definedName>
    <definedName name="Cera_para_pisos" localSheetId="8">#REF!</definedName>
    <definedName name="Cera_para_pisos" localSheetId="4">#REF!</definedName>
    <definedName name="Cera_para_pisos">#REF!</definedName>
    <definedName name="CERAMICA" localSheetId="8">#REF!</definedName>
    <definedName name="CERAMICA" localSheetId="4">#REF!</definedName>
    <definedName name="CERAMICA" localSheetId="10">#REF!</definedName>
    <definedName name="CERAMICA">#REF!</definedName>
    <definedName name="cercas" localSheetId="8">#REF!</definedName>
    <definedName name="cercas" localSheetId="4">#REF!</definedName>
    <definedName name="cercas">#REF!</definedName>
    <definedName name="cerchametalica" localSheetId="8">#REF!</definedName>
    <definedName name="cerchametalica" localSheetId="4">#REF!</definedName>
    <definedName name="cerchametalica">#REF!</definedName>
    <definedName name="cercos" localSheetId="8">#REF!</definedName>
    <definedName name="cercos" localSheetId="4">#REF!</definedName>
    <definedName name="cercos">#REF!</definedName>
    <definedName name="cero4" localSheetId="8">#REF!</definedName>
    <definedName name="cero4" localSheetId="4">#REF!</definedName>
    <definedName name="cero4">#REF!</definedName>
    <definedName name="Cerocero" localSheetId="8">#REF!</definedName>
    <definedName name="Cerocero" localSheetId="4">#REF!</definedName>
    <definedName name="Cerocero">#REF!</definedName>
    <definedName name="Cerradura" localSheetId="8">#REF!</definedName>
    <definedName name="Cerradura" localSheetId="4">#REF!</definedName>
    <definedName name="Cerradura">#REF!</definedName>
    <definedName name="Cerradura_de_perilla" localSheetId="8">#REF!</definedName>
    <definedName name="Cerradura_de_perilla" localSheetId="4">#REF!</definedName>
    <definedName name="Cerradura_de_perilla">#REF!</definedName>
    <definedName name="Cerrajeria" localSheetId="8">#REF!</definedName>
    <definedName name="Cerrajeria" localSheetId="4">#REF!</definedName>
    <definedName name="Cerrajeria">#REF!</definedName>
    <definedName name="cerrajeria468" localSheetId="8">#REF!</definedName>
    <definedName name="cerrajeria468" localSheetId="4">#REF!</definedName>
    <definedName name="cerrajeria468">#REF!</definedName>
    <definedName name="cert" localSheetId="8">#REF!</definedName>
    <definedName name="cert" localSheetId="4">#REF!</definedName>
    <definedName name="cert">#REF!</definedName>
    <definedName name="CESAR" localSheetId="8" hidden="1">{#N/A,#N/A,FALSE,"Costos Productos 6A";#N/A,#N/A,FALSE,"Costo Unitario Total H-94-12"}</definedName>
    <definedName name="CESAR" localSheetId="4" hidden="1">{#N/A,#N/A,FALSE,"Costos Productos 6A";#N/A,#N/A,FALSE,"Costo Unitario Total H-94-12"}</definedName>
    <definedName name="CESAR" localSheetId="10" hidden="1">{#N/A,#N/A,FALSE,"Costos Productos 6A";#N/A,#N/A,FALSE,"Costo Unitario Total H-94-12"}</definedName>
    <definedName name="CESAR" hidden="1">{#N/A,#N/A,FALSE,"Costos Productos 6A";#N/A,#N/A,FALSE,"Costo Unitario Total H-94-12"}</definedName>
    <definedName name="CESAR_1">#REF!</definedName>
    <definedName name="CESAR_2" localSheetId="8">#REF!</definedName>
    <definedName name="CESAR_2" localSheetId="4">#REF!</definedName>
    <definedName name="CESAR_2">#REF!</definedName>
    <definedName name="CESAR_4" localSheetId="8">#REF!</definedName>
    <definedName name="CESAR_4" localSheetId="4">#REF!</definedName>
    <definedName name="CESAR_4">#REF!</definedName>
    <definedName name="cesped" localSheetId="8">#REF!</definedName>
    <definedName name="cesped" localSheetId="4">#REF!</definedName>
    <definedName name="cesped">#REF!</definedName>
    <definedName name="cesse" localSheetId="4">#N/A</definedName>
    <definedName name="cesse" localSheetId="10">PMA!ERR</definedName>
    <definedName name="cesse">#N/A</definedName>
    <definedName name="Cf" localSheetId="8">#REF!</definedName>
    <definedName name="Cf" localSheetId="4">#REF!</definedName>
    <definedName name="Cf" localSheetId="6">#REF!</definedName>
    <definedName name="Cf" localSheetId="10">#REF!</definedName>
    <definedName name="Cf">#REF!</definedName>
    <definedName name="cfrt" localSheetId="8">#REF!</definedName>
    <definedName name="cfrt" localSheetId="4">#REF!</definedName>
    <definedName name="cfrt" localSheetId="10">#REF!</definedName>
    <definedName name="cfrt">#REF!</definedName>
    <definedName name="Cg" localSheetId="8">#REF!</definedName>
    <definedName name="Cg" localSheetId="4">#REF!</definedName>
    <definedName name="Cg" localSheetId="6">#REF!</definedName>
    <definedName name="Cg" localSheetId="10">#REF!</definedName>
    <definedName name="Cg">#REF!</definedName>
    <definedName name="CGDI01" localSheetId="8">#REF!</definedName>
    <definedName name="CGDI01" localSheetId="4">#REF!</definedName>
    <definedName name="CGDI01">#REF!</definedName>
    <definedName name="CGDI02" localSheetId="8">#REF!</definedName>
    <definedName name="CGDI02" localSheetId="4">#REF!</definedName>
    <definedName name="CGDI02">#REF!</definedName>
    <definedName name="CGDI03" localSheetId="8">#REF!</definedName>
    <definedName name="CGDI03" localSheetId="4">#REF!</definedName>
    <definedName name="CGDI03">#REF!</definedName>
    <definedName name="CGDI04" localSheetId="8">#REF!</definedName>
    <definedName name="CGDI04" localSheetId="4">#REF!</definedName>
    <definedName name="CGDI04">#REF!</definedName>
    <definedName name="CGDI05" localSheetId="8">#REF!</definedName>
    <definedName name="CGDI05" localSheetId="4">#REF!</definedName>
    <definedName name="CGDI05">#REF!</definedName>
    <definedName name="CGDI06" localSheetId="8">#REF!</definedName>
    <definedName name="CGDI06" localSheetId="4">#REF!</definedName>
    <definedName name="CGDI06">#REF!</definedName>
    <definedName name="CGDI07" localSheetId="8">#REF!</definedName>
    <definedName name="CGDI07" localSheetId="4">#REF!</definedName>
    <definedName name="CGDI07">#REF!</definedName>
    <definedName name="CGDI08" localSheetId="8">#REF!</definedName>
    <definedName name="CGDI08" localSheetId="4">#REF!</definedName>
    <definedName name="CGDI08">#REF!</definedName>
    <definedName name="CGET" localSheetId="8">#REF!</definedName>
    <definedName name="CGET" localSheetId="4">#REF!</definedName>
    <definedName name="CGET">#REF!</definedName>
    <definedName name="CGEX01" localSheetId="8">#REF!</definedName>
    <definedName name="CGEX01" localSheetId="4">#REF!</definedName>
    <definedName name="CGEX01">#REF!</definedName>
    <definedName name="CGEX02" localSheetId="8">#REF!</definedName>
    <definedName name="CGEX02" localSheetId="4">#REF!</definedName>
    <definedName name="CGEX02">#REF!</definedName>
    <definedName name="CGEX031" localSheetId="8">#REF!</definedName>
    <definedName name="CGEX031" localSheetId="4">#REF!</definedName>
    <definedName name="CGEX031">#REF!</definedName>
    <definedName name="CGEX04" localSheetId="8">#REF!</definedName>
    <definedName name="CGEX04" localSheetId="4">#REF!</definedName>
    <definedName name="CGEX04">#REF!</definedName>
    <definedName name="CGFI011" localSheetId="8">#REF!</definedName>
    <definedName name="CGFI011" localSheetId="4">#REF!</definedName>
    <definedName name="CGFI011">#REF!</definedName>
    <definedName name="CGFI012" localSheetId="8">#REF!</definedName>
    <definedName name="CGFI012" localSheetId="4">#REF!</definedName>
    <definedName name="CGFI012">#REF!</definedName>
    <definedName name="CGFI021" localSheetId="8">#REF!</definedName>
    <definedName name="CGFI021" localSheetId="4">#REF!</definedName>
    <definedName name="CGFI021">#REF!</definedName>
    <definedName name="CGFI022" localSheetId="8">#REF!</definedName>
    <definedName name="CGFI022" localSheetId="4">#REF!</definedName>
    <definedName name="CGFI022">#REF!</definedName>
    <definedName name="CGFI023" localSheetId="8">#REF!</definedName>
    <definedName name="CGFI023" localSheetId="4">#REF!</definedName>
    <definedName name="CGFI023">#REF!</definedName>
    <definedName name="CGFI024" localSheetId="8">#REF!</definedName>
    <definedName name="CGFI024" localSheetId="4">#REF!</definedName>
    <definedName name="CGFI024">#REF!</definedName>
    <definedName name="CGFI031" localSheetId="8">#REF!</definedName>
    <definedName name="CGFI031" localSheetId="4">#REF!</definedName>
    <definedName name="CGFI031">#REF!</definedName>
    <definedName name="CGFI032" localSheetId="8">#REF!</definedName>
    <definedName name="CGFI032" localSheetId="4">#REF!</definedName>
    <definedName name="CGFI032">#REF!</definedName>
    <definedName name="CGFI0331" localSheetId="8">#REF!</definedName>
    <definedName name="CGFI0331" localSheetId="4">#REF!</definedName>
    <definedName name="CGFI0331">#REF!</definedName>
    <definedName name="CGFI0332" localSheetId="8">#REF!</definedName>
    <definedName name="CGFI0332" localSheetId="4">#REF!</definedName>
    <definedName name="CGFI0332">#REF!</definedName>
    <definedName name="CGFI0333" localSheetId="8">#REF!</definedName>
    <definedName name="CGFI0333" localSheetId="4">#REF!</definedName>
    <definedName name="CGFI0333">#REF!</definedName>
    <definedName name="CGFI0334" localSheetId="8">#REF!</definedName>
    <definedName name="CGFI0334" localSheetId="4">#REF!</definedName>
    <definedName name="CGFI0334">#REF!</definedName>
    <definedName name="CGFI0335" localSheetId="8">#REF!</definedName>
    <definedName name="CGFI0335" localSheetId="4">#REF!</definedName>
    <definedName name="CGFI0335">#REF!</definedName>
    <definedName name="CGFI0341" localSheetId="8">#REF!</definedName>
    <definedName name="CGFI0341" localSheetId="4">#REF!</definedName>
    <definedName name="CGFI0341">#REF!</definedName>
    <definedName name="CGFI0343" localSheetId="8">#REF!</definedName>
    <definedName name="CGFI0343" localSheetId="4">#REF!</definedName>
    <definedName name="CGFI0343">#REF!</definedName>
    <definedName name="CGFI0344" localSheetId="8">#REF!</definedName>
    <definedName name="CGFI0344" localSheetId="4">#REF!</definedName>
    <definedName name="CGFI0344">#REF!</definedName>
    <definedName name="CGPR01" localSheetId="8">#REF!</definedName>
    <definedName name="CGPR01" localSheetId="4">#REF!</definedName>
    <definedName name="CGPR01">#REF!</definedName>
    <definedName name="CGPR021" localSheetId="8">#REF!</definedName>
    <definedName name="CGPR021" localSheetId="4">#REF!</definedName>
    <definedName name="CGPR021">#REF!</definedName>
    <definedName name="CGPR022" localSheetId="8">#REF!</definedName>
    <definedName name="CGPR022" localSheetId="4">#REF!</definedName>
    <definedName name="CGPR022">#REF!</definedName>
    <definedName name="CGPR023" localSheetId="8">#REF!</definedName>
    <definedName name="CGPR023" localSheetId="4">#REF!</definedName>
    <definedName name="CGPR023">#REF!</definedName>
    <definedName name="CGPR024" localSheetId="8">#REF!</definedName>
    <definedName name="CGPR024" localSheetId="4">#REF!</definedName>
    <definedName name="CGPR024">#REF!</definedName>
    <definedName name="CGPR031" localSheetId="8">#REF!</definedName>
    <definedName name="CGPR031" localSheetId="4">#REF!</definedName>
    <definedName name="CGPR031">#REF!</definedName>
    <definedName name="CGPR032" localSheetId="8">#REF!</definedName>
    <definedName name="CGPR032" localSheetId="4">#REF!</definedName>
    <definedName name="CGPR032">#REF!</definedName>
    <definedName name="CGPR0331" localSheetId="8">#REF!</definedName>
    <definedName name="CGPR0331" localSheetId="4">#REF!</definedName>
    <definedName name="CGPR0331">#REF!</definedName>
    <definedName name="CGPR0332" localSheetId="8">#REF!</definedName>
    <definedName name="CGPR0332" localSheetId="4">#REF!</definedName>
    <definedName name="CGPR0332">#REF!</definedName>
    <definedName name="CGPR0333" localSheetId="8">#REF!</definedName>
    <definedName name="CGPR0333" localSheetId="4">#REF!</definedName>
    <definedName name="CGPR0333">#REF!</definedName>
    <definedName name="CGPR041" localSheetId="8">#REF!</definedName>
    <definedName name="CGPR041" localSheetId="4">#REF!</definedName>
    <definedName name="CGPR041">#REF!</definedName>
    <definedName name="CGPR042" localSheetId="8">#REF!</definedName>
    <definedName name="CGPR042" localSheetId="4">#REF!</definedName>
    <definedName name="CGPR042">#REF!</definedName>
    <definedName name="CGPR043" localSheetId="8">#REF!</definedName>
    <definedName name="CGPR043" localSheetId="4">#REF!</definedName>
    <definedName name="CGPR043">#REF!</definedName>
    <definedName name="CGPR051" localSheetId="8">#REF!</definedName>
    <definedName name="CGPR051" localSheetId="4">#REF!</definedName>
    <definedName name="CGPR051">#REF!</definedName>
    <definedName name="CGPR052" localSheetId="8">#REF!</definedName>
    <definedName name="CGPR052" localSheetId="4">#REF!</definedName>
    <definedName name="CGPR052">#REF!</definedName>
    <definedName name="CGPR0531" localSheetId="8">#REF!</definedName>
    <definedName name="CGPR0531" localSheetId="4">#REF!</definedName>
    <definedName name="CGPR0531">#REF!</definedName>
    <definedName name="CGPR0532" localSheetId="8">#REF!</definedName>
    <definedName name="CGPR0532" localSheetId="4">#REF!</definedName>
    <definedName name="CGPR0532">#REF!</definedName>
    <definedName name="CGPR0533" localSheetId="8">#REF!</definedName>
    <definedName name="CGPR0533" localSheetId="4">#REF!</definedName>
    <definedName name="CGPR0533">#REF!</definedName>
    <definedName name="CGPR0534" localSheetId="8">#REF!</definedName>
    <definedName name="CGPR0534" localSheetId="4">#REF!</definedName>
    <definedName name="CGPR0534">#REF!</definedName>
    <definedName name="CGPR0541" localSheetId="8">#REF!</definedName>
    <definedName name="CGPR0541" localSheetId="4">#REF!</definedName>
    <definedName name="CGPR0541">#REF!</definedName>
    <definedName name="CGPR0542" localSheetId="8">#REF!</definedName>
    <definedName name="CGPR0542" localSheetId="4">#REF!</definedName>
    <definedName name="CGPR0542">#REF!</definedName>
    <definedName name="CGPR0543" localSheetId="8">#REF!</definedName>
    <definedName name="CGPR0543" localSheetId="4">#REF!</definedName>
    <definedName name="CGPR0543">#REF!</definedName>
    <definedName name="CGPR061" localSheetId="8">#REF!</definedName>
    <definedName name="CGPR061" localSheetId="4">#REF!</definedName>
    <definedName name="CGPR061">#REF!</definedName>
    <definedName name="CGPR062" localSheetId="8">#REF!</definedName>
    <definedName name="CGPR062" localSheetId="4">#REF!</definedName>
    <definedName name="CGPR062">#REF!</definedName>
    <definedName name="CGPR0621" localSheetId="8">#REF!</definedName>
    <definedName name="CGPR0621" localSheetId="4">#REF!</definedName>
    <definedName name="CGPR0621">#REF!</definedName>
    <definedName name="CGPR0622" localSheetId="8">#REF!</definedName>
    <definedName name="CGPR0622" localSheetId="4">#REF!</definedName>
    <definedName name="CGPR0622">#REF!</definedName>
    <definedName name="CGPR0631" localSheetId="8">#REF!</definedName>
    <definedName name="CGPR0631" localSheetId="4">#REF!</definedName>
    <definedName name="CGPR0631">#REF!</definedName>
    <definedName name="CGPR0632" localSheetId="8">#REF!</definedName>
    <definedName name="CGPR0632" localSheetId="4">#REF!</definedName>
    <definedName name="CGPR0632">#REF!</definedName>
    <definedName name="CGPR0633" localSheetId="8">#REF!</definedName>
    <definedName name="CGPR0633" localSheetId="4">#REF!</definedName>
    <definedName name="CGPR0633">#REF!</definedName>
    <definedName name="CGPR0641" localSheetId="8">#REF!</definedName>
    <definedName name="CGPR0641" localSheetId="4">#REF!</definedName>
    <definedName name="CGPR0641">#REF!</definedName>
    <definedName name="CGPR0642" localSheetId="8">#REF!</definedName>
    <definedName name="CGPR0642" localSheetId="4">#REF!</definedName>
    <definedName name="CGPR0642">#REF!</definedName>
    <definedName name="CGPR0643" localSheetId="8">#REF!</definedName>
    <definedName name="CGPR0643" localSheetId="4">#REF!</definedName>
    <definedName name="CGPR0643">#REF!</definedName>
    <definedName name="CGRF01" localSheetId="8">#REF!</definedName>
    <definedName name="CGRF01" localSheetId="4">#REF!</definedName>
    <definedName name="CGRF01">#REF!</definedName>
    <definedName name="CGRF02" localSheetId="8">#REF!</definedName>
    <definedName name="CGRF02" localSheetId="4">#REF!</definedName>
    <definedName name="CGRF02">#REF!</definedName>
    <definedName name="CGRF031" localSheetId="8">#REF!</definedName>
    <definedName name="CGRF031" localSheetId="4">#REF!</definedName>
    <definedName name="CGRF031">#REF!</definedName>
    <definedName name="CGRF032" localSheetId="8">#REF!</definedName>
    <definedName name="CGRF032" localSheetId="4">#REF!</definedName>
    <definedName name="CGRF032">#REF!</definedName>
    <definedName name="CGRF0331" localSheetId="8">#REF!</definedName>
    <definedName name="CGRF0331" localSheetId="4">#REF!</definedName>
    <definedName name="CGRF0331">#REF!</definedName>
    <definedName name="CGRF0332" localSheetId="8">#REF!</definedName>
    <definedName name="CGRF0332" localSheetId="4">#REF!</definedName>
    <definedName name="CGRF0332">#REF!</definedName>
    <definedName name="CGRF0333" localSheetId="8">#REF!</definedName>
    <definedName name="CGRF0333" localSheetId="4">#REF!</definedName>
    <definedName name="CGRF0333">#REF!</definedName>
    <definedName name="CGRF0334" localSheetId="8">#REF!</definedName>
    <definedName name="CGRF0334" localSheetId="4">#REF!</definedName>
    <definedName name="CGRF0334">#REF!</definedName>
    <definedName name="CGRF0335" localSheetId="8">#REF!</definedName>
    <definedName name="CGRF0335" localSheetId="4">#REF!</definedName>
    <definedName name="CGRF0335">#REF!</definedName>
    <definedName name="CGRF0336" localSheetId="8">#REF!</definedName>
    <definedName name="CGRF0336" localSheetId="4">#REF!</definedName>
    <definedName name="CGRF0336">#REF!</definedName>
    <definedName name="CGRF0337" localSheetId="8">#REF!</definedName>
    <definedName name="CGRF0337" localSheetId="4">#REF!</definedName>
    <definedName name="CGRF0337">#REF!</definedName>
    <definedName name="CGRF0338" localSheetId="8">#REF!</definedName>
    <definedName name="CGRF0338" localSheetId="4">#REF!</definedName>
    <definedName name="CGRF0338">#REF!</definedName>
    <definedName name="CGRF0341" localSheetId="8">#REF!</definedName>
    <definedName name="CGRF0341" localSheetId="4">#REF!</definedName>
    <definedName name="CGRF0341">#REF!</definedName>
    <definedName name="CGRF0342" localSheetId="8">#REF!</definedName>
    <definedName name="CGRF0342" localSheetId="4">#REF!</definedName>
    <definedName name="CGRF0342">#REF!</definedName>
    <definedName name="CGRF0343" localSheetId="8">#REF!</definedName>
    <definedName name="CGRF0343" localSheetId="4">#REF!</definedName>
    <definedName name="CGRF0343">#REF!</definedName>
    <definedName name="CGRF041" localSheetId="8">#REF!</definedName>
    <definedName name="CGRF041" localSheetId="4">#REF!</definedName>
    <definedName name="CGRF041">#REF!</definedName>
    <definedName name="CGRF042" localSheetId="8">#REF!</definedName>
    <definedName name="CGRF042" localSheetId="4">#REF!</definedName>
    <definedName name="CGRF042">#REF!</definedName>
    <definedName name="CGRF0431" localSheetId="8">#REF!</definedName>
    <definedName name="CGRF0431" localSheetId="4">#REF!</definedName>
    <definedName name="CGRF0431">#REF!</definedName>
    <definedName name="CGRF0432" localSheetId="8">#REF!</definedName>
    <definedName name="CGRF0432" localSheetId="4">#REF!</definedName>
    <definedName name="CGRF0432">#REF!</definedName>
    <definedName name="CGRF0433" localSheetId="8">#REF!</definedName>
    <definedName name="CGRF0433" localSheetId="4">#REF!</definedName>
    <definedName name="CGRF0433">#REF!</definedName>
    <definedName name="CGRF0441" localSheetId="8">#REF!</definedName>
    <definedName name="CGRF0441" localSheetId="4">#REF!</definedName>
    <definedName name="CGRF0441">#REF!</definedName>
    <definedName name="CGRF0442" localSheetId="8">#REF!</definedName>
    <definedName name="CGRF0442" localSheetId="4">#REF!</definedName>
    <definedName name="CGRF0442">#REF!</definedName>
    <definedName name="CGRF0443" localSheetId="8">#REF!</definedName>
    <definedName name="CGRF0443" localSheetId="4">#REF!</definedName>
    <definedName name="CGRF0443">#REF!</definedName>
    <definedName name="CGSM01" localSheetId="8">#REF!</definedName>
    <definedName name="CGSM01" localSheetId="4">#REF!</definedName>
    <definedName name="CGSM01">#REF!</definedName>
    <definedName name="CGSM02" localSheetId="8">#REF!</definedName>
    <definedName name="CGSM02" localSheetId="4">#REF!</definedName>
    <definedName name="CGSM02">#REF!</definedName>
    <definedName name="CGSM03" localSheetId="8">#REF!</definedName>
    <definedName name="CGSM03" localSheetId="4">#REF!</definedName>
    <definedName name="CGSM03">#REF!</definedName>
    <definedName name="CGSM04" localSheetId="8">#REF!</definedName>
    <definedName name="CGSM04" localSheetId="4">#REF!</definedName>
    <definedName name="CGSM04">#REF!</definedName>
    <definedName name="CGSM05" localSheetId="8">#REF!</definedName>
    <definedName name="CGSM05" localSheetId="4">#REF!</definedName>
    <definedName name="CGSM05">#REF!</definedName>
    <definedName name="CGSO011" localSheetId="8">#REF!</definedName>
    <definedName name="CGSO011" localSheetId="4">#REF!</definedName>
    <definedName name="CGSO011">#REF!</definedName>
    <definedName name="CGSO012" localSheetId="8">#REF!</definedName>
    <definedName name="CGSO012" localSheetId="4">#REF!</definedName>
    <definedName name="CGSO012">#REF!</definedName>
    <definedName name="CGSO013" localSheetId="8">#REF!</definedName>
    <definedName name="CGSO013" localSheetId="4">#REF!</definedName>
    <definedName name="CGSO013">#REF!</definedName>
    <definedName name="CGSO014" localSheetId="8">#REF!</definedName>
    <definedName name="CGSO014" localSheetId="4">#REF!</definedName>
    <definedName name="CGSO014">#REF!</definedName>
    <definedName name="CGSO02" localSheetId="8">#REF!</definedName>
    <definedName name="CGSO02" localSheetId="4">#REF!</definedName>
    <definedName name="CGSO02">#REF!</definedName>
    <definedName name="CGSO031" localSheetId="8">#REF!</definedName>
    <definedName name="CGSO031" localSheetId="4">#REF!</definedName>
    <definedName name="CGSO031">#REF!</definedName>
    <definedName name="CGSO032" localSheetId="8">#REF!</definedName>
    <definedName name="CGSO032" localSheetId="4">#REF!</definedName>
    <definedName name="CGSO032">#REF!</definedName>
    <definedName name="CGSO033" localSheetId="8">#REF!</definedName>
    <definedName name="CGSO033" localSheetId="4">#REF!</definedName>
    <definedName name="CGSO033">#REF!</definedName>
    <definedName name="CGSO034" localSheetId="8">#REF!</definedName>
    <definedName name="CGSO034" localSheetId="4">#REF!</definedName>
    <definedName name="CGSO034">#REF!</definedName>
    <definedName name="CGSO041" localSheetId="8">#REF!</definedName>
    <definedName name="CGSO041" localSheetId="4">#REF!</definedName>
    <definedName name="CGSO041">#REF!</definedName>
    <definedName name="CGSO042" localSheetId="8">#REF!</definedName>
    <definedName name="CGSO042" localSheetId="4">#REF!</definedName>
    <definedName name="CGSO042">#REF!</definedName>
    <definedName name="CGSO043" localSheetId="8">#REF!</definedName>
    <definedName name="CGSO043" localSheetId="4">#REF!</definedName>
    <definedName name="CGSO043">#REF!</definedName>
    <definedName name="CGSO044" localSheetId="8">#REF!</definedName>
    <definedName name="CGSO044" localSheetId="4">#REF!</definedName>
    <definedName name="CGSO044">#REF!</definedName>
    <definedName name="CGSO051" localSheetId="8">#REF!</definedName>
    <definedName name="CGSO051" localSheetId="4">#REF!</definedName>
    <definedName name="CGSO051">#REF!</definedName>
    <definedName name="CGSO052" localSheetId="8">#REF!</definedName>
    <definedName name="CGSO052" localSheetId="4">#REF!</definedName>
    <definedName name="CGSO052">#REF!</definedName>
    <definedName name="CGSO053" localSheetId="8">#REF!</definedName>
    <definedName name="CGSO053" localSheetId="4">#REF!</definedName>
    <definedName name="CGSO053">#REF!</definedName>
    <definedName name="CGSO054" localSheetId="8">#REF!</definedName>
    <definedName name="CGSO054" localSheetId="4">#REF!</definedName>
    <definedName name="CGSO054">#REF!</definedName>
    <definedName name="CGSO055" localSheetId="8">#REF!</definedName>
    <definedName name="CGSO055" localSheetId="4">#REF!</definedName>
    <definedName name="CGSO055">#REF!</definedName>
    <definedName name="CGSO061" localSheetId="8">#REF!</definedName>
    <definedName name="CGSO061" localSheetId="4">#REF!</definedName>
    <definedName name="CGSO061">#REF!</definedName>
    <definedName name="CGSO062" localSheetId="8">#REF!</definedName>
    <definedName name="CGSO062" localSheetId="4">#REF!</definedName>
    <definedName name="CGSO062">#REF!</definedName>
    <definedName name="CGSO063" localSheetId="8">#REF!</definedName>
    <definedName name="CGSO063" localSheetId="4">#REF!</definedName>
    <definedName name="CGSO063">#REF!</definedName>
    <definedName name="CGSO064" localSheetId="8">#REF!</definedName>
    <definedName name="CGSO064" localSheetId="4">#REF!</definedName>
    <definedName name="CGSO064">#REF!</definedName>
    <definedName name="CGTR011" localSheetId="8">#REF!</definedName>
    <definedName name="CGTR011" localSheetId="4">#REF!</definedName>
    <definedName name="CGTR011">#REF!</definedName>
    <definedName name="CGTR012" localSheetId="8">#REF!</definedName>
    <definedName name="CGTR012" localSheetId="4">#REF!</definedName>
    <definedName name="CGTR012">#REF!</definedName>
    <definedName name="CGTR021" localSheetId="8">#REF!</definedName>
    <definedName name="CGTR021" localSheetId="4">#REF!</definedName>
    <definedName name="CGTR021">#REF!</definedName>
    <definedName name="CGTR022" localSheetId="8">#REF!</definedName>
    <definedName name="CGTR022" localSheetId="4">#REF!</definedName>
    <definedName name="CGTR022">#REF!</definedName>
    <definedName name="CGTR023" localSheetId="8">#REF!</definedName>
    <definedName name="CGTR023" localSheetId="4">#REF!</definedName>
    <definedName name="CGTR023">#REF!</definedName>
    <definedName name="CGTR031" localSheetId="8">#REF!</definedName>
    <definedName name="CGTR031" localSheetId="4">#REF!</definedName>
    <definedName name="CGTR031">#REF!</definedName>
    <definedName name="CGTR032" localSheetId="8">#REF!</definedName>
    <definedName name="CGTR032" localSheetId="4">#REF!</definedName>
    <definedName name="CGTR032">#REF!</definedName>
    <definedName name="CGTR033" localSheetId="8">#REF!</definedName>
    <definedName name="CGTR033" localSheetId="4">#REF!</definedName>
    <definedName name="CGTR033">#REF!</definedName>
    <definedName name="CGTR034" localSheetId="8">#REF!</definedName>
    <definedName name="CGTR034" localSheetId="4">#REF!</definedName>
    <definedName name="CGTR034">#REF!</definedName>
    <definedName name="CGTR035" localSheetId="8">#REF!</definedName>
    <definedName name="CGTR035" localSheetId="4">#REF!</definedName>
    <definedName name="CGTR035">#REF!</definedName>
    <definedName name="CGTR036" localSheetId="8">#REF!</definedName>
    <definedName name="CGTR036" localSheetId="4">#REF!</definedName>
    <definedName name="CGTR036">#REF!</definedName>
    <definedName name="CGTR037" localSheetId="8">#REF!</definedName>
    <definedName name="CGTR037" localSheetId="4">#REF!</definedName>
    <definedName name="CGTR037">#REF!</definedName>
    <definedName name="CGTR038" localSheetId="8">#REF!</definedName>
    <definedName name="CGTR038" localSheetId="4">#REF!</definedName>
    <definedName name="CGTR038">#REF!</definedName>
    <definedName name="CGTR039" localSheetId="8">#REF!</definedName>
    <definedName name="CGTR039" localSheetId="4">#REF!</definedName>
    <definedName name="CGTR039">#REF!</definedName>
    <definedName name="CGTR041" localSheetId="8">#REF!</definedName>
    <definedName name="CGTR041" localSheetId="4">#REF!</definedName>
    <definedName name="CGTR041">#REF!</definedName>
    <definedName name="CGTR042" localSheetId="8">#REF!</definedName>
    <definedName name="CGTR042" localSheetId="4">#REF!</definedName>
    <definedName name="CGTR042">#REF!</definedName>
    <definedName name="CGTR043" localSheetId="8">#REF!</definedName>
    <definedName name="CGTR043" localSheetId="4">#REF!</definedName>
    <definedName name="CGTR043">#REF!</definedName>
    <definedName name="CGTR044" localSheetId="8">#REF!</definedName>
    <definedName name="CGTR044" localSheetId="4">#REF!</definedName>
    <definedName name="CGTR044">#REF!</definedName>
    <definedName name="CGTR051" localSheetId="8">#REF!</definedName>
    <definedName name="CGTR051" localSheetId="4">#REF!</definedName>
    <definedName name="CGTR051">#REF!</definedName>
    <definedName name="Ch" localSheetId="8">#REF!</definedName>
    <definedName name="Ch" localSheetId="4">#REF!</definedName>
    <definedName name="Ch" localSheetId="6">#REF!</definedName>
    <definedName name="Ch">#REF!</definedName>
    <definedName name="CH_Infra_Capex" localSheetId="4">#REF!</definedName>
    <definedName name="CH_Infra_Capex">#REF!</definedName>
    <definedName name="CHACA" localSheetId="8" hidden="1">#REF!</definedName>
    <definedName name="CHACA" localSheetId="4" hidden="1">#REF!</definedName>
    <definedName name="CHACA" hidden="1">#REF!</definedName>
    <definedName name="Change_in_Cash" localSheetId="8" hidden="1">#REF!</definedName>
    <definedName name="Change_in_Cash" localSheetId="4" hidden="1">#REF!</definedName>
    <definedName name="Change_in_Cash" hidden="1">#REF!</definedName>
    <definedName name="CHAPA" localSheetId="8">#REF!</definedName>
    <definedName name="CHAPA" localSheetId="4">#REF!</definedName>
    <definedName name="CHAPA">#REF!</definedName>
    <definedName name="chec" localSheetId="15" hidden="1">{"PRES REHAB ARM-PER POR ITEMS  KM A KM",#N/A,TRUE,"Rehabilitacion Arm-Per"}</definedName>
    <definedName name="chec" localSheetId="16" hidden="1">{"PRES REHAB ARM-PER POR ITEMS  KM A KM",#N/A,TRUE,"Rehabilitacion Arm-Per"}</definedName>
    <definedName name="chec" localSheetId="8" hidden="1">{"PRES REHAB ARM-PER POR ITEMS  KM A KM",#N/A,TRUE,"Rehabilitacion Arm-Per"}</definedName>
    <definedName name="chec" localSheetId="4" hidden="1">{"PRES REHAB ARM-PER POR ITEMS  KM A KM",#N/A,TRUE,"Rehabilitacion Arm-Per"}</definedName>
    <definedName name="chec" localSheetId="6" hidden="1">{"PRES REHAB ARM-PER POR ITEMS  KM A KM",#N/A,TRUE,"Rehabilitacion Arm-Per"}</definedName>
    <definedName name="chec" hidden="1">{"PRES REHAB ARM-PER POR ITEMS  KM A KM",#N/A,TRUE,"Rehabilitacion Arm-Per"}</definedName>
    <definedName name="CHEC1" localSheetId="15" hidden="1">{"PRES REHAB ARM-PER POR ITEMS  KM A KM",#N/A,TRUE,"Rehabilitacion Arm-Per"}</definedName>
    <definedName name="CHEC1" localSheetId="16" hidden="1">{"PRES REHAB ARM-PER POR ITEMS  KM A KM",#N/A,TRUE,"Rehabilitacion Arm-Per"}</definedName>
    <definedName name="CHEC1" localSheetId="8" hidden="1">{"PRES REHAB ARM-PER POR ITEMS  KM A KM",#N/A,TRUE,"Rehabilitacion Arm-Per"}</definedName>
    <definedName name="CHEC1" localSheetId="4" hidden="1">{"PRES REHAB ARM-PER POR ITEMS  KM A KM",#N/A,TRUE,"Rehabilitacion Arm-Per"}</definedName>
    <definedName name="CHEC1" localSheetId="6" hidden="1">{"PRES REHAB ARM-PER POR ITEMS  KM A KM",#N/A,TRUE,"Rehabilitacion Arm-Per"}</definedName>
    <definedName name="CHEC1" hidden="1">{"PRES REHAB ARM-PER POR ITEMS  KM A KM",#N/A,TRUE,"Rehabilitacion Arm-Per"}</definedName>
    <definedName name="CHEC2" localSheetId="15" hidden="1">{"PRES REHAB ARM-PER POR ITEMS  KM A KM",#N/A,TRUE,"Rehabilitacion Arm-Per"}</definedName>
    <definedName name="CHEC2" localSheetId="16" hidden="1">{"PRES REHAB ARM-PER POR ITEMS  KM A KM",#N/A,TRUE,"Rehabilitacion Arm-Per"}</definedName>
    <definedName name="CHEC2" localSheetId="8" hidden="1">{"PRES REHAB ARM-PER POR ITEMS  KM A KM",#N/A,TRUE,"Rehabilitacion Arm-Per"}</definedName>
    <definedName name="CHEC2" localSheetId="4" hidden="1">{"PRES REHAB ARM-PER POR ITEMS  KM A KM",#N/A,TRUE,"Rehabilitacion Arm-Per"}</definedName>
    <definedName name="CHEC2" localSheetId="6" hidden="1">{"PRES REHAB ARM-PER POR ITEMS  KM A KM",#N/A,TRUE,"Rehabilitacion Arm-Per"}</definedName>
    <definedName name="CHEC2" hidden="1">{"PRES REHAB ARM-PER POR ITEMS  KM A KM",#N/A,TRUE,"Rehabilitacion Arm-Per"}</definedName>
    <definedName name="CHEC3" localSheetId="15" hidden="1">{"PRES REHAB ARM-PER POR ITEMS  KM A KM",#N/A,TRUE,"Rehabilitacion Arm-Per"}</definedName>
    <definedName name="CHEC3" localSheetId="16" hidden="1">{"PRES REHAB ARM-PER POR ITEMS  KM A KM",#N/A,TRUE,"Rehabilitacion Arm-Per"}</definedName>
    <definedName name="CHEC3" localSheetId="8" hidden="1">{"PRES REHAB ARM-PER POR ITEMS  KM A KM",#N/A,TRUE,"Rehabilitacion Arm-Per"}</definedName>
    <definedName name="CHEC3" localSheetId="4" hidden="1">{"PRES REHAB ARM-PER POR ITEMS  KM A KM",#N/A,TRUE,"Rehabilitacion Arm-Per"}</definedName>
    <definedName name="CHEC3" localSheetId="6" hidden="1">{"PRES REHAB ARM-PER POR ITEMS  KM A KM",#N/A,TRUE,"Rehabilitacion Arm-Per"}</definedName>
    <definedName name="CHEC3" hidden="1">{"PRES REHAB ARM-PER POR ITEMS  KM A KM",#N/A,TRUE,"Rehabilitacion Arm-Per"}</definedName>
    <definedName name="CHEC4" localSheetId="15" hidden="1">{"PRES REHAB ARM-PER POR ITEMS  KM A KM",#N/A,TRUE,"Rehabilitacion Arm-Per"}</definedName>
    <definedName name="CHEC4" localSheetId="16" hidden="1">{"PRES REHAB ARM-PER POR ITEMS  KM A KM",#N/A,TRUE,"Rehabilitacion Arm-Per"}</definedName>
    <definedName name="CHEC4" localSheetId="8" hidden="1">{"PRES REHAB ARM-PER POR ITEMS  KM A KM",#N/A,TRUE,"Rehabilitacion Arm-Per"}</definedName>
    <definedName name="CHEC4" localSheetId="4" hidden="1">{"PRES REHAB ARM-PER POR ITEMS  KM A KM",#N/A,TRUE,"Rehabilitacion Arm-Per"}</definedName>
    <definedName name="CHEC4" localSheetId="6" hidden="1">{"PRES REHAB ARM-PER POR ITEMS  KM A KM",#N/A,TRUE,"Rehabilitacion Arm-Per"}</definedName>
    <definedName name="CHEC4" hidden="1">{"PRES REHAB ARM-PER POR ITEMS  KM A KM",#N/A,TRUE,"Rehabilitacion Arm-Per"}</definedName>
    <definedName name="CHEC5" localSheetId="15" hidden="1">{"PRES REHAB ARM-PER POR ITEMS  KM A KM",#N/A,TRUE,"Rehabilitacion Arm-Per"}</definedName>
    <definedName name="CHEC5" localSheetId="16" hidden="1">{"PRES REHAB ARM-PER POR ITEMS  KM A KM",#N/A,TRUE,"Rehabilitacion Arm-Per"}</definedName>
    <definedName name="CHEC5" localSheetId="8" hidden="1">{"PRES REHAB ARM-PER POR ITEMS  KM A KM",#N/A,TRUE,"Rehabilitacion Arm-Per"}</definedName>
    <definedName name="CHEC5" localSheetId="4" hidden="1">{"PRES REHAB ARM-PER POR ITEMS  KM A KM",#N/A,TRUE,"Rehabilitacion Arm-Per"}</definedName>
    <definedName name="CHEC5" localSheetId="6" hidden="1">{"PRES REHAB ARM-PER POR ITEMS  KM A KM",#N/A,TRUE,"Rehabilitacion Arm-Per"}</definedName>
    <definedName name="CHEC5" hidden="1">{"PRES REHAB ARM-PER POR ITEMS  KM A KM",#N/A,TRUE,"Rehabilitacion Arm-Per"}</definedName>
    <definedName name="CHECK" localSheetId="8">IF(AND(#REF!=#REF!,#REF!=#REF!,#REF!=#REF!),"ok","ojo")</definedName>
    <definedName name="CHECK" localSheetId="4">IF(AND(#REF!=#REF!,#REF!=#REF!,#REF!=#REF!),"ok","ojo")</definedName>
    <definedName name="CHECK" localSheetId="10">IF(AND(#REF!=#REF!,#REF!=#REF!,#REF!=#REF!),"ok","ojo")</definedName>
    <definedName name="CHECK">IF(AND(#REF!=#REF!,#REF!=#REF!,#REF!=#REF!),"ok","ojo")</definedName>
    <definedName name="Check_to_Cash" localSheetId="8" hidden="1">#REF!</definedName>
    <definedName name="Check_to_Cash" localSheetId="4" hidden="1">#REF!</definedName>
    <definedName name="Check_to_Cash" hidden="1">#REF!</definedName>
    <definedName name="CHEQUE3_4" localSheetId="8">#REF!</definedName>
    <definedName name="CHEQUE3_4" localSheetId="4">#REF!</definedName>
    <definedName name="CHEQUE3_4">#REF!</definedName>
    <definedName name="ChequeoCantidades" localSheetId="8">#REF!</definedName>
    <definedName name="ChequeoCantidades" localSheetId="4">#REF!</definedName>
    <definedName name="ChequeoCantidades">#REF!</definedName>
    <definedName name="CHIMITA_1" localSheetId="8">#REF!</definedName>
    <definedName name="CHIMITA_1" localSheetId="4">#REF!</definedName>
    <definedName name="CHIMITA_1">#REF!</definedName>
    <definedName name="CHIMITA_3" localSheetId="8">#REF!</definedName>
    <definedName name="CHIMITA_3" localSheetId="4">#REF!</definedName>
    <definedName name="CHIMITA_3">#REF!</definedName>
    <definedName name="CHINA" localSheetId="8">#REF!</definedName>
    <definedName name="CHINA" localSheetId="4">#REF!</definedName>
    <definedName name="CHINA">#REF!</definedName>
    <definedName name="CHK" localSheetId="4">#REF!</definedName>
    <definedName name="CHK">#REF!</definedName>
    <definedName name="CHK_PU" localSheetId="8">#REF!</definedName>
    <definedName name="CHK_PU" localSheetId="4">#REF!</definedName>
    <definedName name="CHK_PU">#REF!</definedName>
    <definedName name="CHKP" localSheetId="8">#REF!</definedName>
    <definedName name="CHKP" localSheetId="4">#REF!</definedName>
    <definedName name="CHKP">#REF!</definedName>
    <definedName name="CHO" localSheetId="8">#REF!</definedName>
    <definedName name="CHO" localSheetId="4">#REF!</definedName>
    <definedName name="CHO">#REF!</definedName>
    <definedName name="CHP" localSheetId="8">#REF!</definedName>
    <definedName name="CHP" localSheetId="4">#REF!</definedName>
    <definedName name="CHP">#REF!</definedName>
    <definedName name="ci" localSheetId="8">#REF!</definedName>
    <definedName name="ci" localSheetId="4">#REF!</definedName>
    <definedName name="Ci" localSheetId="6">#REF!</definedName>
    <definedName name="Ci">#REF!</definedName>
    <definedName name="CICAS" localSheetId="8">#REF!</definedName>
    <definedName name="CICAS" localSheetId="4">#REF!</definedName>
    <definedName name="CICAS">#REF!</definedName>
    <definedName name="CICLOPEO" localSheetId="8">#REF!</definedName>
    <definedName name="CICLOPEO" localSheetId="4">#REF!</definedName>
    <definedName name="CICLOPEO" localSheetId="6">#REF!</definedName>
    <definedName name="CICLOPEO">#REF!</definedName>
    <definedName name="cid" localSheetId="8">#REF!</definedName>
    <definedName name="cid" localSheetId="4">#REF!</definedName>
    <definedName name="cid">#REF!</definedName>
    <definedName name="cielo" localSheetId="8">#REF!</definedName>
    <definedName name="cielo" localSheetId="4">#REF!</definedName>
    <definedName name="cielo">#REF!</definedName>
    <definedName name="CIELORASOTOT" localSheetId="8">#REF!</definedName>
    <definedName name="CIELORASOTOT" localSheetId="4">#REF!</definedName>
    <definedName name="CIELORASOTOT">#REF!</definedName>
    <definedName name="ciencia">#REF!</definedName>
    <definedName name="CierreMargenNeto" localSheetId="8">#REF!</definedName>
    <definedName name="CierreMargenNeto" localSheetId="4">#REF!</definedName>
    <definedName name="CierreMargenNeto">#REF!</definedName>
    <definedName name="CILIND" localSheetId="8">#REF!</definedName>
    <definedName name="CILIND" localSheetId="4">#REF!</definedName>
    <definedName name="CILIND">#REF!</definedName>
    <definedName name="CILINDRO" localSheetId="8">#REF!</definedName>
    <definedName name="CILINDRO" localSheetId="4">#REF!</definedName>
    <definedName name="CILINDRO">#REF!</definedName>
    <definedName name="Cilindro2" localSheetId="8">#REF!</definedName>
    <definedName name="Cilindro2" localSheetId="4">#REF!</definedName>
    <definedName name="Cilindro2">#REF!</definedName>
    <definedName name="cilindro3" localSheetId="8">#REF!</definedName>
    <definedName name="cilindro3" localSheetId="4">#REF!</definedName>
    <definedName name="cilindro3">#REF!</definedName>
    <definedName name="cilindro4" localSheetId="8">#REF!</definedName>
    <definedName name="cilindro4" localSheetId="4">#REF!</definedName>
    <definedName name="cilindro4">#REF!</definedName>
    <definedName name="cilindro41" localSheetId="8">#REF!</definedName>
    <definedName name="cilindro41" localSheetId="4">#REF!</definedName>
    <definedName name="cilindro41">#REF!</definedName>
    <definedName name="cilindro467" localSheetId="8">#REF!</definedName>
    <definedName name="cilindro467" localSheetId="4">#REF!</definedName>
    <definedName name="cilindro467">#REF!</definedName>
    <definedName name="cilindro468" localSheetId="8">#REF!</definedName>
    <definedName name="cilindro468" localSheetId="4">#REF!</definedName>
    <definedName name="cilindro468">#REF!</definedName>
    <definedName name="cilindro5" localSheetId="8">#REF!</definedName>
    <definedName name="cilindro5" localSheetId="4">#REF!</definedName>
    <definedName name="cilindro5">#REF!</definedName>
    <definedName name="cindir" localSheetId="8">#REF!</definedName>
    <definedName name="cindir" localSheetId="4">#REF!</definedName>
    <definedName name="cindir" localSheetId="6">#REF!</definedName>
    <definedName name="cindir">#REF!</definedName>
    <definedName name="CIndPresup" localSheetId="8">#REF!</definedName>
    <definedName name="CIndPresup" localSheetId="4">#REF!</definedName>
    <definedName name="CIndPresup">#REF!</definedName>
    <definedName name="CINDYTOTAL" localSheetId="8">#REF!</definedName>
    <definedName name="CINDYTOTAL" localSheetId="4">#REF!</definedName>
    <definedName name="CINDYTOTAL">#REF!</definedName>
    <definedName name="cinta" localSheetId="8">#REF!</definedName>
    <definedName name="cinta" localSheetId="4">#REF!</definedName>
    <definedName name="cinta">#REF!</definedName>
    <definedName name="Cinta_Schotch_super_33" localSheetId="4">#REF!</definedName>
    <definedName name="Cinta_Schotch_super_33">#REF!</definedName>
    <definedName name="Cinta_scotch_23" localSheetId="4">#REF!</definedName>
    <definedName name="Cinta_scotch_23">#REF!</definedName>
    <definedName name="CINTA_V_15" localSheetId="8">#REF!</definedName>
    <definedName name="CINTA_V_15" localSheetId="4">#REF!</definedName>
    <definedName name="CINTA_V_15">#REF!</definedName>
    <definedName name="CINTAAISLANTE" localSheetId="8">#REF!</definedName>
    <definedName name="CINTAAISLANTE" localSheetId="4">#REF!</definedName>
    <definedName name="CINTAAISLANTE" localSheetId="6">#REF!</definedName>
    <definedName name="CINTAAISLANTE">#REF!</definedName>
    <definedName name="CINTAAISLANTE1" localSheetId="8">#REF!</definedName>
    <definedName name="CINTAAISLANTE1" localSheetId="4">#REF!</definedName>
    <definedName name="CINTAAISLANTE1">#REF!</definedName>
    <definedName name="cintapvc" localSheetId="8">#REF!</definedName>
    <definedName name="cintapvc" localSheetId="4">#REF!</definedName>
    <definedName name="cintapvc">#REF!</definedName>
    <definedName name="CIP" localSheetId="8">#REF!</definedName>
    <definedName name="CIP" localSheetId="4">#N/A</definedName>
    <definedName name="CIP" localSheetId="6">#REF!</definedName>
    <definedName name="CIP" localSheetId="10">#REF!</definedName>
    <definedName name="CIP">#N/A</definedName>
    <definedName name="CIR" localSheetId="8">IF(#REF!=9,IF(ISERROR(#REF!),"",#REF!),"")</definedName>
    <definedName name="CIR" localSheetId="4">IF([0]!LG=9,IF(ISERROR([0]!PVT),"",[0]!PVT),"")</definedName>
    <definedName name="CIR" localSheetId="10">IF([0]!LG=9,IF(ISERROR([0]!PVT),"",[0]!PVT),"")</definedName>
    <definedName name="CIR">IF(#REF!=9,IF(ISERROR(#REF!),"",#REF!),"")</definedName>
    <definedName name="CIRCUITOS" localSheetId="8">#REF!</definedName>
    <definedName name="CIRCUITOS" localSheetId="4">#REF!</definedName>
    <definedName name="CIRCUITOS" localSheetId="6">#REF!</definedName>
    <definedName name="CIRCUITOS">#REF!</definedName>
    <definedName name="CIRCUNVALAR" localSheetId="8">#REF!</definedName>
    <definedName name="CIRCUNVALAR" localSheetId="4">#REF!</definedName>
    <definedName name="CIRCUNVALAR" localSheetId="6">#REF!</definedName>
    <definedName name="CIRCUNVALAR">#REF!</definedName>
    <definedName name="CIRO" localSheetId="8">#REF!</definedName>
    <definedName name="CIRO" localSheetId="4">#REF!</definedName>
    <definedName name="CIRO">#REF!</definedName>
    <definedName name="CISNEROS" localSheetId="8">#REF!</definedName>
    <definedName name="CISNEROS" localSheetId="4">#REF!</definedName>
    <definedName name="CISNEROS">#REF!</definedName>
    <definedName name="Ciudad" localSheetId="4">#REF!</definedName>
    <definedName name="Ciudad">#REF!</definedName>
    <definedName name="Ciudades" localSheetId="8">#REF!</definedName>
    <definedName name="Ciudades" localSheetId="4">#REF!</definedName>
    <definedName name="Ciudades">#REF!</definedName>
    <definedName name="civ" localSheetId="8" hidden="1">{#N/A,#N/A,TRUE,"1842CWN0"}</definedName>
    <definedName name="civ" localSheetId="4" hidden="1">{#N/A,#N/A,TRUE,"1842CWN0"}</definedName>
    <definedName name="civ" localSheetId="10" hidden="1">{#N/A,#N/A,TRUE,"1842CWN0"}</definedName>
    <definedName name="civ" hidden="1">{#N/A,#N/A,TRUE,"1842CWN0"}</definedName>
    <definedName name="civ_1" localSheetId="8" hidden="1">{#N/A,#N/A,TRUE,"1842CWN0"}</definedName>
    <definedName name="civ_1" localSheetId="4" hidden="1">{#N/A,#N/A,TRUE,"1842CWN0"}</definedName>
    <definedName name="civ_1" localSheetId="10" hidden="1">{#N/A,#N/A,TRUE,"1842CWN0"}</definedName>
    <definedName name="civ_1" hidden="1">{#N/A,#N/A,TRUE,"1842CWN0"}</definedName>
    <definedName name="civil">#REF!</definedName>
    <definedName name="Cj" localSheetId="8">#REF!</definedName>
    <definedName name="Cj" localSheetId="4">#REF!</definedName>
    <definedName name="Cj" localSheetId="6">#REF!</definedName>
    <definedName name="Cj">#REF!</definedName>
    <definedName name="cjsa" localSheetId="8" hidden="1">#REF!</definedName>
    <definedName name="cjsa" localSheetId="4" hidden="1">#REF!</definedName>
    <definedName name="cjsa" localSheetId="10" hidden="1">#REF!</definedName>
    <definedName name="cjsa" hidden="1">#REF!</definedName>
    <definedName name="Ck" localSheetId="8">#REF!</definedName>
    <definedName name="Ck" localSheetId="4">#REF!</definedName>
    <definedName name="Ck" localSheetId="6">#REF!</definedName>
    <definedName name="Ck">#REF!</definedName>
    <definedName name="CL" localSheetId="8">#REF!</definedName>
    <definedName name="CL" localSheetId="4">#REF!</definedName>
    <definedName name="CL" localSheetId="6">#REF!</definedName>
    <definedName name="CL">#REF!</definedName>
    <definedName name="Clabe">#N/A</definedName>
    <definedName name="clad" localSheetId="8">#REF!</definedName>
    <definedName name="clad" localSheetId="4">#REF!</definedName>
    <definedName name="clad" localSheetId="10">#REF!</definedName>
    <definedName name="clad">#REF!</definedName>
    <definedName name="clase" localSheetId="8">#REF!</definedName>
    <definedName name="clase" localSheetId="5">#REF!</definedName>
    <definedName name="clase" localSheetId="4">#REF!</definedName>
    <definedName name="clase" localSheetId="6">#REF!</definedName>
    <definedName name="clase" localSheetId="10">#REF!</definedName>
    <definedName name="clase">#REF!</definedName>
    <definedName name="CLASE3" localSheetId="8">#REF!</definedName>
    <definedName name="CLASE3" localSheetId="4">#REF!</definedName>
    <definedName name="CLASE3" localSheetId="10">#REF!</definedName>
    <definedName name="CLASE3">#REF!</definedName>
    <definedName name="class2" localSheetId="4">#REF!</definedName>
    <definedName name="class2">#REF!</definedName>
    <definedName name="class3" localSheetId="4">#REF!</definedName>
    <definedName name="class3">#REF!</definedName>
    <definedName name="classification" localSheetId="4">#REF!</definedName>
    <definedName name="classification">#REF!</definedName>
    <definedName name="claudia" localSheetId="8">#REF!</definedName>
    <definedName name="claudia" localSheetId="4">#REF!</definedName>
    <definedName name="claudia">#REF!</definedName>
    <definedName name="CLAUSULA" localSheetId="8">#REF!</definedName>
    <definedName name="CLAUSULA" localSheetId="4">#REF!</definedName>
    <definedName name="CLAUSULA">#REF!</definedName>
    <definedName name="claves" localSheetId="8">#REF!</definedName>
    <definedName name="claves" localSheetId="4">#REF!</definedName>
    <definedName name="claves">#REF!</definedName>
    <definedName name="CLAVO" localSheetId="4">#REF!</definedName>
    <definedName name="CLAVO">#REF!</definedName>
    <definedName name="cldCoordinador" localSheetId="4">#REF!</definedName>
    <definedName name="cldCoordinador">#REF!</definedName>
    <definedName name="cldDepartamento" localSheetId="4">#REF!</definedName>
    <definedName name="cldDepartamento">#REF!</definedName>
    <definedName name="cldResumen" localSheetId="4">#REF!</definedName>
    <definedName name="cldResumen">#REF!</definedName>
    <definedName name="CLE_" localSheetId="8">#REF!</definedName>
    <definedName name="CLE_" localSheetId="4">#REF!</definedName>
    <definedName name="CLE_">#REF!</definedName>
    <definedName name="Client" localSheetId="8">#REF!</definedName>
    <definedName name="Client" localSheetId="4">#REF!</definedName>
    <definedName name="Client">#REF!</definedName>
    <definedName name="Client_name" localSheetId="8">#REF!</definedName>
    <definedName name="Client_name" localSheetId="4">#REF!</definedName>
    <definedName name="Client_name">#REF!</definedName>
    <definedName name="Client_ref_number" localSheetId="8">#REF!</definedName>
    <definedName name="Client_ref_number" localSheetId="4">#REF!</definedName>
    <definedName name="Client_ref_number">#REF!</definedName>
    <definedName name="Cll" localSheetId="8">#REF!</definedName>
    <definedName name="Cll" localSheetId="4">#REF!</definedName>
    <definedName name="Cll" localSheetId="6">#REF!</definedName>
    <definedName name="Cll">#REF!</definedName>
    <definedName name="CLOSETTOT" localSheetId="8">#REF!</definedName>
    <definedName name="CLOSETTOT" localSheetId="4">#REF!</definedName>
    <definedName name="CLOSETTOT">#REF!</definedName>
    <definedName name="CLube" localSheetId="8">#REF!</definedName>
    <definedName name="CLube" localSheetId="4">#REF!</definedName>
    <definedName name="CLube">#REF!</definedName>
    <definedName name="Cm" localSheetId="8">#REF!</definedName>
    <definedName name="Cm" localSheetId="4">#REF!</definedName>
    <definedName name="Cm" localSheetId="6">#REF!</definedName>
    <definedName name="Cm">#REF!</definedName>
    <definedName name="cmf" localSheetId="8">#REF!</definedName>
    <definedName name="cmf" localSheetId="4">#REF!</definedName>
    <definedName name="cmf">#REF!</definedName>
    <definedName name="CMI_ACUEDUCTO" localSheetId="8">#REF!</definedName>
    <definedName name="CMI_ACUEDUCTO" localSheetId="4">#REF!</definedName>
    <definedName name="CMI_ACUEDUCTO" localSheetId="6">#REF!</definedName>
    <definedName name="CMI_ACUEDUCTO">#REF!</definedName>
    <definedName name="CMI_ALCANTARILLADO" localSheetId="8">#REF!</definedName>
    <definedName name="CMI_ALCANTARILLADO" localSheetId="4">#REF!</definedName>
    <definedName name="CMI_ALCANTARILLADO" localSheetId="6">#REF!</definedName>
    <definedName name="CMI_ALCANTARILLADO">#REF!</definedName>
    <definedName name="CMIBLE" localSheetId="8">#REF!</definedName>
    <definedName name="CMIBLE" localSheetId="4">#REF!</definedName>
    <definedName name="CMIBLE">#REF!</definedName>
    <definedName name="CMIBLE1" localSheetId="8">#REF!</definedName>
    <definedName name="CMIBLE1" localSheetId="4">#REF!</definedName>
    <definedName name="CMIBLE1">#REF!</definedName>
    <definedName name="CMina" localSheetId="4">#REF!</definedName>
    <definedName name="CMina">#REF!</definedName>
    <definedName name="CMMO" localSheetId="4">#REF!</definedName>
    <definedName name="CMMO">#REF!</definedName>
    <definedName name="CMMOA" localSheetId="4">#REF!</definedName>
    <definedName name="CMMOA">#REF!</definedName>
    <definedName name="CMOI_ACUEDUCTO" localSheetId="8">#REF!</definedName>
    <definedName name="CMOI_ACUEDUCTO" localSheetId="4">#REF!</definedName>
    <definedName name="CMOI_ACUEDUCTO" localSheetId="6">#REF!</definedName>
    <definedName name="CMOI_ACUEDUCTO">#REF!</definedName>
    <definedName name="CMOI_ALCANTARILLADO" localSheetId="8">#REF!</definedName>
    <definedName name="CMOI_ALCANTARILLADO" localSheetId="4">#REF!</definedName>
    <definedName name="CMOI_ALCANTARILLADO" localSheetId="6">#REF!</definedName>
    <definedName name="CMOI_ALCANTARILLADO">#REF!</definedName>
    <definedName name="cmuooo5" localSheetId="8">#REF!</definedName>
    <definedName name="cmuooo5" localSheetId="4">#REF!</definedName>
    <definedName name="cmuooo5">#REF!</definedName>
    <definedName name="CN" localSheetId="8">#REF!</definedName>
    <definedName name="CN" localSheetId="4">#REF!</definedName>
    <definedName name="Cn" localSheetId="6">#REF!</definedName>
    <definedName name="Cn">#REF!</definedName>
    <definedName name="cncbncbncbncbn" localSheetId="8">#REF!</definedName>
    <definedName name="cncbncbncbncbn" localSheetId="4">#N/A</definedName>
    <definedName name="cncbncbncbncbn" localSheetId="6">#REF!</definedName>
    <definedName name="cncbncbncbncbn" localSheetId="10">#REF!</definedName>
    <definedName name="cncbncbncbncbn">#N/A</definedName>
    <definedName name="CNT_M" localSheetId="8">#REF!</definedName>
    <definedName name="CNT_M" localSheetId="4">#REF!</definedName>
    <definedName name="CNT_M" localSheetId="10">#REF!</definedName>
    <definedName name="CNT_M">#REF!</definedName>
    <definedName name="cntidades47" localSheetId="8">#REF!</definedName>
    <definedName name="cntidades47" localSheetId="4">#REF!</definedName>
    <definedName name="cntidades47" localSheetId="10">#REF!</definedName>
    <definedName name="cntidades47">#REF!</definedName>
    <definedName name="Cñ" localSheetId="8">#REF!</definedName>
    <definedName name="Cñ" localSheetId="4">#REF!</definedName>
    <definedName name="Cñ" localSheetId="6">#REF!</definedName>
    <definedName name="Cñ" localSheetId="10">#REF!</definedName>
    <definedName name="Cñ">#REF!</definedName>
    <definedName name="co" localSheetId="8">#REF!</definedName>
    <definedName name="co" localSheetId="5">#REF!</definedName>
    <definedName name="co" localSheetId="4">#REF!</definedName>
    <definedName name="co" localSheetId="6">#REF!</definedName>
    <definedName name="Co">#REF!</definedName>
    <definedName name="CO_" localSheetId="8">#REF!</definedName>
    <definedName name="CO_" localSheetId="4">#REF!</definedName>
    <definedName name="CO_">#REF!</definedName>
    <definedName name="CO22JH" localSheetId="8">#REF!</definedName>
    <definedName name="CO22JH" localSheetId="4">#REF!</definedName>
    <definedName name="CO22JH">#REF!</definedName>
    <definedName name="CO23JH" localSheetId="8">#REF!</definedName>
    <definedName name="CO23JH" localSheetId="4">#REF!</definedName>
    <definedName name="CO23JH">#REF!</definedName>
    <definedName name="CO456JH" localSheetId="8">#REF!</definedName>
    <definedName name="CO456JH" localSheetId="4">#REF!</definedName>
    <definedName name="CO456JH">#REF!</definedName>
    <definedName name="CO458JH" localSheetId="8">#REF!</definedName>
    <definedName name="CO458JH" localSheetId="4">#REF!</definedName>
    <definedName name="CO458JH">#REF!</definedName>
    <definedName name="CO45S2" localSheetId="8">#REF!</definedName>
    <definedName name="CO45S2" localSheetId="4">#REF!</definedName>
    <definedName name="CO45S2">#REF!</definedName>
    <definedName name="CO45S3" localSheetId="8">#REF!</definedName>
    <definedName name="CO45S3" localSheetId="4">#REF!</definedName>
    <definedName name="CO45S3">#REF!</definedName>
    <definedName name="CO45S4" localSheetId="8">#REF!</definedName>
    <definedName name="CO45S4" localSheetId="4">#REF!</definedName>
    <definedName name="CO45S4">#REF!</definedName>
    <definedName name="CO45S6" localSheetId="8">#REF!</definedName>
    <definedName name="CO45S6" localSheetId="4">#REF!</definedName>
    <definedName name="CO45S6">#REF!</definedName>
    <definedName name="CO902JH" localSheetId="8">#REF!</definedName>
    <definedName name="CO902JH" localSheetId="4">#REF!</definedName>
    <definedName name="CO902JH">#REF!</definedName>
    <definedName name="CO903JH" localSheetId="8">#REF!</definedName>
    <definedName name="CO903JH" localSheetId="4">#REF!</definedName>
    <definedName name="CO903JH">#REF!</definedName>
    <definedName name="CO904JH" localSheetId="8">#REF!</definedName>
    <definedName name="CO904JH" localSheetId="4">#REF!</definedName>
    <definedName name="CO904JH">#REF!</definedName>
    <definedName name="CO906JH" localSheetId="8">#REF!</definedName>
    <definedName name="CO906JH" localSheetId="4">#REF!</definedName>
    <definedName name="CO906JH">#REF!</definedName>
    <definedName name="CO908JH" localSheetId="8">#REF!</definedName>
    <definedName name="CO908JH" localSheetId="4">#REF!</definedName>
    <definedName name="CO908JH">#REF!</definedName>
    <definedName name="CO90P4" localSheetId="8">#REF!</definedName>
    <definedName name="CO90P4" localSheetId="4">#REF!</definedName>
    <definedName name="CO90P4">#REF!</definedName>
    <definedName name="CO90S2" localSheetId="8">#REF!</definedName>
    <definedName name="CO90S2" localSheetId="4">#REF!</definedName>
    <definedName name="CO90S2">#REF!</definedName>
    <definedName name="CO90S3" localSheetId="8">#REF!</definedName>
    <definedName name="CO90S3" localSheetId="4">#REF!</definedName>
    <definedName name="CO90S3">#REF!</definedName>
    <definedName name="CO90S4" localSheetId="8">#REF!</definedName>
    <definedName name="CO90S4" localSheetId="4">#REF!</definedName>
    <definedName name="CO90S4">#REF!</definedName>
    <definedName name="CO90S6" localSheetId="8">#REF!</definedName>
    <definedName name="CO90S6" localSheetId="4">#REF!</definedName>
    <definedName name="CO90S6">#REF!</definedName>
    <definedName name="CO910JH" localSheetId="8">#REF!</definedName>
    <definedName name="CO910JH" localSheetId="4">#REF!</definedName>
    <definedName name="CO910JH">#REF!</definedName>
    <definedName name="COA_51" localSheetId="8">#REF!</definedName>
    <definedName name="COA_51" localSheetId="4">#REF!</definedName>
    <definedName name="COA_51">#REF!</definedName>
    <definedName name="COA_52" localSheetId="8">#REF!</definedName>
    <definedName name="COA_52" localSheetId="4">#REF!</definedName>
    <definedName name="COA_52">#REF!</definedName>
    <definedName name="COA_53" localSheetId="8">#REF!</definedName>
    <definedName name="COA_53" localSheetId="4">#REF!</definedName>
    <definedName name="COA_53">#REF!</definedName>
    <definedName name="COA_54" localSheetId="8">#REF!</definedName>
    <definedName name="COA_54" localSheetId="4">#REF!</definedName>
    <definedName name="COA_54">#REF!</definedName>
    <definedName name="COA_55" localSheetId="8">#REF!</definedName>
    <definedName name="COA_55" localSheetId="4">#REF!</definedName>
    <definedName name="COA_55">#REF!</definedName>
    <definedName name="COA_60" localSheetId="8">#REF!</definedName>
    <definedName name="COA_60" localSheetId="4">#REF!</definedName>
    <definedName name="COA_60">#REF!</definedName>
    <definedName name="COA_70" localSheetId="8">#REF!</definedName>
    <definedName name="COA_70" localSheetId="4">#REF!</definedName>
    <definedName name="COA_70">#REF!</definedName>
    <definedName name="COA_80" localSheetId="8">#REF!</definedName>
    <definedName name="COA_80" localSheetId="4">#REF!</definedName>
    <definedName name="COA_80">#REF!</definedName>
    <definedName name="COA_90" localSheetId="8">#REF!</definedName>
    <definedName name="COA_90" localSheetId="4">#REF!</definedName>
    <definedName name="COA_90">#REF!</definedName>
    <definedName name="COA50A" localSheetId="8">#REF!</definedName>
    <definedName name="COA50A" localSheetId="4">#REF!</definedName>
    <definedName name="COA50A">#REF!</definedName>
    <definedName name="COA50B" localSheetId="8">#REF!</definedName>
    <definedName name="COA50B" localSheetId="4">#REF!</definedName>
    <definedName name="COA50B">#REF!</definedName>
    <definedName name="Coal" localSheetId="8">#REF!</definedName>
    <definedName name="Coal" localSheetId="4">#REF!</definedName>
    <definedName name="Coal">#REF!</definedName>
    <definedName name="Coal_Closing_Stock" localSheetId="8">#REF!</definedName>
    <definedName name="Coal_Closing_Stock" localSheetId="4">#REF!</definedName>
    <definedName name="Coal_Closing_Stock">#REF!</definedName>
    <definedName name="Coal_DB" localSheetId="8">#REF!</definedName>
    <definedName name="Coal_DB" localSheetId="4">#REF!</definedName>
    <definedName name="Coal_DB">#REF!</definedName>
    <definedName name="Coal1" localSheetId="8">#REF!</definedName>
    <definedName name="Coal1" localSheetId="4">#REF!</definedName>
    <definedName name="Coal1">#REF!</definedName>
    <definedName name="Coal2" localSheetId="8">#REF!</definedName>
    <definedName name="Coal2" localSheetId="4">#REF!</definedName>
    <definedName name="Coal2">#REF!</definedName>
    <definedName name="Coal3" localSheetId="8">#REF!</definedName>
    <definedName name="Coal3" localSheetId="4">#REF!</definedName>
    <definedName name="Coal3">#REF!</definedName>
    <definedName name="Coal4" localSheetId="8">#REF!</definedName>
    <definedName name="Coal4" localSheetId="4">#REF!</definedName>
    <definedName name="Coal4">#REF!</definedName>
    <definedName name="CoalFleet" localSheetId="8">#REF!</definedName>
    <definedName name="CoalFleet" localSheetId="4">#REF!</definedName>
    <definedName name="CoalFleet">#REF!</definedName>
    <definedName name="CoalLoad" localSheetId="8">#REF!</definedName>
    <definedName name="CoalLoad" localSheetId="4">#REF!</definedName>
    <definedName name="CoalLoad">#REF!</definedName>
    <definedName name="CoalOpCost" localSheetId="8">#REF!</definedName>
    <definedName name="CoalOpCost" localSheetId="4">#REF!</definedName>
    <definedName name="CoalOpCost">#REF!</definedName>
    <definedName name="CoalOverCap" localSheetId="8">#REF!</definedName>
    <definedName name="CoalOverCap" localSheetId="4">#REF!</definedName>
    <definedName name="CoalOverCap">#REF!</definedName>
    <definedName name="CoalPriceFac" localSheetId="4">#REF!</definedName>
    <definedName name="CoalPriceFac">#REF!</definedName>
    <definedName name="CoalRepl" localSheetId="8">#REF!</definedName>
    <definedName name="CoalRepl" localSheetId="4">#REF!</definedName>
    <definedName name="CoalRepl">#REF!</definedName>
    <definedName name="CoalUtil" localSheetId="8">#REF!</definedName>
    <definedName name="CoalUtil" localSheetId="4">#REF!</definedName>
    <definedName name="CoalUtil">#REF!</definedName>
    <definedName name="Cod" localSheetId="8">#REF!</definedName>
    <definedName name="Cod" localSheetId="4">#REF!</definedName>
    <definedName name="cod" localSheetId="6">#REF!</definedName>
    <definedName name="Cod" localSheetId="10">#REF!</definedName>
    <definedName name="cod">#N/A</definedName>
    <definedName name="CodActEco" localSheetId="8">#REF!</definedName>
    <definedName name="CodActEco" localSheetId="4">#REF!</definedName>
    <definedName name="CodActEco" localSheetId="10">#REF!</definedName>
    <definedName name="CodActEco">#REF!</definedName>
    <definedName name="CodAPU" localSheetId="8">#REF!</definedName>
    <definedName name="CodAPU" localSheetId="4">#REF!</definedName>
    <definedName name="CodAPU" localSheetId="10">#REF!</definedName>
    <definedName name="CodAPU">#REF!</definedName>
    <definedName name="Codigo" comment="Codigo Insumo" localSheetId="8">#REF!</definedName>
    <definedName name="Codigo" comment="Codigo Insumo" localSheetId="4">#REF!</definedName>
    <definedName name="CODIGO" localSheetId="6">#REF!</definedName>
    <definedName name="Codigo" comment="Codigo Insumo" localSheetId="10">#REF!</definedName>
    <definedName name="Codigo">#REF!</definedName>
    <definedName name="Codigo_M.Obra" comment="Mano de obra " localSheetId="8">#REF!</definedName>
    <definedName name="Codigo_M.Obra" comment="Mano de obra " localSheetId="4">#REF!</definedName>
    <definedName name="Codigo_M.Obra">#REF!</definedName>
    <definedName name="CodigoInversion" localSheetId="8">#REF!</definedName>
    <definedName name="CodigoInversion" localSheetId="4">#REF!</definedName>
    <definedName name="CodigoInversion">#REF!</definedName>
    <definedName name="CodigoProyecto" localSheetId="8">#REF!</definedName>
    <definedName name="CodigoProyecto" localSheetId="4">#REF!</definedName>
    <definedName name="CodigoProyecto">#REF!</definedName>
    <definedName name="codigos" localSheetId="8">#REF!</definedName>
    <definedName name="codigos" localSheetId="4">#REF!</definedName>
    <definedName name="codigos">#REF!</definedName>
    <definedName name="CodigosDeActividades" localSheetId="8">#REF!</definedName>
    <definedName name="CodigosDeActividades" localSheetId="4">#REF!</definedName>
    <definedName name="CodigosDeActividades" localSheetId="6">#REF!</definedName>
    <definedName name="CodigosDeActividades">#REF!</definedName>
    <definedName name="CODO_45___3__GRAN_RADIO_C_x_E" localSheetId="8">#REF!</definedName>
    <definedName name="CODO_45___3__GRAN_RADIO_C_x_E" localSheetId="4">#REF!</definedName>
    <definedName name="CODO_45___3__GRAN_RADIO_C_x_E">#REF!</definedName>
    <definedName name="CODO_45___3__P.V.C" localSheetId="8">#REF!</definedName>
    <definedName name="CODO_45___3__P.V.C" localSheetId="4">#REF!</definedName>
    <definedName name="CODO_45___3__P.V.C">#REF!</definedName>
    <definedName name="CODO_45__2__P.V.C" localSheetId="8">#REF!</definedName>
    <definedName name="CODO_45__2__P.V.C" localSheetId="4">#REF!</definedName>
    <definedName name="CODO_45__2__P.V.C">#REF!</definedName>
    <definedName name="CODO_90___3__GRAN_RADIO_C_x_E" localSheetId="8">#REF!</definedName>
    <definedName name="CODO_90___3__GRAN_RADIO_C_x_E" localSheetId="4">#REF!</definedName>
    <definedName name="CODO_90___3__GRAN_RADIO_C_x_E">#REF!</definedName>
    <definedName name="CODO_90___3__P.V.C" localSheetId="8">#REF!</definedName>
    <definedName name="CODO_90___3__P.V.C" localSheetId="4">#REF!</definedName>
    <definedName name="CODO_90___3__P.V.C">#REF!</definedName>
    <definedName name="CODO_90_x_3__B_x_B" localSheetId="8">#REF!</definedName>
    <definedName name="CODO_90_x_3__B_x_B" localSheetId="4">#REF!</definedName>
    <definedName name="CODO_90_x_3__B_x_B">#REF!</definedName>
    <definedName name="CODO_90_x_3__B_x_EL" localSheetId="8">#REF!</definedName>
    <definedName name="CODO_90_x_3__B_x_EL" localSheetId="4">#REF!</definedName>
    <definedName name="CODO_90_x_3__B_x_EL">#REF!</definedName>
    <definedName name="CODO_P.V.C_90___1_2" localSheetId="8">#REF!</definedName>
    <definedName name="CODO_P.V.C_90___1_2" localSheetId="4">#REF!</definedName>
    <definedName name="CODO_P.V.C_90___1_2">#REF!</definedName>
    <definedName name="Codo_Pres.._1" localSheetId="8">#REF!</definedName>
    <definedName name="Codo_Pres.._1" localSheetId="4">#REF!</definedName>
    <definedName name="Codo_Pres.._1">#REF!</definedName>
    <definedName name="Codo_Pres._1_2" localSheetId="8">#REF!</definedName>
    <definedName name="Codo_Pres._1_2" localSheetId="4">#REF!</definedName>
    <definedName name="Codo_Pres._1_2">#REF!</definedName>
    <definedName name="Codo_Pres._3_4" localSheetId="8">#REF!</definedName>
    <definedName name="Codo_Pres._3_4" localSheetId="4">#REF!</definedName>
    <definedName name="Codo_Pres._3_4">#REF!</definedName>
    <definedName name="Codo_Sanit._2" localSheetId="8">#REF!</definedName>
    <definedName name="Codo_Sanit._2" localSheetId="4">#REF!</definedName>
    <definedName name="Codo_Sanit._2">#REF!</definedName>
    <definedName name="Codo_Sanit._3" localSheetId="8">#REF!</definedName>
    <definedName name="Codo_Sanit._3" localSheetId="4">#REF!</definedName>
    <definedName name="Codo_Sanit._3">#REF!</definedName>
    <definedName name="Codo_Sanit._4" localSheetId="8">#REF!</definedName>
    <definedName name="Codo_Sanit._4" localSheetId="4">#REF!</definedName>
    <definedName name="Codo_Sanit._4">#REF!</definedName>
    <definedName name="CODO3X22" localSheetId="8">#REF!</definedName>
    <definedName name="CODO3X22" localSheetId="4">#REF!</definedName>
    <definedName name="CODO3X22">#REF!</definedName>
    <definedName name="codo6x45pvc" localSheetId="8">#REF!</definedName>
    <definedName name="codo6x45pvc" localSheetId="4">#REF!</definedName>
    <definedName name="codo6x45pvc">#REF!</definedName>
    <definedName name="codo6x90pvc" localSheetId="8">#REF!</definedName>
    <definedName name="codo6x90pvc" localSheetId="4">#REF!</definedName>
    <definedName name="codo6x90pvc">#REF!</definedName>
    <definedName name="codo8x45pvc" localSheetId="8">#REF!</definedName>
    <definedName name="codo8x45pvc" localSheetId="4">#REF!</definedName>
    <definedName name="codo8x45pvc">#REF!</definedName>
    <definedName name="CODOS" localSheetId="8">#REF!</definedName>
    <definedName name="CODOS" localSheetId="4">#REF!</definedName>
    <definedName name="CODOS">#REF!</definedName>
    <definedName name="Codos_PVC_3" localSheetId="8">#REF!</definedName>
    <definedName name="Codos_PVC_3" localSheetId="4">#REF!</definedName>
    <definedName name="Codos_PVC_3">#REF!</definedName>
    <definedName name="coe" localSheetId="8">#REF!</definedName>
    <definedName name="coe" localSheetId="4">#REF!</definedName>
    <definedName name="coe">#REF!</definedName>
    <definedName name="COEB_" localSheetId="8">#REF!</definedName>
    <definedName name="COEB_" localSheetId="4">#REF!</definedName>
    <definedName name="COEB_">#REF!</definedName>
    <definedName name="coef" localSheetId="8">#REF!</definedName>
    <definedName name="coef" localSheetId="4">#REF!</definedName>
    <definedName name="coef">#REF!</definedName>
    <definedName name="coeficienterugosidad" localSheetId="8">#REF!</definedName>
    <definedName name="coeficienterugosidad" localSheetId="4">#REF!</definedName>
    <definedName name="coeficienterugosidad" localSheetId="6">#REF!</definedName>
    <definedName name="coeficienterugosidad">#REF!</definedName>
    <definedName name="cogvsiruj" localSheetId="8">#REF!</definedName>
    <definedName name="cogvsiruj" localSheetId="4">#REF!</definedName>
    <definedName name="cogvsiruj">#REF!</definedName>
    <definedName name="COHaul" localSheetId="8">#REF!</definedName>
    <definedName name="COHaul" localSheetId="4">#REF!</definedName>
    <definedName name="COHaul">#REF!</definedName>
    <definedName name="COK_" localSheetId="8">#REF!</definedName>
    <definedName name="COK_" localSheetId="4">#REF!</definedName>
    <definedName name="COK_">#REF!</definedName>
    <definedName name="COL" localSheetId="8">#REF!</definedName>
    <definedName name="COL" localSheetId="4">#REF!</definedName>
    <definedName name="COL">#REF!</definedName>
    <definedName name="COL_A_APU" localSheetId="8">IF(#REF!="","",IF(LEN(#REF!)=9,#REF!,#REF!))</definedName>
    <definedName name="COL_A_APU" localSheetId="4">IF(#REF!="","",IF(LEN(#REF!)=9,#REF!,#REF!))</definedName>
    <definedName name="COL_A_APU" localSheetId="10">IF(#REF!="","",IF(LEN(#REF!)=9,#REF!,#REF!))</definedName>
    <definedName name="COL_A_APU">IF(#REF!="","",IF(LEN(#REF!)=9,#REF!,#REF!))</definedName>
    <definedName name="COL_A_AUX" localSheetId="8">IF(#REF!="","",IF(#REF!="",#REF!,#REF!))</definedName>
    <definedName name="COL_A_AUX" localSheetId="4">IF(#REF!="","",IF(#REF!="",#REF!,#REF!))</definedName>
    <definedName name="COL_A_AUX" localSheetId="10">IF(#REF!="","",IF(#REF!="",#REF!,#REF!))</definedName>
    <definedName name="COL_A_AUX">IF(#REF!="","",IF(#REF!="",#REF!,#REF!))</definedName>
    <definedName name="COL_B" localSheetId="8">IF(LEFT(#REF!,5)=#REF!,"",(LEFT(#REF!,5)))</definedName>
    <definedName name="COL_B" localSheetId="4">IF(LEFT(#REF!,5)=#REF!,"",(LEFT(#REF!,5)))</definedName>
    <definedName name="COL_B" localSheetId="10">IF(LEFT(#REF!,5)=#REF!,"",(LEFT(#REF!,5)))</definedName>
    <definedName name="COL_B">IF(LEFT(#REF!,5)=#REF!,"",(LEFT(#REF!,5)))</definedName>
    <definedName name="COL_C" localSheetId="8">LEFT(#REF!,2)</definedName>
    <definedName name="COL_C" localSheetId="4">LEFT(#REF!,2)</definedName>
    <definedName name="COL_C">LEFT(#REF!,2)</definedName>
    <definedName name="COL_G" localSheetId="8">IFERROR(VLOOKUP(#REF!,#REF!,7,0),0)</definedName>
    <definedName name="COL_G" localSheetId="4">IFERROR(VLOOKUP(#REF!,#REF!,7,0),0)</definedName>
    <definedName name="COL_G">IFERROR(VLOOKUP(#REF!,#REF!,7,0),0)</definedName>
    <definedName name="COL_H" localSheetId="8">IF(LEN(#REF!)=9,ROUNDUP(SUM(#REF!),0),"")</definedName>
    <definedName name="COL_H" localSheetId="4">IF(LEN(#REF!)=9,ROUNDUP(SUM(#REF!),0),"")</definedName>
    <definedName name="COL_H" localSheetId="10">IF(LEN(#REF!)=9,ROUNDUP(SUM(#REF!),0),"")</definedName>
    <definedName name="COL_H">IF(LEN(#REF!)=9,ROUNDUP(SUM(#REF!),0),"")</definedName>
    <definedName name="COL_J" localSheetId="8">IF(LEN(#REF!)=9,#REF!*#REF!,"")</definedName>
    <definedName name="COL_J" localSheetId="4">IF(LEN(#REF!)=9,#REF!*#REF!,"")</definedName>
    <definedName name="COL_J" localSheetId="10">IF(LEN(#REF!)=9,#REF!*#REF!,"")</definedName>
    <definedName name="COL_J">IF(LEN(#REF!)=9,#REF!*#REF!,"")</definedName>
    <definedName name="COL_J_APU" localSheetId="8">IF(#REF!="","",IF(VLOOKUP(#REF!,#REF!,7,FALSE)="",LEFT(#REF!,2),VLOOKUP(#REF!,#REF!,7,FALSE)))</definedName>
    <definedName name="COL_J_APU" localSheetId="4">IF(#REF!="","",IF(VLOOKUP(#REF!,#REF!,7,FALSE)="",LEFT(#REF!,2),VLOOKUP(#REF!,#REF!,7,FALSE)))</definedName>
    <definedName name="COL_J_APU" localSheetId="10">IF(#REF!="","",IF(VLOOKUP(#REF!,#REF!,7,FALSE)="",LEFT(#REF!,2),VLOOKUP(#REF!,#REF!,7,FALSE)))</definedName>
    <definedName name="COL_J_APU">IF(#REF!="","",IF(VLOOKUP(#REF!,#REF!,7,FALSE)="",LEFT(#REF!,2),VLOOKUP(#REF!,#REF!,7,FALSE)))</definedName>
    <definedName name="COL_J_AUX" localSheetId="8">IF(#REF!="","",IF(VLOOKUP(#REF!,#REF!,7,FALSE)="",LEFT(#REF!,2),VLOOKUP(#REF!,#REF!,7,FALSE)))</definedName>
    <definedName name="COL_J_AUX" localSheetId="4">IF(#REF!="","",IF(VLOOKUP(#REF!,#REF!,7,FALSE)="",LEFT(#REF!,2),VLOOKUP(#REF!,#REF!,7,FALSE)))</definedName>
    <definedName name="COL_J_AUX" localSheetId="10">IF(#REF!="","",IF(VLOOKUP(#REF!,#REF!,7,FALSE)="",LEFT(#REF!,2),VLOOKUP(#REF!,#REF!,7,FALSE)))</definedName>
    <definedName name="COL_J_AUX">IF(#REF!="","",IF(VLOOKUP(#REF!,#REF!,7,FALSE)="",LEFT(#REF!,2),VLOOKUP(#REF!,#REF!,7,FALSE)))</definedName>
    <definedName name="COL_K_PPTO" localSheetId="8">IF(LEN(#REF!)=5,SUMIF(#REF!,#REF!,#REF!),"")</definedName>
    <definedName name="COL_K_PPTO" localSheetId="4">IF(LEN(#REF!)=5,SUMIF(#REF!,#REF!,#REF!),"")</definedName>
    <definedName name="COL_K_PPTO" localSheetId="10">IF(LEN(#REF!)=5,SUMIF(#REF!,#REF!,#REF!),"")</definedName>
    <definedName name="COL_K_PPTO">IF(LEN(#REF!)=5,SUMIF(#REF!,#REF!,#REF!),"")</definedName>
    <definedName name="COL_L" localSheetId="8">IF(#REF!="",SUMIF(#REF!,#REF!,#REF!),"")</definedName>
    <definedName name="COL_L" localSheetId="4">IF(#REF!="",SUMIF(#REF!,#REF!,#REF!),"")</definedName>
    <definedName name="COL_L" localSheetId="10">IF(#REF!="",SUMIF(#REF!,#REF!,#REF!),"")</definedName>
    <definedName name="COL_L">IF(#REF!="",SUMIF(#REF!,#REF!,#REF!),"")</definedName>
    <definedName name="COL_M" localSheetId="8">IF(LEN(#REF!)=2,#REF!/SUMIF(#REF!,"&gt;&lt;""",#REF!),"")</definedName>
    <definedName name="COL_M" localSheetId="4">IF(LEN(#REF!)=2,#REF!/SUMIF(#REF!,"&gt;&lt;""",#REF!),"")</definedName>
    <definedName name="COL_M" localSheetId="10">IF(LEN(#REF!)=2,#REF!/SUMIF(#REF!,"&gt;&lt;""",#REF!),"")</definedName>
    <definedName name="COL_M">IF(LEN(#REF!)=2,#REF!/SUMIF(#REF!,"&gt;&lt;""",#REF!),"")</definedName>
    <definedName name="COL_M_APU" localSheetId="8">IF(#REF!="","",IF(VLOOKUP(#REF!,#REF!,7,FALSE)="",LEFT(#REF!,2),VLOOKUP(#REF!,#REF!,7,FALSE)))</definedName>
    <definedName name="COL_M_APU" localSheetId="4">IF(#REF!="","",IF(VLOOKUP(#REF!,#REF!,7,FALSE)="",LEFT(#REF!,2),VLOOKUP(#REF!,#REF!,7,FALSE)))</definedName>
    <definedName name="COL_M_APU" localSheetId="10">IF(#REF!="","",IF(VLOOKUP(#REF!,#REF!,7,FALSE)="",LEFT(#REF!,2),VLOOKUP(#REF!,#REF!,7,FALSE)))</definedName>
    <definedName name="COL_M_APU">IF(#REF!="","",IF(VLOOKUP(#REF!,#REF!,7,FALSE)="",LEFT(#REF!,2),VLOOKUP(#REF!,#REF!,7,FALSE)))</definedName>
    <definedName name="COLAMARRE2" localSheetId="8">#REF!</definedName>
    <definedName name="COLAMARRE2" localSheetId="4">#REF!</definedName>
    <definedName name="COLAMARRE2">#REF!</definedName>
    <definedName name="COLBOR" localSheetId="8">#REF!</definedName>
    <definedName name="COLBOR" localSheetId="4">#REF!</definedName>
    <definedName name="COLBOR">#REF!</definedName>
    <definedName name="colcibpql_" localSheetId="8">#REF!</definedName>
    <definedName name="colcibpql_" localSheetId="4">#REF!</definedName>
    <definedName name="colcibpql_">#REF!</definedName>
    <definedName name="colcibpqs_" localSheetId="8">#REF!</definedName>
    <definedName name="colcibpqs_" localSheetId="4">#REF!</definedName>
    <definedName name="colcibpqs_">#REF!</definedName>
    <definedName name="COLLAR_DE_DERIVACION_2____1_2" localSheetId="8">#REF!</definedName>
    <definedName name="COLLAR_DE_DERIVACION_2____1_2" localSheetId="4">#REF!</definedName>
    <definedName name="COLLAR_DE_DERIVACION_2____1_2">#REF!</definedName>
    <definedName name="COLLAR_DE_DERIVACION_3____1_2" localSheetId="8">#REF!</definedName>
    <definedName name="COLLAR_DE_DERIVACION_3____1_2" localSheetId="4">#REF!</definedName>
    <definedName name="COLLAR_DE_DERIVACION_3____1_2">#REF!</definedName>
    <definedName name="COLLAR_DE_DERIVACION_DE_HF_DE_3____1_2__PARA_INSTALACION_DE_VENTOSA_EN_TUBERIA_DE_P.V.C" localSheetId="8">#REF!</definedName>
    <definedName name="COLLAR_DE_DERIVACION_DE_HF_DE_3____1_2__PARA_INSTALACION_DE_VENTOSA_EN_TUBERIA_DE_P.V.C" localSheetId="4">#REF!</definedName>
    <definedName name="COLLAR_DE_DERIVACION_DE_HF_DE_3____1_2__PARA_INSTALACION_DE_VENTOSA_EN_TUBERIA_DE_P.V.C">#REF!</definedName>
    <definedName name="COLON" localSheetId="8">#REF!</definedName>
    <definedName name="COLON" localSheetId="4">#REF!</definedName>
    <definedName name="COLON">#REF!</definedName>
    <definedName name="ColTap" localSheetId="8">#REF!</definedName>
    <definedName name="ColTap" localSheetId="4">#REF!</definedName>
    <definedName name="ColTap">#REF!</definedName>
    <definedName name="columna" localSheetId="8">#REF!</definedName>
    <definedName name="columna" localSheetId="4">#REF!</definedName>
    <definedName name="columna">#REF!</definedName>
    <definedName name="COLUMNA2020" localSheetId="8">#REF!</definedName>
    <definedName name="COLUMNA2020" localSheetId="4">#REF!</definedName>
    <definedName name="COLUMNA2020">#REF!</definedName>
    <definedName name="COLUMNA20X20" localSheetId="8">#REF!</definedName>
    <definedName name="COLUMNA20X20" localSheetId="4">#REF!</definedName>
    <definedName name="COLUMNA20X20">#REF!</definedName>
    <definedName name="COLUMNA3030" localSheetId="8">#REF!</definedName>
    <definedName name="COLUMNA3030" localSheetId="4">#REF!</definedName>
    <definedName name="COLUMNA3030">#REF!</definedName>
    <definedName name="ColumnaIndice" localSheetId="8">{"Fuente","4";"Distancia","5";"Valor Material en Mina","6";"Valor Material en Municipio","7"}</definedName>
    <definedName name="ColumnaIndice" localSheetId="4">{"Fuente","4";"Distancia","5";"Valor Material en Mina","6";"Valor Material en Municipio","7"}</definedName>
    <definedName name="ColumnaIndice" localSheetId="10">{"Fuente","4";"Distancia","5";"Valor Material en Mina","6";"Valor Material en Municipio","7"}</definedName>
    <definedName name="ColumnaIndice">{"Fuente","4";"Distancia","5";"Valor Material en Mina","6";"Valor Material en Municipio","7"}</definedName>
    <definedName name="COLUMNAS20X30">#REF!</definedName>
    <definedName name="COM" localSheetId="8">#REF!</definedName>
    <definedName name="COM" localSheetId="4">#REF!</definedName>
    <definedName name="COM" localSheetId="10">#REF!</definedName>
    <definedName name="COM">#REF!</definedName>
    <definedName name="COM.LIM" localSheetId="8">#REF!</definedName>
    <definedName name="COM.LIM" localSheetId="4">#REF!</definedName>
    <definedName name="COM.LIM" localSheetId="10">#REF!</definedName>
    <definedName name="COM.LIM">#REF!</definedName>
    <definedName name="COM_EXP" localSheetId="8">#REF!</definedName>
    <definedName name="COM_EXP" localSheetId="4">#REF!</definedName>
    <definedName name="COM_EXP">#REF!</definedName>
    <definedName name="ComBid1" localSheetId="8">#REF!</definedName>
    <definedName name="ComBid1" localSheetId="4">#REF!</definedName>
    <definedName name="ComBid1">#REF!</definedName>
    <definedName name="ComBid1CurrCode" localSheetId="8">#REF!</definedName>
    <definedName name="ComBid1CurrCode" localSheetId="4">#REF!</definedName>
    <definedName name="ComBid1CurrCode">#REF!</definedName>
    <definedName name="ComBid1EvalTotal" localSheetId="8">#REF!</definedName>
    <definedName name="ComBid1EvalTotal" localSheetId="4">#REF!</definedName>
    <definedName name="ComBid1EvalTotal">#REF!</definedName>
    <definedName name="ComBid1LeadTime" localSheetId="8">#REF!</definedName>
    <definedName name="ComBid1LeadTime" localSheetId="4">#REF!</definedName>
    <definedName name="ComBid1LeadTime">#REF!</definedName>
    <definedName name="ComBid1Number" localSheetId="8">#REF!</definedName>
    <definedName name="ComBid1Number" localSheetId="4">#REF!</definedName>
    <definedName name="ComBid1Number">#REF!</definedName>
    <definedName name="ComBid1PayTerms" localSheetId="8">#REF!</definedName>
    <definedName name="ComBid1PayTerms" localSheetId="4">#REF!</definedName>
    <definedName name="ComBid1PayTerms">#REF!</definedName>
    <definedName name="ComBid1Penalty" localSheetId="8">#REF!</definedName>
    <definedName name="ComBid1Penalty" localSheetId="4">#REF!</definedName>
    <definedName name="ComBid1Penalty">#REF!</definedName>
    <definedName name="ComBid1PromiseDate" localSheetId="8">#REF!</definedName>
    <definedName name="ComBid1PromiseDate" localSheetId="4">#REF!</definedName>
    <definedName name="ComBid1PromiseDate">#REF!</definedName>
    <definedName name="ComBid1Rate" localSheetId="8">#REF!</definedName>
    <definedName name="ComBid1Rate" localSheetId="4">#REF!</definedName>
    <definedName name="ComBid1Rate">#REF!</definedName>
    <definedName name="ComBid1Retention" localSheetId="8">#REF!</definedName>
    <definedName name="ComBid1Retention" localSheetId="4">#REF!</definedName>
    <definedName name="ComBid1Retention">#REF!</definedName>
    <definedName name="ComBid1Total" localSheetId="8">#REF!</definedName>
    <definedName name="ComBid1Total" localSheetId="4">#REF!</definedName>
    <definedName name="ComBid1Total">#REF!</definedName>
    <definedName name="ComBid2" localSheetId="8">#REF!</definedName>
    <definedName name="ComBid2" localSheetId="4">#REF!</definedName>
    <definedName name="ComBid2">#REF!</definedName>
    <definedName name="ComBid2CurrCode" localSheetId="8">#REF!</definedName>
    <definedName name="ComBid2CurrCode" localSheetId="4">#REF!</definedName>
    <definedName name="ComBid2CurrCode">#REF!</definedName>
    <definedName name="ComBid2EvalTotal" localSheetId="8">#REF!</definedName>
    <definedName name="ComBid2EvalTotal" localSheetId="4">#REF!</definedName>
    <definedName name="ComBid2EvalTotal">#REF!</definedName>
    <definedName name="ComBid2LeadTime" localSheetId="8">#REF!</definedName>
    <definedName name="ComBid2LeadTime" localSheetId="4">#REF!</definedName>
    <definedName name="ComBid2LeadTime">#REF!</definedName>
    <definedName name="ComBid2Number" localSheetId="8">#REF!</definedName>
    <definedName name="ComBid2Number" localSheetId="4">#REF!</definedName>
    <definedName name="ComBid2Number">#REF!</definedName>
    <definedName name="ComBid2PayTerms" localSheetId="8">#REF!</definedName>
    <definedName name="ComBid2PayTerms" localSheetId="4">#REF!</definedName>
    <definedName name="ComBid2PayTerms">#REF!</definedName>
    <definedName name="ComBid2Penalty" localSheetId="8">#REF!</definedName>
    <definedName name="ComBid2Penalty" localSheetId="4">#REF!</definedName>
    <definedName name="ComBid2Penalty">#REF!</definedName>
    <definedName name="ComBid2PromiseDate" localSheetId="8">#REF!</definedName>
    <definedName name="ComBid2PromiseDate" localSheetId="4">#REF!</definedName>
    <definedName name="ComBid2PromiseDate">#REF!</definedName>
    <definedName name="ComBid2Rate" localSheetId="8">#REF!</definedName>
    <definedName name="ComBid2Rate" localSheetId="4">#REF!</definedName>
    <definedName name="ComBid2Rate">#REF!</definedName>
    <definedName name="ComBid2Retention" localSheetId="8">#REF!</definedName>
    <definedName name="ComBid2Retention" localSheetId="4">#REF!</definedName>
    <definedName name="ComBid2Retention">#REF!</definedName>
    <definedName name="ComBid2Total" localSheetId="8">#REF!</definedName>
    <definedName name="ComBid2Total" localSheetId="4">#REF!</definedName>
    <definedName name="ComBid2Total">#REF!</definedName>
    <definedName name="ComBid3" localSheetId="8">#REF!</definedName>
    <definedName name="ComBid3" localSheetId="4">#REF!</definedName>
    <definedName name="ComBid3">#REF!</definedName>
    <definedName name="ComBid3CurrCode" localSheetId="8">#REF!</definedName>
    <definedName name="ComBid3CurrCode" localSheetId="4">#REF!</definedName>
    <definedName name="ComBid3CurrCode">#REF!</definedName>
    <definedName name="ComBid3EvalTotal" localSheetId="8">#REF!</definedName>
    <definedName name="ComBid3EvalTotal" localSheetId="4">#REF!</definedName>
    <definedName name="ComBid3EvalTotal">#REF!</definedName>
    <definedName name="ComBid3LeadTime" localSheetId="8">#REF!</definedName>
    <definedName name="ComBid3LeadTime" localSheetId="4">#REF!</definedName>
    <definedName name="ComBid3LeadTime">#REF!</definedName>
    <definedName name="comBid3Number" localSheetId="8">#REF!</definedName>
    <definedName name="comBid3Number" localSheetId="4">#REF!</definedName>
    <definedName name="comBid3Number">#REF!</definedName>
    <definedName name="ComBid3PayTerms" localSheetId="8">#REF!</definedName>
    <definedName name="ComBid3PayTerms" localSheetId="4">#REF!</definedName>
    <definedName name="ComBid3PayTerms">#REF!</definedName>
    <definedName name="ComBid3Penalty" localSheetId="8">#REF!</definedName>
    <definedName name="ComBid3Penalty" localSheetId="4">#REF!</definedName>
    <definedName name="ComBid3Penalty">#REF!</definedName>
    <definedName name="ComBid3PromiseDate" localSheetId="8">#REF!</definedName>
    <definedName name="ComBid3PromiseDate" localSheetId="4">#REF!</definedName>
    <definedName name="ComBid3PromiseDate">#REF!</definedName>
    <definedName name="ComBid3Rate" localSheetId="8">#REF!</definedName>
    <definedName name="ComBid3Rate" localSheetId="4">#REF!</definedName>
    <definedName name="ComBid3Rate">#REF!</definedName>
    <definedName name="ComBid3Retention" localSheetId="8">#REF!</definedName>
    <definedName name="ComBid3Retention" localSheetId="4">#REF!</definedName>
    <definedName name="ComBid3Retention">#REF!</definedName>
    <definedName name="ComBid3Total" localSheetId="8">#REF!</definedName>
    <definedName name="ComBid3Total" localSheetId="4">#REF!</definedName>
    <definedName name="ComBid3Total">#REF!</definedName>
    <definedName name="ComBid4" localSheetId="8">#REF!</definedName>
    <definedName name="ComBid4" localSheetId="4">#REF!</definedName>
    <definedName name="ComBid4">#REF!</definedName>
    <definedName name="ComBid4CurrCode" localSheetId="8">#REF!</definedName>
    <definedName name="ComBid4CurrCode" localSheetId="4">#REF!</definedName>
    <definedName name="ComBid4CurrCode">#REF!</definedName>
    <definedName name="ComBid4EvalTotal" localSheetId="8">#REF!</definedName>
    <definedName name="ComBid4EvalTotal" localSheetId="4">#REF!</definedName>
    <definedName name="ComBid4EvalTotal">#REF!</definedName>
    <definedName name="ComBid4LeadTime" localSheetId="8">#REF!</definedName>
    <definedName name="ComBid4LeadTime" localSheetId="4">#REF!</definedName>
    <definedName name="ComBid4LeadTime">#REF!</definedName>
    <definedName name="ComBid4Number" localSheetId="8">#REF!</definedName>
    <definedName name="ComBid4Number" localSheetId="4">#REF!</definedName>
    <definedName name="ComBid4Number">#REF!</definedName>
    <definedName name="ComBid4PayTerms" localSheetId="8">#REF!</definedName>
    <definedName name="ComBid4PayTerms" localSheetId="4">#REF!</definedName>
    <definedName name="ComBid4PayTerms">#REF!</definedName>
    <definedName name="ComBid4Penalty" localSheetId="8">#REF!</definedName>
    <definedName name="ComBid4Penalty" localSheetId="4">#REF!</definedName>
    <definedName name="ComBid4Penalty">#REF!</definedName>
    <definedName name="ComBid4PromiseDate" localSheetId="8">#REF!</definedName>
    <definedName name="ComBid4PromiseDate" localSheetId="4">#REF!</definedName>
    <definedName name="ComBid4PromiseDate">#REF!</definedName>
    <definedName name="ComBid4Rate" localSheetId="8">#REF!</definedName>
    <definedName name="ComBid4Rate" localSheetId="4">#REF!</definedName>
    <definedName name="ComBid4Rate">#REF!</definedName>
    <definedName name="ComBid4Retention" localSheetId="8">#REF!</definedName>
    <definedName name="ComBid4Retention" localSheetId="4">#REF!</definedName>
    <definedName name="ComBid4Retention">#REF!</definedName>
    <definedName name="ComBid4Total" localSheetId="8">#REF!</definedName>
    <definedName name="ComBid4Total" localSheetId="4">#REF!</definedName>
    <definedName name="ComBid4Total">#REF!</definedName>
    <definedName name="ComBidRange" localSheetId="8">#REF!</definedName>
    <definedName name="ComBidRange" localSheetId="4">#REF!</definedName>
    <definedName name="ComBidRange">#REF!</definedName>
    <definedName name="COMBO" localSheetId="8">#REF!</definedName>
    <definedName name="COMBO" localSheetId="4">#REF!</definedName>
    <definedName name="COMBO">#REF!</definedName>
    <definedName name="COMBO1" localSheetId="8">#REF!</definedName>
    <definedName name="COMBO1" localSheetId="4">#REF!</definedName>
    <definedName name="COMBO1">#REF!</definedName>
    <definedName name="Combustible" localSheetId="8">#REF!</definedName>
    <definedName name="Combustible" localSheetId="4">#REF!</definedName>
    <definedName name="Combustible" localSheetId="6">#REF!</definedName>
    <definedName name="Combustible">#REF!</definedName>
    <definedName name="CombustibleCostos" localSheetId="8">#REF!</definedName>
    <definedName name="CombustibleCostos" localSheetId="4">#REF!</definedName>
    <definedName name="CombustibleCostos" localSheetId="6">#REF!</definedName>
    <definedName name="CombustibleCostos">#REF!</definedName>
    <definedName name="combustibles468" localSheetId="8">#REF!</definedName>
    <definedName name="combustibles468" localSheetId="4">#REF!</definedName>
    <definedName name="combustibles468">#REF!</definedName>
    <definedName name="COMEstAward_date" localSheetId="8">#REF!</definedName>
    <definedName name="COMEstAward_date" localSheetId="4">#REF!</definedName>
    <definedName name="COMEstAward_date">#REF!</definedName>
    <definedName name="COMIDA" localSheetId="8">#REF!</definedName>
    <definedName name="COMIDA" localSheetId="4">#REF!</definedName>
    <definedName name="COMIDA">#REF!</definedName>
    <definedName name="COMISION" localSheetId="8">#REF!</definedName>
    <definedName name="COMISION" localSheetId="4">#REF!</definedName>
    <definedName name="COMISION">#REF!</definedName>
    <definedName name="COMJob_Number" localSheetId="8">#REF!</definedName>
    <definedName name="COMJob_Number" localSheetId="4">#REF!</definedName>
    <definedName name="COMJob_Number">#REF!</definedName>
    <definedName name="comm" localSheetId="8">#REF!</definedName>
    <definedName name="comm" localSheetId="4">#REF!</definedName>
    <definedName name="comm">#REF!</definedName>
    <definedName name="Commission" localSheetId="8">#REF!</definedName>
    <definedName name="Commission" localSheetId="4">#REF!</definedName>
    <definedName name="Commission">#REF!</definedName>
    <definedName name="COMMR_description" localSheetId="8">#REF!</definedName>
    <definedName name="COMMR_description" localSheetId="4">#REF!</definedName>
    <definedName name="COMMR_description">#REF!</definedName>
    <definedName name="COMMRNumber" localSheetId="8">#REF!</definedName>
    <definedName name="COMMRNumber" localSheetId="4">#REF!</definedName>
    <definedName name="COMMRNumber">#REF!</definedName>
    <definedName name="COMN1" localSheetId="8">#REF!</definedName>
    <definedName name="COMN1" localSheetId="4">#REF!</definedName>
    <definedName name="COMN1">#REF!</definedName>
    <definedName name="comp" localSheetId="4">#REF!</definedName>
    <definedName name="comp">#REF!</definedName>
    <definedName name="compactacion" localSheetId="8">#REF!</definedName>
    <definedName name="compactacion" localSheetId="4">#REF!</definedName>
    <definedName name="compactacion">#REF!</definedName>
    <definedName name="Compactador_Bomag_15_ton." localSheetId="8">#REF!</definedName>
    <definedName name="Compactador_Bomag_15_ton." localSheetId="4">#REF!</definedName>
    <definedName name="Compactador_Bomag_15_ton.">#REF!</definedName>
    <definedName name="Compactador_Patecabra" localSheetId="8">#REF!</definedName>
    <definedName name="Compactador_Patecabra" localSheetId="4">#REF!</definedName>
    <definedName name="Compactador_Patecabra">#REF!</definedName>
    <definedName name="compefactores" localSheetId="8">#REF!</definedName>
    <definedName name="compefactores" localSheetId="4">#REF!</definedName>
    <definedName name="compefactores">#REF!</definedName>
    <definedName name="compefactores_1" localSheetId="8">#REF!</definedName>
    <definedName name="compefactores_1" localSheetId="4">#REF!</definedName>
    <definedName name="compefactores_1">#REF!</definedName>
    <definedName name="compefactores_2" localSheetId="8">#REF!</definedName>
    <definedName name="compefactores_2" localSheetId="4">#REF!</definedName>
    <definedName name="compefactores_2">#REF!</definedName>
    <definedName name="COMPenalty" localSheetId="8">#REF!</definedName>
    <definedName name="COMPenalty" localSheetId="4">#REF!</definedName>
    <definedName name="COMPenalty">#REF!</definedName>
    <definedName name="Compilado" localSheetId="8">#REF!</definedName>
    <definedName name="Compilado" localSheetId="4">#REF!</definedName>
    <definedName name="Compilado" localSheetId="6">#REF!</definedName>
    <definedName name="Compilado">#REF!</definedName>
    <definedName name="compneu" localSheetId="4">#REF!</definedName>
    <definedName name="compneu">#REF!</definedName>
    <definedName name="componentes" localSheetId="8">#REF!</definedName>
    <definedName name="componentes" localSheetId="5">#REF!</definedName>
    <definedName name="componentes" localSheetId="4">#REF!</definedName>
    <definedName name="componentes">#REF!</definedName>
    <definedName name="COMPR" localSheetId="4">#REF!</definedName>
    <definedName name="COMPR">#REF!</definedName>
    <definedName name="COMPRE" localSheetId="8">#REF!</definedName>
    <definedName name="COMPRE" localSheetId="4">#REF!</definedName>
    <definedName name="COMPRE">#REF!</definedName>
    <definedName name="COMPRESOR" localSheetId="8">#REF!</definedName>
    <definedName name="COMPRESOR" localSheetId="4">#N/A</definedName>
    <definedName name="COMPRESOR" localSheetId="10">#REF!</definedName>
    <definedName name="COMPRESOR">#N/A</definedName>
    <definedName name="Compresores" localSheetId="8">#REF!</definedName>
    <definedName name="Compresores" localSheetId="4">#REF!</definedName>
    <definedName name="Compresores" localSheetId="10">#REF!</definedName>
    <definedName name="Compresores">#REF!</definedName>
    <definedName name="COMPROBANTE_DE_PAGO" localSheetId="8">#REF!</definedName>
    <definedName name="COMPROBANTE_DE_PAGO" localSheetId="4">#REF!</definedName>
    <definedName name="COMPROBANTE_DE_PAGO" localSheetId="6">#REF!</definedName>
    <definedName name="COMPROBANTE_DE_PAGO">#REF!</definedName>
    <definedName name="COMProject_Currency" localSheetId="8">#REF!</definedName>
    <definedName name="COMProject_Currency" localSheetId="4">#REF!</definedName>
    <definedName name="COMProject_Currency" localSheetId="10">#REF!</definedName>
    <definedName name="COMProject_Currency">#REF!</definedName>
    <definedName name="COMProject_name" localSheetId="8">#REF!</definedName>
    <definedName name="COMProject_name" localSheetId="4">#REF!</definedName>
    <definedName name="COMProject_name">#REF!</definedName>
    <definedName name="COMPUERTA" localSheetId="8">#REF!</definedName>
    <definedName name="COMPUERTA" localSheetId="4">#REF!</definedName>
    <definedName name="COMPUERTA">#REF!</definedName>
    <definedName name="CON" localSheetId="8">#REF!</definedName>
    <definedName name="CON" localSheetId="4">#REF!</definedName>
    <definedName name="CON">#REF!</definedName>
    <definedName name="CON.FUN" localSheetId="8">#REF!</definedName>
    <definedName name="CON.FUN" localSheetId="4">#REF!</definedName>
    <definedName name="CON.FUN">#REF!</definedName>
    <definedName name="CON.LIM" localSheetId="8">#REF!</definedName>
    <definedName name="CON.LIM" localSheetId="4">#REF!</definedName>
    <definedName name="CON.LIM">#REF!</definedName>
    <definedName name="CON.POZ" localSheetId="8">#REF!</definedName>
    <definedName name="CON.POZ" localSheetId="4">#REF!</definedName>
    <definedName name="CON.POZ">#REF!</definedName>
    <definedName name="CON.TUB" localSheetId="8">#REF!</definedName>
    <definedName name="CON.TUB" localSheetId="4">#REF!</definedName>
    <definedName name="CON.TUB">#REF!</definedName>
    <definedName name="CON_3000" localSheetId="8">#REF!</definedName>
    <definedName name="CON_3000" localSheetId="4">#REF!</definedName>
    <definedName name="CON_3000">#REF!</definedName>
    <definedName name="CON_HTA" localSheetId="8">SUMIFS(#REF!,#REF!,#REF!,#REF!,"mo")</definedName>
    <definedName name="CON_HTA" localSheetId="4">SUMIFS(#REF!,#REF!,#REF!,#REF!,"mo")</definedName>
    <definedName name="CON_HTA" localSheetId="10">SUMIFS(#REF!,#REF!,#REF!,#REF!,"mo")</definedName>
    <definedName name="CON_HTA">SUMIFS(#REF!,#REF!,#REF!,#REF!,"mo")</definedName>
    <definedName name="CON_HTA_APU" localSheetId="8">SUMIFS(#REF!,#REF!,#REF!,#REF!,"mo")</definedName>
    <definedName name="CON_HTA_APU" localSheetId="4">SUMIFS(#REF!,#REF!,#REF!,#REF!,"mo")</definedName>
    <definedName name="CON_HTA_APU" localSheetId="10">SUMIFS(#REF!,#REF!,#REF!,#REF!,"mo")</definedName>
    <definedName name="CON_HTA_APU">SUMIFS(#REF!,#REF!,#REF!,#REF!,"mo")</definedName>
    <definedName name="CONC" localSheetId="8">#REF!</definedName>
    <definedName name="CONC" localSheetId="4">#REF!</definedName>
    <definedName name="CONC">#REF!</definedName>
    <definedName name="CONC2000" localSheetId="8">#REF!</definedName>
    <definedName name="CONC2000" localSheetId="4">#REF!</definedName>
    <definedName name="CONC2000">#REF!</definedName>
    <definedName name="CONC21" localSheetId="8">#REF!</definedName>
    <definedName name="CONC21" localSheetId="4">#REF!</definedName>
    <definedName name="CONC21">#REF!</definedName>
    <definedName name="CONC211" localSheetId="8">#REF!</definedName>
    <definedName name="CONC211" localSheetId="4">#REF!</definedName>
    <definedName name="CONC211">#REF!</definedName>
    <definedName name="CONC231" localSheetId="8">#REF!</definedName>
    <definedName name="CONC231" localSheetId="4">#REF!</definedName>
    <definedName name="CONC231">#REF!</definedName>
    <definedName name="CONC232" localSheetId="8">#REF!</definedName>
    <definedName name="CONC232" localSheetId="4">#REF!</definedName>
    <definedName name="CONC232">#REF!</definedName>
    <definedName name="Conc3" localSheetId="8">#REF!</definedName>
    <definedName name="Conc3" localSheetId="4">#REF!</definedName>
    <definedName name="Conc3">#REF!</definedName>
    <definedName name="CONC3000" localSheetId="8">#REF!</definedName>
    <definedName name="CONC3000" localSheetId="4">#REF!</definedName>
    <definedName name="CONC3000">#REF!</definedName>
    <definedName name="CONCATENART" localSheetId="8">#REF!</definedName>
    <definedName name="CONCATENART" localSheetId="4">#REF!</definedName>
    <definedName name="CONCATENART" localSheetId="6">#REF!</definedName>
    <definedName name="CONCATENART">#REF!</definedName>
    <definedName name="Concepto" localSheetId="8">#REF!</definedName>
    <definedName name="Concepto" localSheetId="4">#REF!</definedName>
    <definedName name="Concepto" localSheetId="6">#REF!</definedName>
    <definedName name="Concepto">#REF!</definedName>
    <definedName name="conceptos" localSheetId="8">#REF!</definedName>
    <definedName name="conceptos" localSheetId="5">#REF!</definedName>
    <definedName name="conceptos" localSheetId="4">#REF!</definedName>
    <definedName name="conceptos">#REF!</definedName>
    <definedName name="Concor1" localSheetId="8">#REF!</definedName>
    <definedName name="Concor1" localSheetId="4">#REF!</definedName>
    <definedName name="Concor1">#REF!</definedName>
    <definedName name="CONCRE" localSheetId="8">#REF!</definedName>
    <definedName name="CONCRE" localSheetId="4">#REF!</definedName>
    <definedName name="CONCRE">#REF!</definedName>
    <definedName name="CONCRE123" localSheetId="8">#REF!</definedName>
    <definedName name="CONCRE123" localSheetId="4">#REF!</definedName>
    <definedName name="CONCRE123">#REF!</definedName>
    <definedName name="CONCRE124" localSheetId="8">#REF!</definedName>
    <definedName name="CONCRE124" localSheetId="4">#REF!</definedName>
    <definedName name="CONCRE124">#REF!</definedName>
    <definedName name="concre15" localSheetId="8">#REF!</definedName>
    <definedName name="concre15" localSheetId="4">#REF!</definedName>
    <definedName name="concre15">#REF!</definedName>
    <definedName name="CONCRE25" localSheetId="8">#REF!</definedName>
    <definedName name="CONCRE25" localSheetId="4">#REF!</definedName>
    <definedName name="CONCRE25">#REF!</definedName>
    <definedName name="CONCRE3" localSheetId="8">#REF!</definedName>
    <definedName name="CONCRE3" localSheetId="4">#REF!</definedName>
    <definedName name="CONCRE3">#REF!</definedName>
    <definedName name="concre3000" localSheetId="8">#REF!</definedName>
    <definedName name="concre3000" localSheetId="4">#REF!</definedName>
    <definedName name="concre3000">#REF!</definedName>
    <definedName name="concre35" localSheetId="8">#REF!</definedName>
    <definedName name="concre35" localSheetId="4">#REF!</definedName>
    <definedName name="concre35">#REF!</definedName>
    <definedName name="CONCRETO" localSheetId="8">#REF!</definedName>
    <definedName name="CONCRETO" localSheetId="5">#REF!</definedName>
    <definedName name="CONCRETO" localSheetId="4">#REF!</definedName>
    <definedName name="CONCRETO">#REF!</definedName>
    <definedName name="CONCRETO_1_2_3" localSheetId="8">#REF!</definedName>
    <definedName name="CONCRETO_1_2_3" localSheetId="4">#REF!</definedName>
    <definedName name="CONCRETO_1_2_3">#REF!</definedName>
    <definedName name="CONCRETO_1_2_4" localSheetId="8">#REF!</definedName>
    <definedName name="CONCRETO_1_2_4" localSheetId="4">#REF!</definedName>
    <definedName name="CONCRETO_1_2_4">#REF!</definedName>
    <definedName name="CONCRETO_1_3_5" localSheetId="8">#REF!</definedName>
    <definedName name="CONCRETO_1_3_5" localSheetId="4">#REF!</definedName>
    <definedName name="CONCRETO_1_3_5">#REF!</definedName>
    <definedName name="CONCRETO_1_4_8" localSheetId="8">#REF!</definedName>
    <definedName name="CONCRETO_1_4_8" localSheetId="4">#REF!</definedName>
    <definedName name="CONCRETO_1_4_8">#REF!</definedName>
    <definedName name="Concreto_1500_psi" localSheetId="8">#REF!</definedName>
    <definedName name="Concreto_1500_psi" localSheetId="4">#REF!</definedName>
    <definedName name="Concreto_1500_psi">#REF!</definedName>
    <definedName name="CONCRETO_2000" localSheetId="8">#REF!</definedName>
    <definedName name="CONCRETO_2000" localSheetId="4">#REF!</definedName>
    <definedName name="CONCRETO_2000">#REF!</definedName>
    <definedName name="Concreto_2000_PSI" localSheetId="8">#REF!</definedName>
    <definedName name="Concreto_2000_PSI" localSheetId="4">#REF!</definedName>
    <definedName name="Concreto_2000_PSI">#REF!</definedName>
    <definedName name="Concreto_2200" localSheetId="8">#REF!</definedName>
    <definedName name="Concreto_2200" localSheetId="4">#REF!</definedName>
    <definedName name="Concreto_2200">#REF!</definedName>
    <definedName name="Concreto_2500_PSI" localSheetId="8">#REF!</definedName>
    <definedName name="Concreto_2500_PSI" localSheetId="4">#REF!</definedName>
    <definedName name="Concreto_2500_PSI">#REF!</definedName>
    <definedName name="concreto_3000" localSheetId="8">#REF!</definedName>
    <definedName name="concreto_3000" localSheetId="4">#REF!</definedName>
    <definedName name="concreto_3000">#REF!</definedName>
    <definedName name="Concreto_3000_PSI" localSheetId="8">#REF!</definedName>
    <definedName name="Concreto_3000_PSI" localSheetId="4">#REF!</definedName>
    <definedName name="Concreto_3000_PSI">#REF!</definedName>
    <definedName name="Concreto_3500_PSI" localSheetId="8">#REF!</definedName>
    <definedName name="Concreto_3500_PSI" localSheetId="4">#REF!</definedName>
    <definedName name="Concreto_3500_PSI">#REF!</definedName>
    <definedName name="CONCRETO_CICLOPEO" localSheetId="8">#REF!</definedName>
    <definedName name="CONCRETO_CICLOPEO" localSheetId="4">#REF!</definedName>
    <definedName name="CONCRETO_CICLOPEO">#REF!</definedName>
    <definedName name="CONCRETO_F.C_4" localSheetId="8">#REF!</definedName>
    <definedName name="CONCRETO_F.C_4" localSheetId="4">#REF!</definedName>
    <definedName name="CONCRETO_F.C_4">#REF!</definedName>
    <definedName name="concreto_FC_2.2" localSheetId="8">#REF!</definedName>
    <definedName name="concreto_FC_2.2" localSheetId="4">#REF!</definedName>
    <definedName name="concreto_FC_2.2">#REF!</definedName>
    <definedName name="CONCRETO0_05" localSheetId="8">#REF!</definedName>
    <definedName name="CONCRETO0_05" localSheetId="4">#REF!</definedName>
    <definedName name="CONCRETO0_05">#REF!</definedName>
    <definedName name="Concreto1_m" localSheetId="4">#REF!</definedName>
    <definedName name="Concreto1_m">#REF!</definedName>
    <definedName name="CONCRETO123" localSheetId="8">#REF!</definedName>
    <definedName name="CONCRETO123" localSheetId="4">#REF!</definedName>
    <definedName name="CONCRETO123" localSheetId="6">#REF!</definedName>
    <definedName name="CONCRETO123">#REF!</definedName>
    <definedName name="concreto14" localSheetId="8">#REF!</definedName>
    <definedName name="concreto14" localSheetId="4">#REF!</definedName>
    <definedName name="concreto14">#REF!</definedName>
    <definedName name="Concreto2_m" localSheetId="4">#REF!</definedName>
    <definedName name="Concreto2_m">#REF!</definedName>
    <definedName name="CONCRETO20" localSheetId="8">#REF!</definedName>
    <definedName name="CONCRETO20" localSheetId="4">#REF!</definedName>
    <definedName name="CONCRETO20">#REF!</definedName>
    <definedName name="CONCRETO25" localSheetId="8">#REF!</definedName>
    <definedName name="CONCRETO25" localSheetId="4">#REF!</definedName>
    <definedName name="CONCRETO25">#REF!</definedName>
    <definedName name="Concreto2500v" localSheetId="8">#REF!</definedName>
    <definedName name="Concreto2500v" localSheetId="4">#REF!</definedName>
    <definedName name="Concreto2500v">#REF!</definedName>
    <definedName name="CONCRETO3" localSheetId="8">#REF!</definedName>
    <definedName name="CONCRETO3" localSheetId="4">#REF!</definedName>
    <definedName name="CONCRETO3">#REF!</definedName>
    <definedName name="Concreto3_m" localSheetId="4">#REF!</definedName>
    <definedName name="Concreto3_m">#REF!</definedName>
    <definedName name="CONCRETO30" localSheetId="8">#REF!</definedName>
    <definedName name="CONCRETO30" localSheetId="4">#REF!</definedName>
    <definedName name="CONCRETO30">#REF!</definedName>
    <definedName name="CONCRETO3000" localSheetId="8">#REF!</definedName>
    <definedName name="CONCRETO3000" localSheetId="4">#REF!</definedName>
    <definedName name="CONCRETO3000">#REF!</definedName>
    <definedName name="concreto35" localSheetId="8">#REF!</definedName>
    <definedName name="concreto35" localSheetId="4">#REF!</definedName>
    <definedName name="concreto35">#REF!</definedName>
    <definedName name="concreto353" localSheetId="8">#REF!</definedName>
    <definedName name="concreto353" localSheetId="4">#REF!</definedName>
    <definedName name="concreto353">#REF!</definedName>
    <definedName name="concreto357" localSheetId="8">#REF!</definedName>
    <definedName name="concreto357" localSheetId="4">#REF!</definedName>
    <definedName name="concreto357">#REF!</definedName>
    <definedName name="Concreto4_m" localSheetId="4">#REF!</definedName>
    <definedName name="Concreto4_m">#REF!</definedName>
    <definedName name="concreto5" localSheetId="8">#REF!</definedName>
    <definedName name="concreto5" localSheetId="4">#REF!</definedName>
    <definedName name="concreto5">#REF!</definedName>
    <definedName name="Concreto5_m" localSheetId="4">#REF!</definedName>
    <definedName name="Concreto5_m">#REF!</definedName>
    <definedName name="Concreto5500v" localSheetId="8">#REF!</definedName>
    <definedName name="Concreto5500v" localSheetId="4">#REF!</definedName>
    <definedName name="Concreto5500v">#REF!</definedName>
    <definedName name="CONCRETOF" localSheetId="8">#REF!</definedName>
    <definedName name="CONCRETOF" localSheetId="4">#REF!</definedName>
    <definedName name="CONCRETOF">#REF!</definedName>
    <definedName name="concretomuro" localSheetId="8">#REF!</definedName>
    <definedName name="concretomuro" localSheetId="4">#REF!</definedName>
    <definedName name="concretomuro">#REF!</definedName>
    <definedName name="concretoplaca" localSheetId="8">#REF!</definedName>
    <definedName name="concretoplaca" localSheetId="4">#REF!</definedName>
    <definedName name="concretoplaca">#REF!</definedName>
    <definedName name="Concretos" localSheetId="8">#REF!</definedName>
    <definedName name="Concretos" localSheetId="4">#REF!</definedName>
    <definedName name="Concretos">#REF!</definedName>
    <definedName name="concretos468" localSheetId="8">#REF!</definedName>
    <definedName name="concretos468" localSheetId="4">#REF!</definedName>
    <definedName name="concretos468">#REF!</definedName>
    <definedName name="CONDI1" localSheetId="8">#REF!</definedName>
    <definedName name="CONDI1" localSheetId="4">#REF!</definedName>
    <definedName name="CONDI1" localSheetId="6">#REF!</definedName>
    <definedName name="CONDI1">#REF!</definedName>
    <definedName name="CONDICION" localSheetId="8">#REF!</definedName>
    <definedName name="CONDICION" localSheetId="4">#REF!</definedName>
    <definedName name="CONDICION">#REF!</definedName>
    <definedName name="condiciones" localSheetId="8">#REF!</definedName>
    <definedName name="condiciones" localSheetId="4">#REF!</definedName>
    <definedName name="condiciones">#REF!</definedName>
    <definedName name="CONDUCCION" localSheetId="8">#REF!</definedName>
    <definedName name="CONDUCCION" localSheetId="4">#REF!</definedName>
    <definedName name="CONDUCCION">#REF!</definedName>
    <definedName name="CONDUCCION331" localSheetId="8">#REF!</definedName>
    <definedName name="CONDUCCION331" localSheetId="4">#REF!</definedName>
    <definedName name="CONDUCCION331" localSheetId="6">#REF!</definedName>
    <definedName name="CONDUCCION331">#REF!</definedName>
    <definedName name="CONDUCCIONES" localSheetId="8">#REF!</definedName>
    <definedName name="CONDUCCIONES" localSheetId="4">#REF!</definedName>
    <definedName name="CONDUCCIONES">#REF!</definedName>
    <definedName name="CONDUCCIONTABLA3.3.1" localSheetId="8">#REF!</definedName>
    <definedName name="CONDUCCIONTABLA3.3.1" localSheetId="4">#REF!</definedName>
    <definedName name="CONDUCCIONTABLA3.3.1" localSheetId="6">#REF!</definedName>
    <definedName name="CONDUCCIONTABLA3.3.1">#REF!</definedName>
    <definedName name="Conductores" localSheetId="8">#REF!</definedName>
    <definedName name="Conductores" localSheetId="4">#REF!</definedName>
    <definedName name="Conductores" localSheetId="6">#REF!</definedName>
    <definedName name="Conductores">#REF!</definedName>
    <definedName name="ConductoresCostos" localSheetId="8">#REF!</definedName>
    <definedName name="ConductoresCostos" localSheetId="4">#REF!</definedName>
    <definedName name="ConductoresCostos" localSheetId="6">#REF!</definedName>
    <definedName name="ConductoresCostos">#REF!</definedName>
    <definedName name="CONEX" localSheetId="8">#REF!</definedName>
    <definedName name="CONEX" localSheetId="4">#REF!</definedName>
    <definedName name="CONEX">#REF!</definedName>
    <definedName name="Conexion" localSheetId="8">#REF!</definedName>
    <definedName name="Conexion" localSheetId="4">#REF!</definedName>
    <definedName name="Conexion">#REF!</definedName>
    <definedName name="conexiondomiciliaria" localSheetId="8">#REF!</definedName>
    <definedName name="conexiondomiciliaria" localSheetId="4">#REF!</definedName>
    <definedName name="conexiondomiciliaria">#REF!</definedName>
    <definedName name="Congelar_Capital_Vencido" localSheetId="8">#REF!</definedName>
    <definedName name="Congelar_Capital_Vencido" localSheetId="4">#REF!</definedName>
    <definedName name="Congelar_Capital_Vencido" localSheetId="6">#REF!</definedName>
    <definedName name="Congelar_Capital_Vencido">#REF!</definedName>
    <definedName name="CONM1" localSheetId="4">#REF!</definedName>
    <definedName name="CONM1">#REF!</definedName>
    <definedName name="CONM2" localSheetId="4">#REF!</definedName>
    <definedName name="CONM2">#REF!</definedName>
    <definedName name="CONMI" localSheetId="8">#REF!</definedName>
    <definedName name="CONMI" localSheetId="4">#REF!</definedName>
    <definedName name="CONMI">#REF!</definedName>
    <definedName name="CONMX" localSheetId="4">#REF!</definedName>
    <definedName name="CONMX">#REF!</definedName>
    <definedName name="CONRETO" localSheetId="8">#REF!</definedName>
    <definedName name="CONRETO" localSheetId="4">#REF!</definedName>
    <definedName name="CONRETO">#REF!</definedName>
    <definedName name="cons" localSheetId="8">#REF!</definedName>
    <definedName name="cons" localSheetId="4">#REF!</definedName>
    <definedName name="cons">#REF!</definedName>
    <definedName name="ConseqCat">0</definedName>
    <definedName name="ConseqForMitRisk">3</definedName>
    <definedName name="ConsMaestro" localSheetId="8">#REF!</definedName>
    <definedName name="ConsMaestro" localSheetId="4">#REF!</definedName>
    <definedName name="ConsMaestro">#REF!</definedName>
    <definedName name="CONSOLIDADO" localSheetId="8">#REF!</definedName>
    <definedName name="CONSOLIDADO" localSheetId="4">#REF!</definedName>
    <definedName name="CONSOLIDADO" localSheetId="10">#REF!</definedName>
    <definedName name="CONSOLIDADO">#REF!</definedName>
    <definedName name="CONSOLIDADO1" localSheetId="8">#REF!</definedName>
    <definedName name="CONSOLIDADO1" localSheetId="4">#REF!</definedName>
    <definedName name="CONSOLIDADO1" localSheetId="10">#REF!</definedName>
    <definedName name="CONSOLIDADO1">#REF!</definedName>
    <definedName name="CONSORCIO" localSheetId="8">#REF!</definedName>
    <definedName name="CONSORCIO" localSheetId="4">#REF!</definedName>
    <definedName name="CONSORCIO">#REF!</definedName>
    <definedName name="CONSTRUCCION_DE_DOS_GALPONES" localSheetId="8">#REF!</definedName>
    <definedName name="CONSTRUCCION_DE_DOS_GALPONES" localSheetId="4">#N/A</definedName>
    <definedName name="CONSTRUCCION_DE_DOS_GALPONES" localSheetId="6">#REF!</definedName>
    <definedName name="CONSTRUCCION_DE_DOS_GALPONES" localSheetId="10">#REF!</definedName>
    <definedName name="CONSTRUCCION_DE_DOS_GALPONES">#N/A</definedName>
    <definedName name="CONSTRUCCIÓN_Y_O_MONTAJE" localSheetId="8">#REF!</definedName>
    <definedName name="CONSTRUCCIÓN_Y_O_MONTAJE" localSheetId="4">#REF!</definedName>
    <definedName name="CONSTRUCCIÓN_Y_O_MONTAJE" localSheetId="10">#REF!</definedName>
    <definedName name="CONSTRUCCIÓN_Y_O_MONTAJE">#REF!</definedName>
    <definedName name="consulta_mes" localSheetId="8">[0]!consulta_mes</definedName>
    <definedName name="consulta_mes" localSheetId="4">AIU!consulta_mes</definedName>
    <definedName name="consulta_mes" localSheetId="10">PMA!consulta_mes</definedName>
    <definedName name="consulta_mes">AIU!consulta_mes</definedName>
    <definedName name="Consulta_PRECIOS_BASICOS" localSheetId="8">#REF!</definedName>
    <definedName name="Consulta_PRECIOS_BASICOS" localSheetId="4">#REF!</definedName>
    <definedName name="Consulta_PRECIOS_BASICOS" localSheetId="6">#REF!</definedName>
    <definedName name="Consulta_PRECIOS_BASICOS">#REF!</definedName>
    <definedName name="Consulta3" localSheetId="8">INDIRECT(#REF!)</definedName>
    <definedName name="Consulta3" localSheetId="4">INDIRECT(#REF!)</definedName>
    <definedName name="Consulta3" localSheetId="10">INDIRECT(#REF!)</definedName>
    <definedName name="Consulta3">INDIRECT(#REF!)</definedName>
    <definedName name="Consultor" localSheetId="8">#REF!</definedName>
    <definedName name="Consultor" localSheetId="4">#REF!</definedName>
    <definedName name="Consultor" localSheetId="6">#REF!</definedName>
    <definedName name="Consultor" localSheetId="10">#REF!</definedName>
    <definedName name="Consultor">#REF!</definedName>
    <definedName name="CONSULTOR_1" localSheetId="8">#REF!</definedName>
    <definedName name="CONSULTOR_1" localSheetId="4">#REF!</definedName>
    <definedName name="CONSULTOR_1" localSheetId="10">#REF!</definedName>
    <definedName name="CONSULTOR_1">#REF!</definedName>
    <definedName name="CONSULTOR_2" localSheetId="8">#REF!</definedName>
    <definedName name="CONSULTOR_2" localSheetId="4">#REF!</definedName>
    <definedName name="CONSULTOR_2" localSheetId="10">#REF!</definedName>
    <definedName name="CONSULTOR_2">#REF!</definedName>
    <definedName name="consum" localSheetId="8">#REF!</definedName>
    <definedName name="consum" localSheetId="4">#REF!</definedName>
    <definedName name="consum">#REF!</definedName>
    <definedName name="consumo" localSheetId="8">#REF!</definedName>
    <definedName name="consumo" localSheetId="4">#REF!</definedName>
    <definedName name="consumo">#REF!</definedName>
    <definedName name="CONSUMO_ESTRATO_3" localSheetId="8">#REF!</definedName>
    <definedName name="CONSUMO_ESTRATO_3" localSheetId="4">#REF!</definedName>
    <definedName name="CONSUMO_ESTRATO_3">#REF!</definedName>
    <definedName name="consumo14" localSheetId="8">#REF!</definedName>
    <definedName name="consumo14" localSheetId="4">#REF!</definedName>
    <definedName name="consumo14">#REF!</definedName>
    <definedName name="CONT" localSheetId="8">#REF!</definedName>
    <definedName name="CONT" localSheetId="4">#REF!</definedName>
    <definedName name="CONT">#REF!</definedName>
    <definedName name="CONTAB" localSheetId="8">#REF!</definedName>
    <definedName name="CONTAB" localSheetId="5">#REF!</definedName>
    <definedName name="CONTAB" localSheetId="4">#REF!</definedName>
    <definedName name="CONTAB">#REF!</definedName>
    <definedName name="CONTABLE" localSheetId="8" hidden="1">{#N/A,#N/A,FALSE,"CIBHA05A";#N/A,#N/A,FALSE,"CIBHA05B"}</definedName>
    <definedName name="CONTABLE" localSheetId="4" hidden="1">{#N/A,#N/A,FALSE,"CIBHA05A";#N/A,#N/A,FALSE,"CIBHA05B"}</definedName>
    <definedName name="CONTABLE" localSheetId="10" hidden="1">{#N/A,#N/A,FALSE,"CIBHA05A";#N/A,#N/A,FALSE,"CIBHA05B"}</definedName>
    <definedName name="CONTABLE" hidden="1">{#N/A,#N/A,FALSE,"CIBHA05A";#N/A,#N/A,FALSE,"CIBHA05B"}</definedName>
    <definedName name="CONTABLES" localSheetId="8" hidden="1">{#N/A,#N/A,FALSE,"Costos Productos 6A";#N/A,#N/A,FALSE,"Costo Unitario Total H-94-12"}</definedName>
    <definedName name="CONTABLES" localSheetId="4" hidden="1">{#N/A,#N/A,FALSE,"Costos Productos 6A";#N/A,#N/A,FALSE,"Costo Unitario Total H-94-12"}</definedName>
    <definedName name="CONTABLES" localSheetId="10" hidden="1">{#N/A,#N/A,FALSE,"Costos Productos 6A";#N/A,#N/A,FALSE,"Costo Unitario Total H-94-12"}</definedName>
    <definedName name="CONTABLES" hidden="1">{#N/A,#N/A,FALSE,"Costos Productos 6A";#N/A,#N/A,FALSE,"Costo Unitario Total H-94-12"}</definedName>
    <definedName name="CONTADO">#REF!</definedName>
    <definedName name="contador" hidden="1">1</definedName>
    <definedName name="ContLabCostOutput" localSheetId="8">#REF!</definedName>
    <definedName name="ContLabCostOutput" localSheetId="4">#REF!</definedName>
    <definedName name="ContLabCostOutput">#REF!</definedName>
    <definedName name="ContPartsCostOutput" localSheetId="8">#REF!</definedName>
    <definedName name="ContPartsCostOutput" localSheetId="4">#REF!</definedName>
    <definedName name="ContPartsCostOutput">#REF!</definedName>
    <definedName name="contra" localSheetId="8">#REF!</definedName>
    <definedName name="contra" localSheetId="4">#REF!</definedName>
    <definedName name="contra">#REF!</definedName>
    <definedName name="Contratante" localSheetId="8">#REF!</definedName>
    <definedName name="Contratante" localSheetId="4">#REF!</definedName>
    <definedName name="Contratante">#REF!</definedName>
    <definedName name="CONTRATISTA" localSheetId="8">#REF!</definedName>
    <definedName name="CONTRATISTA" localSheetId="5">#REF!</definedName>
    <definedName name="CONTRATISTA" localSheetId="4">#REF!</definedName>
    <definedName name="CONTRATISTA">#REF!</definedName>
    <definedName name="Contrato" localSheetId="8">#REF!</definedName>
    <definedName name="CONTRATO" localSheetId="5">#REF!</definedName>
    <definedName name="Contrato" localSheetId="4">#REF!</definedName>
    <definedName name="CONTRATO">#REF!</definedName>
    <definedName name="CONTROL" localSheetId="8">#REF!</definedName>
    <definedName name="CONTROL" localSheetId="4">#REF!</definedName>
    <definedName name="CONTROL">#REF!</definedName>
    <definedName name="controlV" localSheetId="8">#REF!</definedName>
    <definedName name="controlV" localSheetId="4">#REF!</definedName>
    <definedName name="controlV">#REF!</definedName>
    <definedName name="COORDENADAS" localSheetId="8">#REF!</definedName>
    <definedName name="COORDENADAS" localSheetId="4">#REF!</definedName>
    <definedName name="COORDENADAS">#REF!</definedName>
    <definedName name="COORDENADAS1" localSheetId="8">#REF!</definedName>
    <definedName name="COORDENADAS1" localSheetId="4">#REF!</definedName>
    <definedName name="COORDENADAS1">#REF!</definedName>
    <definedName name="Coordinador" localSheetId="8">#REF!</definedName>
    <definedName name="Coordinador" localSheetId="4">#REF!</definedName>
    <definedName name="Coordinador" localSheetId="6">#REF!</definedName>
    <definedName name="Coordinador">#REF!</definedName>
    <definedName name="COPA_" localSheetId="8">#REF!</definedName>
    <definedName name="COPA_" localSheetId="4">#REF!</definedName>
    <definedName name="COPA_">#REF!</definedName>
    <definedName name="COPIA" localSheetId="8" hidden="1">#REF!</definedName>
    <definedName name="COPIA" localSheetId="4">#REF!</definedName>
    <definedName name="COPIA" localSheetId="10">PMA!ERR</definedName>
    <definedName name="COPIA" hidden="1">#REF!</definedName>
    <definedName name="COPIA1" localSheetId="8">#REF!</definedName>
    <definedName name="COPIA1" localSheetId="4">#REF!</definedName>
    <definedName name="COPIA1">#REF!</definedName>
    <definedName name="COPIA2" localSheetId="8">#REF!</definedName>
    <definedName name="COPIA2" localSheetId="4">#REF!</definedName>
    <definedName name="COPIA2">#REF!</definedName>
    <definedName name="copiao4" localSheetId="8">#N/A</definedName>
    <definedName name="copiao4" localSheetId="4">[0]!err</definedName>
    <definedName name="copiao4" localSheetId="10">PMA!ERR</definedName>
    <definedName name="copiao4">#N/A</definedName>
    <definedName name="Coraza" localSheetId="8">#REF!</definedName>
    <definedName name="Coraza" localSheetId="4">#REF!</definedName>
    <definedName name="Coraza" localSheetId="10">#REF!</definedName>
    <definedName name="Coraza">#REF!</definedName>
    <definedName name="correametalica" localSheetId="8">#REF!</definedName>
    <definedName name="correametalica" localSheetId="4">#REF!</definedName>
    <definedName name="correametalica" localSheetId="10">#REF!</definedName>
    <definedName name="correametalica">#REF!</definedName>
    <definedName name="Corrección" localSheetId="8">#REF!</definedName>
    <definedName name="Corrección" localSheetId="4">#REF!</definedName>
    <definedName name="Corrección" localSheetId="10">#REF!</definedName>
    <definedName name="Corrección">#REF!</definedName>
    <definedName name="corredor" localSheetId="8">#REF!</definedName>
    <definedName name="corredor" localSheetId="4">#REF!</definedName>
    <definedName name="corredor">#REF!</definedName>
    <definedName name="corri" localSheetId="8">#N/A</definedName>
    <definedName name="corri" localSheetId="4">[0]!err</definedName>
    <definedName name="corri" localSheetId="10">PMA!ERR</definedName>
    <definedName name="corri">#N/A</definedName>
    <definedName name="Corriente" localSheetId="4">#REF!</definedName>
    <definedName name="Corriente" localSheetId="10">#REF!</definedName>
    <definedName name="Corriente">#REF!</definedName>
    <definedName name="CORTA" localSheetId="8">#REF!</definedName>
    <definedName name="CORTA" localSheetId="4">#REF!</definedName>
    <definedName name="CORTA" localSheetId="10">#REF!</definedName>
    <definedName name="CORTA">#REF!</definedName>
    <definedName name="cortadoracon" localSheetId="8">#REF!</definedName>
    <definedName name="cortadoracon" localSheetId="4">#REF!</definedName>
    <definedName name="cortadoracon" localSheetId="10">#REF!</definedName>
    <definedName name="cortadoracon">#REF!</definedName>
    <definedName name="corte" localSheetId="8">#REF!</definedName>
    <definedName name="corte" localSheetId="4">#REF!</definedName>
    <definedName name="corte">#REF!</definedName>
    <definedName name="CORTEAGOSTO11" localSheetId="8">#REF!</definedName>
    <definedName name="CORTEAGOSTO11" localSheetId="4">#REF!</definedName>
    <definedName name="CORTEAGOSTO11">#REF!</definedName>
    <definedName name="corterocoso" localSheetId="8">#REF!</definedName>
    <definedName name="corterocoso" localSheetId="4">#REF!</definedName>
    <definedName name="corterocoso">#REF!</definedName>
    <definedName name="cost_analysis" localSheetId="8">#REF!</definedName>
    <definedName name="cost_analysis" localSheetId="4">#REF!</definedName>
    <definedName name="cost_analysis">#REF!</definedName>
    <definedName name="COST_CENTRES" localSheetId="4">#REF!</definedName>
    <definedName name="COST_CENTRES">#REF!</definedName>
    <definedName name="cost04" localSheetId="8" hidden="1">{#N/A,#N/A,FALSE,"Costos Productos 6A";#N/A,#N/A,FALSE,"Costo Unitario Total H-94-12"}</definedName>
    <definedName name="cost04" localSheetId="4" hidden="1">{#N/A,#N/A,FALSE,"Costos Productos 6A";#N/A,#N/A,FALSE,"Costo Unitario Total H-94-12"}</definedName>
    <definedName name="cost04" localSheetId="10" hidden="1">{#N/A,#N/A,FALSE,"Costos Productos 6A";#N/A,#N/A,FALSE,"Costo Unitario Total H-94-12"}</definedName>
    <definedName name="cost04" hidden="1">{#N/A,#N/A,FALSE,"Costos Productos 6A";#N/A,#N/A,FALSE,"Costo Unitario Total H-94-12"}</definedName>
    <definedName name="costa" localSheetId="8">#REF!</definedName>
    <definedName name="costa" localSheetId="5">#REF!</definedName>
    <definedName name="costa" localSheetId="4">#REF!</definedName>
    <definedName name="costa" localSheetId="6">#REF!</definedName>
    <definedName name="costa">#REF!</definedName>
    <definedName name="CostCode" localSheetId="4">#REF!</definedName>
    <definedName name="CostCode">#REF!</definedName>
    <definedName name="COSTCONTAB" localSheetId="8" hidden="1">{#N/A,#N/A,FALSE,"Costos Productos 6A";#N/A,#N/A,FALSE,"Costo Unitario Total H-94-12"}</definedName>
    <definedName name="COSTCONTAB" localSheetId="4" hidden="1">{#N/A,#N/A,FALSE,"Costos Productos 6A";#N/A,#N/A,FALSE,"Costo Unitario Total H-94-12"}</definedName>
    <definedName name="COSTCONTAB" localSheetId="10" hidden="1">{#N/A,#N/A,FALSE,"Costos Productos 6A";#N/A,#N/A,FALSE,"Costo Unitario Total H-94-12"}</definedName>
    <definedName name="COSTCONTAB" hidden="1">{#N/A,#N/A,FALSE,"Costos Productos 6A";#N/A,#N/A,FALSE,"Costo Unitario Total H-94-12"}</definedName>
    <definedName name="CosteoConsultoria" localSheetId="8">#REF!</definedName>
    <definedName name="CosteoConsultoria" localSheetId="4">#REF!</definedName>
    <definedName name="CosteoConsultoria" localSheetId="6">#REF!</definedName>
    <definedName name="CosteoConsultoria" localSheetId="10">#REF!</definedName>
    <definedName name="CosteoConsultoria">#REF!</definedName>
    <definedName name="COSTIND" localSheetId="8">#REF!</definedName>
    <definedName name="COSTIND" localSheetId="4">#REF!</definedName>
    <definedName name="COSTIND" localSheetId="10">#REF!</definedName>
    <definedName name="COSTIND">#REF!</definedName>
    <definedName name="costivos" localSheetId="8" hidden="1">{#N/A,#N/A,FALSE,"Costos Productos 6A";#N/A,#N/A,FALSE,"Costo Unitario Total H-94-12"}</definedName>
    <definedName name="costivos" localSheetId="4" hidden="1">{#N/A,#N/A,FALSE,"Costos Productos 6A";#N/A,#N/A,FALSE,"Costo Unitario Total H-94-12"}</definedName>
    <definedName name="costivos" localSheetId="10" hidden="1">{#N/A,#N/A,FALSE,"Costos Productos 6A";#N/A,#N/A,FALSE,"Costo Unitario Total H-94-12"}</definedName>
    <definedName name="costivos" hidden="1">{#N/A,#N/A,FALSE,"Costos Productos 6A";#N/A,#N/A,FALSE,"Costo Unitario Total H-94-12"}</definedName>
    <definedName name="COSTO" localSheetId="8">#REF!</definedName>
    <definedName name="COSTO" localSheetId="4">#REF!</definedName>
    <definedName name="COSTO" localSheetId="10">#REF!</definedName>
    <definedName name="COSTO">#REF!</definedName>
    <definedName name="COSTO_FRENTE" localSheetId="8">#REF!</definedName>
    <definedName name="COSTO_FRENTE" localSheetId="4">#REF!</definedName>
    <definedName name="COSTO_FRENTE" localSheetId="10">#REF!</definedName>
    <definedName name="COSTO_FRENTE">#REF!</definedName>
    <definedName name="Costo_Indctos" localSheetId="8">#REF!</definedName>
    <definedName name="Costo_Indctos" localSheetId="4">#REF!</definedName>
    <definedName name="Costo_Indctos" localSheetId="10">#REF!</definedName>
    <definedName name="Costo_Indctos">#REF!</definedName>
    <definedName name="COSTO_TRANSPORTE" localSheetId="8">#REF!</definedName>
    <definedName name="COSTO_TRANSPORTE" localSheetId="4">#REF!</definedName>
    <definedName name="COSTO_TRANSPORTE">#REF!</definedName>
    <definedName name="costo2" localSheetId="8" hidden="1">#REF!</definedName>
    <definedName name="costo2" localSheetId="4" hidden="1">#REF!</definedName>
    <definedName name="costo2" hidden="1">#REF!</definedName>
    <definedName name="CostoAnsermaCartago" localSheetId="8">#REF!</definedName>
    <definedName name="CostoAnsermaCartago" localSheetId="4">#REF!</definedName>
    <definedName name="CostoAnsermaCartago">#REF!</definedName>
    <definedName name="COSTODIRECTO" localSheetId="8">#REF!</definedName>
    <definedName name="CostoDirecto" localSheetId="5">#REF!</definedName>
    <definedName name="COSTODIRECTO" localSheetId="4">#REF!</definedName>
    <definedName name="CostoDirecto" localSheetId="6">#REF!</definedName>
    <definedName name="CostoDirecto">#REF!</definedName>
    <definedName name="CostoDirectoObra" localSheetId="8">#REF!</definedName>
    <definedName name="CostoDirectoObra" localSheetId="4">#REF!</definedName>
    <definedName name="CostoDirectoObra">#REF!</definedName>
    <definedName name="CostoEquipos" localSheetId="8">#REF!</definedName>
    <definedName name="CostoEquipos" localSheetId="4">#REF!</definedName>
    <definedName name="CostoEquipos">#REF!</definedName>
    <definedName name="CostoMediacanoaAnserma" localSheetId="8">#REF!</definedName>
    <definedName name="CostoMediacanoaAnserma" localSheetId="4">#REF!</definedName>
    <definedName name="CostoMediacanoaAnserma">#REF!</definedName>
    <definedName name="costoperativos" localSheetId="8" hidden="1">{#N/A,#N/A,FALSE,"Costos Productos 6A";#N/A,#N/A,FALSE,"Costo Unitario Total H-94-12"}</definedName>
    <definedName name="costoperativos" localSheetId="4" hidden="1">{#N/A,#N/A,FALSE,"Costos Productos 6A";#N/A,#N/A,FALSE,"Costo Unitario Total H-94-12"}</definedName>
    <definedName name="costoperativos" localSheetId="10" hidden="1">{#N/A,#N/A,FALSE,"Costos Productos 6A";#N/A,#N/A,FALSE,"Costo Unitario Total H-94-12"}</definedName>
    <definedName name="costoperativos" hidden="1">{#N/A,#N/A,FALSE,"Costos Productos 6A";#N/A,#N/A,FALSE,"Costo Unitario Total H-94-12"}</definedName>
    <definedName name="Costopérdidas" localSheetId="8">#REF!</definedName>
    <definedName name="Costopérdidas" localSheetId="4">#REF!</definedName>
    <definedName name="Costopérdidas" localSheetId="6">#REF!</definedName>
    <definedName name="Costopérdidas" localSheetId="10">#REF!</definedName>
    <definedName name="Costopérdidas">#REF!</definedName>
    <definedName name="COSTOPERSONALTABLA1.5.3" localSheetId="8">#REF!</definedName>
    <definedName name="COSTOPERSONALTABLA1.5.3" localSheetId="4">#REF!</definedName>
    <definedName name="COSTOPERSONALTABLA1.5.3" localSheetId="6">#REF!</definedName>
    <definedName name="COSTOPERSONALTABLA1.5.3" localSheetId="10">#REF!</definedName>
    <definedName name="COSTOPERSONALTABLA1.5.3">#REF!</definedName>
    <definedName name="COSTOPERSONALTABLA1.5.4" localSheetId="8">#REF!</definedName>
    <definedName name="COSTOPERSONALTABLA1.5.4" localSheetId="4">#REF!</definedName>
    <definedName name="COSTOPERSONALTABLA1.5.4" localSheetId="6">#REF!</definedName>
    <definedName name="COSTOPERSONALTABLA1.5.4" localSheetId="10">#REF!</definedName>
    <definedName name="COSTOPERSONALTABLA1.5.4">#REF!</definedName>
    <definedName name="COSTOPERSONALTABLA1.5.5" localSheetId="8">#REF!</definedName>
    <definedName name="COSTOPERSONALTABLA1.5.5" localSheetId="4">#REF!</definedName>
    <definedName name="COSTOPERSONALTABLA1.5.5" localSheetId="6">#REF!</definedName>
    <definedName name="COSTOPERSONALTABLA1.5.5">#REF!</definedName>
    <definedName name="COSTOREDESALCTABLA7.4" localSheetId="8">#REF!</definedName>
    <definedName name="COSTOREDESALCTABLA7.4" localSheetId="4">#REF!</definedName>
    <definedName name="COSTOREDESALCTABLA7.4" localSheetId="6">#REF!</definedName>
    <definedName name="COSTOREDESALCTABLA7.4">#REF!</definedName>
    <definedName name="COSTOREDESTABLA7.3" localSheetId="8">#REF!</definedName>
    <definedName name="COSTOREDESTABLA7.3" localSheetId="4">#REF!</definedName>
    <definedName name="COSTOREDESTABLA7.3" localSheetId="6">#REF!</definedName>
    <definedName name="COSTOREDESTABLA7.3">#REF!</definedName>
    <definedName name="COSTOS" localSheetId="8">#REF!</definedName>
    <definedName name="COSTOS" localSheetId="4">#REF!</definedName>
    <definedName name="COSTOS" localSheetId="10">#REF!</definedName>
    <definedName name="COSTOS">#REF!</definedName>
    <definedName name="costos04" localSheetId="8" hidden="1">{#N/A,#N/A,FALSE,"Costos Productos 6A";#N/A,#N/A,FALSE,"Costo Unitario Total H-94-12"}</definedName>
    <definedName name="costos04" localSheetId="4" hidden="1">{#N/A,#N/A,FALSE,"Costos Productos 6A";#N/A,#N/A,FALSE,"Costo Unitario Total H-94-12"}</definedName>
    <definedName name="costos04" localSheetId="10" hidden="1">{#N/A,#N/A,FALSE,"Costos Productos 6A";#N/A,#N/A,FALSE,"Costo Unitario Total H-94-12"}</definedName>
    <definedName name="costos04" hidden="1">{#N/A,#N/A,FALSE,"Costos Productos 6A";#N/A,#N/A,FALSE,"Costo Unitario Total H-94-12"}</definedName>
    <definedName name="COSTOSCONDUCCIONACU" localSheetId="8">#REF!</definedName>
    <definedName name="COSTOSCONDUCCIONACU" localSheetId="4">#REF!</definedName>
    <definedName name="COSTOSCONDUCCIONACU" localSheetId="6">#REF!</definedName>
    <definedName name="COSTOSCONDUCCIONACU">#REF!</definedName>
    <definedName name="cota" localSheetId="4">#REF!</definedName>
    <definedName name="cota">#REF!</definedName>
    <definedName name="cota2" localSheetId="8">#REF!</definedName>
    <definedName name="cota2" localSheetId="4">#REF!</definedName>
    <definedName name="cota2">#REF!</definedName>
    <definedName name="COTAS" localSheetId="8">#REF!</definedName>
    <definedName name="COTAS" localSheetId="4">#REF!</definedName>
    <definedName name="cotas" localSheetId="6">#REF!</definedName>
    <definedName name="cotas">#REF!</definedName>
    <definedName name="COTIZACION" localSheetId="8">#REF!</definedName>
    <definedName name="COTIZACION" localSheetId="4">#REF!</definedName>
    <definedName name="COTIZACION">#REF!</definedName>
    <definedName name="CotizacionARP" localSheetId="8">#REF!</definedName>
    <definedName name="CotizacionARP" localSheetId="4">#REF!</definedName>
    <definedName name="CotizacionARP" localSheetId="6">#REF!</definedName>
    <definedName name="CotizacionARP">#REF!</definedName>
    <definedName name="count" localSheetId="4">#REF!</definedName>
    <definedName name="count">#REF!</definedName>
    <definedName name="counter" localSheetId="4">#REF!</definedName>
    <definedName name="counter">#REF!</definedName>
    <definedName name="COUNTRY_OF_ORIGIN" localSheetId="8">#REF!</definedName>
    <definedName name="COUNTRY_OF_ORIGIN" localSheetId="4">#REF!</definedName>
    <definedName name="COUNTRY_OF_ORIGIN">#REF!</definedName>
    <definedName name="COVER1" localSheetId="8">#REF!</definedName>
    <definedName name="COVER1" localSheetId="4">#REF!</definedName>
    <definedName name="COVER1">#REF!</definedName>
    <definedName name="COYLL" localSheetId="8">#REF!</definedName>
    <definedName name="COYLL" localSheetId="4">#REF!</definedName>
    <definedName name="COYLL">#REF!</definedName>
    <definedName name="cp" localSheetId="8">#REF!</definedName>
    <definedName name="cp" localSheetId="4">#REF!</definedName>
    <definedName name="cp" localSheetId="6">#REF!</definedName>
    <definedName name="cp">#REF!</definedName>
    <definedName name="CP452L" localSheetId="8">#REF!</definedName>
    <definedName name="CP452L" localSheetId="4">#REF!</definedName>
    <definedName name="CP452L">#REF!</definedName>
    <definedName name="CP453L" localSheetId="8">#REF!</definedName>
    <definedName name="CP453L" localSheetId="4">#REF!</definedName>
    <definedName name="CP453L">#REF!</definedName>
    <definedName name="CP902L" localSheetId="8">#REF!</definedName>
    <definedName name="CP902L" localSheetId="4">#REF!</definedName>
    <definedName name="CP902L">#REF!</definedName>
    <definedName name="CP903L" localSheetId="8">#REF!</definedName>
    <definedName name="CP903L" localSheetId="4">#REF!</definedName>
    <definedName name="CP903L">#REF!</definedName>
    <definedName name="CP904L" localSheetId="8">#REF!</definedName>
    <definedName name="CP904L" localSheetId="4">#REF!</definedName>
    <definedName name="CP904L">#REF!</definedName>
    <definedName name="cpd" localSheetId="8">#REF!</definedName>
    <definedName name="cpd" localSheetId="4">#REF!</definedName>
    <definedName name="cpd">#REF!</definedName>
    <definedName name="CPlanta" localSheetId="4">#REF!</definedName>
    <definedName name="CPlanta">#REF!</definedName>
    <definedName name="CPLG" localSheetId="8">#REF!</definedName>
    <definedName name="CPLG" localSheetId="4">#REF!</definedName>
    <definedName name="CPLG">#REF!</definedName>
    <definedName name="CPM" localSheetId="8">#REF!</definedName>
    <definedName name="CPM" localSheetId="4">#REF!</definedName>
    <definedName name="CPM">#REF!</definedName>
    <definedName name="CPoblado" hidden="1">""</definedName>
    <definedName name="CPP_" localSheetId="8">#REF!</definedName>
    <definedName name="CPP_" localSheetId="4">#REF!</definedName>
    <definedName name="CPP_">#REF!</definedName>
    <definedName name="cpSC" localSheetId="4">#REF!</definedName>
    <definedName name="cpSC">#REF!</definedName>
    <definedName name="cpSC1" localSheetId="4">#REF!</definedName>
    <definedName name="cpSC1">#REF!</definedName>
    <definedName name="cpSC2" localSheetId="8">#REF!</definedName>
    <definedName name="cpSC2" localSheetId="4">#REF!</definedName>
    <definedName name="cpSC2">#REF!</definedName>
    <definedName name="Cq" localSheetId="8">#REF!</definedName>
    <definedName name="Cq" localSheetId="4">#REF!</definedName>
    <definedName name="Cq" localSheetId="6">#REF!</definedName>
    <definedName name="Cq">#REF!</definedName>
    <definedName name="CR" localSheetId="8">#REF!</definedName>
    <definedName name="CR" localSheetId="4">#REF!</definedName>
    <definedName name="CR" localSheetId="6">#REF!</definedName>
    <definedName name="Cr">#REF!</definedName>
    <definedName name="CR22JH" localSheetId="8">#REF!</definedName>
    <definedName name="CR22JH" localSheetId="4">#REF!</definedName>
    <definedName name="CR22JH">#REF!</definedName>
    <definedName name="CR42JH" localSheetId="8">#REF!</definedName>
    <definedName name="CR42JH" localSheetId="4">#REF!</definedName>
    <definedName name="CR42JH">#REF!</definedName>
    <definedName name="CR44JH" localSheetId="8">#REF!</definedName>
    <definedName name="CR44JH" localSheetId="4">#REF!</definedName>
    <definedName name="CR44JH">#REF!</definedName>
    <definedName name="CRandM" localSheetId="8">#REF!</definedName>
    <definedName name="CRandM" localSheetId="4">#REF!</definedName>
    <definedName name="CRandM">#REF!</definedName>
    <definedName name="CRAS" localSheetId="8">#REF!</definedName>
    <definedName name="CRAS" localSheetId="4">#REF!</definedName>
    <definedName name="CRAS">#REF!</definedName>
    <definedName name="CREDITO" localSheetId="8">#REF!</definedName>
    <definedName name="CREDITO" localSheetId="4">#REF!</definedName>
    <definedName name="CREDITO">#REF!</definedName>
    <definedName name="CRGAPR" localSheetId="8">#REF!</definedName>
    <definedName name="CRGAPR" localSheetId="5">#REF!</definedName>
    <definedName name="CRGAPR" localSheetId="4">#REF!</definedName>
    <definedName name="CRGAPR">#REF!</definedName>
    <definedName name="CRGELB" localSheetId="8">#REF!</definedName>
    <definedName name="CRGELB" localSheetId="5">#REF!</definedName>
    <definedName name="CRGELB" localSheetId="4">#REF!</definedName>
    <definedName name="CRGELB">#REF!</definedName>
    <definedName name="CRGRVS" localSheetId="8">#REF!</definedName>
    <definedName name="CRGRVS" localSheetId="5">#REF!</definedName>
    <definedName name="CRGRVS" localSheetId="4">#REF!</definedName>
    <definedName name="CRGRVS">#REF!</definedName>
    <definedName name="CRIT" localSheetId="8">#REF!</definedName>
    <definedName name="CRIT" localSheetId="4">#REF!</definedName>
    <definedName name="CRIT">#REF!</definedName>
    <definedName name="CRIT_APIAY" localSheetId="8">#REF!</definedName>
    <definedName name="CRIT_APIAY" localSheetId="4">#REF!</definedName>
    <definedName name="CRIT_APIAY">#REF!</definedName>
    <definedName name="CRIT_CHICHI" localSheetId="8">#REF!</definedName>
    <definedName name="CRIT_CHICHI" localSheetId="4">#REF!</definedName>
    <definedName name="CRIT_CHICHI">#REF!</definedName>
    <definedName name="CRIT_CHICHI1" localSheetId="8">#REF!</definedName>
    <definedName name="CRIT_CHICHI1" localSheetId="4">#REF!</definedName>
    <definedName name="CRIT_CHICHI1">#REF!</definedName>
    <definedName name="CRIT_DOL" localSheetId="8">#REF!</definedName>
    <definedName name="CRIT_DOL" localSheetId="4">#REF!</definedName>
    <definedName name="CRIT_DOL">#REF!</definedName>
    <definedName name="CRIT_DOL1" localSheetId="8">#REF!</definedName>
    <definedName name="CRIT_DOL1" localSheetId="4">#REF!</definedName>
    <definedName name="CRIT_DOL1">#REF!</definedName>
    <definedName name="CRIT1" localSheetId="8">#REF!</definedName>
    <definedName name="CRIT1" localSheetId="4">#REF!</definedName>
    <definedName name="CRIT1">#REF!</definedName>
    <definedName name="Criteria_MI" localSheetId="8">#REF!</definedName>
    <definedName name="Criteria_MI" localSheetId="4">#REF!</definedName>
    <definedName name="Criteria_MI">#REF!</definedName>
    <definedName name="_xlnm.Criteria" localSheetId="10">#REF!</definedName>
    <definedName name="_xlnm.Criteria">#N/A</definedName>
    <definedName name="Criterios_IM" localSheetId="8">#REF!</definedName>
    <definedName name="Criterios_IM" localSheetId="4">#REF!</definedName>
    <definedName name="Criterios_IM" localSheetId="10">#REF!</definedName>
    <definedName name="Criterios_IM">#REF!</definedName>
    <definedName name="CRITICA" localSheetId="8">#REF!</definedName>
    <definedName name="CRITICA" localSheetId="4">#N/A</definedName>
    <definedName name="CRITICA" localSheetId="6">#REF!</definedName>
    <definedName name="CRITICA" localSheetId="10">#REF!</definedName>
    <definedName name="CRITICA">#N/A</definedName>
    <definedName name="Criticidad" localSheetId="8">#REF!</definedName>
    <definedName name="Criticidad" localSheetId="4">#REF!</definedName>
    <definedName name="Criticidad" localSheetId="10">#REF!</definedName>
    <definedName name="Criticidad">#REF!</definedName>
    <definedName name="Criticos" localSheetId="8">#REF!</definedName>
    <definedName name="Criticos" localSheetId="5">#REF!</definedName>
    <definedName name="Criticos" localSheetId="4">#REF!</definedName>
    <definedName name="Criticos" localSheetId="6">#REF!</definedName>
    <definedName name="Criticos" localSheetId="10">#REF!</definedName>
    <definedName name="Criticos">#REF!</definedName>
    <definedName name="cron" localSheetId="8">#REF!</definedName>
    <definedName name="cron" localSheetId="4">#REF!</definedName>
    <definedName name="cron" localSheetId="10">#REF!</definedName>
    <definedName name="cron">#REF!</definedName>
    <definedName name="CRONO" localSheetId="8">#REF!</definedName>
    <definedName name="CRONO" localSheetId="4">#REF!</definedName>
    <definedName name="CRONO">#REF!</definedName>
    <definedName name="CronogFechaFin" localSheetId="8">#REF!</definedName>
    <definedName name="CronogFechaFin" localSheetId="4">#REF!</definedName>
    <definedName name="CronogFechaFin">#REF!</definedName>
    <definedName name="CronogFechaInic" localSheetId="8">#REF!</definedName>
    <definedName name="CronogFechaInic" localSheetId="4">#REF!</definedName>
    <definedName name="CronogFechaInic">#REF!</definedName>
    <definedName name="CRONOGRAMA" localSheetId="8">#REF!</definedName>
    <definedName name="CRONOGRAMA" localSheetId="4">#REF!</definedName>
    <definedName name="CRONOGRAMA">#REF!</definedName>
    <definedName name="CRP" localSheetId="8">#REF!</definedName>
    <definedName name="CRP" localSheetId="4">#REF!</definedName>
    <definedName name="CRP" localSheetId="6">#REF!</definedName>
    <definedName name="CRP">#REF!</definedName>
    <definedName name="crrc" localSheetId="8">#REF!</definedName>
    <definedName name="crrc" localSheetId="4">#REF!</definedName>
    <definedName name="crrc">#REF!</definedName>
    <definedName name="crrd" localSheetId="8">#REF!</definedName>
    <definedName name="crrd" localSheetId="4">#REF!</definedName>
    <definedName name="crrd">#REF!</definedName>
    <definedName name="crtd" localSheetId="8">#REF!</definedName>
    <definedName name="crtd" localSheetId="4">#REF!</definedName>
    <definedName name="crtd" localSheetId="6">#REF!</definedName>
    <definedName name="crtd">#REF!</definedName>
    <definedName name="CRTI35" localSheetId="8">#REF!</definedName>
    <definedName name="CRTI35" localSheetId="4">#REF!</definedName>
    <definedName name="CRTI35">#REF!</definedName>
    <definedName name="CRUCE_200_CANAL_S1" localSheetId="8">#REF!</definedName>
    <definedName name="CRUCE_200_CANAL_S1" localSheetId="4">#REF!</definedName>
    <definedName name="CRUCE_200_CANAL_S1" localSheetId="6">#REF!</definedName>
    <definedName name="CRUCE_200_CANAL_S1">#REF!</definedName>
    <definedName name="CRUCE_200_CANAL_S2" localSheetId="8">#REF!</definedName>
    <definedName name="CRUCE_200_CANAL_S2" localSheetId="4">#REF!</definedName>
    <definedName name="CRUCE_200_CANAL_S2" localSheetId="6">#REF!</definedName>
    <definedName name="CRUCE_200_CANAL_S2">#REF!</definedName>
    <definedName name="CRUCE_200_CANAL_S3" localSheetId="8">#REF!</definedName>
    <definedName name="CRUCE_200_CANAL_S3" localSheetId="4">#REF!</definedName>
    <definedName name="CRUCE_200_CANAL_S3" localSheetId="6">#REF!</definedName>
    <definedName name="CRUCE_200_CANAL_S3">#REF!</definedName>
    <definedName name="CRUCE_200_CANAL_S4" localSheetId="8">#REF!</definedName>
    <definedName name="CRUCE_200_CANAL_S4" localSheetId="4">#REF!</definedName>
    <definedName name="CRUCE_200_CANAL_S4" localSheetId="6">#REF!</definedName>
    <definedName name="CRUCE_200_CANAL_S4">#REF!</definedName>
    <definedName name="CRUCE_200_CANAL_S5" localSheetId="8">#REF!</definedName>
    <definedName name="CRUCE_200_CANAL_S5" localSheetId="4">#REF!</definedName>
    <definedName name="CRUCE_200_CANAL_S5" localSheetId="6">#REF!</definedName>
    <definedName name="CRUCE_200_CANAL_S5">#REF!</definedName>
    <definedName name="CRUCE_200_CANAL_S6" localSheetId="8">#REF!</definedName>
    <definedName name="CRUCE_200_CANAL_S6" localSheetId="4">#REF!</definedName>
    <definedName name="CRUCE_200_CANAL_S6" localSheetId="6">#REF!</definedName>
    <definedName name="CRUCE_200_CANAL_S6">#REF!</definedName>
    <definedName name="CRUCE_8__A_S1" localSheetId="8">#REF!</definedName>
    <definedName name="CRUCE_8__A_S1" localSheetId="4">#REF!</definedName>
    <definedName name="CRUCE_8__A_S1" localSheetId="6">#REF!</definedName>
    <definedName name="CRUCE_8__A_S1">#REF!</definedName>
    <definedName name="CRUCE_8__A_S2" localSheetId="8">#REF!</definedName>
    <definedName name="CRUCE_8__A_S2" localSheetId="4">#REF!</definedName>
    <definedName name="CRUCE_8__A_S2" localSheetId="6">#REF!</definedName>
    <definedName name="CRUCE_8__A_S2">#REF!</definedName>
    <definedName name="CRUCE_8__A_S3" localSheetId="8">#REF!</definedName>
    <definedName name="CRUCE_8__A_S3" localSheetId="4">#REF!</definedName>
    <definedName name="CRUCE_8__A_S3" localSheetId="6">#REF!</definedName>
    <definedName name="CRUCE_8__A_S3">#REF!</definedName>
    <definedName name="CRUCE_8__A_S4" localSheetId="8">#REF!</definedName>
    <definedName name="CRUCE_8__A_S4" localSheetId="4">#REF!</definedName>
    <definedName name="CRUCE_8__A_S4" localSheetId="6">#REF!</definedName>
    <definedName name="CRUCE_8__A_S4">#REF!</definedName>
    <definedName name="CRUCE_8__A_S5" localSheetId="8">#REF!</definedName>
    <definedName name="CRUCE_8__A_S5" localSheetId="4">#REF!</definedName>
    <definedName name="CRUCE_8__A_S5" localSheetId="6">#REF!</definedName>
    <definedName name="CRUCE_8__A_S5">#REF!</definedName>
    <definedName name="CRUCE_8__A_S6" localSheetId="8">#REF!</definedName>
    <definedName name="CRUCE_8__A_S6" localSheetId="4">#REF!</definedName>
    <definedName name="CRUCE_8__A_S6" localSheetId="6">#REF!</definedName>
    <definedName name="CRUCE_8__A_S6">#REF!</definedName>
    <definedName name="CRUCE12__A_S1" localSheetId="8">#REF!</definedName>
    <definedName name="CRUCE12__A_S1" localSheetId="4">#REF!</definedName>
    <definedName name="CRUCE12__A_S1" localSheetId="6">#REF!</definedName>
    <definedName name="CRUCE12__A_S1">#REF!</definedName>
    <definedName name="CRUCE12__A_S2" localSheetId="8">#REF!</definedName>
    <definedName name="CRUCE12__A_S2" localSheetId="4">#REF!</definedName>
    <definedName name="CRUCE12__A_S2" localSheetId="6">#REF!</definedName>
    <definedName name="CRUCE12__A_S2">#REF!</definedName>
    <definedName name="CRUCE12__A_S3" localSheetId="8">#REF!</definedName>
    <definedName name="CRUCE12__A_S3" localSheetId="4">#REF!</definedName>
    <definedName name="CRUCE12__A_S3" localSheetId="6">#REF!</definedName>
    <definedName name="CRUCE12__A_S3">#REF!</definedName>
    <definedName name="CRUCE12__A_S4" localSheetId="8">#REF!</definedName>
    <definedName name="CRUCE12__A_S4" localSheetId="4">#REF!</definedName>
    <definedName name="CRUCE12__A_S4" localSheetId="6">#REF!</definedName>
    <definedName name="CRUCE12__A_S4">#REF!</definedName>
    <definedName name="CRUCE12__A_S5" localSheetId="8">#REF!</definedName>
    <definedName name="CRUCE12__A_S5" localSheetId="4">#REF!</definedName>
    <definedName name="CRUCE12__A_S5" localSheetId="6">#REF!</definedName>
    <definedName name="CRUCE12__A_S5">#REF!</definedName>
    <definedName name="CRUCE12__A_S6" localSheetId="8">#REF!</definedName>
    <definedName name="CRUCE12__A_S6" localSheetId="4">#REF!</definedName>
    <definedName name="CRUCE12__A_S6" localSheetId="6">#REF!</definedName>
    <definedName name="CRUCE12__A_S6">#REF!</definedName>
    <definedName name="CRUCE12_B_S1" localSheetId="8">#REF!</definedName>
    <definedName name="CRUCE12_B_S1" localSheetId="4">#REF!</definedName>
    <definedName name="CRUCE12_B_S1" localSheetId="6">#REF!</definedName>
    <definedName name="CRUCE12_B_S1">#REF!</definedName>
    <definedName name="CRUCE12_B_S2" localSheetId="8">#REF!</definedName>
    <definedName name="CRUCE12_B_S2" localSheetId="4">#REF!</definedName>
    <definedName name="CRUCE12_B_S2" localSheetId="6">#REF!</definedName>
    <definedName name="CRUCE12_B_S2">#REF!</definedName>
    <definedName name="CRUCE12_B_S3" localSheetId="8">#REF!</definedName>
    <definedName name="CRUCE12_B_S3" localSheetId="4">#REF!</definedName>
    <definedName name="CRUCE12_B_S3" localSheetId="6">#REF!</definedName>
    <definedName name="CRUCE12_B_S3">#REF!</definedName>
    <definedName name="CRUCE12_B_S4" localSheetId="8">#REF!</definedName>
    <definedName name="CRUCE12_B_S4" localSheetId="4">#REF!</definedName>
    <definedName name="CRUCE12_B_S4" localSheetId="6">#REF!</definedName>
    <definedName name="CRUCE12_B_S4">#REF!</definedName>
    <definedName name="CRUCE12_B_S5" localSheetId="8">#REF!</definedName>
    <definedName name="CRUCE12_B_S5" localSheetId="4">#REF!</definedName>
    <definedName name="CRUCE12_B_S5" localSheetId="6">#REF!</definedName>
    <definedName name="CRUCE12_B_S5">#REF!</definedName>
    <definedName name="CRUCE12_B_S6" localSheetId="8">#REF!</definedName>
    <definedName name="CRUCE12_B_S6" localSheetId="4">#REF!</definedName>
    <definedName name="CRUCE12_B_S6" localSheetId="6">#REF!</definedName>
    <definedName name="CRUCE12_B_S6">#REF!</definedName>
    <definedName name="CRUCE160_CANAL_S1" localSheetId="8">#REF!</definedName>
    <definedName name="CRUCE160_CANAL_S1" localSheetId="4">#REF!</definedName>
    <definedName name="CRUCE160_CANAL_S1" localSheetId="6">#REF!</definedName>
    <definedName name="CRUCE160_CANAL_S1">#REF!</definedName>
    <definedName name="CRUCE160_CANAL_S2" localSheetId="8">#REF!</definedName>
    <definedName name="CRUCE160_CANAL_S2" localSheetId="4">#REF!</definedName>
    <definedName name="CRUCE160_CANAL_S2" localSheetId="6">#REF!</definedName>
    <definedName name="CRUCE160_CANAL_S2">#REF!</definedName>
    <definedName name="CRUCE160_CANAL_S3" localSheetId="8">#REF!</definedName>
    <definedName name="CRUCE160_CANAL_S3" localSheetId="4">#REF!</definedName>
    <definedName name="CRUCE160_CANAL_S3" localSheetId="6">#REF!</definedName>
    <definedName name="CRUCE160_CANAL_S3">#REF!</definedName>
    <definedName name="CRUCE160_CANAL_S4" localSheetId="8">#REF!</definedName>
    <definedName name="CRUCE160_CANAL_S4" localSheetId="4">#REF!</definedName>
    <definedName name="CRUCE160_CANAL_S4" localSheetId="6">#REF!</definedName>
    <definedName name="CRUCE160_CANAL_S4">#REF!</definedName>
    <definedName name="CRUCE160_CANAL_S5" localSheetId="8">#REF!</definedName>
    <definedName name="CRUCE160_CANAL_S5" localSheetId="4">#REF!</definedName>
    <definedName name="CRUCE160_CANAL_S5" localSheetId="6">#REF!</definedName>
    <definedName name="CRUCE160_CANAL_S5">#REF!</definedName>
    <definedName name="CRUCE160_CANAL_S6" localSheetId="8">#REF!</definedName>
    <definedName name="CRUCE160_CANAL_S6" localSheetId="4">#REF!</definedName>
    <definedName name="CRUCE160_CANAL_S6" localSheetId="6">#REF!</definedName>
    <definedName name="CRUCE160_CANAL_S6">#REF!</definedName>
    <definedName name="CRUCE90_CANAL_S1" localSheetId="8">#REF!</definedName>
    <definedName name="CRUCE90_CANAL_S1" localSheetId="4">#REF!</definedName>
    <definedName name="CRUCE90_CANAL_S1" localSheetId="6">#REF!</definedName>
    <definedName name="CRUCE90_CANAL_S1">#REF!</definedName>
    <definedName name="CRUCE90_CANAL_S2" localSheetId="8">#REF!</definedName>
    <definedName name="CRUCE90_CANAL_S2" localSheetId="4">#REF!</definedName>
    <definedName name="CRUCE90_CANAL_S2" localSheetId="6">#REF!</definedName>
    <definedName name="CRUCE90_CANAL_S2">#REF!</definedName>
    <definedName name="CRUCE90_CANAL_S3" localSheetId="8">#REF!</definedName>
    <definedName name="CRUCE90_CANAL_S3" localSheetId="4">#REF!</definedName>
    <definedName name="CRUCE90_CANAL_S3" localSheetId="6">#REF!</definedName>
    <definedName name="CRUCE90_CANAL_S3">#REF!</definedName>
    <definedName name="CRUCE90_CANAL_S4" localSheetId="8">#REF!</definedName>
    <definedName name="CRUCE90_CANAL_S4" localSheetId="4">#REF!</definedName>
    <definedName name="CRUCE90_CANAL_S4" localSheetId="6">#REF!</definedName>
    <definedName name="CRUCE90_CANAL_S4">#REF!</definedName>
    <definedName name="CRUCE90_CANAL_S5" localSheetId="8">#REF!</definedName>
    <definedName name="CRUCE90_CANAL_S5" localSheetId="4">#REF!</definedName>
    <definedName name="CRUCE90_CANAL_S5" localSheetId="6">#REF!</definedName>
    <definedName name="CRUCE90_CANAL_S5">#REF!</definedName>
    <definedName name="CRUCE90_CANAL_S6" localSheetId="8">#REF!</definedName>
    <definedName name="CRUCE90_CANAL_S6" localSheetId="4">#REF!</definedName>
    <definedName name="CRUCE90_CANAL_S6" localSheetId="6">#REF!</definedName>
    <definedName name="CRUCE90_CANAL_S6">#REF!</definedName>
    <definedName name="CRUCE90_S1" localSheetId="8">#REF!</definedName>
    <definedName name="CRUCE90_S1" localSheetId="4">#REF!</definedName>
    <definedName name="CRUCE90_S1" localSheetId="6">#REF!</definedName>
    <definedName name="CRUCE90_S1">#REF!</definedName>
    <definedName name="CRUCE90_S2" localSheetId="8">#REF!</definedName>
    <definedName name="CRUCE90_S2" localSheetId="4">#REF!</definedName>
    <definedName name="CRUCE90_S2" localSheetId="6">#REF!</definedName>
    <definedName name="CRUCE90_S2">#REF!</definedName>
    <definedName name="CRUCE90_S3" localSheetId="8">#REF!</definedName>
    <definedName name="CRUCE90_S3" localSheetId="4">#REF!</definedName>
    <definedName name="CRUCE90_S3" localSheetId="6">#REF!</definedName>
    <definedName name="CRUCE90_S3">#REF!</definedName>
    <definedName name="CRUCE90_S4" localSheetId="8">#REF!</definedName>
    <definedName name="CRUCE90_S4" localSheetId="4">#REF!</definedName>
    <definedName name="CRUCE90_S4" localSheetId="6">#REF!</definedName>
    <definedName name="CRUCE90_S4">#REF!</definedName>
    <definedName name="CRUCE90_S5" localSheetId="8">#REF!</definedName>
    <definedName name="CRUCE90_S5" localSheetId="4">#REF!</definedName>
    <definedName name="CRUCE90_S5" localSheetId="6">#REF!</definedName>
    <definedName name="CRUCE90_S5">#REF!</definedName>
    <definedName name="CRUCE90_S6" localSheetId="8">#REF!</definedName>
    <definedName name="CRUCE90_S6" localSheetId="4">#REF!</definedName>
    <definedName name="CRUCE90_S6" localSheetId="6">#REF!</definedName>
    <definedName name="CRUCE90_S6">#REF!</definedName>
    <definedName name="Cruceta_metálica_en_ángulo_de__2m_x_2_5__x_2_5__x_1_4_.">"Prueba1"</definedName>
    <definedName name="CRUDO" localSheetId="8" hidden="1">#REF!</definedName>
    <definedName name="CRUDO" localSheetId="4" hidden="1">#REF!</definedName>
    <definedName name="CRUDO" localSheetId="10" hidden="1">#REF!</definedName>
    <definedName name="CRUDO" hidden="1">#REF!</definedName>
    <definedName name="CRUDOS" localSheetId="8" hidden="1">{#N/A,#N/A,FALSE,"CIBHA05A";#N/A,#N/A,FALSE,"CIBHA05B"}</definedName>
    <definedName name="CRUDOS" localSheetId="4" hidden="1">{#N/A,#N/A,FALSE,"CIBHA05A";#N/A,#N/A,FALSE,"CIBHA05B"}</definedName>
    <definedName name="CRUDOS" localSheetId="10" hidden="1">{#N/A,#N/A,FALSE,"CIBHA05A";#N/A,#N/A,FALSE,"CIBHA05B"}</definedName>
    <definedName name="CRUDOS" hidden="1">{#N/A,#N/A,FALSE,"CIBHA05A";#N/A,#N/A,FALSE,"CIBHA05B"}</definedName>
    <definedName name="cruz6x3jr">#REF!</definedName>
    <definedName name="cruz8x8el" localSheetId="8">#REF!</definedName>
    <definedName name="cruz8x8el" localSheetId="4">#REF!</definedName>
    <definedName name="cruz8x8el">#REF!</definedName>
    <definedName name="cruz8x8jr" localSheetId="8">#REF!</definedName>
    <definedName name="cruz8x8jr" localSheetId="4">#REF!</definedName>
    <definedName name="cruz8x8jr">#REF!</definedName>
    <definedName name="cs" localSheetId="8">#REF!</definedName>
    <definedName name="cs" localSheetId="4">#REF!</definedName>
    <definedName name="Cs" localSheetId="6">#REF!</definedName>
    <definedName name="Cs">#REF!</definedName>
    <definedName name="CS_AVG_SIZE" localSheetId="8">#REF!</definedName>
    <definedName name="CS_AVG_SIZE" localSheetId="4">#REF!</definedName>
    <definedName name="CS_AVG_SIZE">#REF!</definedName>
    <definedName name="CS_WELDING" localSheetId="8">#REF!</definedName>
    <definedName name="CS_WELDING" localSheetId="4">#REF!</definedName>
    <definedName name="CS_WELDING">#REF!</definedName>
    <definedName name="CSA" localSheetId="8">#REF!</definedName>
    <definedName name="CSA" localSheetId="4">#REF!</definedName>
    <definedName name="CSA">#REF!</definedName>
    <definedName name="csd" localSheetId="8">#REF!</definedName>
    <definedName name="csd" localSheetId="4">#REF!</definedName>
    <definedName name="csd">#REF!</definedName>
    <definedName name="CSIKA" localSheetId="4">#REF!</definedName>
    <definedName name="CSIKA">#REF!</definedName>
    <definedName name="csmax" localSheetId="8">#REF!</definedName>
    <definedName name="csmax" localSheetId="4">#REF!</definedName>
    <definedName name="csmax">#REF!</definedName>
    <definedName name="csmin" localSheetId="8">#REF!</definedName>
    <definedName name="csmin" localSheetId="4">#REF!</definedName>
    <definedName name="csmin">#REF!</definedName>
    <definedName name="CSR" localSheetId="8">#REF!</definedName>
    <definedName name="CSR" localSheetId="4">#REF!</definedName>
    <definedName name="CSR">#REF!</definedName>
    <definedName name="CT" localSheetId="8">#REF!</definedName>
    <definedName name="CT" localSheetId="4">#REF!</definedName>
    <definedName name="Ct" localSheetId="6">#REF!</definedName>
    <definedName name="Ct">#REF!</definedName>
    <definedName name="CT070KG" localSheetId="8">#REF!</definedName>
    <definedName name="CT070KG" localSheetId="4">#REF!</definedName>
    <definedName name="CT070KG">#REF!</definedName>
    <definedName name="CT080KG" localSheetId="8">#REF!</definedName>
    <definedName name="CT080KG" localSheetId="4">#REF!</definedName>
    <definedName name="CT080KG">#REF!</definedName>
    <definedName name="CT110K" localSheetId="8">#REF!</definedName>
    <definedName name="CT110K" localSheetId="4">#REF!</definedName>
    <definedName name="CT110K">#REF!</definedName>
    <definedName name="CT110KG" localSheetId="8">#REF!</definedName>
    <definedName name="CT110KG" localSheetId="4">#REF!</definedName>
    <definedName name="CT110KG">#REF!</definedName>
    <definedName name="CT140K" localSheetId="8">#REF!</definedName>
    <definedName name="CT140K" localSheetId="4">#REF!</definedName>
    <definedName name="CT140K">#REF!</definedName>
    <definedName name="CT140KG" localSheetId="4">#REF!</definedName>
    <definedName name="CT140KG">#REF!</definedName>
    <definedName name="CT170KG" localSheetId="4">#REF!</definedName>
    <definedName name="CT170KG">#REF!</definedName>
    <definedName name="CT180K" localSheetId="8">#REF!</definedName>
    <definedName name="CT180K" localSheetId="4">#REF!</definedName>
    <definedName name="CT180K">#REF!</definedName>
    <definedName name="CT180KG" localSheetId="8">#REF!</definedName>
    <definedName name="CT180KG" localSheetId="4">#REF!</definedName>
    <definedName name="CT180KG">#REF!</definedName>
    <definedName name="Ct2000o133" localSheetId="8">#REF!</definedName>
    <definedName name="Ct2000o133" localSheetId="4">#REF!</definedName>
    <definedName name="Ct2000o133">#REF!</definedName>
    <definedName name="CT210K" localSheetId="8">#REF!</definedName>
    <definedName name="CT210K" localSheetId="4">#REF!</definedName>
    <definedName name="CT210K">#REF!</definedName>
    <definedName name="CT210KG" localSheetId="4">#REF!</definedName>
    <definedName name="CT210KG">#REF!</definedName>
    <definedName name="CT245K" localSheetId="8">#REF!</definedName>
    <definedName name="CT245K" localSheetId="4">#REF!</definedName>
    <definedName name="CT245K">#REF!</definedName>
    <definedName name="CT245KG" localSheetId="4">#REF!</definedName>
    <definedName name="CT245KG">#REF!</definedName>
    <definedName name="CT280KG" localSheetId="4">#REF!</definedName>
    <definedName name="CT280KG">#REF!</definedName>
    <definedName name="CTA" localSheetId="8">#REF!</definedName>
    <definedName name="CTA" localSheetId="4">#REF!</definedName>
    <definedName name="CTA">#REF!</definedName>
    <definedName name="CtaObra" localSheetId="8">#REF!</definedName>
    <definedName name="CtaObra" localSheetId="4">#REF!</definedName>
    <definedName name="CtaObra">#REF!</definedName>
    <definedName name="CTE" localSheetId="8">#REF!</definedName>
    <definedName name="CTE" localSheetId="4">#REF!</definedName>
    <definedName name="CTE">#REF!</definedName>
    <definedName name="ctoin" localSheetId="8">#REF!</definedName>
    <definedName name="ctoin" localSheetId="4">#REF!</definedName>
    <definedName name="ctoin">#REF!</definedName>
    <definedName name="CTR" localSheetId="8">#REF!</definedName>
    <definedName name="CTR" localSheetId="4">#REF!</definedName>
    <definedName name="CTR">#REF!</definedName>
    <definedName name="CTRPAG" localSheetId="8">#REF!</definedName>
    <definedName name="CTRPAG" localSheetId="4">#REF!</definedName>
    <definedName name="CTRPAG">#REF!</definedName>
    <definedName name="CTyre" localSheetId="8">#REF!</definedName>
    <definedName name="CTyre" localSheetId="4">#REF!</definedName>
    <definedName name="CTyre">#REF!</definedName>
    <definedName name="CU" localSheetId="8">#REF!</definedName>
    <definedName name="CU" localSheetId="4">#REF!</definedName>
    <definedName name="Cu" localSheetId="6">#REF!</definedName>
    <definedName name="Cu">#REF!</definedName>
    <definedName name="CUA" localSheetId="8">#REF!</definedName>
    <definedName name="CUA" localSheetId="4">#REF!</definedName>
    <definedName name="CUA">#REF!</definedName>
    <definedName name="CUA_BB">#REF!</definedName>
    <definedName name="CUAALB" localSheetId="4">#REF!</definedName>
    <definedName name="CUAALB">#REF!</definedName>
    <definedName name="CUACON" localSheetId="4">#REF!</definedName>
    <definedName name="CUACON">#REF!</definedName>
    <definedName name="CUAD" localSheetId="8">#REF!</definedName>
    <definedName name="CUAD" localSheetId="4">#REF!</definedName>
    <definedName name="CUAD">#REF!</definedName>
    <definedName name="cuad1" localSheetId="8">#REF!</definedName>
    <definedName name="cuad1" localSheetId="4">#REF!</definedName>
    <definedName name="cuad1" localSheetId="6">#REF!</definedName>
    <definedName name="cuad1">#REF!</definedName>
    <definedName name="cuad2" localSheetId="8">#REF!</definedName>
    <definedName name="cuad2" localSheetId="4">#REF!</definedName>
    <definedName name="cuad2" localSheetId="6">#REF!</definedName>
    <definedName name="cuad2">#REF!</definedName>
    <definedName name="cuad3" localSheetId="8">#REF!</definedName>
    <definedName name="cuad3" localSheetId="4">#REF!</definedName>
    <definedName name="cuad3" localSheetId="6">#REF!</definedName>
    <definedName name="cuad3">#REF!</definedName>
    <definedName name="cuad4" localSheetId="8">#REF!</definedName>
    <definedName name="cuad4" localSheetId="4">#REF!</definedName>
    <definedName name="cuad4" localSheetId="6">#REF!</definedName>
    <definedName name="cuad4">#REF!</definedName>
    <definedName name="CUAD5" localSheetId="8">#REF!</definedName>
    <definedName name="CUAD5" localSheetId="4">#REF!</definedName>
    <definedName name="CUAD5" localSheetId="6">#REF!</definedName>
    <definedName name="CUAD5">#REF!</definedName>
    <definedName name="cuado" localSheetId="8">#REF!</definedName>
    <definedName name="cuado" localSheetId="4">#REF!</definedName>
    <definedName name="cuado" localSheetId="6">#REF!</definedName>
    <definedName name="cuado">#REF!</definedName>
    <definedName name="cuadpav" localSheetId="4">#REF!</definedName>
    <definedName name="cuadpav">#REF!</definedName>
    <definedName name="cuadr" localSheetId="8">#REF!</definedName>
    <definedName name="cuadr" localSheetId="4">#REF!</definedName>
    <definedName name="cuadr">#REF!</definedName>
    <definedName name="CUADRI1" localSheetId="8">#REF!</definedName>
    <definedName name="CUADRI1" localSheetId="4">#REF!</definedName>
    <definedName name="CUADRI1">#REF!</definedName>
    <definedName name="CUADRI2" localSheetId="8">#REF!</definedName>
    <definedName name="CUADRI2" localSheetId="4">#REF!</definedName>
    <definedName name="CUADRI2">#REF!</definedName>
    <definedName name="CUADRI3" localSheetId="8">#REF!</definedName>
    <definedName name="CUADRI3" localSheetId="4">#REF!</definedName>
    <definedName name="CUADRI3">#REF!</definedName>
    <definedName name="CUADRI4" localSheetId="8">#REF!</definedName>
    <definedName name="CUADRI4" localSheetId="4">#REF!</definedName>
    <definedName name="CUADRI4">#REF!</definedName>
    <definedName name="CUADRI5" localSheetId="8">#REF!</definedName>
    <definedName name="CUADRI5" localSheetId="4">#REF!</definedName>
    <definedName name="CUADRI5">#REF!</definedName>
    <definedName name="CUADRI6" localSheetId="8">#REF!</definedName>
    <definedName name="CUADRI6" localSheetId="4">#REF!</definedName>
    <definedName name="CUADRI6">#REF!</definedName>
    <definedName name="CUADRI7" localSheetId="8">#REF!</definedName>
    <definedName name="CUADRI7" localSheetId="4">#REF!</definedName>
    <definedName name="CUADRI7">#REF!</definedName>
    <definedName name="CUADRI9" localSheetId="8">#REF!</definedName>
    <definedName name="CUADRI9" localSheetId="4">#REF!</definedName>
    <definedName name="CUADRI9">#REF!</definedName>
    <definedName name="CUADRIA" localSheetId="8">#REF!</definedName>
    <definedName name="CUADRIA" localSheetId="5">#REF!</definedName>
    <definedName name="CUADRIA" localSheetId="4">#REF!</definedName>
    <definedName name="CUADRIA" localSheetId="6">#REF!</definedName>
    <definedName name="CUADRIA">#REF!</definedName>
    <definedName name="CUADRIB" localSheetId="8">#REF!</definedName>
    <definedName name="CUADRIB" localSheetId="4">#REF!</definedName>
    <definedName name="CUADRIB" localSheetId="6">#REF!</definedName>
    <definedName name="CUADRIB">#REF!</definedName>
    <definedName name="CUADRIC" localSheetId="8">#REF!</definedName>
    <definedName name="CUADRIC" localSheetId="4">#REF!</definedName>
    <definedName name="CUADRIC" localSheetId="6">#REF!</definedName>
    <definedName name="CUADRIC">#REF!</definedName>
    <definedName name="CUADRILLA" localSheetId="8">#REF!</definedName>
    <definedName name="CUADRILLA" localSheetId="4">#REF!</definedName>
    <definedName name="CUADRILLA">#REF!</definedName>
    <definedName name="Cuadrilla_A" localSheetId="8">#REF!</definedName>
    <definedName name="Cuadrilla_A" localSheetId="4">#REF!</definedName>
    <definedName name="Cuadrilla_A">#REF!</definedName>
    <definedName name="Cuadrilla_B" localSheetId="8">#REF!</definedName>
    <definedName name="Cuadrilla_B" localSheetId="4">#REF!</definedName>
    <definedName name="Cuadrilla_B">#REF!</definedName>
    <definedName name="Cuadrilla_C" localSheetId="8">#REF!</definedName>
    <definedName name="Cuadrilla_C" localSheetId="4">#REF!</definedName>
    <definedName name="Cuadrilla_C">#REF!</definedName>
    <definedName name="Cuadrilla_D" localSheetId="8">#REF!</definedName>
    <definedName name="Cuadrilla_D" localSheetId="4">#REF!</definedName>
    <definedName name="Cuadrilla_D">#REF!</definedName>
    <definedName name="Cuadrilla_E" localSheetId="8">#REF!</definedName>
    <definedName name="Cuadrilla_E" localSheetId="4">#REF!</definedName>
    <definedName name="Cuadrilla_E">#REF!</definedName>
    <definedName name="Cuadrilla_G" localSheetId="8">#REF!</definedName>
    <definedName name="Cuadrilla_G" localSheetId="4">#REF!</definedName>
    <definedName name="Cuadrilla_G">#REF!</definedName>
    <definedName name="Cuadrilla_P" localSheetId="8">#REF!</definedName>
    <definedName name="Cuadrilla_P" localSheetId="4">#REF!</definedName>
    <definedName name="Cuadrilla_P">#REF!</definedName>
    <definedName name="Cuadrilla_T" localSheetId="8">#REF!</definedName>
    <definedName name="Cuadrilla_T" localSheetId="4">#REF!</definedName>
    <definedName name="Cuadrilla_T">#REF!</definedName>
    <definedName name="cuadrilla1" localSheetId="8">#REF!</definedName>
    <definedName name="cuadrilla1" localSheetId="4">#REF!</definedName>
    <definedName name="cuadrilla1" localSheetId="6">#N/A</definedName>
    <definedName name="cuadrilla1">#REF!</definedName>
    <definedName name="cuadrilla2" localSheetId="8">#REF!</definedName>
    <definedName name="cuadrilla2" localSheetId="4">#REF!</definedName>
    <definedName name="cuadrilla2" localSheetId="6">#N/A</definedName>
    <definedName name="cuadrilla2">#REF!</definedName>
    <definedName name="cuadrilla3" localSheetId="8">#REF!</definedName>
    <definedName name="cuadrilla3" localSheetId="4">#REF!</definedName>
    <definedName name="cuadrilla3" localSheetId="6">#N/A</definedName>
    <definedName name="cuadrilla3">#REF!</definedName>
    <definedName name="cuadrilla4" localSheetId="8">#REF!</definedName>
    <definedName name="cuadrilla4" localSheetId="4">#REF!</definedName>
    <definedName name="cuadrilla4" localSheetId="6">#N/A</definedName>
    <definedName name="cuadrilla4">#REF!</definedName>
    <definedName name="cuadrilla5" localSheetId="8">#REF!</definedName>
    <definedName name="cuadrilla5" localSheetId="4">#REF!</definedName>
    <definedName name="cuadrilla5" localSheetId="6">#N/A</definedName>
    <definedName name="cuadrilla5">#REF!</definedName>
    <definedName name="cuadrillaa1" localSheetId="4">#REF!</definedName>
    <definedName name="cuadrillaa1">#REF!</definedName>
    <definedName name="cuadrillaa2" localSheetId="4">#REF!</definedName>
    <definedName name="cuadrillaa2">#REF!</definedName>
    <definedName name="cuadrillaa4" localSheetId="8">#REF!</definedName>
    <definedName name="cuadrillaa4" localSheetId="4">#REF!</definedName>
    <definedName name="cuadrillaa4">#REF!</definedName>
    <definedName name="cuadrillac1" localSheetId="4">#REF!</definedName>
    <definedName name="cuadrillac1">#REF!</definedName>
    <definedName name="Cuadrillas" localSheetId="8">#REF!</definedName>
    <definedName name="Cuadrillas" localSheetId="4">#REF!</definedName>
    <definedName name="CUADRILLAS" localSheetId="6">#REF!</definedName>
    <definedName name="Cuadrillas">#REF!</definedName>
    <definedName name="cuadrillas1" localSheetId="8">#REF!</definedName>
    <definedName name="cuadrillas1" localSheetId="4">#REF!</definedName>
    <definedName name="cuadrillas1" localSheetId="6">#N/A</definedName>
    <definedName name="cuadrillas1">#REF!</definedName>
    <definedName name="cuadrillas2" localSheetId="8">#REF!</definedName>
    <definedName name="cuadrillas2" localSheetId="4">#REF!</definedName>
    <definedName name="cuadrillas2">#REF!</definedName>
    <definedName name="cuadrillas468" localSheetId="8">#REF!</definedName>
    <definedName name="cuadrillas468" localSheetId="4">#REF!</definedName>
    <definedName name="cuadrillas468">#REF!</definedName>
    <definedName name="CUADRILLASTOTAL" localSheetId="8">#REF!</definedName>
    <definedName name="CUADRILLASTOTAL" localSheetId="4">#REF!</definedName>
    <definedName name="CUADRILLASTOTAL">#REF!</definedName>
    <definedName name="CUADRO" localSheetId="8">#REF!</definedName>
    <definedName name="CUADRO" localSheetId="5">#REF!</definedName>
    <definedName name="CUADRO" localSheetId="4">#REF!</definedName>
    <definedName name="CUADRO" localSheetId="6">#REF!</definedName>
    <definedName name="CUADRO" localSheetId="10">#REF!</definedName>
    <definedName name="CUADRO">#N/A</definedName>
    <definedName name="CUADRO1" localSheetId="8">#REF!</definedName>
    <definedName name="CUADRO1" localSheetId="4">#REF!</definedName>
    <definedName name="cuadro1" localSheetId="6">#REF!</definedName>
    <definedName name="CUADRO1" localSheetId="10">#REF!</definedName>
    <definedName name="cuadro1">#REF!</definedName>
    <definedName name="cuadros4x4" localSheetId="8">#REF!</definedName>
    <definedName name="cuadros4x4" localSheetId="4">#REF!</definedName>
    <definedName name="cuadros4x4" localSheetId="10">#REF!</definedName>
    <definedName name="cuadros4x4">#REF!</definedName>
    <definedName name="CUAEXC" localSheetId="4">#REF!</definedName>
    <definedName name="CUAEXC" localSheetId="10">#REF!</definedName>
    <definedName name="CUAEXC">#REF!</definedName>
    <definedName name="CUAL" localSheetId="8">#REF!</definedName>
    <definedName name="CUAL" localSheetId="4">[0]!err</definedName>
    <definedName name="CUAL" localSheetId="10">#REF!</definedName>
    <definedName name="CUAL">#REF!</definedName>
    <definedName name="CUAPLO" localSheetId="8">#REF!</definedName>
    <definedName name="CUAPLO" localSheetId="4">#REF!</definedName>
    <definedName name="CUAPLO" localSheetId="10">#REF!</definedName>
    <definedName name="CUAPLO">#REF!</definedName>
    <definedName name="CUARTA" localSheetId="8">#REF!</definedName>
    <definedName name="CUARTA" localSheetId="4">#REF!</definedName>
    <definedName name="CUARTA">#REF!</definedName>
    <definedName name="CUATOP" localSheetId="8">#REF!</definedName>
    <definedName name="CUATOP" localSheetId="4">#REF!</definedName>
    <definedName name="CUATOP">#REF!</definedName>
    <definedName name="CUATRO" localSheetId="8">#REF!</definedName>
    <definedName name="CUATRO" localSheetId="4">#REF!</definedName>
    <definedName name="CUATRO">#REF!</definedName>
    <definedName name="cube" localSheetId="8">#REF!</definedName>
    <definedName name="cube" localSheetId="4">#REF!</definedName>
    <definedName name="cube">#REF!</definedName>
    <definedName name="CUBE_UNIT" localSheetId="8">#REF!</definedName>
    <definedName name="CUBE_UNIT" localSheetId="4">#REF!</definedName>
    <definedName name="CUBE_UNIT">#REF!</definedName>
    <definedName name="Cubierta" localSheetId="8">#REF!</definedName>
    <definedName name="Cubierta" localSheetId="4">#REF!</definedName>
    <definedName name="Cubierta">#REF!</definedName>
    <definedName name="Cubierta_Angulo_1_x1_x1_8" localSheetId="8">#REF!</definedName>
    <definedName name="Cubierta_Angulo_1_x1_x1_8" localSheetId="4">#REF!</definedName>
    <definedName name="Cubierta_Angulo_1_x1_x1_8">#REF!</definedName>
    <definedName name="Cubierta_Angulo_1_x1_x3_16" localSheetId="8">#REF!</definedName>
    <definedName name="Cubierta_Angulo_1_x1_x3_16" localSheetId="4">#REF!</definedName>
    <definedName name="Cubierta_Angulo_1_x1_x3_16">#REF!</definedName>
    <definedName name="Cubierta_Angulo_11_2_x11_2_x1_4" localSheetId="8">#REF!</definedName>
    <definedName name="Cubierta_Angulo_11_2_x11_2_x1_4" localSheetId="4">#REF!</definedName>
    <definedName name="Cubierta_Angulo_11_2_x11_2_x1_4">#REF!</definedName>
    <definedName name="Cubierta_Angulo_11_2_x11_2_x3_16" localSheetId="8">#REF!</definedName>
    <definedName name="Cubierta_Angulo_11_2_x11_2_x3_16" localSheetId="4">#REF!</definedName>
    <definedName name="Cubierta_Angulo_11_2_x11_2_x3_16">#REF!</definedName>
    <definedName name="Cubierta_Platina_21_2x21_2x1_8" localSheetId="8">#REF!</definedName>
    <definedName name="Cubierta_Platina_21_2x21_2x1_8" localSheetId="4">#REF!</definedName>
    <definedName name="Cubierta_Platina_21_2x21_2x1_8">#REF!</definedName>
    <definedName name="Cubierta_Platina_250mmx250mmx3_8" localSheetId="8">#REF!</definedName>
    <definedName name="Cubierta_Platina_250mmx250mmx3_8" localSheetId="4">#REF!</definedName>
    <definedName name="Cubierta_Platina_250mmx250mmx3_8">#REF!</definedName>
    <definedName name="Cubierta_Platina_380mmx200mmx3_8" localSheetId="8">#REF!</definedName>
    <definedName name="Cubierta_Platina_380mmx200mmx3_8" localSheetId="4">#REF!</definedName>
    <definedName name="Cubierta_Platina_380mmx200mmx3_8">#REF!</definedName>
    <definedName name="Cubierta_Soldadura" localSheetId="8">#REF!</definedName>
    <definedName name="Cubierta_Soldadura" localSheetId="4">#REF!</definedName>
    <definedName name="Cubierta_Soldadura">#REF!</definedName>
    <definedName name="Cubierta2" localSheetId="8">#REF!</definedName>
    <definedName name="Cubierta2" localSheetId="4">#REF!</definedName>
    <definedName name="Cubierta2">#REF!</definedName>
    <definedName name="cubierta468" localSheetId="8">#REF!</definedName>
    <definedName name="cubierta468" localSheetId="4">#REF!</definedName>
    <definedName name="cubierta468">#REF!</definedName>
    <definedName name="cubiertaeternit" localSheetId="8">#REF!</definedName>
    <definedName name="cubiertaeternit" localSheetId="4">#REF!</definedName>
    <definedName name="cubiertaeternit">#REF!</definedName>
    <definedName name="CUBIERTATOTAL" localSheetId="8">#REF!</definedName>
    <definedName name="CUBIERTATOTAL" localSheetId="4">#REF!</definedName>
    <definedName name="CUBIERTATOTAL">#REF!</definedName>
    <definedName name="CUBS" localSheetId="8">#REF!</definedName>
    <definedName name="CUBS" localSheetId="4">#REF!</definedName>
    <definedName name="CUBS">#REF!</definedName>
    <definedName name="cUCA" localSheetId="8">#REF!</definedName>
    <definedName name="cUCA" localSheetId="4">#REF!</definedName>
    <definedName name="cUCA">#REF!</definedName>
    <definedName name="CUCON" localSheetId="8">#REF!</definedName>
    <definedName name="CUCON" localSheetId="4">#REF!</definedName>
    <definedName name="CUCON">#REF!</definedName>
    <definedName name="CUE" localSheetId="8">#REF!</definedName>
    <definedName name="CUE" localSheetId="4">#REF!</definedName>
    <definedName name="CUE">#REF!</definedName>
    <definedName name="CUENTA" localSheetId="8">#REF!</definedName>
    <definedName name="CUENTA" localSheetId="4">#REF!</definedName>
    <definedName name="CUENTA">#REF!</definedName>
    <definedName name="CUER" localSheetId="8">#REF!</definedName>
    <definedName name="CUER" localSheetId="4">#REF!</definedName>
    <definedName name="CUER">#REF!</definedName>
    <definedName name="CUERDA" localSheetId="8">#REF!</definedName>
    <definedName name="CUERDA" localSheetId="4">#REF!</definedName>
    <definedName name="CUERDA">#REF!</definedName>
    <definedName name="CUEXC" localSheetId="8">#REF!</definedName>
    <definedName name="CUEXC" localSheetId="4">#REF!</definedName>
    <definedName name="CUEXC">#REF!</definedName>
    <definedName name="cuidades468" localSheetId="8">#REF!</definedName>
    <definedName name="cuidades468" localSheetId="4">#REF!</definedName>
    <definedName name="cuidades468">#REF!</definedName>
    <definedName name="Cultivos" localSheetId="8">#REF!</definedName>
    <definedName name="Cultivos" localSheetId="4">#REF!</definedName>
    <definedName name="Cultivos">#REF!</definedName>
    <definedName name="Cultivos1" localSheetId="8">#REF!</definedName>
    <definedName name="Cultivos1" localSheetId="4">#REF!</definedName>
    <definedName name="Cultivos1">#REF!</definedName>
    <definedName name="Cultivos2" localSheetId="8">#REF!</definedName>
    <definedName name="Cultivos2" localSheetId="4">#REF!</definedName>
    <definedName name="Cultivos2">#REF!</definedName>
    <definedName name="Cumm_Us_inf" localSheetId="4">#REF!</definedName>
    <definedName name="Cumm_Us_inf">#REF!</definedName>
    <definedName name="CUMPLE" localSheetId="8">#REF!</definedName>
    <definedName name="CUMPLE" localSheetId="4">#REF!</definedName>
    <definedName name="CUMPLE">#REF!</definedName>
    <definedName name="cumplimiento" localSheetId="8">#REF!</definedName>
    <definedName name="cumplimiento" localSheetId="5">#REF!</definedName>
    <definedName name="cumplimiento" localSheetId="4">#REF!</definedName>
    <definedName name="cumplimiento">#REF!</definedName>
    <definedName name="CUNE" localSheetId="15" hidden="1">{"PRES REHAB ARM-PER POR ITEMS  KM A KM",#N/A,TRUE,"Rehabilitacion Arm-Per"}</definedName>
    <definedName name="CUNE" localSheetId="16" hidden="1">{"PRES REHAB ARM-PER POR ITEMS  KM A KM",#N/A,TRUE,"Rehabilitacion Arm-Per"}</definedName>
    <definedName name="CUNE" localSheetId="8" hidden="1">{"PRES REHAB ARM-PER POR ITEMS  KM A KM",#N/A,TRUE,"Rehabilitacion Arm-Per"}</definedName>
    <definedName name="CUNE" localSheetId="4" hidden="1">{"PRES REHAB ARM-PER POR ITEMS  KM A KM",#N/A,TRUE,"Rehabilitacion Arm-Per"}</definedName>
    <definedName name="CUNE" localSheetId="6" hidden="1">{"PRES REHAB ARM-PER POR ITEMS  KM A KM",#N/A,TRUE,"Rehabilitacion Arm-Per"}</definedName>
    <definedName name="CUNE" hidden="1">{"PRES REHAB ARM-PER POR ITEMS  KM A KM",#N/A,TRUE,"Rehabilitacion Arm-Per"}</definedName>
    <definedName name="CUNE1" localSheetId="15" hidden="1">{"PRES REHAB ARM-PER POR ITEMS  KM A KM",#N/A,TRUE,"Rehabilitacion Arm-Per"}</definedName>
    <definedName name="CUNE1" localSheetId="16" hidden="1">{"PRES REHAB ARM-PER POR ITEMS  KM A KM",#N/A,TRUE,"Rehabilitacion Arm-Per"}</definedName>
    <definedName name="CUNE1" localSheetId="8" hidden="1">{"PRES REHAB ARM-PER POR ITEMS  KM A KM",#N/A,TRUE,"Rehabilitacion Arm-Per"}</definedName>
    <definedName name="CUNE1" localSheetId="4" hidden="1">{"PRES REHAB ARM-PER POR ITEMS  KM A KM",#N/A,TRUE,"Rehabilitacion Arm-Per"}</definedName>
    <definedName name="CUNE1" localSheetId="6" hidden="1">{"PRES REHAB ARM-PER POR ITEMS  KM A KM",#N/A,TRUE,"Rehabilitacion Arm-Per"}</definedName>
    <definedName name="CUNE1" hidden="1">{"PRES REHAB ARM-PER POR ITEMS  KM A KM",#N/A,TRUE,"Rehabilitacion Arm-Per"}</definedName>
    <definedName name="CUNE3" localSheetId="15" hidden="1">{"PRES REHAB ARM-PER POR ITEMS  KM A KM",#N/A,TRUE,"Rehabilitacion Arm-Per"}</definedName>
    <definedName name="CUNE3" localSheetId="16" hidden="1">{"PRES REHAB ARM-PER POR ITEMS  KM A KM",#N/A,TRUE,"Rehabilitacion Arm-Per"}</definedName>
    <definedName name="CUNE3" localSheetId="8" hidden="1">{"PRES REHAB ARM-PER POR ITEMS  KM A KM",#N/A,TRUE,"Rehabilitacion Arm-Per"}</definedName>
    <definedName name="CUNE3" localSheetId="4" hidden="1">{"PRES REHAB ARM-PER POR ITEMS  KM A KM",#N/A,TRUE,"Rehabilitacion Arm-Per"}</definedName>
    <definedName name="CUNE3" localSheetId="6" hidden="1">{"PRES REHAB ARM-PER POR ITEMS  KM A KM",#N/A,TRUE,"Rehabilitacion Arm-Per"}</definedName>
    <definedName name="CUNE3" hidden="1">{"PRES REHAB ARM-PER POR ITEMS  KM A KM",#N/A,TRUE,"Rehabilitacion Arm-Per"}</definedName>
    <definedName name="CUNE4" localSheetId="15" hidden="1">{"PRES REHAB ARM-PER POR ITEMS  KM A KM",#N/A,TRUE,"Rehabilitacion Arm-Per"}</definedName>
    <definedName name="CUNE4" localSheetId="16" hidden="1">{"PRES REHAB ARM-PER POR ITEMS  KM A KM",#N/A,TRUE,"Rehabilitacion Arm-Per"}</definedName>
    <definedName name="CUNE4" localSheetId="8" hidden="1">{"PRES REHAB ARM-PER POR ITEMS  KM A KM",#N/A,TRUE,"Rehabilitacion Arm-Per"}</definedName>
    <definedName name="CUNE4" localSheetId="4" hidden="1">{"PRES REHAB ARM-PER POR ITEMS  KM A KM",#N/A,TRUE,"Rehabilitacion Arm-Per"}</definedName>
    <definedName name="CUNE4" localSheetId="6" hidden="1">{"PRES REHAB ARM-PER POR ITEMS  KM A KM",#N/A,TRUE,"Rehabilitacion Arm-Per"}</definedName>
    <definedName name="CUNE4" hidden="1">{"PRES REHAB ARM-PER POR ITEMS  KM A KM",#N/A,TRUE,"Rehabilitacion Arm-Per"}</definedName>
    <definedName name="CUNET" localSheetId="15" hidden="1">{"via1",#N/A,TRUE,"general";"via2",#N/A,TRUE,"general";"via3",#N/A,TRUE,"general"}</definedName>
    <definedName name="CUNET" localSheetId="16" hidden="1">{"via1",#N/A,TRUE,"general";"via2",#N/A,TRUE,"general";"via3",#N/A,TRUE,"general"}</definedName>
    <definedName name="CUNET" localSheetId="8" hidden="1">{"via1",#N/A,TRUE,"general";"via2",#N/A,TRUE,"general";"via3",#N/A,TRUE,"general"}</definedName>
    <definedName name="CUNET" localSheetId="4" hidden="1">{"via1",#N/A,TRUE,"general";"via2",#N/A,TRUE,"general";"via3",#N/A,TRUE,"general"}</definedName>
    <definedName name="CUNET" localSheetId="6"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UNET_1" localSheetId="8" hidden="1">{"via1",#N/A,TRUE,"general";"via2",#N/A,TRUE,"general";"via3",#N/A,TRUE,"general"}</definedName>
    <definedName name="CUNET_1" localSheetId="4" hidden="1">{"via1",#N/A,TRUE,"general";"via2",#N/A,TRUE,"general";"via3",#N/A,TRUE,"general"}</definedName>
    <definedName name="CUNET_1" localSheetId="10" hidden="1">{"via1",#N/A,TRUE,"general";"via2",#N/A,TRUE,"general";"via3",#N/A,TRUE,"general"}</definedName>
    <definedName name="CUNET_1" hidden="1">{"via1",#N/A,TRUE,"general";"via2",#N/A,TRUE,"general";"via3",#N/A,TRUE,"general"}</definedName>
    <definedName name="cuneta">#REF!</definedName>
    <definedName name="Cunetavia" localSheetId="8">#REF!</definedName>
    <definedName name="Cunetavia" localSheetId="4">#REF!</definedName>
    <definedName name="Cunetavia">#REF!</definedName>
    <definedName name="Cunete_pintura" localSheetId="4">#REF!</definedName>
    <definedName name="Cunete_pintura">#REF!</definedName>
    <definedName name="cunVE" localSheetId="8">#REF!</definedName>
    <definedName name="cunVE" localSheetId="4">#REF!</definedName>
    <definedName name="cunVE">#REF!</definedName>
    <definedName name="cunVN" localSheetId="8">#REF!</definedName>
    <definedName name="cunVN" localSheetId="4">#REF!</definedName>
    <definedName name="cunVN">#REF!</definedName>
    <definedName name="CUPLOM" localSheetId="8">#REF!</definedName>
    <definedName name="CUPLOM" localSheetId="4">#REF!</definedName>
    <definedName name="CUPLOM">#REF!</definedName>
    <definedName name="CURADURIA" localSheetId="8">#REF!</definedName>
    <definedName name="CURADURIA" localSheetId="5">#REF!</definedName>
    <definedName name="CURADURIA" localSheetId="4">#REF!</definedName>
    <definedName name="CURADURIA" localSheetId="6">#REF!</definedName>
    <definedName name="CURADURIA">#REF!</definedName>
    <definedName name="curAsisCarr1A" localSheetId="8">#REF!</definedName>
    <definedName name="curAsisCarr1A" localSheetId="4">#REF!</definedName>
    <definedName name="curAsisCarr1A" localSheetId="6">#REF!</definedName>
    <definedName name="curAsisCarr1A">#REF!</definedName>
    <definedName name="curCanDTFSemana" localSheetId="8">#REF!</definedName>
    <definedName name="curCanDTFSemana" localSheetId="4">#REF!</definedName>
    <definedName name="curCanDTFSemana" localSheetId="6">#REF!</definedName>
    <definedName name="curCanDTFSemana">#REF!</definedName>
    <definedName name="CurCanonPorMillon" localSheetId="8">#REF!</definedName>
    <definedName name="CurCanonPorMillon" localSheetId="4">#REF!</definedName>
    <definedName name="CurCanonPorMillon" localSheetId="6">#REF!</definedName>
    <definedName name="CurCanonPorMillon">#REF!</definedName>
    <definedName name="CurCostComGl1a" localSheetId="8">#REF!</definedName>
    <definedName name="CurCostComGl1a" localSheetId="4">#REF!</definedName>
    <definedName name="CurCostComGl1a" localSheetId="6">#REF!</definedName>
    <definedName name="CurCostComGl1a">#REF!</definedName>
    <definedName name="CurCostoCondMes" localSheetId="8">#REF!</definedName>
    <definedName name="CurCostoCondMes" localSheetId="4">#REF!</definedName>
    <definedName name="CurCostoCondMes" localSheetId="6">#REF!</definedName>
    <definedName name="CurCostoCondMes">#REF!</definedName>
    <definedName name="CurCostoImptoTimbre" localSheetId="8">#REF!</definedName>
    <definedName name="CurCostoImptoTimbre" localSheetId="4">#REF!</definedName>
    <definedName name="CurCostoImptoTimbre" localSheetId="6">#REF!</definedName>
    <definedName name="CurCostoImptoTimbre">#REF!</definedName>
    <definedName name="CurCostoKm10A" localSheetId="8">#REF!</definedName>
    <definedName name="CurCostoKm10A" localSheetId="4">#REF!</definedName>
    <definedName name="CurCostoKm10A" localSheetId="6">#REF!</definedName>
    <definedName name="CurCostoKm10A">#REF!</definedName>
    <definedName name="CurCostoKm11A" localSheetId="8">#REF!</definedName>
    <definedName name="CurCostoKm11A" localSheetId="4">#REF!</definedName>
    <definedName name="CurCostoKm11A" localSheetId="6">#REF!</definedName>
    <definedName name="CurCostoKm11A">#REF!</definedName>
    <definedName name="CurCostoKm1A" localSheetId="8">#REF!</definedName>
    <definedName name="CurCostoKm1A" localSheetId="4">#REF!</definedName>
    <definedName name="CurCostoKm1A" localSheetId="6">#REF!</definedName>
    <definedName name="CurCostoKm1A">#REF!</definedName>
    <definedName name="CurCostoKm2A" localSheetId="8">#REF!</definedName>
    <definedName name="CurCostoKm2A" localSheetId="4">#REF!</definedName>
    <definedName name="CurCostoKm2A" localSheetId="6">#REF!</definedName>
    <definedName name="CurCostoKm2A">#REF!</definedName>
    <definedName name="CurCostoKm3A" localSheetId="8">#REF!</definedName>
    <definedName name="CurCostoKm3A" localSheetId="4">#REF!</definedName>
    <definedName name="CurCostoKm3A" localSheetId="6">#REF!</definedName>
    <definedName name="CurCostoKm3A">#REF!</definedName>
    <definedName name="CurCostoKm4A" localSheetId="8">#REF!</definedName>
    <definedName name="CurCostoKm4A" localSheetId="4">#REF!</definedName>
    <definedName name="CurCostoKm4A" localSheetId="6">#REF!</definedName>
    <definedName name="CurCostoKm4A">#REF!</definedName>
    <definedName name="CurCostoKm5A" localSheetId="8">#REF!</definedName>
    <definedName name="CurCostoKm5A" localSheetId="4">#REF!</definedName>
    <definedName name="CurCostoKm5A" localSheetId="6">#REF!</definedName>
    <definedName name="CurCostoKm5A">#REF!</definedName>
    <definedName name="CurCostoKm6A" localSheetId="8">#REF!</definedName>
    <definedName name="CurCostoKm6A" localSheetId="4">#REF!</definedName>
    <definedName name="CurCostoKm6A" localSheetId="6">#REF!</definedName>
    <definedName name="CurCostoKm6A">#REF!</definedName>
    <definedName name="CurCostoKm7A" localSheetId="8">#REF!</definedName>
    <definedName name="CurCostoKm7A" localSheetId="4">#REF!</definedName>
    <definedName name="CurCostoKm7A" localSheetId="6">#REF!</definedName>
    <definedName name="CurCostoKm7A">#REF!</definedName>
    <definedName name="CurCostoKm8A" localSheetId="8">#REF!</definedName>
    <definedName name="CurCostoKm8A" localSheetId="4">#REF!</definedName>
    <definedName name="CurCostoKm8A" localSheetId="6">#REF!</definedName>
    <definedName name="CurCostoKm8A">#REF!</definedName>
    <definedName name="CurCostoKm9A" localSheetId="8">#REF!</definedName>
    <definedName name="CurCostoKm9A" localSheetId="4">#REF!</definedName>
    <definedName name="CurCostoKm9A" localSheetId="6">#REF!</definedName>
    <definedName name="CurCostoKm9A">#REF!</definedName>
    <definedName name="CurCostoLlantas" localSheetId="8">#REF!</definedName>
    <definedName name="CurCostoLlantas" localSheetId="4">#REF!</definedName>
    <definedName name="CurCostoLlantas" localSheetId="6">#REF!</definedName>
    <definedName name="CurCostoLlantas">#REF!</definedName>
    <definedName name="CurCostoMttoFKm10A" localSheetId="8">#REF!</definedName>
    <definedName name="CurCostoMttoFKm10A" localSheetId="4">#REF!</definedName>
    <definedName name="CurCostoMttoFKm10A" localSheetId="6">#REF!</definedName>
    <definedName name="CurCostoMttoFKm10A">#REF!</definedName>
    <definedName name="CurCostoMttoFKm1A" localSheetId="8">#REF!</definedName>
    <definedName name="CurCostoMttoFKm1A" localSheetId="4">#REF!</definedName>
    <definedName name="CurCostoMttoFKm1A" localSheetId="6">#REF!</definedName>
    <definedName name="CurCostoMttoFKm1A">#REF!</definedName>
    <definedName name="CurCostoMttoFKm2A" localSheetId="8">#REF!</definedName>
    <definedName name="CurCostoMttoFKm2A" localSheetId="4">#REF!</definedName>
    <definedName name="CurCostoMttoFKm2A" localSheetId="6">#REF!</definedName>
    <definedName name="CurCostoMttoFKm2A">#REF!</definedName>
    <definedName name="CurCostoMttoFKm3A" localSheetId="8">#REF!</definedName>
    <definedName name="CurCostoMttoFKm3A" localSheetId="4">#REF!</definedName>
    <definedName name="CurCostoMttoFKm3A" localSheetId="6">#REF!</definedName>
    <definedName name="CurCostoMttoFKm3A">#REF!</definedName>
    <definedName name="CurCostoMttoFKm4A" localSheetId="8">#REF!</definedName>
    <definedName name="CurCostoMttoFKm4A" localSheetId="4">#REF!</definedName>
    <definedName name="CurCostoMttoFKm4A" localSheetId="6">#REF!</definedName>
    <definedName name="CurCostoMttoFKm4A">#REF!</definedName>
    <definedName name="CurCostoMttoFKm5A" localSheetId="8">#REF!</definedName>
    <definedName name="CurCostoMttoFKm5A" localSheetId="4">#REF!</definedName>
    <definedName name="CurCostoMttoFKm5A" localSheetId="6">#REF!</definedName>
    <definedName name="CurCostoMttoFKm5A">#REF!</definedName>
    <definedName name="CurCostoMttoFKm6A" localSheetId="8">#REF!</definedName>
    <definedName name="CurCostoMttoFKm6A" localSheetId="4">#REF!</definedName>
    <definedName name="CurCostoMttoFKm6A" localSheetId="6">#REF!</definedName>
    <definedName name="CurCostoMttoFKm6A">#REF!</definedName>
    <definedName name="CurCostoMttoFKm7A" localSheetId="8">#REF!</definedName>
    <definedName name="CurCostoMttoFKm7A" localSheetId="4">#REF!</definedName>
    <definedName name="CurCostoMttoFKm7A" localSheetId="6">#REF!</definedName>
    <definedName name="CurCostoMttoFKm7A">#REF!</definedName>
    <definedName name="CurCostoMttoFKm8A" localSheetId="8">#REF!</definedName>
    <definedName name="CurCostoMttoFKm8A" localSheetId="4">#REF!</definedName>
    <definedName name="CurCostoMttoFKm8A" localSheetId="6">#REF!</definedName>
    <definedName name="CurCostoMttoFKm8A">#REF!</definedName>
    <definedName name="CurCostoMttoFKm9A" localSheetId="8">#REF!</definedName>
    <definedName name="CurCostoMttoFKm9A" localSheetId="4">#REF!</definedName>
    <definedName name="CurCostoMttoFKm9A" localSheetId="6">#REF!</definedName>
    <definedName name="CurCostoMttoFKm9A">#REF!</definedName>
    <definedName name="CurCostoOportunidadFcroEntrega" localSheetId="8">#REF!</definedName>
    <definedName name="CurCostoOportunidadFcroEntrega" localSheetId="4">#REF!</definedName>
    <definedName name="CurCostoOportunidadFcroEntrega" localSheetId="6">#REF!</definedName>
    <definedName name="CurCostoOportunidadFcroEntrega">#REF!</definedName>
    <definedName name="CurCostosMargendeNegociacion" localSheetId="8">#REF!</definedName>
    <definedName name="CurCostosMargendeNegociacion" localSheetId="4">#REF!</definedName>
    <definedName name="CurCostosMargendeNegociacion" localSheetId="6">#REF!</definedName>
    <definedName name="CurCostosMargendeNegociacion">#REF!</definedName>
    <definedName name="CurCostoVentaVehCliente" localSheetId="8">#REF!</definedName>
    <definedName name="CurCostoVentaVehCliente" localSheetId="4">#REF!</definedName>
    <definedName name="CurCostoVentaVehCliente" localSheetId="6">#REF!</definedName>
    <definedName name="CurCostoVentaVehCliente">#REF!</definedName>
    <definedName name="CurDescuentoAccesorio" localSheetId="8">#REF!</definedName>
    <definedName name="CurDescuentoAccesorio" localSheetId="4">#REF!</definedName>
    <definedName name="CurDescuentoAccesorio" localSheetId="6">#REF!</definedName>
    <definedName name="CurDescuentoAccesorio">#REF!</definedName>
    <definedName name="CurDTFMaxima" localSheetId="8">#REF!</definedName>
    <definedName name="CurDTFMaxima" localSheetId="4">#REF!</definedName>
    <definedName name="CurDTFMaxima" localSheetId="6">#REF!</definedName>
    <definedName name="CurDTFMaxima">#REF!</definedName>
    <definedName name="CurDTFminima" localSheetId="8">#REF!</definedName>
    <definedName name="CurDTFminima" localSheetId="4">#REF!</definedName>
    <definedName name="CurDTFminima" localSheetId="6">#REF!</definedName>
    <definedName name="CurDTFminima">#REF!</definedName>
    <definedName name="CurDTFSemaTriAntic" localSheetId="8">#REF!</definedName>
    <definedName name="CurDTFSemaTriAntic" localSheetId="4">#REF!</definedName>
    <definedName name="CurDTFSemaTriAntic" localSheetId="6">#REF!</definedName>
    <definedName name="CurDTFSemaTriAntic">#REF!</definedName>
    <definedName name="CurFuelCargoMensual" localSheetId="8">#REF!</definedName>
    <definedName name="CurFuelCargoMensual" localSheetId="4">#REF!</definedName>
    <definedName name="CurFuelCargoMensual" localSheetId="6">#REF!</definedName>
    <definedName name="CurFuelCargoMensual">#REF!</definedName>
    <definedName name="CurFuelEquipo" localSheetId="8">#REF!</definedName>
    <definedName name="CurFuelEquipo" localSheetId="4">#REF!</definedName>
    <definedName name="CurFuelEquipo" localSheetId="6">#REF!</definedName>
    <definedName name="CurFuelEquipo">#REF!</definedName>
    <definedName name="CurGPSCargoMensual" localSheetId="8">#REF!</definedName>
    <definedName name="CurGPSCargoMensual" localSheetId="4">#REF!</definedName>
    <definedName name="CurGPSCargoMensual" localSheetId="6">#REF!</definedName>
    <definedName name="CurGPSCargoMensual">#REF!</definedName>
    <definedName name="CurGPSEquipo" localSheetId="8">#REF!</definedName>
    <definedName name="CurGPSEquipo" localSheetId="4">#REF!</definedName>
    <definedName name="CurGPSEquipo" localSheetId="6">#REF!</definedName>
    <definedName name="CurGPSEquipo">#REF!</definedName>
    <definedName name="CurImptoRod1A" localSheetId="8">#REF!</definedName>
    <definedName name="CurImptoRod1A" localSheetId="4">#REF!</definedName>
    <definedName name="CurImptoRod1A" localSheetId="6">#REF!</definedName>
    <definedName name="CurImptoRod1A">#REF!</definedName>
    <definedName name="CurImptoTimRetoma" localSheetId="8">#REF!</definedName>
    <definedName name="CurImptoTimRetoma" localSheetId="4">#REF!</definedName>
    <definedName name="CurImptoTimRetoma" localSheetId="6">#REF!</definedName>
    <definedName name="CurImptoTimRetoma">#REF!</definedName>
    <definedName name="curIpcProye10A" localSheetId="8">#REF!</definedName>
    <definedName name="curIpcProye10A" localSheetId="4">#REF!</definedName>
    <definedName name="curIpcProye10A" localSheetId="6">#REF!</definedName>
    <definedName name="curIpcProye10A">#REF!</definedName>
    <definedName name="curIpcProye1A" localSheetId="8">#REF!</definedName>
    <definedName name="curIpcProye1A" localSheetId="4">#REF!</definedName>
    <definedName name="curIpcProye1A" localSheetId="6">#REF!</definedName>
    <definedName name="curIpcProye1A">#REF!</definedName>
    <definedName name="CurIpcProye2A" localSheetId="8">#REF!</definedName>
    <definedName name="CurIpcProye2A" localSheetId="4">#REF!</definedName>
    <definedName name="CurIpcProye2A" localSheetId="6">#REF!</definedName>
    <definedName name="CurIpcProye2A">#REF!</definedName>
    <definedName name="CurIpcProye3A" localSheetId="8">#REF!</definedName>
    <definedName name="CurIpcProye3A" localSheetId="4">#REF!</definedName>
    <definedName name="CurIpcProye3A" localSheetId="6">#REF!</definedName>
    <definedName name="CurIpcProye3A">#REF!</definedName>
    <definedName name="CurIpcProye4A" localSheetId="8">#REF!</definedName>
    <definedName name="CurIpcProye4A" localSheetId="4">#REF!</definedName>
    <definedName name="CurIpcProye4A" localSheetId="6">#REF!</definedName>
    <definedName name="CurIpcProye4A">#REF!</definedName>
    <definedName name="CurIpcProye5A" localSheetId="8">#REF!</definedName>
    <definedName name="CurIpcProye5A" localSheetId="4">#REF!</definedName>
    <definedName name="CurIpcProye5A" localSheetId="6">#REF!</definedName>
    <definedName name="CurIpcProye5A">#REF!</definedName>
    <definedName name="curIpcProye6A" localSheetId="8">#REF!</definedName>
    <definedName name="curIpcProye6A" localSheetId="4">#REF!</definedName>
    <definedName name="curIpcProye6A" localSheetId="6">#REF!</definedName>
    <definedName name="curIpcProye6A">#REF!</definedName>
    <definedName name="curIpcProye7A" localSheetId="8">#REF!</definedName>
    <definedName name="curIpcProye7A" localSheetId="4">#REF!</definedName>
    <definedName name="curIpcProye7A" localSheetId="6">#REF!</definedName>
    <definedName name="curIpcProye7A">#REF!</definedName>
    <definedName name="curIpcProye8A" localSheetId="8">#REF!</definedName>
    <definedName name="curIpcProye8A" localSheetId="4">#REF!</definedName>
    <definedName name="curIpcProye8A" localSheetId="6">#REF!</definedName>
    <definedName name="curIpcProye8A">#REF!</definedName>
    <definedName name="curIpcProye9A" localSheetId="8">#REF!</definedName>
    <definedName name="curIpcProye9A" localSheetId="4">#REF!</definedName>
    <definedName name="curIpcProye9A" localSheetId="6">#REF!</definedName>
    <definedName name="curIpcProye9A">#REF!</definedName>
    <definedName name="CurIvaAccesorios" localSheetId="8">#REF!</definedName>
    <definedName name="CurIvaAccesorios" localSheetId="4">#REF!</definedName>
    <definedName name="CurIvaAccesorios" localSheetId="6">#REF!</definedName>
    <definedName name="CurIvaAccesorios">#REF!</definedName>
    <definedName name="CurKitCarretera" localSheetId="8">#REF!</definedName>
    <definedName name="CurKitCarretera" localSheetId="4">#REF!</definedName>
    <definedName name="CurKitCarretera" localSheetId="6">#REF!</definedName>
    <definedName name="CurKitCarretera">#REF!</definedName>
    <definedName name="CurMerchand" localSheetId="8">#REF!</definedName>
    <definedName name="CurMerchand" localSheetId="4">#REF!</definedName>
    <definedName name="CurMerchand" localSheetId="6">#REF!</definedName>
    <definedName name="CurMerchand">#REF!</definedName>
    <definedName name="CurMontoMinImptoTimbre" localSheetId="8">#REF!</definedName>
    <definedName name="CurMontoMinImptoTimbre" localSheetId="4">#REF!</definedName>
    <definedName name="CurMontoMinImptoTimbre" localSheetId="6">#REF!</definedName>
    <definedName name="CurMontoMinImptoTimbre">#REF!</definedName>
    <definedName name="CurPickup" localSheetId="8">#REF!</definedName>
    <definedName name="CurPickup" localSheetId="4">#REF!</definedName>
    <definedName name="CurPickup" localSheetId="6">#REF!</definedName>
    <definedName name="CurPickup">#REF!</definedName>
    <definedName name="currency_code" localSheetId="8">#REF!</definedName>
    <definedName name="currency_code" localSheetId="4">#REF!</definedName>
    <definedName name="currency_code">#REF!</definedName>
    <definedName name="currency_conversion_factor" localSheetId="8">#REF!</definedName>
    <definedName name="currency_conversion_factor" localSheetId="4">#REF!</definedName>
    <definedName name="currency_conversion_factor">#REF!</definedName>
    <definedName name="CurSeguroCanon" localSheetId="8">#REF!</definedName>
    <definedName name="CurSeguroCanon" localSheetId="4">#REF!</definedName>
    <definedName name="CurSeguroCanon" localSheetId="6">#REF!</definedName>
    <definedName name="CurSeguroCanon">#REF!</definedName>
    <definedName name="CurServicioGPSDelClienteMensual" localSheetId="8">#REF!</definedName>
    <definedName name="CurServicioGPSDelClienteMensual" localSheetId="4">#REF!</definedName>
    <definedName name="CurServicioGPSDelClienteMensual" localSheetId="6">#REF!</definedName>
    <definedName name="CurServicioGPSDelClienteMensual">#REF!</definedName>
    <definedName name="curSOAT1A" localSheetId="8">#REF!</definedName>
    <definedName name="curSOAT1A" localSheetId="4">#REF!</definedName>
    <definedName name="curSOAT1A" localSheetId="6">#REF!</definedName>
    <definedName name="curSOAT1A">#REF!</definedName>
    <definedName name="CurStandby" localSheetId="8">#REF!</definedName>
    <definedName name="CurStandby" localSheetId="4">#REF!</definedName>
    <definedName name="CurStandby" localSheetId="6">#REF!</definedName>
    <definedName name="CurStandby">#REF!</definedName>
    <definedName name="CurTramiteAnual" localSheetId="8">#REF!</definedName>
    <definedName name="CurTramiteAnual" localSheetId="4">#REF!</definedName>
    <definedName name="CurTramiteAnual" localSheetId="6">#REF!</definedName>
    <definedName name="CurTramiteAnual">#REF!</definedName>
    <definedName name="CurTramTransito" localSheetId="8">#REF!</definedName>
    <definedName name="CurTramTransito" localSheetId="4">#REF!</definedName>
    <definedName name="CurTramTransito" localSheetId="6">#REF!</definedName>
    <definedName name="CurTramTransito">#REF!</definedName>
    <definedName name="CurUtilidadNominal" localSheetId="8">#REF!</definedName>
    <definedName name="CurUtilidadNominal" localSheetId="4">#REF!</definedName>
    <definedName name="CurUtilidadNominal" localSheetId="6">#REF!</definedName>
    <definedName name="CurUtilidadNominal">#REF!</definedName>
    <definedName name="curva">"Chart 11"</definedName>
    <definedName name="Curva_PVC_1">#REF!</definedName>
    <definedName name="Curva_PVC_1_2" localSheetId="8">#REF!</definedName>
    <definedName name="Curva_PVC_1_2" localSheetId="4">#REF!</definedName>
    <definedName name="Curva_PVC_1_2">#REF!</definedName>
    <definedName name="Curva_PVC_3_4" localSheetId="8">#REF!</definedName>
    <definedName name="Curva_PVC_3_4" localSheetId="4">#REF!</definedName>
    <definedName name="Curva_PVC_3_4">#REF!</definedName>
    <definedName name="CurValorAccesConIva" localSheetId="8">#REF!</definedName>
    <definedName name="CurValorAccesConIva" localSheetId="4">#REF!</definedName>
    <definedName name="CurValorAccesConIva" localSheetId="6">#REF!</definedName>
    <definedName name="CurValorAccesConIva">#REF!</definedName>
    <definedName name="CurValorMinAccriosReventa" localSheetId="8">#REF!</definedName>
    <definedName name="CurValorMinAccriosReventa" localSheetId="4">#REF!</definedName>
    <definedName name="CurValorMinAccriosReventa" localSheetId="6">#REF!</definedName>
    <definedName name="CurValorMinAccriosReventa">#REF!</definedName>
    <definedName name="CurVariable1" localSheetId="8">#REF!</definedName>
    <definedName name="CurVariable1" localSheetId="4">#REF!</definedName>
    <definedName name="CurVariable1" localSheetId="6">#REF!</definedName>
    <definedName name="CurVariable1">#REF!</definedName>
    <definedName name="CurVariable2" localSheetId="8">#REF!</definedName>
    <definedName name="CurVariable2" localSheetId="4">#REF!</definedName>
    <definedName name="CurVariable2" localSheetId="6">#REF!</definedName>
    <definedName name="CurVariable2">#REF!</definedName>
    <definedName name="CurVariable3" localSheetId="8">#REF!</definedName>
    <definedName name="CurVariable3" localSheetId="4">#REF!</definedName>
    <definedName name="CurVariable3" localSheetId="6">#REF!</definedName>
    <definedName name="CurVariable3">#REF!</definedName>
    <definedName name="Curvas_1_2" localSheetId="4">#REF!</definedName>
    <definedName name="Curvas_1_2">#REF!</definedName>
    <definedName name="Curvas_2" localSheetId="4">#REF!</definedName>
    <definedName name="Curvas_2">#REF!</definedName>
    <definedName name="CurVlrAsegurado" localSheetId="8">#REF!</definedName>
    <definedName name="CurVlrAsegurado" localSheetId="4">#REF!</definedName>
    <definedName name="CurVlrAsegurado" localSheetId="6">#REF!</definedName>
    <definedName name="CurVlrAsegurado">#REF!</definedName>
    <definedName name="CurVlrVentaVehCliente" localSheetId="8">#REF!</definedName>
    <definedName name="CurVlrVentaVehCliente" localSheetId="4">#REF!</definedName>
    <definedName name="CurVlrVentaVehCliente" localSheetId="6">#REF!</definedName>
    <definedName name="CurVlrVentaVehCliente">#REF!</definedName>
    <definedName name="curVPN" localSheetId="8">#REF!</definedName>
    <definedName name="curVPN" localSheetId="4">#REF!</definedName>
    <definedName name="curVPN" localSheetId="6">#REF!</definedName>
    <definedName name="curVPN">#REF!</definedName>
    <definedName name="CurVrVehicPrecPubConIvaSinDtos" localSheetId="8">#REF!</definedName>
    <definedName name="CurVrVehicPrecPubConIvaSinDtos" localSheetId="4">#REF!</definedName>
    <definedName name="CurVrVehicPrecPubConIvaSinDtos" localSheetId="6">#REF!</definedName>
    <definedName name="CurVrVehicPrecPubConIvaSinDtos">#REF!</definedName>
    <definedName name="CurVrVehícPrecPubConIvaSinDtos" localSheetId="8">#REF!</definedName>
    <definedName name="CurVrVehícPrecPubConIvaSinDtos" localSheetId="4">#REF!</definedName>
    <definedName name="CurVrVehícPrecPubConIvaSinDtos" localSheetId="6">#REF!</definedName>
    <definedName name="CurVrVehícPrecPubConIvaSinDtos">#REF!</definedName>
    <definedName name="Customize" localSheetId="8">#REF!</definedName>
    <definedName name="Customize" localSheetId="4">#REF!</definedName>
    <definedName name="Customize">#REF!</definedName>
    <definedName name="CUTOP" localSheetId="8">#REF!</definedName>
    <definedName name="CUTOP" localSheetId="4">#REF!</definedName>
    <definedName name="CUTOP">#REF!</definedName>
    <definedName name="cv" localSheetId="8" hidden="1">{"TAB1",#N/A,TRUE,"GENERAL";"TAB2",#N/A,TRUE,"GENERAL";"TAB3",#N/A,TRUE,"GENERAL";"TAB4",#N/A,TRUE,"GENERAL";"TAB5",#N/A,TRUE,"GENERAL"}</definedName>
    <definedName name="cv" localSheetId="4" hidden="1">{"TAB1",#N/A,TRUE,"GENERAL";"TAB2",#N/A,TRUE,"GENERAL";"TAB3",#N/A,TRUE,"GENERAL";"TAB4",#N/A,TRUE,"GENERAL";"TAB5",#N/A,TRUE,"GENERAL"}</definedName>
    <definedName name="cv" localSheetId="6">#REF!</definedName>
    <definedName name="cv" localSheetId="10" hidden="1">{"TAB1",#N/A,TRUE,"GENERAL";"TAB2",#N/A,TRUE,"GENERAL";"TAB3",#N/A,TRUE,"GENERAL";"TAB4",#N/A,TRUE,"GENERAL";"TAB5",#N/A,TRUE,"GENERAL"}</definedName>
    <definedName name="Cv">#REF!</definedName>
    <definedName name="cv_1" localSheetId="8" hidden="1">{"TAB1",#N/A,TRUE,"GENERAL";"TAB2",#N/A,TRUE,"GENERAL";"TAB3",#N/A,TRUE,"GENERAL";"TAB4",#N/A,TRUE,"GENERAL";"TAB5",#N/A,TRUE,"GENERAL"}</definedName>
    <definedName name="cv_1" localSheetId="4" hidden="1">{"TAB1",#N/A,TRUE,"GENERAL";"TAB2",#N/A,TRUE,"GENERAL";"TAB3",#N/A,TRUE,"GENERAL";"TAB4",#N/A,TRUE,"GENERAL";"TAB5",#N/A,TRUE,"GENERAL"}</definedName>
    <definedName name="cv_1" localSheetId="10" hidden="1">{"TAB1",#N/A,TRUE,"GENERAL";"TAB2",#N/A,TRUE,"GENERAL";"TAB3",#N/A,TRUE,"GENERAL";"TAB4",#N/A,TRUE,"GENERAL";"TAB5",#N/A,TRUE,"GENERAL"}</definedName>
    <definedName name="cv_1" hidden="1">{"TAB1",#N/A,TRUE,"GENERAL";"TAB2",#N/A,TRUE,"GENERAL";"TAB3",#N/A,TRUE,"GENERAL";"TAB4",#N/A,TRUE,"GENERAL";"TAB5",#N/A,TRUE,"GENERAL"}</definedName>
    <definedName name="cv_51" localSheetId="8">#REF!</definedName>
    <definedName name="cv_51" localSheetId="4">#REF!</definedName>
    <definedName name="cv_51" localSheetId="6">#REF!</definedName>
    <definedName name="cv_51">#REF!</definedName>
    <definedName name="CV2.Daily_Tonnes" localSheetId="8">#REF!</definedName>
    <definedName name="CV2.Daily_Tonnes" localSheetId="4">#REF!</definedName>
    <definedName name="CV2.Daily_Tonnes" localSheetId="10">#REF!</definedName>
    <definedName name="CV2.Daily_Tonnes">#REF!</definedName>
    <definedName name="CV2.Moisture" localSheetId="8">#REF!</definedName>
    <definedName name="CV2.Moisture" localSheetId="4">#REF!</definedName>
    <definedName name="CV2.Moisture" localSheetId="10">#REF!</definedName>
    <definedName name="CV2.Moisture">#REF!</definedName>
    <definedName name="CVa" localSheetId="8">#REF!</definedName>
    <definedName name="CVa" localSheetId="4">#REF!</definedName>
    <definedName name="CVa">#REF!</definedName>
    <definedName name="cvb" localSheetId="8">#REF!</definedName>
    <definedName name="cvb" localSheetId="4">#REF!</definedName>
    <definedName name="cvb">#REF!</definedName>
    <definedName name="cvbcvbf" localSheetId="8" hidden="1">{#N/A,#N/A,TRUE,"INGENIERIA";#N/A,#N/A,TRUE,"COMPRAS";#N/A,#N/A,TRUE,"DIRECCION";#N/A,#N/A,TRUE,"RESUMEN"}</definedName>
    <definedName name="cvbcvbf" localSheetId="4" hidden="1">{#N/A,#N/A,TRUE,"INGENIERIA";#N/A,#N/A,TRUE,"COMPRAS";#N/A,#N/A,TRUE,"DIRECCION";#N/A,#N/A,TRUE,"RESUMEN"}</definedName>
    <definedName name="cvbcvbf" localSheetId="10" hidden="1">{#N/A,#N/A,TRUE,"INGENIERIA";#N/A,#N/A,TRUE,"COMPRAS";#N/A,#N/A,TRUE,"DIRECCION";#N/A,#N/A,TRUE,"RESUMEN"}</definedName>
    <definedName name="cvbcvbf" hidden="1">{#N/A,#N/A,TRUE,"INGENIERIA";#N/A,#N/A,TRUE,"COMPRAS";#N/A,#N/A,TRUE,"DIRECCION";#N/A,#N/A,TRUE,"RESUMEN"}</definedName>
    <definedName name="cvcbn" localSheetId="8">#REF!</definedName>
    <definedName name="cvcbn" localSheetId="4">#N/A</definedName>
    <definedName name="cvcbn" localSheetId="6">#REF!</definedName>
    <definedName name="cvcbn" localSheetId="10">#REF!</definedName>
    <definedName name="cvcbn">#N/A</definedName>
    <definedName name="cvcvcvcv" localSheetId="8">#REF!</definedName>
    <definedName name="cvcvcvcv" localSheetId="4">#REF!</definedName>
    <definedName name="cvcvcvcv" localSheetId="10">#REF!</definedName>
    <definedName name="cvcvcvcv">#REF!</definedName>
    <definedName name="cvfvd" localSheetId="15" hidden="1">{"via1",#N/A,TRUE,"general";"via2",#N/A,TRUE,"general";"via3",#N/A,TRUE,"general"}</definedName>
    <definedName name="cvfvd" localSheetId="16" hidden="1">{"via1",#N/A,TRUE,"general";"via2",#N/A,TRUE,"general";"via3",#N/A,TRUE,"general"}</definedName>
    <definedName name="cvfvd" localSheetId="8" hidden="1">{"via1",#N/A,TRUE,"general";"via2",#N/A,TRUE,"general";"via3",#N/A,TRUE,"general"}</definedName>
    <definedName name="cvfvd" localSheetId="4" hidden="1">{"via1",#N/A,TRUE,"general";"via2",#N/A,TRUE,"general";"via3",#N/A,TRUE,"general"}</definedName>
    <definedName name="cvfvd" localSheetId="6"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fvd_1" localSheetId="8" hidden="1">{"via1",#N/A,TRUE,"general";"via2",#N/A,TRUE,"general";"via3",#N/A,TRUE,"general"}</definedName>
    <definedName name="cvfvd_1" localSheetId="4" hidden="1">{"via1",#N/A,TRUE,"general";"via2",#N/A,TRUE,"general";"via3",#N/A,TRUE,"general"}</definedName>
    <definedName name="cvfvd_1" localSheetId="10" hidden="1">{"via1",#N/A,TRUE,"general";"via2",#N/A,TRUE,"general";"via3",#N/A,TRUE,"general"}</definedName>
    <definedName name="cvfvd_1" hidden="1">{"via1",#N/A,TRUE,"general";"via2",#N/A,TRUE,"general";"via3",#N/A,TRUE,"general"}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8" hidden="1">{"TAB1",#N/A,TRUE,"GENERAL";"TAB2",#N/A,TRUE,"GENERAL";"TAB3",#N/A,TRUE,"GENERAL";"TAB4",#N/A,TRUE,"GENERAL";"TAB5",#N/A,TRUE,"GENERAL"}</definedName>
    <definedName name="cvn" localSheetId="4" hidden="1">{"TAB1",#N/A,TRUE,"GENERAL";"TAB2",#N/A,TRUE,"GENERAL";"TAB3",#N/A,TRUE,"GENERAL";"TAB4",#N/A,TRUE,"GENERAL";"TAB5",#N/A,TRUE,"GENERAL"}</definedName>
    <definedName name="cvn" localSheetId="6"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n_1" localSheetId="8" hidden="1">{"TAB1",#N/A,TRUE,"GENERAL";"TAB2",#N/A,TRUE,"GENERAL";"TAB3",#N/A,TRUE,"GENERAL";"TAB4",#N/A,TRUE,"GENERAL";"TAB5",#N/A,TRUE,"GENERAL"}</definedName>
    <definedName name="cvn_1" localSheetId="4" hidden="1">{"TAB1",#N/A,TRUE,"GENERAL";"TAB2",#N/A,TRUE,"GENERAL";"TAB3",#N/A,TRUE,"GENERAL";"TAB4",#N/A,TRUE,"GENERAL";"TAB5",#N/A,TRUE,"GENERAL"}</definedName>
    <definedName name="cvn_1" localSheetId="10" hidden="1">{"TAB1",#N/A,TRUE,"GENERAL";"TAB2",#N/A,TRUE,"GENERAL";"TAB3",#N/A,TRUE,"GENERAL";"TAB4",#N/A,TRUE,"GENERAL";"TAB5",#N/A,TRUE,"GENERAL"}</definedName>
    <definedName name="cvn_1" hidden="1">{"TAB1",#N/A,TRUE,"GENERAL";"TAB2",#N/A,TRUE,"GENERAL";"TAB3",#N/A,TRUE,"GENERAL";"TAB4",#N/A,TRUE,"GENERAL";"TAB5",#N/A,TRUE,"GENERAL"}</definedName>
    <definedName name="cvSC" localSheetId="4">#REF!</definedName>
    <definedName name="cvSC">#REF!</definedName>
    <definedName name="cvSC1" localSheetId="4">#REF!</definedName>
    <definedName name="cvSC1">#REF!</definedName>
    <definedName name="cvSC2" localSheetId="8">#REF!</definedName>
    <definedName name="cvSC2" localSheetId="4">#REF!</definedName>
    <definedName name="cvSC2">#REF!</definedName>
    <definedName name="CVXC" localSheetId="15" hidden="1">{"via1",#N/A,TRUE,"general";"via2",#N/A,TRUE,"general";"via3",#N/A,TRUE,"general"}</definedName>
    <definedName name="CVXC" localSheetId="16" hidden="1">{"via1",#N/A,TRUE,"general";"via2",#N/A,TRUE,"general";"via3",#N/A,TRUE,"general"}</definedName>
    <definedName name="CVXC" localSheetId="8" hidden="1">{"via1",#N/A,TRUE,"general";"via2",#N/A,TRUE,"general";"via3",#N/A,TRUE,"general"}</definedName>
    <definedName name="CVXC" localSheetId="4" hidden="1">{"via1",#N/A,TRUE,"general";"via2",#N/A,TRUE,"general";"via3",#N/A,TRUE,"general"}</definedName>
    <definedName name="CVXC" localSheetId="6"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CVXC_1" localSheetId="8" hidden="1">{"via1",#N/A,TRUE,"general";"via2",#N/A,TRUE,"general";"via3",#N/A,TRUE,"general"}</definedName>
    <definedName name="CVXC_1" localSheetId="4" hidden="1">{"via1",#N/A,TRUE,"general";"via2",#N/A,TRUE,"general";"via3",#N/A,TRUE,"general"}</definedName>
    <definedName name="CVXC_1" localSheetId="10" hidden="1">{"via1",#N/A,TRUE,"general";"via2",#N/A,TRUE,"general";"via3",#N/A,TRUE,"general"}</definedName>
    <definedName name="CVXC_1" hidden="1">{"via1",#N/A,TRUE,"general";"via2",#N/A,TRUE,"general";"via3",#N/A,TRUE,"general"}</definedName>
    <definedName name="Cw" localSheetId="8">#REF!</definedName>
    <definedName name="Cw" localSheetId="4">#REF!</definedName>
    <definedName name="Cw" localSheetId="6">#REF!</definedName>
    <definedName name="Cw">#REF!</definedName>
    <definedName name="cx" localSheetId="8">#REF!</definedName>
    <definedName name="cx" localSheetId="5">#REF!</definedName>
    <definedName name="cx" localSheetId="4">#REF!</definedName>
    <definedName name="cx" localSheetId="6">#REF!</definedName>
    <definedName name="cx" localSheetId="10">#REF!</definedName>
    <definedName name="Cx">#REF!</definedName>
    <definedName name="cxcxcxc" localSheetId="8">#REF!</definedName>
    <definedName name="cxcxcxc" localSheetId="4">#REF!</definedName>
    <definedName name="cxcxcxc" localSheetId="10">#REF!</definedName>
    <definedName name="cxcxcxc">#REF!</definedName>
    <definedName name="cxgd" localSheetId="8">{"Book1","DOC&amp;DWG.xls"}</definedName>
    <definedName name="cxgd" localSheetId="4">{"Book1","DOC&amp;DWG.xls"}</definedName>
    <definedName name="cxgd" localSheetId="10">{"Book1","DOC&amp;DWG.xls"}</definedName>
    <definedName name="cxgd">{"Book1","DOC&amp;DWG.xls"}</definedName>
    <definedName name="Cy" localSheetId="8">#REF!</definedName>
    <definedName name="Cy" localSheetId="4">#REF!</definedName>
    <definedName name="Cy" localSheetId="6">#REF!</definedName>
    <definedName name="Cy">#REF!</definedName>
    <definedName name="CYLL2" localSheetId="8">#REF!</definedName>
    <definedName name="CYLL2" localSheetId="4">#REF!</definedName>
    <definedName name="CYLL2">#REF!</definedName>
    <definedName name="CYLL3" localSheetId="4">#REF!</definedName>
    <definedName name="CYLL3">#REF!</definedName>
    <definedName name="CYLL4" localSheetId="8">#REF!</definedName>
    <definedName name="CYLL4" localSheetId="4">#REF!</definedName>
    <definedName name="CYLL4">#REF!</definedName>
    <definedName name="CYLL6" localSheetId="8">#REF!</definedName>
    <definedName name="CYLL6" localSheetId="4">#REF!</definedName>
    <definedName name="CYLL6">#REF!</definedName>
    <definedName name="CZN_north_perc">50</definedName>
    <definedName name="CZN_south_perc">0</definedName>
    <definedName name="d" localSheetId="8">#REF!</definedName>
    <definedName name="d" localSheetId="4">#REF!</definedName>
    <definedName name="d" localSheetId="6">#REF!</definedName>
    <definedName name="d">#REF!</definedName>
    <definedName name="D_1" localSheetId="8">#REF!</definedName>
    <definedName name="D_1" localSheetId="4">#REF!</definedName>
    <definedName name="D_1">#REF!</definedName>
    <definedName name="D_10" localSheetId="8">#REF!</definedName>
    <definedName name="D_10" localSheetId="4">#REF!</definedName>
    <definedName name="D_10">#REF!</definedName>
    <definedName name="D_EXT" localSheetId="8">#REF!</definedName>
    <definedName name="D_EXT" localSheetId="4">#REF!</definedName>
    <definedName name="D_EXT">#REF!</definedName>
    <definedName name="D_INT" localSheetId="8">#REF!</definedName>
    <definedName name="D_INT" localSheetId="4">#REF!</definedName>
    <definedName name="D_INT">#REF!</definedName>
    <definedName name="d_percápita" localSheetId="8">#REF!</definedName>
    <definedName name="d_percápita" localSheetId="4">#REF!</definedName>
    <definedName name="d_percápita">#REF!</definedName>
    <definedName name="d_PH" localSheetId="4">#REF!</definedName>
    <definedName name="d_PH">#REF!</definedName>
    <definedName name="d0" localSheetId="8">#REF!</definedName>
    <definedName name="d0" localSheetId="4">#REF!</definedName>
    <definedName name="d0">#REF!</definedName>
    <definedName name="d1200ar" localSheetId="8">#REF!</definedName>
    <definedName name="d1200ar" localSheetId="4">#REF!</definedName>
    <definedName name="d1200ar" localSheetId="6">#REF!</definedName>
    <definedName name="d1200ar">#REF!</definedName>
    <definedName name="D1200Q" localSheetId="8">#REF!</definedName>
    <definedName name="D1200Q" localSheetId="4">#REF!</definedName>
    <definedName name="D1200Q" localSheetId="6">#REF!</definedName>
    <definedName name="D1200Q">#REF!</definedName>
    <definedName name="D128899A" localSheetId="8">#REF!</definedName>
    <definedName name="D128899A" localSheetId="4">#REF!</definedName>
    <definedName name="D128899A" localSheetId="6">#REF!</definedName>
    <definedName name="D128899A">#REF!</definedName>
    <definedName name="D128899Q" localSheetId="8">#REF!</definedName>
    <definedName name="D128899Q" localSheetId="4">#REF!</definedName>
    <definedName name="D128899Q" localSheetId="6">#REF!</definedName>
    <definedName name="D128899Q">#REF!</definedName>
    <definedName name="d128900a" localSheetId="8">#REF!</definedName>
    <definedName name="d128900a" localSheetId="4">#REF!</definedName>
    <definedName name="d128900a" localSheetId="6">#REF!</definedName>
    <definedName name="d128900a">#REF!</definedName>
    <definedName name="d128900ab" localSheetId="8">#REF!</definedName>
    <definedName name="d128900ab" localSheetId="4">#REF!</definedName>
    <definedName name="d128900ab" localSheetId="6">#REF!</definedName>
    <definedName name="d128900ab">#REF!</definedName>
    <definedName name="d128900ag" localSheetId="8">#REF!</definedName>
    <definedName name="d128900ag" localSheetId="4">#REF!</definedName>
    <definedName name="d128900ag" localSheetId="6">#REF!</definedName>
    <definedName name="d128900ag">#REF!</definedName>
    <definedName name="d128900at" localSheetId="8">#REF!</definedName>
    <definedName name="d128900at" localSheetId="4">#REF!</definedName>
    <definedName name="d128900at" localSheetId="6">#REF!</definedName>
    <definedName name="d128900at">#REF!</definedName>
    <definedName name="D128900E" localSheetId="8">#REF!</definedName>
    <definedName name="D128900E" localSheetId="4">#REF!</definedName>
    <definedName name="D128900E" localSheetId="6">#REF!</definedName>
    <definedName name="D128900E">#REF!</definedName>
    <definedName name="D128900Q" localSheetId="8">#REF!</definedName>
    <definedName name="D128900Q" localSheetId="4">#REF!</definedName>
    <definedName name="D128900Q" localSheetId="6">#REF!</definedName>
    <definedName name="D128900Q">#REF!</definedName>
    <definedName name="D128900R" localSheetId="8">#REF!</definedName>
    <definedName name="D128900R" localSheetId="4">#REF!</definedName>
    <definedName name="D128900R" localSheetId="6">#REF!</definedName>
    <definedName name="D128900R">#REF!</definedName>
    <definedName name="D128900T" localSheetId="8">#REF!</definedName>
    <definedName name="D128900T" localSheetId="4">#REF!</definedName>
    <definedName name="D128900T" localSheetId="6">#REF!</definedName>
    <definedName name="D128900T">#REF!</definedName>
    <definedName name="D128900W" localSheetId="8">#REF!</definedName>
    <definedName name="D128900W" localSheetId="4">#REF!</definedName>
    <definedName name="D128900W" localSheetId="6">#REF!</definedName>
    <definedName name="D128900W">#REF!</definedName>
    <definedName name="D129000T" localSheetId="8">#REF!</definedName>
    <definedName name="D129000T" localSheetId="4">#REF!</definedName>
    <definedName name="D129000T" localSheetId="6">#REF!</definedName>
    <definedName name="D129000T">#REF!</definedName>
    <definedName name="d12900ab" localSheetId="8">#REF!</definedName>
    <definedName name="d12900ab" localSheetId="4">#REF!</definedName>
    <definedName name="d12900ab" localSheetId="6">#REF!</definedName>
    <definedName name="d12900ab">#REF!</definedName>
    <definedName name="D12900Y" localSheetId="8">#REF!</definedName>
    <definedName name="D12900Y" localSheetId="4">#REF!</definedName>
    <definedName name="D12900Y" localSheetId="6">#REF!</definedName>
    <definedName name="D12900Y">#REF!</definedName>
    <definedName name="D1S" localSheetId="8">#REF!</definedName>
    <definedName name="D1S" localSheetId="4">#REF!</definedName>
    <definedName name="D1S">#REF!</definedName>
    <definedName name="D220TT" localSheetId="8">#REF!</definedName>
    <definedName name="D220TT" localSheetId="4">#REF!</definedName>
    <definedName name="D220TT">#REF!</definedName>
    <definedName name="D2S" localSheetId="8">#REF!</definedName>
    <definedName name="D2S" localSheetId="4">#REF!</definedName>
    <definedName name="D2S">#REF!</definedName>
    <definedName name="D6.PVC" localSheetId="8">#REF!</definedName>
    <definedName name="D6.PVC" localSheetId="4">#REF!</definedName>
    <definedName name="D6.PVC">#REF!</definedName>
    <definedName name="D60PR" localSheetId="8">#REF!</definedName>
    <definedName name="D60PR" localSheetId="4">#REF!</definedName>
    <definedName name="D60PR">#REF!</definedName>
    <definedName name="D60TT" localSheetId="8">#REF!</definedName>
    <definedName name="D60TT" localSheetId="4">#REF!</definedName>
    <definedName name="D60TT">#REF!</definedName>
    <definedName name="D61S" localSheetId="8">#REF!</definedName>
    <definedName name="D61S" localSheetId="4">#REF!</definedName>
    <definedName name="D61S">#REF!</definedName>
    <definedName name="D62S" localSheetId="8">#REF!</definedName>
    <definedName name="D62S" localSheetId="4">#REF!</definedName>
    <definedName name="D62S">#REF!</definedName>
    <definedName name="D6R" localSheetId="8">#REF!</definedName>
    <definedName name="D6R" localSheetId="4">#REF!</definedName>
    <definedName name="D6R">#REF!</definedName>
    <definedName name="D77032A" localSheetId="8">#REF!</definedName>
    <definedName name="D77032A" localSheetId="5">#REF!</definedName>
    <definedName name="D77032A" localSheetId="4">#REF!</definedName>
    <definedName name="D77032A" localSheetId="6">#REF!</definedName>
    <definedName name="D77032A">#REF!</definedName>
    <definedName name="d77032ab" localSheetId="8">#REF!</definedName>
    <definedName name="d77032ab" localSheetId="4">#REF!</definedName>
    <definedName name="d77032ab" localSheetId="6">#REF!</definedName>
    <definedName name="d77032ab">#REF!</definedName>
    <definedName name="d77032ah" localSheetId="8">#REF!</definedName>
    <definedName name="d77032ah" localSheetId="4">#REF!</definedName>
    <definedName name="d77032ah" localSheetId="6">#REF!</definedName>
    <definedName name="d77032ah">#REF!</definedName>
    <definedName name="d77032ar" localSheetId="8">#REF!</definedName>
    <definedName name="d77032ar" localSheetId="4">#REF!</definedName>
    <definedName name="d77032ar" localSheetId="6">#REF!</definedName>
    <definedName name="d77032ar">#REF!</definedName>
    <definedName name="D77032I" localSheetId="8">#REF!</definedName>
    <definedName name="D77032I" localSheetId="4">#REF!</definedName>
    <definedName name="D77032I" localSheetId="6">#REF!</definedName>
    <definedName name="D77032I">#REF!</definedName>
    <definedName name="D77032Q" localSheetId="8">#REF!</definedName>
    <definedName name="D77032Q" localSheetId="4">#REF!</definedName>
    <definedName name="D77032Q" localSheetId="6">#REF!</definedName>
    <definedName name="D77032Q">#REF!</definedName>
    <definedName name="D77032W" localSheetId="8">#REF!</definedName>
    <definedName name="D77032W" localSheetId="4">#REF!</definedName>
    <definedName name="D77032W" localSheetId="6">#REF!</definedName>
    <definedName name="D77032W">#REF!</definedName>
    <definedName name="D77032Y" localSheetId="8">#REF!</definedName>
    <definedName name="D77032Y" localSheetId="4">#REF!</definedName>
    <definedName name="D77032Y" localSheetId="6">#REF!</definedName>
    <definedName name="D77032Y">#REF!</definedName>
    <definedName name="d77033a" localSheetId="8">#REF!</definedName>
    <definedName name="d77033a" localSheetId="4">#REF!</definedName>
    <definedName name="d77033a" localSheetId="6">#REF!</definedName>
    <definedName name="d77033a">#REF!</definedName>
    <definedName name="d77033aa" localSheetId="8">#REF!</definedName>
    <definedName name="d77033aa" localSheetId="4">#REF!</definedName>
    <definedName name="d77033aa" localSheetId="6">#REF!</definedName>
    <definedName name="d77033aa">#REF!</definedName>
    <definedName name="d77033ab" localSheetId="8">#REF!</definedName>
    <definedName name="d77033ab" localSheetId="4">#REF!</definedName>
    <definedName name="d77033ab" localSheetId="6">#REF!</definedName>
    <definedName name="d77033ab">#REF!</definedName>
    <definedName name="d77033ac" localSheetId="8">#REF!</definedName>
    <definedName name="d77033ac" localSheetId="4">#REF!</definedName>
    <definedName name="d77033ac" localSheetId="6">#REF!</definedName>
    <definedName name="d77033ac">#REF!</definedName>
    <definedName name="d77033ao" localSheetId="8">#REF!</definedName>
    <definedName name="d77033ao" localSheetId="4">#REF!</definedName>
    <definedName name="d77033ao" localSheetId="6">#REF!</definedName>
    <definedName name="d77033ao">#REF!</definedName>
    <definedName name="d77033ay" localSheetId="8">#REF!</definedName>
    <definedName name="d77033ay" localSheetId="4">#REF!</definedName>
    <definedName name="d77033ay" localSheetId="6">#REF!</definedName>
    <definedName name="d77033ay">#REF!</definedName>
    <definedName name="D77033D" localSheetId="8">#REF!</definedName>
    <definedName name="D77033D" localSheetId="4">#REF!</definedName>
    <definedName name="D77033D" localSheetId="6">#REF!</definedName>
    <definedName name="D77033D">#REF!</definedName>
    <definedName name="D77033F" localSheetId="8">#REF!</definedName>
    <definedName name="D77033F" localSheetId="4">#REF!</definedName>
    <definedName name="D77033F" localSheetId="6">#REF!</definedName>
    <definedName name="D77033F">#REF!</definedName>
    <definedName name="D77033G" localSheetId="8">#REF!</definedName>
    <definedName name="D77033G" localSheetId="4">#REF!</definedName>
    <definedName name="D77033G" localSheetId="6">#REF!</definedName>
    <definedName name="D77033G">#REF!</definedName>
    <definedName name="D77033P" localSheetId="8">#REF!</definedName>
    <definedName name="D77033P" localSheetId="4">#REF!</definedName>
    <definedName name="D77033P" localSheetId="6">#REF!</definedName>
    <definedName name="D77033P">#REF!</definedName>
    <definedName name="D77033Q" localSheetId="8">#REF!</definedName>
    <definedName name="D77033Q" localSheetId="4">#REF!</definedName>
    <definedName name="D77033Q" localSheetId="6">#REF!</definedName>
    <definedName name="D77033Q">#REF!</definedName>
    <definedName name="D77033S" localSheetId="8">#REF!</definedName>
    <definedName name="D77033S" localSheetId="4">#REF!</definedName>
    <definedName name="D77033S" localSheetId="6">#REF!</definedName>
    <definedName name="D77033S">#REF!</definedName>
    <definedName name="d77099ai" localSheetId="8">#REF!</definedName>
    <definedName name="d77099ai" localSheetId="4">#REF!</definedName>
    <definedName name="d77099ai" localSheetId="6">#REF!</definedName>
    <definedName name="d77099ai">#REF!</definedName>
    <definedName name="D77099T" localSheetId="8">#REF!</definedName>
    <definedName name="D77099T" localSheetId="4">#REF!</definedName>
    <definedName name="D77099T" localSheetId="6">#REF!</definedName>
    <definedName name="D77099T">#REF!</definedName>
    <definedName name="D81S" localSheetId="8">#REF!</definedName>
    <definedName name="D81S" localSheetId="4">#REF!</definedName>
    <definedName name="D81S">#REF!</definedName>
    <definedName name="D82S" localSheetId="8">#REF!</definedName>
    <definedName name="D82S" localSheetId="4">#REF!</definedName>
    <definedName name="D82S">#REF!</definedName>
    <definedName name="D8R" localSheetId="8">#REF!</definedName>
    <definedName name="D8R" localSheetId="4">#REF!</definedName>
    <definedName name="D8R">#REF!</definedName>
    <definedName name="DA" localSheetId="8">#REF!</definedName>
    <definedName name="DA" localSheetId="4">#REF!</definedName>
    <definedName name="DA">#REF!</definedName>
    <definedName name="DADADAD" localSheetId="15" hidden="1">{#N/A,#N/A,TRUE,"CODIGO DEPENDENCIA"}</definedName>
    <definedName name="DADADAD" localSheetId="16" hidden="1">{#N/A,#N/A,TRUE,"CODIGO DEPENDENCIA"}</definedName>
    <definedName name="DADADAD" localSheetId="8" hidden="1">{#N/A,#N/A,TRUE,"CODIGO DEPENDENCIA"}</definedName>
    <definedName name="DADADAD" localSheetId="4" hidden="1">{#N/A,#N/A,TRUE,"CODIGO DEPENDENCIA"}</definedName>
    <definedName name="DADADAD" localSheetId="6" hidden="1">{#N/A,#N/A,TRUE,"CODIGO DEPENDENCIA"}</definedName>
    <definedName name="DADADAD" localSheetId="10" hidden="1">{#N/A,#N/A,TRUE,"CODIGO DEPENDENCIA"}</definedName>
    <definedName name="DADADAD" hidden="1">{#N/A,#N/A,TRUE,"CODIGO DEPENDENCIA"}</definedName>
    <definedName name="DAFT" localSheetId="8">#REF!</definedName>
    <definedName name="DAFT" localSheetId="4">#REF!</definedName>
    <definedName name="DAFT" localSheetId="10">#REF!</definedName>
    <definedName name="DAFT">#REF!</definedName>
    <definedName name="dan" localSheetId="8">#REF!</definedName>
    <definedName name="dan" localSheetId="4">#REF!</definedName>
    <definedName name="dan" localSheetId="10">#REF!</definedName>
    <definedName name="dan">#REF!</definedName>
    <definedName name="DANDADO" localSheetId="8">#REF!</definedName>
    <definedName name="DANDADO" localSheetId="4">#REF!</definedName>
    <definedName name="DANDADO" localSheetId="10">#REF!</definedName>
    <definedName name="DANDADO">#REF!</definedName>
    <definedName name="DANI" localSheetId="8" hidden="1">#REF!</definedName>
    <definedName name="DANI" localSheetId="5">#REF!</definedName>
    <definedName name="DANI" localSheetId="4" hidden="1">#REF!</definedName>
    <definedName name="DANI" localSheetId="6">#REF!</definedName>
    <definedName name="DANI">#REF!</definedName>
    <definedName name="DANODO" localSheetId="8">#REF!</definedName>
    <definedName name="DANODO" localSheetId="4">#REF!</definedName>
    <definedName name="DANODO">#REF!</definedName>
    <definedName name="DANODOF" localSheetId="8">#REF!</definedName>
    <definedName name="DANODOF" localSheetId="4">#REF!</definedName>
    <definedName name="DANODOF">#REF!</definedName>
    <definedName name="DANODOFT" localSheetId="8">#REF!</definedName>
    <definedName name="DANODOFT" localSheetId="4">#REF!</definedName>
    <definedName name="DANODOFT">#REF!</definedName>
    <definedName name="dario" localSheetId="8">#REF!</definedName>
    <definedName name="dario" localSheetId="4">#REF!</definedName>
    <definedName name="dario" localSheetId="6">#REF!</definedName>
    <definedName name="dario">#REF!</definedName>
    <definedName name="darosswg1467" localSheetId="8">#REF!</definedName>
    <definedName name="darosswg1467" localSheetId="4">#REF!</definedName>
    <definedName name="darosswg1467">#REF!</definedName>
    <definedName name="DaRWk1" localSheetId="8">#REF!</definedName>
    <definedName name="DaRWk1" localSheetId="4">#REF!</definedName>
    <definedName name="DaRWk1">#REF!</definedName>
    <definedName name="DaRWk10" localSheetId="8">#REF!</definedName>
    <definedName name="DaRWk10" localSheetId="4">#REF!</definedName>
    <definedName name="DaRWk10">#REF!</definedName>
    <definedName name="DaRWk11" localSheetId="8">#REF!</definedName>
    <definedName name="DaRWk11" localSheetId="4">#REF!</definedName>
    <definedName name="DaRWk11">#REF!</definedName>
    <definedName name="DaRWk12" localSheetId="8">#REF!</definedName>
    <definedName name="DaRWk12" localSheetId="4">#REF!</definedName>
    <definedName name="DaRWk12">#REF!</definedName>
    <definedName name="DaRWk2" localSheetId="8">#REF!</definedName>
    <definedName name="DaRWk2" localSheetId="4">#REF!</definedName>
    <definedName name="DaRWk2">#REF!</definedName>
    <definedName name="DaRWk3" localSheetId="8">#REF!</definedName>
    <definedName name="DaRWk3" localSheetId="4">#REF!</definedName>
    <definedName name="DaRWk3">#REF!</definedName>
    <definedName name="DaRWk4" localSheetId="8">#REF!</definedName>
    <definedName name="DaRWk4" localSheetId="4">#REF!</definedName>
    <definedName name="DaRWk4">#REF!</definedName>
    <definedName name="DaRWk5" localSheetId="8">#REF!</definedName>
    <definedName name="DaRWk5" localSheetId="4">#REF!</definedName>
    <definedName name="DaRWk5">#REF!</definedName>
    <definedName name="DaRWk6" localSheetId="8">#REF!</definedName>
    <definedName name="DaRWk6" localSheetId="4">#REF!</definedName>
    <definedName name="DaRWk6">#REF!</definedName>
    <definedName name="DaRWk8" localSheetId="8">#REF!</definedName>
    <definedName name="DaRWk8" localSheetId="4">#REF!</definedName>
    <definedName name="DaRWk8">#REF!</definedName>
    <definedName name="DaRwk9" localSheetId="8">#REF!</definedName>
    <definedName name="DaRwk9" localSheetId="4">#REF!</definedName>
    <definedName name="DaRwk9">#REF!</definedName>
    <definedName name="das" localSheetId="8" hidden="1">#REF!</definedName>
    <definedName name="das" localSheetId="4" hidden="1">#REF!</definedName>
    <definedName name="das" hidden="1">#REF!</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8" hidden="1">{"TAB1",#N/A,TRUE,"GENERAL";"TAB2",#N/A,TRUE,"GENERAL";"TAB3",#N/A,TRUE,"GENERAL";"TAB4",#N/A,TRUE,"GENERAL";"TAB5",#N/A,TRUE,"GENERAL"}</definedName>
    <definedName name="DASD" localSheetId="4" hidden="1">{"TAB1",#N/A,TRUE,"GENERAL";"TAB2",#N/A,TRUE,"GENERAL";"TAB3",#N/A,TRUE,"GENERAL";"TAB4",#N/A,TRUE,"GENERAL";"TAB5",#N/A,TRUE,"GENERAL"}</definedName>
    <definedName name="DASD" localSheetId="6"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SD_1" localSheetId="8" hidden="1">{"TAB1",#N/A,TRUE,"GENERAL";"TAB2",#N/A,TRUE,"GENERAL";"TAB3",#N/A,TRUE,"GENERAL";"TAB4",#N/A,TRUE,"GENERAL";"TAB5",#N/A,TRUE,"GENERAL"}</definedName>
    <definedName name="DASD_1" localSheetId="4" hidden="1">{"TAB1",#N/A,TRUE,"GENERAL";"TAB2",#N/A,TRUE,"GENERAL";"TAB3",#N/A,TRUE,"GENERAL";"TAB4",#N/A,TRUE,"GENERAL";"TAB5",#N/A,TRUE,"GENERAL"}</definedName>
    <definedName name="DASD_1" localSheetId="10" hidden="1">{"TAB1",#N/A,TRUE,"GENERAL";"TAB2",#N/A,TRUE,"GENERAL";"TAB3",#N/A,TRUE,"GENERAL";"TAB4",#N/A,TRUE,"GENERAL";"TAB5",#N/A,TRUE,"GENERAL"}</definedName>
    <definedName name="DASD_1" hidden="1">{"TAB1",#N/A,TRUE,"GENERAL";"TAB2",#N/A,TRUE,"GENERAL";"TAB3",#N/A,TRUE,"GENERAL";"TAB4",#N/A,TRUE,"GENERAL";"TAB5",#N/A,TRUE,"GENERAL"}</definedName>
    <definedName name="DASDDSA" localSheetId="8" hidden="1">#REF!</definedName>
    <definedName name="DASDDSA" localSheetId="4" hidden="1">#REF!</definedName>
    <definedName name="DASDDSA" localSheetId="10" hidden="1">#REF!</definedName>
    <definedName name="DASDDSA" hidden="1">#REF!</definedName>
    <definedName name="dasfds" localSheetId="8">#REF!</definedName>
    <definedName name="dasfds" localSheetId="4">#REF!</definedName>
    <definedName name="dasfds" localSheetId="10">#REF!</definedName>
    <definedName name="dasfds">#REF!</definedName>
    <definedName name="DAT" localSheetId="8">#REF!</definedName>
    <definedName name="DAT" localSheetId="4">#REF!</definedName>
    <definedName name="DAT" localSheetId="6">#REF!</definedName>
    <definedName name="DAT" localSheetId="10">#REF!</definedName>
    <definedName name="DAT">#REF!</definedName>
    <definedName name="Data" localSheetId="8">#REF!</definedName>
    <definedName name="Data" localSheetId="4">#REF!</definedName>
    <definedName name="Data" localSheetId="6">#REF!</definedName>
    <definedName name="Data">#REF!</definedName>
    <definedName name="Data_Base" localSheetId="8">#REF!</definedName>
    <definedName name="Data_Base" localSheetId="4">#REF!</definedName>
    <definedName name="Data_Base">#REF!</definedName>
    <definedName name="data1" localSheetId="8">#REF!</definedName>
    <definedName name="data1" localSheetId="4">#REF!</definedName>
    <definedName name="data1">#REF!</definedName>
    <definedName name="data10" localSheetId="8">#REF!</definedName>
    <definedName name="data10" localSheetId="4">#REF!</definedName>
    <definedName name="data10">#REF!</definedName>
    <definedName name="data11" localSheetId="8">#REF!</definedName>
    <definedName name="data11" localSheetId="4">#REF!</definedName>
    <definedName name="data11">#REF!</definedName>
    <definedName name="data12" localSheetId="8">#REF!</definedName>
    <definedName name="data12" localSheetId="4">#REF!</definedName>
    <definedName name="data12">#REF!</definedName>
    <definedName name="data13" localSheetId="8">#REF!</definedName>
    <definedName name="data13" localSheetId="4">#REF!</definedName>
    <definedName name="data13">#REF!</definedName>
    <definedName name="data14" localSheetId="8">#REF!</definedName>
    <definedName name="data14" localSheetId="4">#REF!</definedName>
    <definedName name="data14">#REF!</definedName>
    <definedName name="data15" localSheetId="8">#REF!</definedName>
    <definedName name="data15" localSheetId="4">#REF!</definedName>
    <definedName name="data15">#REF!</definedName>
    <definedName name="data16" localSheetId="8">#REF!</definedName>
    <definedName name="data16" localSheetId="4">#REF!</definedName>
    <definedName name="data16">#REF!</definedName>
    <definedName name="data17" localSheetId="8">#REF!</definedName>
    <definedName name="data17" localSheetId="4">#REF!</definedName>
    <definedName name="data17">#REF!</definedName>
    <definedName name="data18" localSheetId="8">#REF!</definedName>
    <definedName name="data18" localSheetId="4">#REF!</definedName>
    <definedName name="data18">#REF!</definedName>
    <definedName name="data19" localSheetId="8">#REF!</definedName>
    <definedName name="data19" localSheetId="4">#REF!</definedName>
    <definedName name="data19">#REF!</definedName>
    <definedName name="data2" localSheetId="8">#REF!</definedName>
    <definedName name="data2" localSheetId="4">#REF!</definedName>
    <definedName name="data2">#REF!</definedName>
    <definedName name="data20" localSheetId="8">#REF!</definedName>
    <definedName name="data20" localSheetId="4">#REF!</definedName>
    <definedName name="data20">#REF!</definedName>
    <definedName name="data21" localSheetId="8">#REF!</definedName>
    <definedName name="data21" localSheetId="4">#REF!</definedName>
    <definedName name="data21">#REF!</definedName>
    <definedName name="data22" localSheetId="8">#REF!</definedName>
    <definedName name="data22" localSheetId="4">#REF!</definedName>
    <definedName name="data22">#REF!</definedName>
    <definedName name="data23" localSheetId="8">#REF!</definedName>
    <definedName name="data23" localSheetId="4">#REF!</definedName>
    <definedName name="data23">#REF!</definedName>
    <definedName name="data24" localSheetId="8">#REF!</definedName>
    <definedName name="data24" localSheetId="4">#REF!</definedName>
    <definedName name="data24">#REF!</definedName>
    <definedName name="data25" localSheetId="8">#REF!</definedName>
    <definedName name="data25" localSheetId="4">#REF!</definedName>
    <definedName name="data25">#REF!</definedName>
    <definedName name="data26" localSheetId="8">#REF!</definedName>
    <definedName name="data26" localSheetId="4">#REF!</definedName>
    <definedName name="data26">#REF!</definedName>
    <definedName name="data27" localSheetId="8">#REF!</definedName>
    <definedName name="data27" localSheetId="4">#REF!</definedName>
    <definedName name="data27">#REF!</definedName>
    <definedName name="data28" localSheetId="8">#REF!</definedName>
    <definedName name="data28" localSheetId="4">#REF!</definedName>
    <definedName name="data28">#REF!</definedName>
    <definedName name="data29" localSheetId="8">#REF!</definedName>
    <definedName name="data29" localSheetId="4">#REF!</definedName>
    <definedName name="data29">#REF!</definedName>
    <definedName name="data3" localSheetId="8">#REF!</definedName>
    <definedName name="data3" localSheetId="4">#REF!</definedName>
    <definedName name="data3">#REF!</definedName>
    <definedName name="data30" localSheetId="8">#REF!</definedName>
    <definedName name="data30" localSheetId="4">#REF!</definedName>
    <definedName name="data30">#REF!</definedName>
    <definedName name="data31" localSheetId="8">#REF!</definedName>
    <definedName name="data31" localSheetId="4">#REF!</definedName>
    <definedName name="data31">#REF!</definedName>
    <definedName name="data32" localSheetId="8">#REF!</definedName>
    <definedName name="data32" localSheetId="4">#REF!</definedName>
    <definedName name="data32">#REF!</definedName>
    <definedName name="data33" localSheetId="8">#REF!</definedName>
    <definedName name="data33" localSheetId="4">#REF!</definedName>
    <definedName name="data33">#REF!</definedName>
    <definedName name="data34" localSheetId="8">#REF!</definedName>
    <definedName name="data34" localSheetId="4">#REF!</definedName>
    <definedName name="data34">#REF!</definedName>
    <definedName name="data35" localSheetId="8">#REF!</definedName>
    <definedName name="data35" localSheetId="4">#REF!</definedName>
    <definedName name="data35">#REF!</definedName>
    <definedName name="data36" localSheetId="8">#REF!</definedName>
    <definedName name="data36" localSheetId="4">#REF!</definedName>
    <definedName name="data36">#REF!</definedName>
    <definedName name="data37" localSheetId="8">#REF!</definedName>
    <definedName name="data37" localSheetId="4">#REF!</definedName>
    <definedName name="data37">#REF!</definedName>
    <definedName name="data38" localSheetId="8">#REF!</definedName>
    <definedName name="data38" localSheetId="4">#REF!</definedName>
    <definedName name="data38">#REF!</definedName>
    <definedName name="data39" localSheetId="8">#REF!</definedName>
    <definedName name="data39" localSheetId="4">#REF!</definedName>
    <definedName name="data39">#REF!</definedName>
    <definedName name="data4" localSheetId="8">#REF!</definedName>
    <definedName name="data4" localSheetId="4">#REF!</definedName>
    <definedName name="data4">#REF!</definedName>
    <definedName name="data40" localSheetId="8">#REF!</definedName>
    <definedName name="data40" localSheetId="4">#REF!</definedName>
    <definedName name="data40">#REF!</definedName>
    <definedName name="data41" localSheetId="8">#REF!</definedName>
    <definedName name="data41" localSheetId="4">#REF!</definedName>
    <definedName name="data41">#REF!</definedName>
    <definedName name="data42" localSheetId="8">#REF!</definedName>
    <definedName name="data42" localSheetId="4">#REF!</definedName>
    <definedName name="data42">#REF!</definedName>
    <definedName name="data43" localSheetId="8">#REF!</definedName>
    <definedName name="data43" localSheetId="4">#REF!</definedName>
    <definedName name="data43">#REF!</definedName>
    <definedName name="data44" localSheetId="8">#REF!</definedName>
    <definedName name="data44" localSheetId="4">#REF!</definedName>
    <definedName name="data44">#REF!</definedName>
    <definedName name="data45" localSheetId="8">#REF!</definedName>
    <definedName name="data45" localSheetId="4">#REF!</definedName>
    <definedName name="data45">#REF!</definedName>
    <definedName name="data46" localSheetId="8">#REF!</definedName>
    <definedName name="data46" localSheetId="4">#REF!</definedName>
    <definedName name="data46">#REF!</definedName>
    <definedName name="data47" localSheetId="8">#REF!</definedName>
    <definedName name="data47" localSheetId="4">#REF!</definedName>
    <definedName name="data47">#REF!</definedName>
    <definedName name="data48" localSheetId="8">#REF!</definedName>
    <definedName name="data48" localSheetId="4">#REF!</definedName>
    <definedName name="data48">#REF!</definedName>
    <definedName name="data49" localSheetId="8">#REF!</definedName>
    <definedName name="data49" localSheetId="4">#REF!</definedName>
    <definedName name="data49">#REF!</definedName>
    <definedName name="data5" localSheetId="8">#REF!</definedName>
    <definedName name="data5" localSheetId="4">#REF!</definedName>
    <definedName name="data5">#REF!</definedName>
    <definedName name="data50" localSheetId="8">#REF!</definedName>
    <definedName name="data50" localSheetId="4">#REF!</definedName>
    <definedName name="data50">#REF!</definedName>
    <definedName name="data51" localSheetId="8">#REF!</definedName>
    <definedName name="data51" localSheetId="4">#REF!</definedName>
    <definedName name="data51">#REF!</definedName>
    <definedName name="data52" localSheetId="8">#REF!</definedName>
    <definedName name="data52" localSheetId="4">#REF!</definedName>
    <definedName name="data52">#REF!</definedName>
    <definedName name="data53" localSheetId="8">#REF!</definedName>
    <definedName name="data53" localSheetId="4">#REF!</definedName>
    <definedName name="data53">#REF!</definedName>
    <definedName name="data54" localSheetId="8">#REF!</definedName>
    <definedName name="data54" localSheetId="4">#REF!</definedName>
    <definedName name="data54">#REF!</definedName>
    <definedName name="data55" localSheetId="8">#REF!</definedName>
    <definedName name="data55" localSheetId="4">#REF!</definedName>
    <definedName name="data55">#REF!</definedName>
    <definedName name="data56" localSheetId="8">#REF!</definedName>
    <definedName name="data56" localSheetId="4">#REF!</definedName>
    <definedName name="data56">#REF!</definedName>
    <definedName name="data57" localSheetId="8">#REF!</definedName>
    <definedName name="data57" localSheetId="4">#REF!</definedName>
    <definedName name="data57">#REF!</definedName>
    <definedName name="data58" localSheetId="8">#REF!</definedName>
    <definedName name="data58" localSheetId="4">#REF!</definedName>
    <definedName name="data58">#REF!</definedName>
    <definedName name="data59" localSheetId="8">#REF!</definedName>
    <definedName name="data59" localSheetId="4">#REF!</definedName>
    <definedName name="data59">#REF!</definedName>
    <definedName name="data6" localSheetId="8">#REF!</definedName>
    <definedName name="data6" localSheetId="4">#REF!</definedName>
    <definedName name="data6">#REF!</definedName>
    <definedName name="data60" localSheetId="8">#REF!</definedName>
    <definedName name="data60" localSheetId="4">#REF!</definedName>
    <definedName name="data60">#REF!</definedName>
    <definedName name="data61" localSheetId="8">#REF!</definedName>
    <definedName name="data61" localSheetId="4">#REF!</definedName>
    <definedName name="data61">#REF!</definedName>
    <definedName name="data62" localSheetId="8">#REF!</definedName>
    <definedName name="data62" localSheetId="4">#REF!</definedName>
    <definedName name="data62">#REF!</definedName>
    <definedName name="data63" localSheetId="8">#REF!</definedName>
    <definedName name="data63" localSheetId="4">#REF!</definedName>
    <definedName name="data63">#REF!</definedName>
    <definedName name="data64" localSheetId="8">#REF!</definedName>
    <definedName name="data64" localSheetId="4">#REF!</definedName>
    <definedName name="data64">#REF!</definedName>
    <definedName name="data65" localSheetId="8">#REF!</definedName>
    <definedName name="data65" localSheetId="4">#REF!</definedName>
    <definedName name="data65">#REF!</definedName>
    <definedName name="data66" localSheetId="8">#REF!</definedName>
    <definedName name="data66" localSheetId="4">#REF!</definedName>
    <definedName name="data66">#REF!</definedName>
    <definedName name="data67" localSheetId="8">#REF!</definedName>
    <definedName name="data67" localSheetId="4">#REF!</definedName>
    <definedName name="data67">#REF!</definedName>
    <definedName name="data68" localSheetId="8">#REF!</definedName>
    <definedName name="data68" localSheetId="4">#REF!</definedName>
    <definedName name="data68">#REF!</definedName>
    <definedName name="data69" localSheetId="8">#REF!</definedName>
    <definedName name="data69" localSheetId="4">#REF!</definedName>
    <definedName name="data69">#REF!</definedName>
    <definedName name="data7" localSheetId="8">#REF!</definedName>
    <definedName name="data7" localSheetId="4">#REF!</definedName>
    <definedName name="data7">#REF!</definedName>
    <definedName name="data70" localSheetId="8">#REF!</definedName>
    <definedName name="data70" localSheetId="4">#REF!</definedName>
    <definedName name="data70">#REF!</definedName>
    <definedName name="data8" localSheetId="8">#REF!</definedName>
    <definedName name="data8" localSheetId="4">#REF!</definedName>
    <definedName name="data8">#REF!</definedName>
    <definedName name="data9" localSheetId="8">#REF!</definedName>
    <definedName name="data9" localSheetId="4">#REF!</definedName>
    <definedName name="data9">#REF!</definedName>
    <definedName name="Database" localSheetId="8">#REF!</definedName>
    <definedName name="Database" localSheetId="4">#REF!</definedName>
    <definedName name="Database">#REF!</definedName>
    <definedName name="Database_MI" localSheetId="8">#REF!</definedName>
    <definedName name="Database_MI" localSheetId="4">#REF!</definedName>
    <definedName name="Database_MI">#REF!</definedName>
    <definedName name="Date" localSheetId="4">#REF!</definedName>
    <definedName name="Date">#REF!</definedName>
    <definedName name="date1" localSheetId="8">#REF!</definedName>
    <definedName name="date1" localSheetId="4">#REF!</definedName>
    <definedName name="date1">#REF!</definedName>
    <definedName name="DATO1" localSheetId="8">#REF!</definedName>
    <definedName name="DATO1" localSheetId="4">#REF!</definedName>
    <definedName name="DATO1">#REF!</definedName>
    <definedName name="Datos" localSheetId="8">#REF!</definedName>
    <definedName name="datos" localSheetId="5">#REF!</definedName>
    <definedName name="Datos" localSheetId="4">#REF!</definedName>
    <definedName name="DATOS" localSheetId="6">#REF!</definedName>
    <definedName name="datos">#REF!</definedName>
    <definedName name="DATOS_1" localSheetId="8">#REF!</definedName>
    <definedName name="DATOS_1" localSheetId="4">#REF!</definedName>
    <definedName name="DATOS_1">#REF!</definedName>
    <definedName name="Datos_aroma" localSheetId="8">[0]!Datos_aroma</definedName>
    <definedName name="Datos_aroma" localSheetId="4">AIU!Datos_aroma</definedName>
    <definedName name="Datos_aroma" localSheetId="10">PMA!Datos_aroma</definedName>
    <definedName name="Datos_aroma">AIU!Datos_aroma</definedName>
    <definedName name="Datos_G1" localSheetId="8">#REF!</definedName>
    <definedName name="Datos_G1" localSheetId="4">#REF!</definedName>
    <definedName name="Datos_G1" localSheetId="10">#REF!</definedName>
    <definedName name="Datos_G1">#REF!</definedName>
    <definedName name="Datos_G2" localSheetId="8">#REF!</definedName>
    <definedName name="Datos_G2" localSheetId="4">#REF!</definedName>
    <definedName name="Datos_G2" localSheetId="10">#REF!</definedName>
    <definedName name="Datos_G2">#REF!</definedName>
    <definedName name="Datos_SW_G1" localSheetId="8">#REF!</definedName>
    <definedName name="Datos_SW_G1" localSheetId="4">#REF!</definedName>
    <definedName name="Datos_SW_G1" localSheetId="10">#REF!</definedName>
    <definedName name="Datos_SW_G1">#REF!</definedName>
    <definedName name="Datos_SW_G2" localSheetId="8">#REF!</definedName>
    <definedName name="Datos_SW_G2" localSheetId="4">#REF!</definedName>
    <definedName name="Datos_SW_G2">#REF!</definedName>
    <definedName name="datos1" localSheetId="4">#REF!</definedName>
    <definedName name="datos1">#REF!</definedName>
    <definedName name="datos2" localSheetId="8">#REF!</definedName>
    <definedName name="datos2" localSheetId="4">#REF!</definedName>
    <definedName name="datos2">#REF!</definedName>
    <definedName name="datos3" localSheetId="8">#REF!</definedName>
    <definedName name="datos3" localSheetId="4">#REF!</definedName>
    <definedName name="datos3">#REF!</definedName>
    <definedName name="DATOSPOBLACION" localSheetId="8">#REF!</definedName>
    <definedName name="DATOSPOBLACION" localSheetId="4">#REF!</definedName>
    <definedName name="DATOSPOBLACION">#REF!</definedName>
    <definedName name="datosswg14" localSheetId="8">#REF!</definedName>
    <definedName name="datosswg14" localSheetId="4">#REF!</definedName>
    <definedName name="datosswg14">#REF!</definedName>
    <definedName name="datosswg141" localSheetId="8">#REF!</definedName>
    <definedName name="datosswg141" localSheetId="4">#REF!</definedName>
    <definedName name="datosswg141">#REF!</definedName>
    <definedName name="datosswg1468" localSheetId="8">#REF!</definedName>
    <definedName name="datosswg1468" localSheetId="4">#REF!</definedName>
    <definedName name="datosswg1468">#REF!</definedName>
    <definedName name="datosswg241" localSheetId="8">#REF!</definedName>
    <definedName name="datosswg241" localSheetId="4">#REF!</definedName>
    <definedName name="datosswg241">#REF!</definedName>
    <definedName name="datosswg2468" localSheetId="8">#REF!</definedName>
    <definedName name="datosswg2468" localSheetId="4">#REF!</definedName>
    <definedName name="datosswg2468">#REF!</definedName>
    <definedName name="datosx" localSheetId="8">#REF!</definedName>
    <definedName name="datosx" localSheetId="4">#REF!</definedName>
    <definedName name="datosx">#REF!</definedName>
    <definedName name="dawf" localSheetId="8">#REF!</definedName>
    <definedName name="dawf" localSheetId="4">#REF!</definedName>
    <definedName name="dawf">#REF!</definedName>
    <definedName name="DaWk7" localSheetId="8">#REF!</definedName>
    <definedName name="DaWk7" localSheetId="4">#REF!</definedName>
    <definedName name="DaWk7">#REF!</definedName>
    <definedName name="Days_in_Month" localSheetId="8">#REF!</definedName>
    <definedName name="Days_in_Month" localSheetId="4">#REF!</definedName>
    <definedName name="Days_in_Month">#REF!</definedName>
    <definedName name="DaysOfMonth" localSheetId="8">#REF!</definedName>
    <definedName name="DaysOfMonth" localSheetId="4">#REF!</definedName>
    <definedName name="DaysOfMonth">#REF!</definedName>
    <definedName name="DBASE1" localSheetId="8">#REF!</definedName>
    <definedName name="DBASE1" localSheetId="4">#REF!</definedName>
    <definedName name="DBASE1">#REF!</definedName>
    <definedName name="DBASE2" localSheetId="8">#REF!</definedName>
    <definedName name="DBASE2" localSheetId="4">#REF!</definedName>
    <definedName name="DBASE2">#REF!</definedName>
    <definedName name="DBASE3" localSheetId="8">#REF!</definedName>
    <definedName name="DBASE3" localSheetId="4">#REF!</definedName>
    <definedName name="DBASE3">#REF!</definedName>
    <definedName name="dbb" localSheetId="8">#REF!</definedName>
    <definedName name="dbb" localSheetId="4">#REF!</definedName>
    <definedName name="dbb">#REF!</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bfdfbi_1" localSheetId="8" hidden="1">{"TAB1",#N/A,TRUE,"GENERAL";"TAB2",#N/A,TRUE,"GENERAL";"TAB3",#N/A,TRUE,"GENERAL";"TAB4",#N/A,TRUE,"GENERAL";"TAB5",#N/A,TRUE,"GENERAL"}</definedName>
    <definedName name="dbfdfbi_1" localSheetId="4" hidden="1">{"TAB1",#N/A,TRUE,"GENERAL";"TAB2",#N/A,TRUE,"GENERAL";"TAB3",#N/A,TRUE,"GENERAL";"TAB4",#N/A,TRUE,"GENERAL";"TAB5",#N/A,TRUE,"GENERAL"}</definedName>
    <definedName name="dbfdfbi_1" localSheetId="10" hidden="1">{"TAB1",#N/A,TRUE,"GENERAL";"TAB2",#N/A,TRUE,"GENERAL";"TAB3",#N/A,TRUE,"GENERAL";"TAB4",#N/A,TRUE,"GENERAL";"TAB5",#N/A,TRUE,"GENERAL"}</definedName>
    <definedName name="dbfdfbi_1" hidden="1">{"TAB1",#N/A,TRUE,"GENERAL";"TAB2",#N/A,TRUE,"GENERAL";"TAB3",#N/A,TRUE,"GENERAL";"TAB4",#N/A,TRUE,"GENERAL";"TAB5",#N/A,TRUE,"GENERAL"}</definedName>
    <definedName name="Dbgcm" localSheetId="8">#REF!</definedName>
    <definedName name="Dbgcm" localSheetId="4">#REF!</definedName>
    <definedName name="Dbgcm" localSheetId="10">#REF!</definedName>
    <definedName name="Dbgcm">#REF!</definedName>
    <definedName name="DBHH" localSheetId="8">#REF!</definedName>
    <definedName name="DBHH" localSheetId="4">#REF!</definedName>
    <definedName name="DBHH" localSheetId="10">#REF!</definedName>
    <definedName name="DBHH">#REF!</definedName>
    <definedName name="dblgarantiaExtendida" localSheetId="8">#REF!</definedName>
    <definedName name="dblgarantiaExtendida" localSheetId="4">#REF!</definedName>
    <definedName name="dblgarantiaExtendida" localSheetId="6">#REF!</definedName>
    <definedName name="dblgarantiaExtendida" localSheetId="10">#REF!</definedName>
    <definedName name="dblgarantiaExtendida">#REF!</definedName>
    <definedName name="dblPunRentabilidad" localSheetId="8">#REF!</definedName>
    <definedName name="dblPunRentabilidad" localSheetId="4">#REF!</definedName>
    <definedName name="dblPunRentabilidad" localSheetId="6">#REF!</definedName>
    <definedName name="dblPunRentabilidad">#REF!</definedName>
    <definedName name="dblUtilVehiculo" localSheetId="8">#REF!</definedName>
    <definedName name="dblUtilVehiculo" localSheetId="4">#REF!</definedName>
    <definedName name="dblUtilVehiculo" localSheetId="6">#REF!</definedName>
    <definedName name="dblUtilVehiculo">#REF!</definedName>
    <definedName name="DBO" localSheetId="8">#REF!</definedName>
    <definedName name="DBO" localSheetId="4">#REF!</definedName>
    <definedName name="DBO">#REF!</definedName>
    <definedName name="dbrwk1" localSheetId="8">#REF!</definedName>
    <definedName name="dbrwk1" localSheetId="4">#REF!</definedName>
    <definedName name="dbrwk1">#REF!</definedName>
    <definedName name="dbrwk10" localSheetId="8">#REF!</definedName>
    <definedName name="dbrwk10" localSheetId="4">#REF!</definedName>
    <definedName name="dbrwk10">#REF!</definedName>
    <definedName name="dbrwk11" localSheetId="8">#REF!</definedName>
    <definedName name="dbrwk11" localSheetId="4">#REF!</definedName>
    <definedName name="dbrwk11">#REF!</definedName>
    <definedName name="dbrwk12" localSheetId="8">#REF!</definedName>
    <definedName name="dbrwk12" localSheetId="4">#REF!</definedName>
    <definedName name="dbrwk12">#REF!</definedName>
    <definedName name="dbrwk2" localSheetId="8">#REF!</definedName>
    <definedName name="dbrwk2" localSheetId="4">#REF!</definedName>
    <definedName name="dbrwk2">#REF!</definedName>
    <definedName name="dbrwk3" localSheetId="8">#REF!</definedName>
    <definedName name="dbrwk3" localSheetId="4">#REF!</definedName>
    <definedName name="dbrwk3">#REF!</definedName>
    <definedName name="dbrwk4" localSheetId="8">#REF!</definedName>
    <definedName name="dbrwk4" localSheetId="4">#REF!</definedName>
    <definedName name="dbrwk4">#REF!</definedName>
    <definedName name="dbrwk5" localSheetId="8">#REF!</definedName>
    <definedName name="dbrwk5" localSheetId="4">#REF!</definedName>
    <definedName name="dbrwk5">#REF!</definedName>
    <definedName name="dbrwk6" localSheetId="8">#REF!</definedName>
    <definedName name="dbrwk6" localSheetId="4">#REF!</definedName>
    <definedName name="dbrwk6">#REF!</definedName>
    <definedName name="dbrwk7" localSheetId="8">#REF!</definedName>
    <definedName name="dbrwk7" localSheetId="4">#REF!</definedName>
    <definedName name="dbrwk7">#REF!</definedName>
    <definedName name="dbrwk8" localSheetId="8">#REF!</definedName>
    <definedName name="dbrwk8" localSheetId="4">#REF!</definedName>
    <definedName name="dbrwk8">#REF!</definedName>
    <definedName name="dbrwk9" localSheetId="8">#REF!</definedName>
    <definedName name="dbrwk9" localSheetId="4">#REF!</definedName>
    <definedName name="dbrwk9">#REF!</definedName>
    <definedName name="DBT" localSheetId="8">#REF!</definedName>
    <definedName name="DBT" localSheetId="4">#REF!</definedName>
    <definedName name="DBT">#REF!</definedName>
    <definedName name="dc" localSheetId="8">#REF!</definedName>
    <definedName name="dc" localSheetId="5">#REF!</definedName>
    <definedName name="dc" localSheetId="4">#REF!</definedName>
    <definedName name="dc" localSheetId="6">#REF!</definedName>
    <definedName name="dc">#REF!</definedName>
    <definedName name="Dcacm" localSheetId="8">#REF!</definedName>
    <definedName name="Dcacm" localSheetId="4">#REF!</definedName>
    <definedName name="Dcacm">#REF!</definedName>
    <definedName name="DCF" localSheetId="8">#REF!</definedName>
    <definedName name="DCF" localSheetId="4">#REF!</definedName>
    <definedName name="DCF" localSheetId="6">#REF!</definedName>
    <definedName name="DCF">#REF!</definedName>
    <definedName name="DCI" localSheetId="8">#REF!</definedName>
    <definedName name="DCI" localSheetId="4">#REF!</definedName>
    <definedName name="DCI">#REF!</definedName>
    <definedName name="DCI1_1" localSheetId="8">#REF!</definedName>
    <definedName name="DCI1_1" localSheetId="4">#REF!</definedName>
    <definedName name="DCI1_1">#REF!</definedName>
    <definedName name="DCI1_1_1" localSheetId="8">#REF!</definedName>
    <definedName name="DCI1_1_1" localSheetId="4">#REF!</definedName>
    <definedName name="DCI1_1_1">#REF!</definedName>
    <definedName name="DCI1_1_2" localSheetId="8">#REF!</definedName>
    <definedName name="DCI1_1_2" localSheetId="4">#REF!</definedName>
    <definedName name="DCI1_1_2">#REF!</definedName>
    <definedName name="DCI1_1_3" localSheetId="8">#REF!</definedName>
    <definedName name="DCI1_1_3" localSheetId="4">#REF!</definedName>
    <definedName name="DCI1_1_3">#REF!</definedName>
    <definedName name="DCI1_1_4" localSheetId="8">#REF!</definedName>
    <definedName name="DCI1_1_4" localSheetId="4">#REF!</definedName>
    <definedName name="DCI1_1_4">#REF!</definedName>
    <definedName name="DCI1_2" localSheetId="8">#REF!</definedName>
    <definedName name="DCI1_2" localSheetId="4">#REF!</definedName>
    <definedName name="DCI1_2">#REF!</definedName>
    <definedName name="DCI1_3" localSheetId="8">#REF!</definedName>
    <definedName name="DCI1_3" localSheetId="4">#REF!</definedName>
    <definedName name="DCI1_3">#REF!</definedName>
    <definedName name="DCI1_4" localSheetId="8">#REF!</definedName>
    <definedName name="DCI1_4" localSheetId="4">#REF!</definedName>
    <definedName name="DCI1_4">#REF!</definedName>
    <definedName name="dcom" localSheetId="8">#REF!</definedName>
    <definedName name="dcom" localSheetId="4">#REF!</definedName>
    <definedName name="dcom">#REF!</definedName>
    <definedName name="DCorriente" localSheetId="8">#REF!</definedName>
    <definedName name="DCorriente" localSheetId="4">#REF!</definedName>
    <definedName name="DCorriente">#REF!</definedName>
    <definedName name="Dcorriente1" localSheetId="8">#REF!</definedName>
    <definedName name="Dcorriente1" localSheetId="4">#REF!</definedName>
    <definedName name="Dcorriente1">#REF!</definedName>
    <definedName name="dcrwk1" localSheetId="8">#REF!</definedName>
    <definedName name="dcrwk1" localSheetId="4">#REF!</definedName>
    <definedName name="dcrwk1">#REF!</definedName>
    <definedName name="dcrwk10" localSheetId="8">#REF!</definedName>
    <definedName name="dcrwk10" localSheetId="4">#REF!</definedName>
    <definedName name="dcrwk10">#REF!</definedName>
    <definedName name="dcrwk11" localSheetId="8">#REF!</definedName>
    <definedName name="dcrwk11" localSheetId="4">#REF!</definedName>
    <definedName name="dcrwk11">#REF!</definedName>
    <definedName name="dcrwk12" localSheetId="8">#REF!</definedName>
    <definedName name="dcrwk12" localSheetId="4">#REF!</definedName>
    <definedName name="dcrwk12">#REF!</definedName>
    <definedName name="dcrwk2" localSheetId="8">#REF!</definedName>
    <definedName name="dcrwk2" localSheetId="4">#REF!</definedName>
    <definedName name="dcrwk2">#REF!</definedName>
    <definedName name="dcrwk3" localSheetId="8">#REF!</definedName>
    <definedName name="dcrwk3" localSheetId="4">#REF!</definedName>
    <definedName name="dcrwk3">#REF!</definedName>
    <definedName name="dcrwk4" localSheetId="8">#REF!</definedName>
    <definedName name="dcrwk4" localSheetId="4">#REF!</definedName>
    <definedName name="dcrwk4">#REF!</definedName>
    <definedName name="dcrwk5" localSheetId="8">#REF!</definedName>
    <definedName name="dcrwk5" localSheetId="4">#REF!</definedName>
    <definedName name="dcrwk5">#REF!</definedName>
    <definedName name="dcrwk6" localSheetId="8">#REF!</definedName>
    <definedName name="dcrwk6" localSheetId="4">#REF!</definedName>
    <definedName name="dcrwk6">#REF!</definedName>
    <definedName name="dcrwk7" localSheetId="8">#REF!</definedName>
    <definedName name="dcrwk7" localSheetId="4">#REF!</definedName>
    <definedName name="dcrwk7">#REF!</definedName>
    <definedName name="dcrwk8" localSheetId="8">#REF!</definedName>
    <definedName name="dcrwk8" localSheetId="4">#REF!</definedName>
    <definedName name="dcrwk8">#REF!</definedName>
    <definedName name="dcrwk9" localSheetId="8">#REF!</definedName>
    <definedName name="dcrwk9" localSheetId="4">#REF!</definedName>
    <definedName name="dcrwk9">#REF!</definedName>
    <definedName name="DCSDCTV" localSheetId="15" hidden="1">{"via1",#N/A,TRUE,"general";"via2",#N/A,TRUE,"general";"via3",#N/A,TRUE,"general"}</definedName>
    <definedName name="DCSDCTV" localSheetId="16" hidden="1">{"via1",#N/A,TRUE,"general";"via2",#N/A,TRUE,"general";"via3",#N/A,TRUE,"general"}</definedName>
    <definedName name="DCSDCTV" localSheetId="8" hidden="1">{"via1",#N/A,TRUE,"general";"via2",#N/A,TRUE,"general";"via3",#N/A,TRUE,"general"}</definedName>
    <definedName name="DCSDCTV" localSheetId="4" hidden="1">{"via1",#N/A,TRUE,"general";"via2",#N/A,TRUE,"general";"via3",#N/A,TRUE,"general"}</definedName>
    <definedName name="DCSDCTV" localSheetId="6"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CSDCTV_1" localSheetId="8" hidden="1">{"via1",#N/A,TRUE,"general";"via2",#N/A,TRUE,"general";"via3",#N/A,TRUE,"general"}</definedName>
    <definedName name="DCSDCTV_1" localSheetId="4" hidden="1">{"via1",#N/A,TRUE,"general";"via2",#N/A,TRUE,"general";"via3",#N/A,TRUE,"general"}</definedName>
    <definedName name="DCSDCTV_1" localSheetId="10" hidden="1">{"via1",#N/A,TRUE,"general";"via2",#N/A,TRUE,"general";"via3",#N/A,TRUE,"general"}</definedName>
    <definedName name="DCSDCTV_1" hidden="1">{"via1",#N/A,TRUE,"general";"via2",#N/A,TRUE,"general";"via3",#N/A,TRUE,"general"}</definedName>
    <definedName name="dd" localSheetId="8">#REF!</definedName>
    <definedName name="dd" localSheetId="5">#REF!</definedName>
    <definedName name="dd" localSheetId="4">#REF!</definedName>
    <definedName name="DD" localSheetId="6">#REF!</definedName>
    <definedName name="dd" localSheetId="10">#REF!</definedName>
    <definedName name="dd">#REF!</definedName>
    <definedName name="dd_1" localSheetId="8" hidden="1">{#N/A,#N/A,TRUE,"INGENIERIA";#N/A,#N/A,TRUE,"COMPRAS";#N/A,#N/A,TRUE,"DIRECCION";#N/A,#N/A,TRUE,"RESUMEN"}</definedName>
    <definedName name="dd_1" localSheetId="4" hidden="1">{#N/A,#N/A,TRUE,"INGENIERIA";#N/A,#N/A,TRUE,"COMPRAS";#N/A,#N/A,TRUE,"DIRECCION";#N/A,#N/A,TRUE,"RESUMEN"}</definedName>
    <definedName name="dd_1" localSheetId="10" hidden="1">{#N/A,#N/A,TRUE,"INGENIERIA";#N/A,#N/A,TRUE,"COMPRAS";#N/A,#N/A,TRUE,"DIRECCION";#N/A,#N/A,TRUE,"RESUMEN"}</definedName>
    <definedName name="dd_1" hidden="1">{#N/A,#N/A,TRUE,"INGENIERIA";#N/A,#N/A,TRUE,"COMPRAS";#N/A,#N/A,TRUE,"DIRECCION";#N/A,#N/A,TRUE,"RESUMEN"}</definedName>
    <definedName name="dd_2">#REF!</definedName>
    <definedName name="dd_4" localSheetId="8">#REF!</definedName>
    <definedName name="dd_4" localSheetId="4">#REF!</definedName>
    <definedName name="dd_4">#REF!</definedName>
    <definedName name="ddd" localSheetId="15" hidden="1">{"via1",#N/A,TRUE,"general";"via2",#N/A,TRUE,"general";"via3",#N/A,TRUE,"general"}</definedName>
    <definedName name="ddd" localSheetId="16" hidden="1">{"via1",#N/A,TRUE,"general";"via2",#N/A,TRUE,"general";"via3",#N/A,TRUE,"general"}</definedName>
    <definedName name="ddd" localSheetId="8" hidden="1">{"via1",#N/A,TRUE,"general";"via2",#N/A,TRUE,"general";"via3",#N/A,TRUE,"general"}</definedName>
    <definedName name="ddd" localSheetId="4" hidden="1">{"via1",#N/A,TRUE,"general";"via2",#N/A,TRUE,"general";"via3",#N/A,TRUE,"general"}</definedName>
    <definedName name="ddd" localSheetId="6"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_1" localSheetId="8" hidden="1">{"via1",#N/A,TRUE,"general";"via2",#N/A,TRUE,"general";"via3",#N/A,TRUE,"general"}</definedName>
    <definedName name="ddd_1" localSheetId="4" hidden="1">{"via1",#N/A,TRUE,"general";"via2",#N/A,TRUE,"general";"via3",#N/A,TRUE,"general"}</definedName>
    <definedName name="ddd_1" localSheetId="10" hidden="1">{"via1",#N/A,TRUE,"general";"via2",#N/A,TRUE,"general";"via3",#N/A,TRUE,"general"}</definedName>
    <definedName name="ddd_1" hidden="1">{"via1",#N/A,TRUE,"general";"via2",#N/A,TRUE,"general";"via3",#N/A,TRUE,"general"}</definedName>
    <definedName name="ddd_11">NA()</definedName>
    <definedName name="ddd_12">NA()</definedName>
    <definedName name="ddd_6">NA()</definedName>
    <definedName name="ddd_7">NA()</definedName>
    <definedName name="ddd_8">NA()</definedName>
    <definedName name="ddd_9">NA()</definedName>
    <definedName name="dddc">#N/A</definedName>
    <definedName name="DDDD" localSheetId="8" hidden="1">{#N/A,#N/A,FALSE,"Estatico";#N/A,#N/A,FALSE,"Tuberia";#N/A,#N/A,FALSE,"Instrumentación";#N/A,#N/A,FALSE,"Mecanica";#N/A,#N/A,FALSE,"Electrico";#N/A,#N/A,FALSE,"Ofic.Civiles"}</definedName>
    <definedName name="DDDD" localSheetId="5">IF(#REF!,#REF!+#REF!,#REF!)</definedName>
    <definedName name="dddd" localSheetId="4">#REF!</definedName>
    <definedName name="DDDD" localSheetId="10" hidden="1">{#N/A,#N/A,FALSE,"Estatico";#N/A,#N/A,FALSE,"Tuberia";#N/A,#N/A,FALSE,"Instrumentación";#N/A,#N/A,FALSE,"Mecanica";#N/A,#N/A,FALSE,"Electrico";#N/A,#N/A,FALSE,"Ofic.Civiles"}</definedName>
    <definedName name="DDDD">#N/A</definedName>
    <definedName name="ddddd" localSheetId="8">#REF!</definedName>
    <definedName name="ddddd" localSheetId="4">#REF!</definedName>
    <definedName name="ddddd" localSheetId="10">#REF!</definedName>
    <definedName name="ddddd">#REF!</definedName>
    <definedName name="DDDDDD" localSheetId="8">#REF!</definedName>
    <definedName name="DDDDDD" localSheetId="4">#REF!</definedName>
    <definedName name="DDDDDD" localSheetId="10">#REF!</definedName>
    <definedName name="DDDDDD">#REF!</definedName>
    <definedName name="DDDDDDD" localSheetId="8"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#REF!</definedName>
    <definedName name="dddddddddd" localSheetId="8">#REF!</definedName>
    <definedName name="dddddddddd" localSheetId="4">#REF!</definedName>
    <definedName name="dddddddddd">#REF!</definedName>
    <definedName name="ddddt" localSheetId="15" hidden="1">{"via1",#N/A,TRUE,"general";"via2",#N/A,TRUE,"general";"via3",#N/A,TRUE,"general"}</definedName>
    <definedName name="ddddt" localSheetId="16" hidden="1">{"via1",#N/A,TRUE,"general";"via2",#N/A,TRUE,"general";"via3",#N/A,TRUE,"general"}</definedName>
    <definedName name="ddddt" localSheetId="8" hidden="1">{"via1",#N/A,TRUE,"general";"via2",#N/A,TRUE,"general";"via3",#N/A,TRUE,"general"}</definedName>
    <definedName name="ddddt" localSheetId="4" hidden="1">{"via1",#N/A,TRUE,"general";"via2",#N/A,TRUE,"general";"via3",#N/A,TRUE,"general"}</definedName>
    <definedName name="ddddt" localSheetId="6"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ddt_1" localSheetId="8" hidden="1">{"via1",#N/A,TRUE,"general";"via2",#N/A,TRUE,"general";"via3",#N/A,TRUE,"general"}</definedName>
    <definedName name="ddddt_1" localSheetId="4" hidden="1">{"via1",#N/A,TRUE,"general";"via2",#N/A,TRUE,"general";"via3",#N/A,TRUE,"general"}</definedName>
    <definedName name="ddddt_1" localSheetId="10" hidden="1">{"via1",#N/A,TRUE,"general";"via2",#N/A,TRUE,"general";"via3",#N/A,TRUE,"general"}</definedName>
    <definedName name="ddddt_1" hidden="1">{"via1",#N/A,TRUE,"general";"via2",#N/A,TRUE,"general";"via3",#N/A,TRUE,"general"}</definedName>
    <definedName name="DDE" localSheetId="8" hidden="1">{#N/A,#N/A,TRUE,"1842CWN0"}</definedName>
    <definedName name="DDE" localSheetId="4" hidden="1">{#N/A,#N/A,TRUE,"1842CWN0"}</definedName>
    <definedName name="DDE" localSheetId="10" hidden="1">{#N/A,#N/A,TRUE,"1842CWN0"}</definedName>
    <definedName name="DDE" hidden="1">{#N/A,#N/A,TRUE,"1842CWN0"}</definedName>
    <definedName name="DDE_1" localSheetId="8" hidden="1">{#N/A,#N/A,TRUE,"1842CWN0"}</definedName>
    <definedName name="DDE_1" localSheetId="4" hidden="1">{#N/A,#N/A,TRUE,"1842CWN0"}</definedName>
    <definedName name="DDE_1" localSheetId="10" hidden="1">{#N/A,#N/A,TRUE,"1842CWN0"}</definedName>
    <definedName name="DDE_1" hidden="1">{#N/A,#N/A,TRUE,"1842CWN0"}</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ewdw_1" localSheetId="8" hidden="1">{"TAB1",#N/A,TRUE,"GENERAL";"TAB2",#N/A,TRUE,"GENERAL";"TAB3",#N/A,TRUE,"GENERAL";"TAB4",#N/A,TRUE,"GENERAL";"TAB5",#N/A,TRUE,"GENERAL"}</definedName>
    <definedName name="ddewdw_1" localSheetId="4" hidden="1">{"TAB1",#N/A,TRUE,"GENERAL";"TAB2",#N/A,TRUE,"GENERAL";"TAB3",#N/A,TRUE,"GENERAL";"TAB4",#N/A,TRUE,"GENERAL";"TAB5",#N/A,TRUE,"GENERAL"}</definedName>
    <definedName name="ddewdw_1" localSheetId="10" hidden="1">{"TAB1",#N/A,TRUE,"GENERAL";"TAB2",#N/A,TRUE,"GENERAL";"TAB3",#N/A,TRUE,"GENERAL";"TAB4",#N/A,TRUE,"GENERAL";"TAB5",#N/A,TRUE,"GENERAL"}</definedName>
    <definedName name="ddewdw_1" hidden="1">{"TAB1",#N/A,TRUE,"GENERAL";"TAB2",#N/A,TRUE,"GENERAL";"TAB3",#N/A,TRUE,"GENERAL";"TAB4",#N/A,TRUE,"GENERAL";"TAB5",#N/A,TRUE,"GENERAL"}</definedName>
    <definedName name="DDFD" localSheetId="8" hidden="1">{#N/A,#N/A,FALSE,"CCTV"}</definedName>
    <definedName name="DDFD" localSheetId="4" hidden="1">{#N/A,#N/A,FALSE,"CCTV"}</definedName>
    <definedName name="DDFD" localSheetId="10" hidden="1">{#N/A,#N/A,FALSE,"CCTV"}</definedName>
    <definedName name="DDFD" hidden="1">{#N/A,#N/A,FALSE,"CCTV"}</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4" hidden="1">{"TAB1",#N/A,TRUE,"GENERAL";"TAB2",#N/A,TRUE,"GENERAL";"TAB3",#N/A,TRUE,"GENERAL";"TAB4",#N/A,TRUE,"GENERAL";"TAB5",#N/A,TRUE,"GENERAL"}</definedName>
    <definedName name="ddfdh" localSheetId="6"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fdh_1" localSheetId="8" hidden="1">{"TAB1",#N/A,TRUE,"GENERAL";"TAB2",#N/A,TRUE,"GENERAL";"TAB3",#N/A,TRUE,"GENERAL";"TAB4",#N/A,TRUE,"GENERAL";"TAB5",#N/A,TRUE,"GENERAL"}</definedName>
    <definedName name="ddfdh_1" localSheetId="4" hidden="1">{"TAB1",#N/A,TRUE,"GENERAL";"TAB2",#N/A,TRUE,"GENERAL";"TAB3",#N/A,TRUE,"GENERAL";"TAB4",#N/A,TRUE,"GENERAL";"TAB5",#N/A,TRUE,"GENERAL"}</definedName>
    <definedName name="ddfdh_1" localSheetId="10" hidden="1">{"TAB1",#N/A,TRUE,"GENERAL";"TAB2",#N/A,TRUE,"GENERAL";"TAB3",#N/A,TRUE,"GENERAL";"TAB4",#N/A,TRUE,"GENERAL";"TAB5",#N/A,TRUE,"GENERAL"}</definedName>
    <definedName name="ddfdh_1" hidden="1">{"TAB1",#N/A,TRUE,"GENERAL";"TAB2",#N/A,TRUE,"GENERAL";"TAB3",#N/A,TRUE,"GENERAL";"TAB4",#N/A,TRUE,"GENERAL";"TAB5",#N/A,TRUE,"GENERAL"}</definedName>
    <definedName name="DDFSDF">#REF!</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DGSDP_1" localSheetId="8" hidden="1">{"TAB1",#N/A,TRUE,"GENERAL";"TAB2",#N/A,TRUE,"GENERAL";"TAB3",#N/A,TRUE,"GENERAL";"TAB4",#N/A,TRUE,"GENERAL";"TAB5",#N/A,TRUE,"GENERAL"}</definedName>
    <definedName name="DDGSDP_1" localSheetId="4" hidden="1">{"TAB1",#N/A,TRUE,"GENERAL";"TAB2",#N/A,TRUE,"GENERAL";"TAB3",#N/A,TRUE,"GENERAL";"TAB4",#N/A,TRUE,"GENERAL";"TAB5",#N/A,TRUE,"GENERAL"}</definedName>
    <definedName name="DDGSDP_1" localSheetId="10" hidden="1">{"TAB1",#N/A,TRUE,"GENERAL";"TAB2",#N/A,TRUE,"GENERAL";"TAB3",#N/A,TRUE,"GENERAL";"TAB4",#N/A,TRUE,"GENERAL";"TAB5",#N/A,TRUE,"GENERAL"}</definedName>
    <definedName name="DDGSDP_1" hidden="1">{"TAB1",#N/A,TRUE,"GENERAL";"TAB2",#N/A,TRUE,"GENERAL";"TAB3",#N/A,TRUE,"GENERAL";"TAB4",#N/A,TRUE,"GENERAL";"TAB5",#N/A,TRUE,"GENERAL"}</definedName>
    <definedName name="DDS" localSheetId="8">#REF!</definedName>
    <definedName name="DDS" localSheetId="4">#REF!</definedName>
    <definedName name="DDS" localSheetId="10">#REF!</definedName>
    <definedName name="DDS">#REF!</definedName>
    <definedName name="DDS1_1" localSheetId="8">#REF!</definedName>
    <definedName name="DDS1_1" localSheetId="4">#REF!</definedName>
    <definedName name="DDS1_1" localSheetId="10">#REF!</definedName>
    <definedName name="DDS1_1">#REF!</definedName>
    <definedName name="DDS1_1_1" localSheetId="8">#REF!</definedName>
    <definedName name="DDS1_1_1" localSheetId="4">#REF!</definedName>
    <definedName name="DDS1_1_1" localSheetId="10">#REF!</definedName>
    <definedName name="DDS1_1_1">#REF!</definedName>
    <definedName name="ddsdfsd" localSheetId="8">#REF!</definedName>
    <definedName name="ddsdfsd" localSheetId="4">#REF!</definedName>
    <definedName name="ddsdfsd">#REF!</definedName>
    <definedName name="de" localSheetId="8">#REF!</definedName>
    <definedName name="de" localSheetId="4">#REF!</definedName>
    <definedName name="de" localSheetId="6">#REF!</definedName>
    <definedName name="de">#REF!</definedName>
    <definedName name="De_6" localSheetId="8">#REF!</definedName>
    <definedName name="De_6" localSheetId="4">#REF!</definedName>
    <definedName name="De_6">#REF!</definedName>
    <definedName name="De_8" localSheetId="8">#REF!</definedName>
    <definedName name="De_8" localSheetId="4">#REF!</definedName>
    <definedName name="De_8">#REF!</definedName>
    <definedName name="Dealpb" localSheetId="8" hidden="1">#REF!</definedName>
    <definedName name="Dealpb" localSheetId="4" hidden="1">#REF!</definedName>
    <definedName name="Dealpb" hidden="1">#REF!</definedName>
    <definedName name="DEBILIDADES" localSheetId="8">#REF!</definedName>
    <definedName name="DEBILIDADES" localSheetId="4">#REF!</definedName>
    <definedName name="DEBILIDADES">#REF!</definedName>
    <definedName name="DEBILIDADES_1" localSheetId="8">#REF!</definedName>
    <definedName name="DEBILIDADES_1" localSheetId="4">#REF!</definedName>
    <definedName name="DEBILIDADES_1">#REF!</definedName>
    <definedName name="DEBILIDADES_2" localSheetId="8">#REF!</definedName>
    <definedName name="DEBILIDADES_2" localSheetId="4">#REF!</definedName>
    <definedName name="DEBILIDADES_2">#REF!</definedName>
    <definedName name="Debt_Purchase_Price_Funding" localSheetId="4">#REF!</definedName>
    <definedName name="Debt_Purchase_Price_Funding">#REF!</definedName>
    <definedName name="Debt_S5_EA_Sch" localSheetId="8">#REF!</definedName>
    <definedName name="Debt_S5_EA_Sch" localSheetId="4">#REF!</definedName>
    <definedName name="Debt_S5_EA_Sch">#REF!</definedName>
    <definedName name="Debt_S6_EA_Sch" localSheetId="8">#REF!</definedName>
    <definedName name="Debt_S6_EA_Sch" localSheetId="4">#REF!</definedName>
    <definedName name="Debt_S6_EA_Sch">#REF!</definedName>
    <definedName name="DEC" localSheetId="8">#REF!</definedName>
    <definedName name="DEC" localSheetId="4">#REF!</definedName>
    <definedName name="DEC" localSheetId="6">#REF!</definedName>
    <definedName name="DEC">#REF!</definedName>
    <definedName name="DEC.GH" localSheetId="8">#REF!</definedName>
    <definedName name="DEC.GH" localSheetId="4">#REF!</definedName>
    <definedName name="DEC.GH">#REF!</definedName>
    <definedName name="decbs" localSheetId="8">#REF!</definedName>
    <definedName name="decbs" localSheetId="4">#REF!</definedName>
    <definedName name="decbs">#REF!</definedName>
    <definedName name="Decenas" localSheetId="8">{"";"";"";"trei";"cuare";"cincue";"sese";"sete";"oche";"nove"}&amp;"nta "</definedName>
    <definedName name="Decenas" localSheetId="4">{"";"";"";"trei";"cuare";"cincue";"sese";"sete";"oche";"nove"}&amp;"nta "</definedName>
    <definedName name="Decenas" localSheetId="10">{"";"";"";"trei";"cuare";"cincue";"sese";"sete";"oche";"nove"}&amp;"nta "</definedName>
    <definedName name="Decenas">{"";"";"";"trei";"cuare";"cincue";"sese";"sete";"oche";"nove"}&amp;"nta "</definedName>
    <definedName name="DECI">#REF!</definedName>
    <definedName name="Decision" localSheetId="8">#REF!</definedName>
    <definedName name="decision" localSheetId="5">#REF!</definedName>
    <definedName name="Decision" localSheetId="4">#REF!</definedName>
    <definedName name="Decision" localSheetId="10">#REF!</definedName>
    <definedName name="decision">#REF!</definedName>
    <definedName name="decisión" localSheetId="4">#REF!</definedName>
    <definedName name="decisión">#REF!</definedName>
    <definedName name="DECISIONES" localSheetId="4">#REF!</definedName>
    <definedName name="DECISIONES">#REF!</definedName>
    <definedName name="Decjv" localSheetId="8">#REF!</definedName>
    <definedName name="Decjv" localSheetId="4">#REF!</definedName>
    <definedName name="Decjv">#REF!</definedName>
    <definedName name="Decjv2" localSheetId="8">#REF!</definedName>
    <definedName name="Decjv2" localSheetId="4">#REF!</definedName>
    <definedName name="Decjv2">#REF!</definedName>
    <definedName name="DECSAN" localSheetId="8">#REF!</definedName>
    <definedName name="DECSAN" localSheetId="4">#REF!</definedName>
    <definedName name="DECSAN" localSheetId="6">#REF!</definedName>
    <definedName name="DECSAN">#REF!</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4" hidden="1">{"TAB1",#N/A,TRUE,"GENERAL";"TAB2",#N/A,TRUE,"GENERAL";"TAB3",#N/A,TRUE,"GENERAL";"TAB4",#N/A,TRUE,"GENERAL";"TAB5",#N/A,TRUE,"GENERAL"}</definedName>
    <definedName name="deded" localSheetId="6"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ded_1" localSheetId="8" hidden="1">{"TAB1",#N/A,TRUE,"GENERAL";"TAB2",#N/A,TRUE,"GENERAL";"TAB3",#N/A,TRUE,"GENERAL";"TAB4",#N/A,TRUE,"GENERAL";"TAB5",#N/A,TRUE,"GENERAL"}</definedName>
    <definedName name="deded_1" localSheetId="4" hidden="1">{"TAB1",#N/A,TRUE,"GENERAL";"TAB2",#N/A,TRUE,"GENERAL";"TAB3",#N/A,TRUE,"GENERAL";"TAB4",#N/A,TRUE,"GENERAL";"TAB5",#N/A,TRUE,"GENERAL"}</definedName>
    <definedName name="deded_1" localSheetId="10" hidden="1">{"TAB1",#N/A,TRUE,"GENERAL";"TAB2",#N/A,TRUE,"GENERAL";"TAB3",#N/A,TRUE,"GENERAL";"TAB4",#N/A,TRUE,"GENERAL";"TAB5",#N/A,TRUE,"GENERAL"}</definedName>
    <definedName name="deded_1" hidden="1">{"TAB1",#N/A,TRUE,"GENERAL";"TAB2",#N/A,TRUE,"GENERAL";"TAB3",#N/A,TRUE,"GENERAL";"TAB4",#N/A,TRUE,"GENERAL";"TAB5",#N/A,TRUE,"GENERAL"}</definedName>
    <definedName name="dedicacion">#REF!</definedName>
    <definedName name="deee" localSheetId="8">#REF!</definedName>
    <definedName name="deee" localSheetId="4">#REF!</definedName>
    <definedName name="deee">#REF!</definedName>
    <definedName name="def" localSheetId="4">#REF!</definedName>
    <definedName name="def">#REF!</definedName>
    <definedName name="default_leadtime" localSheetId="8">#REF!</definedName>
    <definedName name="default_leadtime" localSheetId="4">#REF!</definedName>
    <definedName name="default_leadtime">#REF!</definedName>
    <definedName name="defd" localSheetId="15" hidden="1">{"via1",#N/A,TRUE,"general";"via2",#N/A,TRUE,"general";"via3",#N/A,TRUE,"general"}</definedName>
    <definedName name="defd" localSheetId="16" hidden="1">{"via1",#N/A,TRUE,"general";"via2",#N/A,TRUE,"general";"via3",#N/A,TRUE,"general"}</definedName>
    <definedName name="defd" localSheetId="8" hidden="1">{"via1",#N/A,TRUE,"general";"via2",#N/A,TRUE,"general";"via3",#N/A,TRUE,"general"}</definedName>
    <definedName name="defd" localSheetId="4" hidden="1">{"via1",#N/A,TRUE,"general";"via2",#N/A,TRUE,"general";"via3",#N/A,TRUE,"general"}</definedName>
    <definedName name="defd" localSheetId="6"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fd_1" localSheetId="8" hidden="1">{"via1",#N/A,TRUE,"general";"via2",#N/A,TRUE,"general";"via3",#N/A,TRUE,"general"}</definedName>
    <definedName name="defd_1" localSheetId="4" hidden="1">{"via1",#N/A,TRUE,"general";"via2",#N/A,TRUE,"general";"via3",#N/A,TRUE,"general"}</definedName>
    <definedName name="defd_1" localSheetId="10" hidden="1">{"via1",#N/A,TRUE,"general";"via2",#N/A,TRUE,"general";"via3",#N/A,TRUE,"general"}</definedName>
    <definedName name="defd_1" hidden="1">{"via1",#N/A,TRUE,"general";"via2",#N/A,TRUE,"general";"via3",#N/A,TRUE,"general"}</definedName>
    <definedName name="Deflex" localSheetId="8">#REF!</definedName>
    <definedName name="Deflex" localSheetId="4">#REF!</definedName>
    <definedName name="Deflex" localSheetId="10">#REF!</definedName>
    <definedName name="Deflex">#REF!</definedName>
    <definedName name="Deflexión" localSheetId="4">#REF!</definedName>
    <definedName name="Deflexión" localSheetId="10">#REF!</definedName>
    <definedName name="Deflexión">#REF!</definedName>
    <definedName name="DEGDSFGS" localSheetId="8">#REF!</definedName>
    <definedName name="DEGDSFGS" localSheetId="4">#REF!</definedName>
    <definedName name="DEGDSFGS" localSheetId="10">#REF!</definedName>
    <definedName name="DEGDSFGS">#REF!</definedName>
    <definedName name="DelDC" localSheetId="8">#REF!</definedName>
    <definedName name="DelDC" localSheetId="4">#REF!</definedName>
    <definedName name="DelDC">#REF!</definedName>
    <definedName name="DelDm" localSheetId="8">#REF!</definedName>
    <definedName name="DelDm" localSheetId="4">#REF!</definedName>
    <definedName name="DelDm">#REF!</definedName>
    <definedName name="delin" localSheetId="4">#REF!</definedName>
    <definedName name="delin">#REF!</definedName>
    <definedName name="Delivery" localSheetId="8">#REF!</definedName>
    <definedName name="Delivery" localSheetId="4">#REF!</definedName>
    <definedName name="Delivery">#REF!</definedName>
    <definedName name="DelType" localSheetId="8">#REF!</definedName>
    <definedName name="DelType" localSheetId="4">#REF!</definedName>
    <definedName name="DelType">#REF!</definedName>
    <definedName name="dem.pav" localSheetId="8">#REF!</definedName>
    <definedName name="dem.pav" localSheetId="4">#REF!</definedName>
    <definedName name="dem.pav">#REF!</definedName>
    <definedName name="DEMANDA" localSheetId="8">#REF!</definedName>
    <definedName name="DEMANDA" localSheetId="4">#REF!</definedName>
    <definedName name="DEMANDA" localSheetId="6">#REF!</definedName>
    <definedName name="DEMANDA">#REF!</definedName>
    <definedName name="DEMANDAS" localSheetId="8">#REF!</definedName>
    <definedName name="DEMANDAS" localSheetId="4">#REF!</definedName>
    <definedName name="DEMANDAS">#REF!</definedName>
    <definedName name="demandas39" localSheetId="8">#REF!</definedName>
    <definedName name="demandas39" localSheetId="4">#REF!</definedName>
    <definedName name="demandas39">#REF!</definedName>
    <definedName name="demanto" localSheetId="8">#REF!</definedName>
    <definedName name="demanto" localSheetId="5">#REF!</definedName>
    <definedName name="demanto" localSheetId="4">#REF!</definedName>
    <definedName name="demanto" localSheetId="6">#REF!</definedName>
    <definedName name="demanto">#REF!</definedName>
    <definedName name="demanto_51" localSheetId="8">#REF!</definedName>
    <definedName name="demanto_51" localSheetId="4">#REF!</definedName>
    <definedName name="demanto_51" localSheetId="6">#REF!</definedName>
    <definedName name="demanto_51">#REF!</definedName>
    <definedName name="demarc" localSheetId="4">#REF!</definedName>
    <definedName name="demarc">#REF!</definedName>
    <definedName name="DEMO" localSheetId="8">#REF!</definedName>
    <definedName name="DEMO" localSheetId="4">#REF!</definedName>
    <definedName name="DEMO">#REF!</definedName>
    <definedName name="demolicion" localSheetId="8">#REF!</definedName>
    <definedName name="demolicion" localSheetId="4">#REF!</definedName>
    <definedName name="demolicion">#REF!</definedName>
    <definedName name="DEMOLICIÓN" localSheetId="8">#REF!</definedName>
    <definedName name="DEMOLICIÓN" localSheetId="4">#REF!</definedName>
    <definedName name="DEMOLICIÓN">#REF!</definedName>
    <definedName name="DEMOLICION_EN_ROCA" localSheetId="8">#REF!</definedName>
    <definedName name="DEMOLICION_EN_ROCA" localSheetId="4">#REF!</definedName>
    <definedName name="DEMOLICION_EN_ROCA">#REF!</definedName>
    <definedName name="DEMOLICIONANDEN" localSheetId="8">#REF!</definedName>
    <definedName name="DEMOLICIONANDEN" localSheetId="4">#REF!</definedName>
    <definedName name="DEMOLICIONANDEN">#REF!</definedName>
    <definedName name="demolicioncuneta" localSheetId="8">#REF!</definedName>
    <definedName name="demolicioncuneta" localSheetId="4">#REF!</definedName>
    <definedName name="demolicioncuneta">#REF!</definedName>
    <definedName name="demolicionladrillo" localSheetId="8">#REF!</definedName>
    <definedName name="demolicionladrillo" localSheetId="4">#REF!</definedName>
    <definedName name="demolicionladrillo">#REF!</definedName>
    <definedName name="DEMOLICIONMURO" localSheetId="8">#REF!</definedName>
    <definedName name="DEMOLICIONMURO" localSheetId="4">#REF!</definedName>
    <definedName name="DEMOLICIONMURO">#REF!</definedName>
    <definedName name="demolicionpav" localSheetId="8">#REF!</definedName>
    <definedName name="demolicionpav" localSheetId="4">#REF!</definedName>
    <definedName name="demolicionpav">#REF!</definedName>
    <definedName name="DEMORA1" localSheetId="8">#REF!</definedName>
    <definedName name="DEMORA1" localSheetId="4">#REF!</definedName>
    <definedName name="DEMORA1">#REF!</definedName>
    <definedName name="DEMORA1_1" localSheetId="8">#REF!</definedName>
    <definedName name="DEMORA1_1" localSheetId="4">#REF!</definedName>
    <definedName name="DEMORA1_1">#REF!</definedName>
    <definedName name="DEMORA1_2" localSheetId="8">#REF!</definedName>
    <definedName name="DEMORA1_2" localSheetId="4">#REF!</definedName>
    <definedName name="DEMORA1_2">#REF!</definedName>
    <definedName name="den_1a" localSheetId="4">#REF!</definedName>
    <definedName name="den_1a">#REF!</definedName>
    <definedName name="den_2da" localSheetId="4">#REF!</definedName>
    <definedName name="den_2da">#REF!</definedName>
    <definedName name="den_aisl" localSheetId="4">#REF!</definedName>
    <definedName name="den_aisl">#REF!</definedName>
    <definedName name="den_ch" localSheetId="4">#REF!</definedName>
    <definedName name="den_ch">#REF!</definedName>
    <definedName name="den_cond" localSheetId="4">#REF!</definedName>
    <definedName name="den_cond">#REF!</definedName>
    <definedName name="DENS" localSheetId="8">#REF!</definedName>
    <definedName name="DENS" localSheetId="4">#REF!</definedName>
    <definedName name="DENS" localSheetId="6">#REF!</definedName>
    <definedName name="DENS">#REF!</definedName>
    <definedName name="DensBenz">0.8846</definedName>
    <definedName name="DensC7A">0.8719</definedName>
    <definedName name="DensC8A">0.8731</definedName>
    <definedName name="DensC9A">0.89</definedName>
    <definedName name="densi" localSheetId="8">#REF!</definedName>
    <definedName name="densi" localSheetId="4">#REF!</definedName>
    <definedName name="densi" localSheetId="6">#REF!</definedName>
    <definedName name="densi" localSheetId="10">#REF!</definedName>
    <definedName name="densi">#REF!</definedName>
    <definedName name="DENSIDAD" localSheetId="8">#REF!</definedName>
    <definedName name="DENSIDAD" localSheetId="4">#REF!</definedName>
    <definedName name="DENSIDAD" localSheetId="10">#REF!</definedName>
    <definedName name="DENSIDAD">#REF!</definedName>
    <definedName name="Dep_IAS_tot" localSheetId="8">#REF!</definedName>
    <definedName name="Dep_IAS_tot" localSheetId="4">#REF!</definedName>
    <definedName name="Dep_IAS_tot" localSheetId="10">#REF!</definedName>
    <definedName name="Dep_IAS_tot">#REF!</definedName>
    <definedName name="DEP_VPR_GRM" localSheetId="8">#REF!</definedName>
    <definedName name="DEP_VPR_GRM" localSheetId="4">#REF!</definedName>
    <definedName name="DEP_VPR_GRM">#REF!</definedName>
    <definedName name="DEP_VPR_GRN" localSheetId="8">#REF!</definedName>
    <definedName name="DEP_VPR_GRN" localSheetId="4">#REF!</definedName>
    <definedName name="DEP_VPR_GRN">#REF!</definedName>
    <definedName name="DEP_VPR_GRS" localSheetId="8">#REF!</definedName>
    <definedName name="DEP_VPR_GRS" localSheetId="4">#REF!</definedName>
    <definedName name="DEP_VPR_GRS">#REF!</definedName>
    <definedName name="DEP_VPR_GTP" localSheetId="8">#REF!</definedName>
    <definedName name="DEP_VPR_GTP" localSheetId="4">#REF!</definedName>
    <definedName name="DEP_VPR_GTP">#REF!</definedName>
    <definedName name="DEP_VPR_NA" localSheetId="8">#REF!</definedName>
    <definedName name="DEP_VPR_NA" localSheetId="4">#REF!</definedName>
    <definedName name="DEP_VPR_NA">#REF!</definedName>
    <definedName name="Deparatamentos1" localSheetId="8">#REF!</definedName>
    <definedName name="Deparatamentos1" localSheetId="4">#REF!</definedName>
    <definedName name="Deparatamentos1">#REF!</definedName>
    <definedName name="Departamento" localSheetId="8">#REF!</definedName>
    <definedName name="Departamento" localSheetId="4">#REF!</definedName>
    <definedName name="Departamento" localSheetId="6">#REF!</definedName>
    <definedName name="Departamento">#REF!</definedName>
    <definedName name="Departamentos" localSheetId="8">#REF!</definedName>
    <definedName name="Departamentos" localSheetId="4">#REF!</definedName>
    <definedName name="Departamentos">#REF!</definedName>
    <definedName name="Department" localSheetId="8">#REF!</definedName>
    <definedName name="Department" localSheetId="4">#N/A</definedName>
    <definedName name="Department" localSheetId="6">#REF!</definedName>
    <definedName name="Department" localSheetId="10">#REF!</definedName>
    <definedName name="Department">#N/A</definedName>
    <definedName name="DEPEND" localSheetId="8">#REF!</definedName>
    <definedName name="DEPEND" localSheetId="4">#REF!</definedName>
    <definedName name="DEPEND" localSheetId="10">#REF!</definedName>
    <definedName name="DEPEND">#REF!</definedName>
    <definedName name="DEPENDENCIA" localSheetId="8">#REF!</definedName>
    <definedName name="DEPENDENCIA" localSheetId="4">#REF!</definedName>
    <definedName name="DEPENDENCIA" localSheetId="10">#REF!</definedName>
    <definedName name="DEPENDENCIA">#REF!</definedName>
    <definedName name="DEPENDENCIAS" localSheetId="8">#REF!</definedName>
    <definedName name="DEPENDENCIAS" localSheetId="4">#REF!</definedName>
    <definedName name="DEPENDENCIAS" localSheetId="10">#REF!</definedName>
    <definedName name="DEPENDENCIAS">#REF!</definedName>
    <definedName name="Depreciation" localSheetId="8">#REF!</definedName>
    <definedName name="Depreciation" localSheetId="4">#REF!</definedName>
    <definedName name="Depreciation">#REF!</definedName>
    <definedName name="DepreciationPB" localSheetId="8" hidden="1">#REF!</definedName>
    <definedName name="DepreciationPB" localSheetId="4" hidden="1">#REF!</definedName>
    <definedName name="DepreciationPB" hidden="1">#REF!</definedName>
    <definedName name="deptLookup" localSheetId="8">#REF!</definedName>
    <definedName name="deptLookup" localSheetId="4">#REF!</definedName>
    <definedName name="deptLookup">#REF!</definedName>
    <definedName name="DEPTO" localSheetId="8">#REF!</definedName>
    <definedName name="DEPTO" localSheetId="4">#REF!</definedName>
    <definedName name="Depto">#REF!</definedName>
    <definedName name="Depto1" localSheetId="8">#REF!</definedName>
    <definedName name="Depto1" localSheetId="4">#REF!</definedName>
    <definedName name="Depto1">#REF!</definedName>
    <definedName name="DEPTO2" localSheetId="8">#REF!</definedName>
    <definedName name="DEPTO2" localSheetId="4">#REF!</definedName>
    <definedName name="DEPTO2" localSheetId="6">#REF!</definedName>
    <definedName name="DEPTO2">#REF!</definedName>
    <definedName name="DEPTO3" localSheetId="8">#REF!</definedName>
    <definedName name="DEPTO3" localSheetId="4">#REF!</definedName>
    <definedName name="DEPTO3" localSheetId="6">#REF!</definedName>
    <definedName name="DEPTO3">#REF!</definedName>
    <definedName name="DEPTO4" localSheetId="8">#REF!</definedName>
    <definedName name="DEPTO4" localSheetId="4">#REF!</definedName>
    <definedName name="DEPTO4" localSheetId="6">#REF!</definedName>
    <definedName name="DEPTO4">#REF!</definedName>
    <definedName name="DER" localSheetId="8">#REF!</definedName>
    <definedName name="DER" localSheetId="4">#REF!</definedName>
    <definedName name="DER">#REF!</definedName>
    <definedName name="DERF" localSheetId="8" hidden="1">{#N/A,#N/A,FALSE,"310.1";#N/A,#N/A,FALSE,"321.1";#N/A,#N/A,FALSE,"320.3";#N/A,#N/A,FALSE,"330.1"}</definedName>
    <definedName name="DERF" localSheetId="4">#REF!</definedName>
    <definedName name="DERF" localSheetId="6">#REF!</definedName>
    <definedName name="DERF" localSheetId="10" hidden="1">{#N/A,#N/A,FALSE,"310.1";#N/A,#N/A,FALSE,"321.1";#N/A,#N/A,FALSE,"320.3";#N/A,#N/A,FALSE,"330.1"}</definedName>
    <definedName name="DERF">#REF!</definedName>
    <definedName name="DERFE" localSheetId="8">#REF!</definedName>
    <definedName name="DERFE" localSheetId="4">#REF!</definedName>
    <definedName name="DERFE">#REF!</definedName>
    <definedName name="deriv" localSheetId="8">#REF!</definedName>
    <definedName name="deriv" localSheetId="4">#REF!</definedName>
    <definedName name="deriv">#REF!</definedName>
    <definedName name="DERIVACIÓN" localSheetId="8">#REF!</definedName>
    <definedName name="DERIVACIÓN" localSheetId="4">#REF!</definedName>
    <definedName name="DERIVACIÓN">#REF!</definedName>
    <definedName name="DES" localSheetId="8">#REF!</definedName>
    <definedName name="DES" localSheetId="4">#REF!</definedName>
    <definedName name="DES">#REF!</definedName>
    <definedName name="desagües" localSheetId="8">#REF!</definedName>
    <definedName name="desagües" localSheetId="4">#REF!</definedName>
    <definedName name="desagües">#REF!</definedName>
    <definedName name="DESARENADOR" localSheetId="8">#REF!=#REF!,#REF!,#REF!,#REF!,#REF!,#REF!,#REF!,#REF!,#REF!,#REF!,#REF!,#REF!,#REF!</definedName>
    <definedName name="DESARENADOR" localSheetId="4">#REF!=#REF!,#REF!,#REF!,#REF!,#REF!,#REF!,#REF!,#REF!,#REF!,#REF!,#REF!,#REF!,#REF!</definedName>
    <definedName name="DESARENADOR" localSheetId="10">#REF!=#REF!,#REF!,#REF!,#REF!,#REF!,#REF!,#REF!,#REF!,#REF!,#REF!,#REF!,#REF!,#REF!</definedName>
    <definedName name="DESARENADOR">#REF!=#REF!,#REF!,#REF!,#REF!,#REF!,#REF!,#REF!,#REF!,#REF!,#REF!,#REF!,#REF!,#REF!</definedName>
    <definedName name="desarrolladas" localSheetId="8">#REF!,#REF!,#REF!,#REF!</definedName>
    <definedName name="desarrolladas" localSheetId="4">#REF!,#REF!,#REF!,#REF!</definedName>
    <definedName name="desarrolladas" localSheetId="10">#REF!,#REF!,#REF!,#REF!</definedName>
    <definedName name="desarrolladas">#REF!,#REF!,#REF!,#REF!</definedName>
    <definedName name="DESC" localSheetId="8">#REF!</definedName>
    <definedName name="DESC" localSheetId="4">#REF!</definedName>
    <definedName name="DESC" localSheetId="10">#REF!</definedName>
    <definedName name="DESC">#REF!</definedName>
    <definedName name="DESC_APU" localSheetId="8">IF(#REF!="",IF(#REF!="",IF(#REF!="","",[0]!DIRECTO),""),DESCRIPCION_APU)</definedName>
    <definedName name="DESC_APU" localSheetId="4">IF(#REF!="",IF(#REF!="",IF(#REF!="","",[0]!DIRECTO),""),DESCRIPCION_APU)</definedName>
    <definedName name="DESC_APU" localSheetId="10">IF(#REF!="",IF(#REF!="",IF(#REF!="","",PMA!DIRECTO),""),DESCRIPCION_APU)</definedName>
    <definedName name="DESC_APU">IF(#REF!="",IF(#REF!="",IF(#REF!="","",DIRECTO),""),DESCRIPCION_APU)</definedName>
    <definedName name="DESC_AUX" localSheetId="8">IF(#REF!="",IF(#REF!="","","DIRECTO:  "&amp;TEXT(ROUNDUP(SUMIF(#REF!,#REF!,#REF!)/2,0),"#,##0")&amp;" / "&amp;VLOOKUP(#REF!,#REF!,3,FALSE)),IF(#REF!="","",VLOOKUP(#REF!,#REF!,2,FALSE)))</definedName>
    <definedName name="DESC_AUX" localSheetId="4">IF(#REF!="",IF(#REF!="","","DIRECTO:  "&amp;TEXT(ROUNDUP(SUMIF(#REF!,#REF!,#REF!)/2,0),"#,##0")&amp;" / "&amp;VLOOKUP(#REF!,#REF!,3,FALSE)),IF(#REF!="","",VLOOKUP(#REF!,#REF!,2,FALSE)))</definedName>
    <definedName name="DESC_AUX" localSheetId="10">IF(#REF!="",IF(#REF!="","","DIRECTO:  "&amp;TEXT(ROUNDUP(SUMIF(#REF!,#REF!,#REF!)/2,0),"#,##0")&amp;" / "&amp;VLOOKUP(#REF!,#REF!,3,FALSE)),IF(#REF!="","",VLOOKUP(#REF!,#REF!,2,FALSE)))</definedName>
    <definedName name="DESC_AUX">IF(#REF!="",IF(#REF!="","","DIRECTO:  "&amp;TEXT(ROUNDUP(SUMIF(#REF!,#REF!,#REF!)/2,0),"#,##0")&amp;" / "&amp;VLOOKUP(#REF!,#REF!,3,FALSE)),IF(#REF!="","",VLOOKUP(#REF!,#REF!,2,FALSE)))</definedName>
    <definedName name="desc_rps" localSheetId="8">#REF!</definedName>
    <definedName name="desc_rps" localSheetId="5">#REF!</definedName>
    <definedName name="desc_rps" localSheetId="4">#REF!</definedName>
    <definedName name="desc_rps" localSheetId="10">#REF!</definedName>
    <definedName name="desc_rps">#REF!</definedName>
    <definedName name="DESC1" localSheetId="8">#REF!</definedName>
    <definedName name="DESC1" localSheetId="4">#REF!</definedName>
    <definedName name="DESC1">#REF!</definedName>
    <definedName name="DESC2" localSheetId="8">#REF!</definedName>
    <definedName name="DESC2" localSheetId="4">#REF!</definedName>
    <definedName name="DESC2">#REF!</definedName>
    <definedName name="DESC521" localSheetId="8">#REF!</definedName>
    <definedName name="DESC521" localSheetId="4">#REF!</definedName>
    <definedName name="DESC521" localSheetId="6">#REF!</definedName>
    <definedName name="DESC521">#REF!</definedName>
    <definedName name="descapote" localSheetId="8" hidden="1">{"TAB1",#N/A,TRUE,"GENERAL";"TAB2",#N/A,TRUE,"GENERAL";"TAB3",#N/A,TRUE,"GENERAL";"TAB4",#N/A,TRUE,"GENERAL";"TAB5",#N/A,TRUE,"GENERAL"}</definedName>
    <definedName name="descapote" localSheetId="4" hidden="1">{"TAB1",#N/A,TRUE,"GENERAL";"TAB2",#N/A,TRUE,"GENERAL";"TAB3",#N/A,TRUE,"GENERAL";"TAB4",#N/A,TRUE,"GENERAL";"TAB5",#N/A,TRUE,"GENERAL"}</definedName>
    <definedName name="descapote" localSheetId="10" hidden="1">{"TAB1",#N/A,TRUE,"GENERAL";"TAB2",#N/A,TRUE,"GENERAL";"TAB3",#N/A,TRUE,"GENERAL";"TAB4",#N/A,TRUE,"GENERAL";"TAB5",#N/A,TRUE,"GENERAL"}</definedName>
    <definedName name="descapote" hidden="1">{"TAB1",#N/A,TRUE,"GENERAL";"TAB2",#N/A,TRUE,"GENERAL";"TAB3",#N/A,TRUE,"GENERAL";"TAB4",#N/A,TRUE,"GENERAL";"TAB5",#N/A,TRUE,"GENERAL"}</definedName>
    <definedName name="DESCAPOTOT">#REF!</definedName>
    <definedName name="DESCP1" localSheetId="8">#REF!</definedName>
    <definedName name="DESCP1" localSheetId="4">#REF!</definedName>
    <definedName name="DESCP1">#REF!</definedName>
    <definedName name="DESCQ" localSheetId="8">#REF!</definedName>
    <definedName name="DESCQ" localSheetId="4">#REF!</definedName>
    <definedName name="DESCQ">#REF!</definedName>
    <definedName name="descrip" localSheetId="8">#REF!</definedName>
    <definedName name="descrip" localSheetId="4">#REF!</definedName>
    <definedName name="descrip">#REF!</definedName>
    <definedName name="Descrip_cuadrillas" localSheetId="8">#REF!</definedName>
    <definedName name="Descrip_cuadrillas" localSheetId="4">#REF!</definedName>
    <definedName name="Descrip_cuadrillas" localSheetId="6">#REF!</definedName>
    <definedName name="Descrip_cuadrillas">#REF!</definedName>
    <definedName name="Descrip_equipos" localSheetId="8">#REF!</definedName>
    <definedName name="Descrip_equipos" localSheetId="4">#REF!</definedName>
    <definedName name="Descrip_equipos" localSheetId="6">#REF!</definedName>
    <definedName name="Descrip_equipos">#REF!</definedName>
    <definedName name="descrip_mat" localSheetId="8">#REF!</definedName>
    <definedName name="descrip_mat" localSheetId="4">#REF!</definedName>
    <definedName name="descrip_mat">#REF!</definedName>
    <definedName name="Descrip_transporte" localSheetId="8">#REF!</definedName>
    <definedName name="Descrip_transporte" localSheetId="4">#REF!</definedName>
    <definedName name="Descrip_transporte" localSheetId="6">#REF!</definedName>
    <definedName name="Descrip_transporte">#REF!</definedName>
    <definedName name="Descripcion" localSheetId="8">#REF!</definedName>
    <definedName name="Descripcion" localSheetId="4">#REF!</definedName>
    <definedName name="Descripcion" localSheetId="6">#REF!</definedName>
    <definedName name="Descripcion">#REF!</definedName>
    <definedName name="Descripción" localSheetId="8">#REF!</definedName>
    <definedName name="Descripción" localSheetId="4">#REF!</definedName>
    <definedName name="Descripción" localSheetId="6">#REF!</definedName>
    <definedName name="Descripción">#REF!</definedName>
    <definedName name="DESCRIPCION_APU">#N/A</definedName>
    <definedName name="DESCRIPCION1" localSheetId="8">#REF!</definedName>
    <definedName name="DESCRIPCION1" localSheetId="4">#REF!</definedName>
    <definedName name="DESCRIPCION1">#REF!</definedName>
    <definedName name="DESCRIPCION2" localSheetId="8">#REF!</definedName>
    <definedName name="DESCRIPCION2" localSheetId="4">#REF!</definedName>
    <definedName name="DESCRIPCION2">#REF!</definedName>
    <definedName name="DescripcionVenta" localSheetId="8">#REF!</definedName>
    <definedName name="DescripcionVenta" localSheetId="4">#REF!</definedName>
    <definedName name="DescripcionVenta">#REF!</definedName>
    <definedName name="DescripPpto" localSheetId="8">#REF!</definedName>
    <definedName name="DescripPpto" localSheetId="4">#REF!</definedName>
    <definedName name="DescripPpto">#REF!</definedName>
    <definedName name="description" localSheetId="8">#REF!</definedName>
    <definedName name="description" localSheetId="4">#REF!</definedName>
    <definedName name="description">#REF!</definedName>
    <definedName name="DESCRP1" localSheetId="8">#REF!</definedName>
    <definedName name="DESCRP1" localSheetId="4">#REF!</definedName>
    <definedName name="DESCRP1">#REF!</definedName>
    <definedName name="DESCRP2" localSheetId="8">#REF!</definedName>
    <definedName name="DESCRP2" localSheetId="4">#REF!</definedName>
    <definedName name="DESCRP2">#REF!</definedName>
    <definedName name="DescSubcontrato" localSheetId="8">#REF!</definedName>
    <definedName name="DescSubcontrato" localSheetId="4">#REF!</definedName>
    <definedName name="DescSubcontrato">#REF!</definedName>
    <definedName name="DESCUNMI" localSheetId="8">#REF!</definedName>
    <definedName name="DESCUNMI" localSheetId="4">#REF!</definedName>
    <definedName name="DESCUNMI">#REF!</definedName>
    <definedName name="DesEquipo" localSheetId="8">#REF!</definedName>
    <definedName name="DesEquipo" localSheetId="4">#REF!</definedName>
    <definedName name="DesEquipo">#REF!</definedName>
    <definedName name="DESFALT" localSheetId="8">#REF!</definedName>
    <definedName name="DESFALT" localSheetId="4">#REF!</definedName>
    <definedName name="DESFALT">#REF!</definedName>
    <definedName name="design" localSheetId="4">#REF!</definedName>
    <definedName name="design">#REF!</definedName>
    <definedName name="design2" localSheetId="4">#REF!</definedName>
    <definedName name="design2">#REF!</definedName>
    <definedName name="Designer" localSheetId="8">#REF!</definedName>
    <definedName name="Designer" localSheetId="4">#REF!</definedName>
    <definedName name="Designer">#REF!</definedName>
    <definedName name="desMateriales" localSheetId="8">#REF!</definedName>
    <definedName name="desMateriales" localSheetId="4">#REF!</definedName>
    <definedName name="desMateriales">#REF!</definedName>
    <definedName name="DesMO" localSheetId="8">#REF!</definedName>
    <definedName name="DesMO" localSheetId="4">#REF!</definedName>
    <definedName name="DesMO">#REF!</definedName>
    <definedName name="dESMONTE" localSheetId="8">#N/A</definedName>
    <definedName name="dESMONTE" localSheetId="4">[0]!err</definedName>
    <definedName name="dESMONTE" localSheetId="10">PMA!ERR</definedName>
    <definedName name="dESMONTE">#N/A</definedName>
    <definedName name="DESMQ" localSheetId="8">#REF!</definedName>
    <definedName name="DESMQ" localSheetId="4">#REF!</definedName>
    <definedName name="DESMQ" localSheetId="10">#REF!</definedName>
    <definedName name="DESMQ">#REF!</definedName>
    <definedName name="DEST_ART" localSheetId="8">#REF!</definedName>
    <definedName name="DEST_ART" localSheetId="4">#REF!</definedName>
    <definedName name="DEST_ART" localSheetId="10">#REF!</definedName>
    <definedName name="DEST_ART">#REF!</definedName>
    <definedName name="DESTCOD" localSheetId="8">#REF!</definedName>
    <definedName name="DESTCOD" localSheetId="4">#REF!</definedName>
    <definedName name="DESTCOD" localSheetId="10">#REF!</definedName>
    <definedName name="DESTCOD">#REF!</definedName>
    <definedName name="DESTFG" localSheetId="8">#REF!</definedName>
    <definedName name="DESTFG" localSheetId="4">#REF!</definedName>
    <definedName name="DESTFG">#REF!</definedName>
    <definedName name="DestinoConsultoria" localSheetId="8">#REF!</definedName>
    <definedName name="DestinoConsultoria" localSheetId="4">#REF!</definedName>
    <definedName name="DestinoConsultoria" localSheetId="6">#REF!</definedName>
    <definedName name="DestinoConsultoria">#REF!</definedName>
    <definedName name="DestinoObra" localSheetId="8">#REF!</definedName>
    <definedName name="DestinoObra" localSheetId="4">#REF!</definedName>
    <definedName name="DestinoObra" localSheetId="6">#REF!</definedName>
    <definedName name="DestinoObra">#REF!</definedName>
    <definedName name="DESTQTY" localSheetId="8">#REF!</definedName>
    <definedName name="DESTQTY" localSheetId="4">#REF!</definedName>
    <definedName name="DESTQTY">#REF!</definedName>
    <definedName name="DETAIL" localSheetId="8">#REF!</definedName>
    <definedName name="DETAIL" localSheetId="4">#REF!</definedName>
    <definedName name="DETAIL">#REF!</definedName>
    <definedName name="DetailsBid1" localSheetId="8">#REF!</definedName>
    <definedName name="DetailsBid1" localSheetId="4">#REF!</definedName>
    <definedName name="DetailsBid1">#REF!</definedName>
    <definedName name="DetailsBid2" localSheetId="8">#REF!</definedName>
    <definedName name="DetailsBid2" localSheetId="4">#REF!</definedName>
    <definedName name="DetailsBid2">#REF!</definedName>
    <definedName name="DetailsBid3" localSheetId="8">#REF!</definedName>
    <definedName name="DetailsBid3" localSheetId="4">#REF!</definedName>
    <definedName name="DetailsBid3">#REF!</definedName>
    <definedName name="DetailsBid4" localSheetId="8">#REF!</definedName>
    <definedName name="DetailsBid4" localSheetId="4">#REF!</definedName>
    <definedName name="DetailsBid4">#REF!</definedName>
    <definedName name="DetailsBidRange" localSheetId="8">#REF!</definedName>
    <definedName name="DetailsBidRange" localSheetId="4">#REF!</definedName>
    <definedName name="DetailsBidRange">#REF!</definedName>
    <definedName name="Detalle" localSheetId="8">#REF!</definedName>
    <definedName name="Detalle" localSheetId="4">#REF!</definedName>
    <definedName name="Detalle">#REF!</definedName>
    <definedName name="Detalle_Reserva" localSheetId="8">#REF!</definedName>
    <definedName name="Detalle_Reserva" localSheetId="4">#REF!</definedName>
    <definedName name="Detalle_Reserva">#REF!</definedName>
    <definedName name="Detalle1" localSheetId="4">#REF!</definedName>
    <definedName name="Detalle1">#REF!</definedName>
    <definedName name="deuda" localSheetId="8">#REF!</definedName>
    <definedName name="deuda" localSheetId="4">#REF!</definedName>
    <definedName name="deuda">#REF!</definedName>
    <definedName name="deuda2" localSheetId="8">#REF!</definedName>
    <definedName name="deuda2" localSheetId="4">#REF!</definedName>
    <definedName name="deuda2">#REF!</definedName>
    <definedName name="DEUDAL" localSheetId="8">#REF!</definedName>
    <definedName name="DEUDAL" localSheetId="4">#REF!</definedName>
    <definedName name="DEUDAL">#REF!</definedName>
    <definedName name="DEX" localSheetId="8">#REF!</definedName>
    <definedName name="DEX" localSheetId="4">#REF!</definedName>
    <definedName name="DEX" localSheetId="6">#REF!</definedName>
    <definedName name="DEX">#REF!</definedName>
    <definedName name="DEX_10" localSheetId="8">#REF!</definedName>
    <definedName name="DEX_10" localSheetId="4">#REF!</definedName>
    <definedName name="DEX_10">#REF!</definedName>
    <definedName name="DEX_18" localSheetId="8">#REF!</definedName>
    <definedName name="DEX_18" localSheetId="4">#REF!</definedName>
    <definedName name="DEX_18">#REF!</definedName>
    <definedName name="DEX_20" localSheetId="8">#REF!</definedName>
    <definedName name="DEX_20" localSheetId="4">#REF!</definedName>
    <definedName name="DEX_20">#REF!</definedName>
    <definedName name="DEX_21" localSheetId="8">#REF!</definedName>
    <definedName name="DEX_21" localSheetId="4">#REF!</definedName>
    <definedName name="DEX_21">#REF!</definedName>
    <definedName name="DEX_22" localSheetId="8">#REF!</definedName>
    <definedName name="DEX_22" localSheetId="4">#REF!</definedName>
    <definedName name="DEX_22">#REF!</definedName>
    <definedName name="DEX_7" localSheetId="8">#REF!</definedName>
    <definedName name="DEX_7" localSheetId="4">#REF!</definedName>
    <definedName name="DEX_7">#REF!</definedName>
    <definedName name="DEX_8" localSheetId="8">#REF!</definedName>
    <definedName name="DEX_8" localSheetId="4">#REF!</definedName>
    <definedName name="DEX_8">#REF!</definedName>
    <definedName name="df" localSheetId="8">#REF!</definedName>
    <definedName name="df" localSheetId="5">#REF!</definedName>
    <definedName name="df" localSheetId="4">#REF!</definedName>
    <definedName name="df" localSheetId="6">#REF!</definedName>
    <definedName name="df">#REF!</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8" hidden="1">{"TAB1",#N/A,TRUE,"GENERAL";"TAB2",#N/A,TRUE,"GENERAL";"TAB3",#N/A,TRUE,"GENERAL";"TAB4",#N/A,TRUE,"GENERAL";"TAB5",#N/A,TRUE,"GENERAL"}</definedName>
    <definedName name="dfa" localSheetId="4" hidden="1">{"TAB1",#N/A,TRUE,"GENERAL";"TAB2",#N/A,TRUE,"GENERAL";"TAB3",#N/A,TRUE,"GENERAL";"TAB4",#N/A,TRUE,"GENERAL";"TAB5",#N/A,TRUE,"GENERAL"}</definedName>
    <definedName name="dfa" localSheetId="6"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_1" localSheetId="8" hidden="1">{"TAB1",#N/A,TRUE,"GENERAL";"TAB2",#N/A,TRUE,"GENERAL";"TAB3",#N/A,TRUE,"GENERAL";"TAB4",#N/A,TRUE,"GENERAL";"TAB5",#N/A,TRUE,"GENERAL"}</definedName>
    <definedName name="dfa_1" localSheetId="4" hidden="1">{"TAB1",#N/A,TRUE,"GENERAL";"TAB2",#N/A,TRUE,"GENERAL";"TAB3",#N/A,TRUE,"GENERAL";"TAB4",#N/A,TRUE,"GENERAL";"TAB5",#N/A,TRUE,"GENERAL"}</definedName>
    <definedName name="dfa_1" localSheetId="10" hidden="1">{"TAB1",#N/A,TRUE,"GENERAL";"TAB2",#N/A,TRUE,"GENERAL";"TAB3",#N/A,TRUE,"GENERAL";"TAB4",#N/A,TRUE,"GENERAL";"TAB5",#N/A,TRUE,"GENERAL"}</definedName>
    <definedName name="dfa_1"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4" hidden="1">{"TAB1",#N/A,TRUE,"GENERAL";"TAB2",#N/A,TRUE,"GENERAL";"TAB3",#N/A,TRUE,"GENERAL";"TAB4",#N/A,TRUE,"GENERAL";"TAB5",#N/A,TRUE,"GENERAL"}</definedName>
    <definedName name="dfasd" localSheetId="6"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asd_1" localSheetId="8" hidden="1">{"TAB1",#N/A,TRUE,"GENERAL";"TAB2",#N/A,TRUE,"GENERAL";"TAB3",#N/A,TRUE,"GENERAL";"TAB4",#N/A,TRUE,"GENERAL";"TAB5",#N/A,TRUE,"GENERAL"}</definedName>
    <definedName name="dfasd_1" localSheetId="4" hidden="1">{"TAB1",#N/A,TRUE,"GENERAL";"TAB2",#N/A,TRUE,"GENERAL";"TAB3",#N/A,TRUE,"GENERAL";"TAB4",#N/A,TRUE,"GENERAL";"TAB5",#N/A,TRUE,"GENERAL"}</definedName>
    <definedName name="dfasd_1" localSheetId="10" hidden="1">{"TAB1",#N/A,TRUE,"GENERAL";"TAB2",#N/A,TRUE,"GENERAL";"TAB3",#N/A,TRUE,"GENERAL";"TAB4",#N/A,TRUE,"GENERAL";"TAB5",#N/A,TRUE,"GENERAL"}</definedName>
    <definedName name="dfasd_1" hidden="1">{"TAB1",#N/A,TRUE,"GENERAL";"TAB2",#N/A,TRUE,"GENERAL";"TAB3",#N/A,TRUE,"GENERAL";"TAB4",#N/A,TRUE,"GENERAL";"TAB5",#N/A,TRUE,"GENERAL"}</definedName>
    <definedName name="dfasfdasdfadsfasdfas">#REF!</definedName>
    <definedName name="DFBGHS" localSheetId="8">#REF!</definedName>
    <definedName name="DFBGHS" localSheetId="4">#REF!</definedName>
    <definedName name="DFBGHS">#REF!</definedName>
    <definedName name="DFBNJ" localSheetId="15" hidden="1">{"via1",#N/A,TRUE,"general";"via2",#N/A,TRUE,"general";"via3",#N/A,TRUE,"general"}</definedName>
    <definedName name="DFBNJ" localSheetId="16" hidden="1">{"via1",#N/A,TRUE,"general";"via2",#N/A,TRUE,"general";"via3",#N/A,TRUE,"general"}</definedName>
    <definedName name="DFBNJ" localSheetId="8" hidden="1">{"via1",#N/A,TRUE,"general";"via2",#N/A,TRUE,"general";"via3",#N/A,TRUE,"general"}</definedName>
    <definedName name="DFBNJ" localSheetId="4" hidden="1">{"via1",#N/A,TRUE,"general";"via2",#N/A,TRUE,"general";"via3",#N/A,TRUE,"general"}</definedName>
    <definedName name="DFBNJ" localSheetId="6"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BNJ_1" localSheetId="8" hidden="1">{"via1",#N/A,TRUE,"general";"via2",#N/A,TRUE,"general";"via3",#N/A,TRUE,"general"}</definedName>
    <definedName name="DFBNJ_1" localSheetId="4" hidden="1">{"via1",#N/A,TRUE,"general";"via2",#N/A,TRUE,"general";"via3",#N/A,TRUE,"general"}</definedName>
    <definedName name="DFBNJ_1" localSheetId="10" hidden="1">{"via1",#N/A,TRUE,"general";"via2",#N/A,TRUE,"general";"via3",#N/A,TRUE,"general"}</definedName>
    <definedName name="DFBNJ_1" hidden="1">{"via1",#N/A,TRUE,"general";"via2",#N/A,TRUE,"general";"via3",#N/A,TRUE,"general"}</definedName>
    <definedName name="dfcvc">#REF!</definedName>
    <definedName name="dfdaa" localSheetId="8">#REF!</definedName>
    <definedName name="dfdaa" localSheetId="4">#REF!</definedName>
    <definedName name="dfdaa">#REF!</definedName>
    <definedName name="dfdasgdsa" localSheetId="8">#REF!</definedName>
    <definedName name="dfdasgdsa" localSheetId="4">#REF!</definedName>
    <definedName name="dfdasgdsa">#REF!</definedName>
    <definedName name="DFDE" localSheetId="8" hidden="1">{#N/A,#N/A,TRUE,"1842CWN0"}</definedName>
    <definedName name="DFDE" localSheetId="4" hidden="1">{#N/A,#N/A,TRUE,"1842CWN0"}</definedName>
    <definedName name="DFDE" localSheetId="10" hidden="1">{#N/A,#N/A,TRUE,"1842CWN0"}</definedName>
    <definedName name="DFDE" hidden="1">{#N/A,#N/A,TRUE,"1842CWN0"}</definedName>
    <definedName name="DFDE_1" localSheetId="8" hidden="1">{#N/A,#N/A,TRUE,"1842CWN0"}</definedName>
    <definedName name="DFDE_1" localSheetId="4" hidden="1">{#N/A,#N/A,TRUE,"1842CWN0"}</definedName>
    <definedName name="DFDE_1" localSheetId="10" hidden="1">{#N/A,#N/A,TRUE,"1842CWN0"}</definedName>
    <definedName name="DFDE_1" hidden="1">{#N/A,#N/A,TRUE,"1842CWN0"}</definedName>
    <definedName name="DFDF" localSheetId="8" hidden="1">{#N/A,#N/A,FALSE,"CIBHA05A";#N/A,#N/A,FALSE,"CIBHA05B"}</definedName>
    <definedName name="DFDF" localSheetId="4" hidden="1">{#N/A,#N/A,FALSE,"CIBHA05A";#N/A,#N/A,FALSE,"CIBHA05B"}</definedName>
    <definedName name="DFDF" localSheetId="10" hidden="1">{#N/A,#N/A,FALSE,"CIBHA05A";#N/A,#N/A,FALSE,"CIBHA05B"}</definedName>
    <definedName name="DFDF" hidden="1">{#N/A,#N/A,FALSE,"CIBHA05A";#N/A,#N/A,FALSE,"CIBHA05B"}</definedName>
    <definedName name="DFDGDF">#N/A</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8" hidden="1">{"TAB1",#N/A,TRUE,"GENERAL";"TAB2",#N/A,TRUE,"GENERAL";"TAB3",#N/A,TRUE,"GENERAL";"TAB4",#N/A,TRUE,"GENERAL";"TAB5",#N/A,TRUE,"GENERAL"}</definedName>
    <definedName name="dfds" localSheetId="4" hidden="1">{"TAB1",#N/A,TRUE,"GENERAL";"TAB2",#N/A,TRUE,"GENERAL";"TAB3",#N/A,TRUE,"GENERAL";"TAB4",#N/A,TRUE,"GENERAL";"TAB5",#N/A,TRUE,"GENERAL"}</definedName>
    <definedName name="dfds" localSheetId="6"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_1" localSheetId="8" hidden="1">{"TAB1",#N/A,TRUE,"GENERAL";"TAB2",#N/A,TRUE,"GENERAL";"TAB3",#N/A,TRUE,"GENERAL";"TAB4",#N/A,TRUE,"GENERAL";"TAB5",#N/A,TRUE,"GENERAL"}</definedName>
    <definedName name="dfds_1" localSheetId="4" hidden="1">{"TAB1",#N/A,TRUE,"GENERAL";"TAB2",#N/A,TRUE,"GENERAL";"TAB3",#N/A,TRUE,"GENERAL";"TAB4",#N/A,TRUE,"GENERAL";"TAB5",#N/A,TRUE,"GENERAL"}</definedName>
    <definedName name="dfds_1" localSheetId="10" hidden="1">{"TAB1",#N/A,TRUE,"GENERAL";"TAB2",#N/A,TRUE,"GENERAL";"TAB3",#N/A,TRUE,"GENERAL";"TAB4",#N/A,TRUE,"GENERAL";"TAB5",#N/A,TRUE,"GENERAL"}</definedName>
    <definedName name="dfds_1" hidden="1">{"TAB1",#N/A,TRUE,"GENERAL";"TAB2",#N/A,TRUE,"GENERAL";"TAB3",#N/A,TRUE,"GENERAL";"TAB4",#N/A,TRUE,"GENERAL";"TAB5",#N/A,TRUE,"GENERAL"}</definedName>
    <definedName name="dfdsfi" localSheetId="15" hidden="1">{"via1",#N/A,TRUE,"general";"via2",#N/A,TRUE,"general";"via3",#N/A,TRUE,"general"}</definedName>
    <definedName name="dfdsfi" localSheetId="16" hidden="1">{"via1",#N/A,TRUE,"general";"via2",#N/A,TRUE,"general";"via3",#N/A,TRUE,"general"}</definedName>
    <definedName name="dfdsfi" localSheetId="8" hidden="1">{"via1",#N/A,TRUE,"general";"via2",#N/A,TRUE,"general";"via3",#N/A,TRUE,"general"}</definedName>
    <definedName name="dfdsfi" localSheetId="4" hidden="1">{"via1",#N/A,TRUE,"general";"via2",#N/A,TRUE,"general";"via3",#N/A,TRUE,"general"}</definedName>
    <definedName name="dfdsfi" localSheetId="6"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dsfi_1" localSheetId="8" hidden="1">{"via1",#N/A,TRUE,"general";"via2",#N/A,TRUE,"general";"via3",#N/A,TRUE,"general"}</definedName>
    <definedName name="dfdsfi_1" localSheetId="4" hidden="1">{"via1",#N/A,TRUE,"general";"via2",#N/A,TRUE,"general";"via3",#N/A,TRUE,"general"}</definedName>
    <definedName name="dfdsfi_1" localSheetId="10" hidden="1">{"via1",#N/A,TRUE,"general";"via2",#N/A,TRUE,"general";"via3",#N/A,TRUE,"general"}</definedName>
    <definedName name="dfdsfi_1" hidden="1">{"via1",#N/A,TRUE,"general";"via2",#N/A,TRUE,"general";"via3",#N/A,TRUE,"general"}</definedName>
    <definedName name="dfe">#REF!</definedName>
    <definedName name="DFEET" localSheetId="8" hidden="1">{#N/A,#N/A,TRUE,"INGENIERIA";#N/A,#N/A,TRUE,"COMPRAS";#N/A,#N/A,TRUE,"DIRECCION";#N/A,#N/A,TRUE,"RESUMEN"}</definedName>
    <definedName name="DFEET" localSheetId="4" hidden="1">{#N/A,#N/A,TRUE,"INGENIERIA";#N/A,#N/A,TRUE,"COMPRAS";#N/A,#N/A,TRUE,"DIRECCION";#N/A,#N/A,TRUE,"RESUMEN"}</definedName>
    <definedName name="DFEET" localSheetId="10" hidden="1">{#N/A,#N/A,TRUE,"INGENIERIA";#N/A,#N/A,TRUE,"COMPRAS";#N/A,#N/A,TRUE,"DIRECCION";#N/A,#N/A,TRUE,"RESUMEN"}</definedName>
    <definedName name="DFEET" hidden="1">{#N/A,#N/A,TRUE,"INGENIERIA";#N/A,#N/A,TRUE,"COMPRAS";#N/A,#N/A,TRUE,"DIRECCION";#N/A,#N/A,TRUE,"RESUMEN"}</definedName>
    <definedName name="DFEET_1" localSheetId="8" hidden="1">{#N/A,#N/A,TRUE,"INGENIERIA";#N/A,#N/A,TRUE,"COMPRAS";#N/A,#N/A,TRUE,"DIRECCION";#N/A,#N/A,TRUE,"RESUMEN"}</definedName>
    <definedName name="DFEET_1" localSheetId="4" hidden="1">{#N/A,#N/A,TRUE,"INGENIERIA";#N/A,#N/A,TRUE,"COMPRAS";#N/A,#N/A,TRUE,"DIRECCION";#N/A,#N/A,TRUE,"RESUMEN"}</definedName>
    <definedName name="DFEET_1" localSheetId="10" hidden="1">{#N/A,#N/A,TRUE,"INGENIERIA";#N/A,#N/A,TRUE,"COMPRAS";#N/A,#N/A,TRUE,"DIRECCION";#N/A,#N/A,TRUE,"RESUMEN"}</definedName>
    <definedName name="DFEET_1" hidden="1">{#N/A,#N/A,TRUE,"INGENIERIA";#N/A,#N/A,TRUE,"COMPRAS";#N/A,#N/A,TRUE,"DIRECCION";#N/A,#N/A,TRUE,"RESUMEN"}</definedName>
    <definedName name="DFEFWEFSGERGAERGEGQER">#REF!</definedName>
    <definedName name="dff" localSheetId="8">#REF!</definedName>
    <definedName name="dff" localSheetId="4">#REF!</definedName>
    <definedName name="dff">#REF!</definedName>
    <definedName name="dff_2" localSheetId="8">#REF!</definedName>
    <definedName name="dff_2" localSheetId="4">#REF!</definedName>
    <definedName name="dff_2">#REF!</definedName>
    <definedName name="dff_4" localSheetId="8">#REF!</definedName>
    <definedName name="dff_4" localSheetId="4">#REF!</definedName>
    <definedName name="dff_4">#REF!</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fffe_1" localSheetId="8" hidden="1">{"TAB1",#N/A,TRUE,"GENERAL";"TAB2",#N/A,TRUE,"GENERAL";"TAB3",#N/A,TRUE,"GENERAL";"TAB4",#N/A,TRUE,"GENERAL";"TAB5",#N/A,TRUE,"GENERAL"}</definedName>
    <definedName name="dffffe_1" localSheetId="4" hidden="1">{"TAB1",#N/A,TRUE,"GENERAL";"TAB2",#N/A,TRUE,"GENERAL";"TAB3",#N/A,TRUE,"GENERAL";"TAB4",#N/A,TRUE,"GENERAL";"TAB5",#N/A,TRUE,"GENERAL"}</definedName>
    <definedName name="dffffe_1" localSheetId="10" hidden="1">{"TAB1",#N/A,TRUE,"GENERAL";"TAB2",#N/A,TRUE,"GENERAL";"TAB3",#N/A,TRUE,"GENERAL";"TAB4",#N/A,TRUE,"GENERAL";"TAB5",#N/A,TRUE,"GENERAL"}</definedName>
    <definedName name="dffffe_1" hidden="1">{"TAB1",#N/A,TRUE,"GENERAL";"TAB2",#N/A,TRUE,"GENERAL";"TAB3",#N/A,TRUE,"GENERAL";"TAB4",#N/A,TRUE,"GENERAL";"TAB5",#N/A,TRUE,"GENERAL"}</definedName>
    <definedName name="DFG" localSheetId="15" hidden="1">{"via1",#N/A,TRUE,"general";"via2",#N/A,TRUE,"general";"via3",#N/A,TRUE,"general"}</definedName>
    <definedName name="DFG" localSheetId="16" hidden="1">{"via1",#N/A,TRUE,"general";"via2",#N/A,TRUE,"general";"via3",#N/A,TRUE,"general"}</definedName>
    <definedName name="DFG" localSheetId="8" hidden="1">{"via1",#N/A,TRUE,"general";"via2",#N/A,TRUE,"general";"via3",#N/A,TRUE,"general"}</definedName>
    <definedName name="DFG" localSheetId="4" hidden="1">{"via1",#N/A,TRUE,"general";"via2",#N/A,TRUE,"general";"via3",#N/A,TRUE,"general"}</definedName>
    <definedName name="DFG" localSheetId="6"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_1" localSheetId="8" hidden="1">{"via1",#N/A,TRUE,"general";"via2",#N/A,TRUE,"general";"via3",#N/A,TRUE,"general"}</definedName>
    <definedName name="DFG_1" localSheetId="4" hidden="1">{"via1",#N/A,TRUE,"general";"via2",#N/A,TRUE,"general";"via3",#N/A,TRUE,"general"}</definedName>
    <definedName name="DFG_1" localSheetId="10" hidden="1">{"via1",#N/A,TRUE,"general";"via2",#N/A,TRUE,"general";"via3",#N/A,TRUE,"general"}</definedName>
    <definedName name="DFG_1"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8" hidden="1">{"via1",#N/A,TRUE,"general";"via2",#N/A,TRUE,"general";"via3",#N/A,TRUE,"general"}</definedName>
    <definedName name="DFGBHJ" localSheetId="4" hidden="1">{"via1",#N/A,TRUE,"general";"via2",#N/A,TRUE,"general";"via3",#N/A,TRUE,"general"}</definedName>
    <definedName name="DFGBHJ" localSheetId="6"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BHJ_1" localSheetId="8" hidden="1">{"via1",#N/A,TRUE,"general";"via2",#N/A,TRUE,"general";"via3",#N/A,TRUE,"general"}</definedName>
    <definedName name="DFGBHJ_1" localSheetId="4" hidden="1">{"via1",#N/A,TRUE,"general";"via2",#N/A,TRUE,"general";"via3",#N/A,TRUE,"general"}</definedName>
    <definedName name="DFGBHJ_1" localSheetId="10" hidden="1">{"via1",#N/A,TRUE,"general";"via2",#N/A,TRUE,"general";"via3",#N/A,TRUE,"general"}</definedName>
    <definedName name="DFGBHJ_1"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8" hidden="1">{"via1",#N/A,TRUE,"general";"via2",#N/A,TRUE,"general";"via3",#N/A,TRUE,"general"}</definedName>
    <definedName name="DFGDFG" localSheetId="4" hidden="1">{"via1",#N/A,TRUE,"general";"via2",#N/A,TRUE,"general";"via3",#N/A,TRUE,"general"}</definedName>
    <definedName name="DFGDFG" localSheetId="6"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FG_1" localSheetId="8" hidden="1">{"via1",#N/A,TRUE,"general";"via2",#N/A,TRUE,"general";"via3",#N/A,TRUE,"general"}</definedName>
    <definedName name="DFGDFG_1" localSheetId="4" hidden="1">{"via1",#N/A,TRUE,"general";"via2",#N/A,TRUE,"general";"via3",#N/A,TRUE,"general"}</definedName>
    <definedName name="DFGDFG_1" localSheetId="10" hidden="1">{"via1",#N/A,TRUE,"general";"via2",#N/A,TRUE,"general";"via3",#N/A,TRUE,"general"}</definedName>
    <definedName name="DFGDFG_1" hidden="1">{"via1",#N/A,TRUE,"general";"via2",#N/A,TRUE,"general";"via3",#N/A,TRUE,"general"}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DYYB_1" localSheetId="8" hidden="1">{"TAB1",#N/A,TRUE,"GENERAL";"TAB2",#N/A,TRUE,"GENERAL";"TAB3",#N/A,TRUE,"GENERAL";"TAB4",#N/A,TRUE,"GENERAL";"TAB5",#N/A,TRUE,"GENERAL"}</definedName>
    <definedName name="DFGDYYB_1" localSheetId="4" hidden="1">{"TAB1",#N/A,TRUE,"GENERAL";"TAB2",#N/A,TRUE,"GENERAL";"TAB3",#N/A,TRUE,"GENERAL";"TAB4",#N/A,TRUE,"GENERAL";"TAB5",#N/A,TRUE,"GENERAL"}</definedName>
    <definedName name="DFGDYYB_1" localSheetId="10" hidden="1">{"TAB1",#N/A,TRUE,"GENERAL";"TAB2",#N/A,TRUE,"GENERAL";"TAB3",#N/A,TRUE,"GENERAL";"TAB4",#N/A,TRUE,"GENERAL";"TAB5",#N/A,TRUE,"GENERAL"}</definedName>
    <definedName name="DFGDYYB_1" hidden="1">{"TAB1",#N/A,TRUE,"GENERAL";"TAB2",#N/A,TRUE,"GENERAL";"TAB3",#N/A,TRUE,"GENERAL";"TAB4",#N/A,TRUE,"GENERAL";"TAB5",#N/A,TRUE,"GENERAL"}</definedName>
    <definedName name="dfgf" localSheetId="15" hidden="1">{"via1",#N/A,TRUE,"general";"via2",#N/A,TRUE,"general";"via3",#N/A,TRUE,"general"}</definedName>
    <definedName name="dfgf" localSheetId="16" hidden="1">{"via1",#N/A,TRUE,"general";"via2",#N/A,TRUE,"general";"via3",#N/A,TRUE,"general"}</definedName>
    <definedName name="dfgf" localSheetId="8" hidden="1">{"via1",#N/A,TRUE,"general";"via2",#N/A,TRUE,"general";"via3",#N/A,TRUE,"general"}</definedName>
    <definedName name="dfgf" localSheetId="4" hidden="1">{"via1",#N/A,TRUE,"general";"via2",#N/A,TRUE,"general";"via3",#N/A,TRUE,"general"}</definedName>
    <definedName name="dfgf" localSheetId="6"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_1" localSheetId="8" hidden="1">{"via1",#N/A,TRUE,"general";"via2",#N/A,TRUE,"general";"via3",#N/A,TRUE,"general"}</definedName>
    <definedName name="dfgf_1" localSheetId="4" hidden="1">{"via1",#N/A,TRUE,"general";"via2",#N/A,TRUE,"general";"via3",#N/A,TRUE,"general"}</definedName>
    <definedName name="dfgf_1" localSheetId="10" hidden="1">{"via1",#N/A,TRUE,"general";"via2",#N/A,TRUE,"general";"via3",#N/A,TRUE,"general"}</definedName>
    <definedName name="dfgf_1" hidden="1">{"via1",#N/A,TRUE,"general";"via2",#N/A,TRUE,"general";"via3",#N/A,TRUE,"general"}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BOP_1" localSheetId="8" hidden="1">{"TAB1",#N/A,TRUE,"GENERAL";"TAB2",#N/A,TRUE,"GENERAL";"TAB3",#N/A,TRUE,"GENERAL";"TAB4",#N/A,TRUE,"GENERAL";"TAB5",#N/A,TRUE,"GENERAL"}</definedName>
    <definedName name="DFGFBOP_1" localSheetId="4" hidden="1">{"TAB1",#N/A,TRUE,"GENERAL";"TAB2",#N/A,TRUE,"GENERAL";"TAB3",#N/A,TRUE,"GENERAL";"TAB4",#N/A,TRUE,"GENERAL";"TAB5",#N/A,TRUE,"GENERAL"}</definedName>
    <definedName name="DFGFBOP_1" localSheetId="10" hidden="1">{"TAB1",#N/A,TRUE,"GENERAL";"TAB2",#N/A,TRUE,"GENERAL";"TAB3",#N/A,TRUE,"GENERAL";"TAB4",#N/A,TRUE,"GENERAL";"TAB5",#N/A,TRUE,"GENERAL"}</definedName>
    <definedName name="DFGFBOP_1"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FDG_1" localSheetId="8" hidden="1">{"TAB1",#N/A,TRUE,"GENERAL";"TAB2",#N/A,TRUE,"GENERAL";"TAB3",#N/A,TRUE,"GENERAL";"TAB4",#N/A,TRUE,"GENERAL";"TAB5",#N/A,TRUE,"GENERAL"}</definedName>
    <definedName name="DFGFDG_1" localSheetId="4" hidden="1">{"TAB1",#N/A,TRUE,"GENERAL";"TAB2",#N/A,TRUE,"GENERAL";"TAB3",#N/A,TRUE,"GENERAL";"TAB4",#N/A,TRUE,"GENERAL";"TAB5",#N/A,TRUE,"GENERAL"}</definedName>
    <definedName name="DFGFDG_1" localSheetId="10" hidden="1">{"TAB1",#N/A,TRUE,"GENERAL";"TAB2",#N/A,TRUE,"GENERAL";"TAB3",#N/A,TRUE,"GENERAL";"TAB4",#N/A,TRUE,"GENERAL";"TAB5",#N/A,TRUE,"GENERAL"}</definedName>
    <definedName name="DFGFDG_1" hidden="1">{"TAB1",#N/A,TRUE,"GENERAL";"TAB2",#N/A,TRUE,"GENERAL";"TAB3",#N/A,TRUE,"GENERAL";"TAB4",#N/A,TRUE,"GENERAL";"TAB5",#N/A,TRUE,"GENERAL"}</definedName>
    <definedName name="DFGFZSDERGTERGTRETERTERTE">#REF!</definedName>
    <definedName name="dfgndfjgndf" localSheetId="8">#N/A</definedName>
    <definedName name="dfgndfjgndf" localSheetId="4">#N/A</definedName>
    <definedName name="dfgndfjgndf" localSheetId="10">[0]!listado #REF!</definedName>
    <definedName name="dfgndfjgndf">#N/A</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8" hidden="1">{"TAB1",#N/A,TRUE,"GENERAL";"TAB2",#N/A,TRUE,"GENERAL";"TAB3",#N/A,TRUE,"GENERAL";"TAB4",#N/A,TRUE,"GENERAL";"TAB5",#N/A,TRUE,"GENERAL"}</definedName>
    <definedName name="DFGV" localSheetId="4" hidden="1">{"TAB1",#N/A,TRUE,"GENERAL";"TAB2",#N/A,TRUE,"GENERAL";"TAB3",#N/A,TRUE,"GENERAL";"TAB4",#N/A,TRUE,"GENERAL";"TAB5",#N/A,TRUE,"GENERAL"}</definedName>
    <definedName name="DFGV" localSheetId="6"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V_1" localSheetId="8" hidden="1">{"TAB1",#N/A,TRUE,"GENERAL";"TAB2",#N/A,TRUE,"GENERAL";"TAB3",#N/A,TRUE,"GENERAL";"TAB4",#N/A,TRUE,"GENERAL";"TAB5",#N/A,TRUE,"GENERAL"}</definedName>
    <definedName name="DFGV_1" localSheetId="4" hidden="1">{"TAB1",#N/A,TRUE,"GENERAL";"TAB2",#N/A,TRUE,"GENERAL";"TAB3",#N/A,TRUE,"GENERAL";"TAB4",#N/A,TRUE,"GENERAL";"TAB5",#N/A,TRUE,"GENERAL"}</definedName>
    <definedName name="DFGV_1" localSheetId="10" hidden="1">{"TAB1",#N/A,TRUE,"GENERAL";"TAB2",#N/A,TRUE,"GENERAL";"TAB3",#N/A,TRUE,"GENERAL";"TAB4",#N/A,TRUE,"GENERAL";"TAB5",#N/A,TRUE,"GENERAL"}</definedName>
    <definedName name="DFGV_1" hidden="1">{"TAB1",#N/A,TRUE,"GENERAL";"TAB2",#N/A,TRUE,"GENERAL";"TAB3",#N/A,TRUE,"GENERAL";"TAB4",#N/A,TRUE,"GENERAL";"TAB5",#N/A,TRUE,"GENERAL"}</definedName>
    <definedName name="DFGVB" hidden="1">#REF!</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gypuj_1" localSheetId="8" hidden="1">{"TAB1",#N/A,TRUE,"GENERAL";"TAB2",#N/A,TRUE,"GENERAL";"TAB3",#N/A,TRUE,"GENERAL";"TAB4",#N/A,TRUE,"GENERAL";"TAB5",#N/A,TRUE,"GENERAL"}</definedName>
    <definedName name="dfgypuj_1" localSheetId="4" hidden="1">{"TAB1",#N/A,TRUE,"GENERAL";"TAB2",#N/A,TRUE,"GENERAL";"TAB3",#N/A,TRUE,"GENERAL";"TAB4",#N/A,TRUE,"GENERAL";"TAB5",#N/A,TRUE,"GENERAL"}</definedName>
    <definedName name="dfgypuj_1" localSheetId="10" hidden="1">{"TAB1",#N/A,TRUE,"GENERAL";"TAB2",#N/A,TRUE,"GENERAL";"TAB3",#N/A,TRUE,"GENERAL";"TAB4",#N/A,TRUE,"GENERAL";"TAB5",#N/A,TRUE,"GENERAL"}</definedName>
    <definedName name="dfgypuj_1"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8" hidden="1">{"TAB1",#N/A,TRUE,"GENERAL";"TAB2",#N/A,TRUE,"GENERAL";"TAB3",#N/A,TRUE,"GENERAL";"TAB4",#N/A,TRUE,"GENERAL";"TAB5",#N/A,TRUE,"GENERAL"}</definedName>
    <definedName name="dfh" localSheetId="4" hidden="1">{"TAB1",#N/A,TRUE,"GENERAL";"TAB2",#N/A,TRUE,"GENERAL";"TAB3",#N/A,TRUE,"GENERAL";"TAB4",#N/A,TRUE,"GENERAL";"TAB5",#N/A,TRUE,"GENERAL"}</definedName>
    <definedName name="dfh" localSheetId="6"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_1" localSheetId="8" hidden="1">{"TAB1",#N/A,TRUE,"GENERAL";"TAB2",#N/A,TRUE,"GENERAL";"TAB3",#N/A,TRUE,"GENERAL";"TAB4",#N/A,TRUE,"GENERAL";"TAB5",#N/A,TRUE,"GENERAL"}</definedName>
    <definedName name="dfh_1" localSheetId="4" hidden="1">{"TAB1",#N/A,TRUE,"GENERAL";"TAB2",#N/A,TRUE,"GENERAL";"TAB3",#N/A,TRUE,"GENERAL";"TAB4",#N/A,TRUE,"GENERAL";"TAB5",#N/A,TRUE,"GENERAL"}</definedName>
    <definedName name="dfh_1" localSheetId="10" hidden="1">{"TAB1",#N/A,TRUE,"GENERAL";"TAB2",#N/A,TRUE,"GENERAL";"TAB3",#N/A,TRUE,"GENERAL";"TAB4",#N/A,TRUE,"GENERAL";"TAB5",#N/A,TRUE,"GENERAL"}</definedName>
    <definedName name="dfh_1" hidden="1">{"TAB1",#N/A,TRUE,"GENERAL";"TAB2",#N/A,TRUE,"GENERAL";"TAB3",#N/A,TRUE,"GENERAL";"TAB4",#N/A,TRUE,"GENERAL";"TAB5",#N/A,TRUE,"GENERAL"}</definedName>
    <definedName name="dfhdr" localSheetId="15" hidden="1">{"via1",#N/A,TRUE,"general";"via2",#N/A,TRUE,"general";"via3",#N/A,TRUE,"general"}</definedName>
    <definedName name="dfhdr" localSheetId="16" hidden="1">{"via1",#N/A,TRUE,"general";"via2",#N/A,TRUE,"general";"via3",#N/A,TRUE,"general"}</definedName>
    <definedName name="dfhdr" localSheetId="8" hidden="1">{"via1",#N/A,TRUE,"general";"via2",#N/A,TRUE,"general";"via3",#N/A,TRUE,"general"}</definedName>
    <definedName name="dfhdr" localSheetId="4" hidden="1">{"via1",#N/A,TRUE,"general";"via2",#N/A,TRUE,"general";"via3",#N/A,TRUE,"general"}</definedName>
    <definedName name="dfhdr" localSheetId="6"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dr_1" localSheetId="8" hidden="1">{"via1",#N/A,TRUE,"general";"via2",#N/A,TRUE,"general";"via3",#N/A,TRUE,"general"}</definedName>
    <definedName name="dfhdr_1" localSheetId="4" hidden="1">{"via1",#N/A,TRUE,"general";"via2",#N/A,TRUE,"general";"via3",#N/A,TRUE,"general"}</definedName>
    <definedName name="dfhdr_1" localSheetId="10" hidden="1">{"via1",#N/A,TRUE,"general";"via2",#N/A,TRUE,"general";"via3",#N/A,TRUE,"general"}</definedName>
    <definedName name="dfhdr_1" hidden="1">{"via1",#N/A,TRUE,"general";"via2",#N/A,TRUE,"general";"via3",#N/A,TRUE,"general"}</definedName>
    <definedName name="dfhfhfhfhfhfhgf" localSheetId="8">#N/A</definedName>
    <definedName name="dfhfhfhfhfhfhgf" localSheetId="4">#N/A</definedName>
    <definedName name="dfhfhfhfhfhfhgf" localSheetId="10">[0]!listado #REF!</definedName>
    <definedName name="dfhfhfhfhfhfhgf">#N/A</definedName>
    <definedName name="dfhgh" localSheetId="15" hidden="1">{"via1",#N/A,TRUE,"general";"via2",#N/A,TRUE,"general";"via3",#N/A,TRUE,"general"}</definedName>
    <definedName name="dfhgh" localSheetId="16" hidden="1">{"via1",#N/A,TRUE,"general";"via2",#N/A,TRUE,"general";"via3",#N/A,TRUE,"general"}</definedName>
    <definedName name="dfhgh" localSheetId="8" hidden="1">{"via1",#N/A,TRUE,"general";"via2",#N/A,TRUE,"general";"via3",#N/A,TRUE,"general"}</definedName>
    <definedName name="dfhgh" localSheetId="4" hidden="1">{"via1",#N/A,TRUE,"general";"via2",#N/A,TRUE,"general";"via3",#N/A,TRUE,"general"}</definedName>
    <definedName name="dfhgh" localSheetId="6"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hgh_1" localSheetId="8" hidden="1">{"via1",#N/A,TRUE,"general";"via2",#N/A,TRUE,"general";"via3",#N/A,TRUE,"general"}</definedName>
    <definedName name="dfhgh_1" localSheetId="4" hidden="1">{"via1",#N/A,TRUE,"general";"via2",#N/A,TRUE,"general";"via3",#N/A,TRUE,"general"}</definedName>
    <definedName name="dfhgh_1" localSheetId="10" hidden="1">{"via1",#N/A,TRUE,"general";"via2",#N/A,TRUE,"general";"via3",#N/A,TRUE,"general"}</definedName>
    <definedName name="dfhgh_1"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8" hidden="1">{"via1",#N/A,TRUE,"general";"via2",#N/A,TRUE,"general";"via3",#N/A,TRUE,"general"}</definedName>
    <definedName name="dfj" localSheetId="4" hidden="1">{"via1",#N/A,TRUE,"general";"via2",#N/A,TRUE,"general";"via3",#N/A,TRUE,"general"}</definedName>
    <definedName name="dfj" localSheetId="6"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j_1" localSheetId="8" hidden="1">{"via1",#N/A,TRUE,"general";"via2",#N/A,TRUE,"general";"via3",#N/A,TRUE,"general"}</definedName>
    <definedName name="dfj_1" localSheetId="4" hidden="1">{"via1",#N/A,TRUE,"general";"via2",#N/A,TRUE,"general";"via3",#N/A,TRUE,"general"}</definedName>
    <definedName name="dfj_1" localSheetId="10" hidden="1">{"via1",#N/A,TRUE,"general";"via2",#N/A,TRUE,"general";"via3",#N/A,TRUE,"general"}</definedName>
    <definedName name="dfj_1" hidden="1">{"via1",#N/A,TRUE,"general";"via2",#N/A,TRUE,"general";"via3",#N/A,TRUE,"general"}</definedName>
    <definedName name="dflt1" localSheetId="8">#REF!</definedName>
    <definedName name="dflt1" localSheetId="4">#REF!</definedName>
    <definedName name="dflt1" localSheetId="10">#REF!</definedName>
    <definedName name="dflt1">#REF!</definedName>
    <definedName name="dflt2" localSheetId="8">#REF!</definedName>
    <definedName name="dflt2" localSheetId="4">#REF!</definedName>
    <definedName name="dflt2" localSheetId="10">#REF!</definedName>
    <definedName name="dflt2">#REF!</definedName>
    <definedName name="dflt3" localSheetId="8">#REF!</definedName>
    <definedName name="dflt3" localSheetId="4">#REF!</definedName>
    <definedName name="dflt3" localSheetId="10">#REF!</definedName>
    <definedName name="dflt3">#REF!</definedName>
    <definedName name="dflt4" localSheetId="8">#REF!</definedName>
    <definedName name="dflt4" localSheetId="4">#REF!</definedName>
    <definedName name="dflt4">#REF!</definedName>
    <definedName name="dflt5" localSheetId="8">#REF!</definedName>
    <definedName name="dflt5" localSheetId="4">#REF!</definedName>
    <definedName name="dflt5">#REF!</definedName>
    <definedName name="dflt6" localSheetId="8">#REF!</definedName>
    <definedName name="dflt6" localSheetId="4">#REF!</definedName>
    <definedName name="dflt6">#REF!</definedName>
    <definedName name="dflt7" localSheetId="8">#REF!</definedName>
    <definedName name="dflt7" localSheetId="4">#REF!</definedName>
    <definedName name="dflt7">#REF!</definedName>
    <definedName name="dfnbgdhbghjbgdfbgjdfbgdf" localSheetId="8">#N/A</definedName>
    <definedName name="dfnbgdhbghjbgdfbgjdfbgdf" localSheetId="4">#N/A</definedName>
    <definedName name="dfnbgdhbghjbgdfbgjdfbgdf" localSheetId="10">[0]!listado #REF!</definedName>
    <definedName name="dfnbgdhbghjbgdfbgjdfbgdf">#N/A</definedName>
    <definedName name="DFRFRF" localSheetId="15" hidden="1">{"via1",#N/A,TRUE,"general";"via2",#N/A,TRUE,"general";"via3",#N/A,TRUE,"general"}</definedName>
    <definedName name="DFRFRF" localSheetId="16" hidden="1">{"via1",#N/A,TRUE,"general";"via2",#N/A,TRUE,"general";"via3",#N/A,TRUE,"general"}</definedName>
    <definedName name="DFRFRF" localSheetId="8" hidden="1">{"via1",#N/A,TRUE,"general";"via2",#N/A,TRUE,"general";"via3",#N/A,TRUE,"general"}</definedName>
    <definedName name="DFRFRF" localSheetId="4" hidden="1">{"via1",#N/A,TRUE,"general";"via2",#N/A,TRUE,"general";"via3",#N/A,TRUE,"general"}</definedName>
    <definedName name="DFRFRF" localSheetId="6"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RFRF_1" localSheetId="8" hidden="1">{"via1",#N/A,TRUE,"general";"via2",#N/A,TRUE,"general";"via3",#N/A,TRUE,"general"}</definedName>
    <definedName name="DFRFRF_1" localSheetId="4" hidden="1">{"via1",#N/A,TRUE,"general";"via2",#N/A,TRUE,"general";"via3",#N/A,TRUE,"general"}</definedName>
    <definedName name="DFRFRF_1" localSheetId="10" hidden="1">{"via1",#N/A,TRUE,"general";"via2",#N/A,TRUE,"general";"via3",#N/A,TRUE,"general"}</definedName>
    <definedName name="DFRFRF_1" hidden="1">{"via1",#N/A,TRUE,"general";"via2",#N/A,TRUE,"general";"via3",#N/A,TRUE,"general"}</definedName>
    <definedName name="DFSA">#REF!</definedName>
    <definedName name="DFSDGDFG" localSheetId="8">#REF!</definedName>
    <definedName name="DFSDGDFG" localSheetId="4">#REF!</definedName>
    <definedName name="DFSDGDFG">#REF!</definedName>
    <definedName name="dfsf" localSheetId="8">#REF!</definedName>
    <definedName name="dfsf" localSheetId="4">#REF!</definedName>
    <definedName name="dfsf">#REF!</definedName>
    <definedName name="DFSGF" localSheetId="8">#REF!</definedName>
    <definedName name="DFSGF" localSheetId="4">#REF!</definedName>
    <definedName name="DFSGF">#REF!</definedName>
    <definedName name="dfsgf4" localSheetId="8">#REF!</definedName>
    <definedName name="dfsgf4" localSheetId="4">#REF!</definedName>
    <definedName name="dfsgf4">#REF!</definedName>
    <definedName name="dfsgf41" localSheetId="8">#REF!</definedName>
    <definedName name="dfsgf41" localSheetId="4">#REF!</definedName>
    <definedName name="dfsgf41">#REF!</definedName>
    <definedName name="DFVUI" localSheetId="15" hidden="1">{"via1",#N/A,TRUE,"general";"via2",#N/A,TRUE,"general";"via3",#N/A,TRUE,"general"}</definedName>
    <definedName name="DFVUI" localSheetId="16" hidden="1">{"via1",#N/A,TRUE,"general";"via2",#N/A,TRUE,"general";"via3",#N/A,TRUE,"general"}</definedName>
    <definedName name="DFVUI" localSheetId="8" hidden="1">{"via1",#N/A,TRUE,"general";"via2",#N/A,TRUE,"general";"via3",#N/A,TRUE,"general"}</definedName>
    <definedName name="DFVUI" localSheetId="4" hidden="1">{"via1",#N/A,TRUE,"general";"via2",#N/A,TRUE,"general";"via3",#N/A,TRUE,"general"}</definedName>
    <definedName name="DFVUI" localSheetId="6"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FVUI_1" localSheetId="8" hidden="1">{"via1",#N/A,TRUE,"general";"via2",#N/A,TRUE,"general";"via3",#N/A,TRUE,"general"}</definedName>
    <definedName name="DFVUI_1" localSheetId="4" hidden="1">{"via1",#N/A,TRUE,"general";"via2",#N/A,TRUE,"general";"via3",#N/A,TRUE,"general"}</definedName>
    <definedName name="DFVUI_1" localSheetId="10" hidden="1">{"via1",#N/A,TRUE,"general";"via2",#N/A,TRUE,"general";"via3",#N/A,TRUE,"general"}</definedName>
    <definedName name="DFVUI_1"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8" hidden="1">{"via1",#N/A,TRUE,"general";"via2",#N/A,TRUE,"general";"via3",#N/A,TRUE,"general"}</definedName>
    <definedName name="dg" localSheetId="4" hidden="1">{"via1",#N/A,TRUE,"general";"via2",#N/A,TRUE,"general";"via3",#N/A,TRUE,"general"}</definedName>
    <definedName name="dg" localSheetId="6"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_1" localSheetId="8" hidden="1">{"via1",#N/A,TRUE,"general";"via2",#N/A,TRUE,"general";"via3",#N/A,TRUE,"general"}</definedName>
    <definedName name="dg_1" localSheetId="4" hidden="1">{"via1",#N/A,TRUE,"general";"via2",#N/A,TRUE,"general";"via3",#N/A,TRUE,"general"}</definedName>
    <definedName name="dg_1" localSheetId="10" hidden="1">{"via1",#N/A,TRUE,"general";"via2",#N/A,TRUE,"general";"via3",#N/A,TRUE,"general"}</definedName>
    <definedName name="dg_1" hidden="1">{"via1",#N/A,TRUE,"general";"via2",#N/A,TRUE,"general";"via3",#N/A,TRUE,"general"}</definedName>
    <definedName name="DGDF">#REF!</definedName>
    <definedName name="dgdg" localSheetId="8">#REF!</definedName>
    <definedName name="dgdg" localSheetId="4">#REF!</definedName>
    <definedName name="dgdg">#REF!</definedName>
    <definedName name="dgdgr" localSheetId="15" hidden="1">{"via1",#N/A,TRUE,"general";"via2",#N/A,TRUE,"general";"via3",#N/A,TRUE,"general"}</definedName>
    <definedName name="dgdgr" localSheetId="16" hidden="1">{"via1",#N/A,TRUE,"general";"via2",#N/A,TRUE,"general";"via3",#N/A,TRUE,"general"}</definedName>
    <definedName name="dgdgr" localSheetId="8" hidden="1">{"via1",#N/A,TRUE,"general";"via2",#N/A,TRUE,"general";"via3",#N/A,TRUE,"general"}</definedName>
    <definedName name="dgdgr" localSheetId="4" hidden="1">{"via1",#N/A,TRUE,"general";"via2",#N/A,TRUE,"general";"via3",#N/A,TRUE,"general"}</definedName>
    <definedName name="dgdgr" localSheetId="6"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dgr_1" localSheetId="8" hidden="1">{"via1",#N/A,TRUE,"general";"via2",#N/A,TRUE,"general";"via3",#N/A,TRUE,"general"}</definedName>
    <definedName name="dgdgr_1" localSheetId="4" hidden="1">{"via1",#N/A,TRUE,"general";"via2",#N/A,TRUE,"general";"via3",#N/A,TRUE,"general"}</definedName>
    <definedName name="dgdgr_1" localSheetId="10" hidden="1">{"via1",#N/A,TRUE,"general";"via2",#N/A,TRUE,"general";"via3",#N/A,TRUE,"general"}</definedName>
    <definedName name="dgdgr_1" hidden="1">{"via1",#N/A,TRUE,"general";"via2",#N/A,TRUE,"general";"via3",#N/A,TRUE,"general"}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8" hidden="1">{"TAB1",#N/A,TRUE,"GENERAL";"TAB2",#N/A,TRUE,"GENERAL";"TAB3",#N/A,TRUE,"GENERAL";"TAB4",#N/A,TRUE,"GENERAL";"TAB5",#N/A,TRUE,"GENERAL"}</definedName>
    <definedName name="dgfd" localSheetId="4" hidden="1">{"TAB1",#N/A,TRUE,"GENERAL";"TAB2",#N/A,TRUE,"GENERAL";"TAB3",#N/A,TRUE,"GENERAL";"TAB4",#N/A,TRUE,"GENERAL";"TAB5",#N/A,TRUE,"GENERAL"}</definedName>
    <definedName name="dgfd" localSheetId="6"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_1" localSheetId="8" hidden="1">{"TAB1",#N/A,TRUE,"GENERAL";"TAB2",#N/A,TRUE,"GENERAL";"TAB3",#N/A,TRUE,"GENERAL";"TAB4",#N/A,TRUE,"GENERAL";"TAB5",#N/A,TRUE,"GENERAL"}</definedName>
    <definedName name="dgfd_1" localSheetId="4" hidden="1">{"TAB1",#N/A,TRUE,"GENERAL";"TAB2",#N/A,TRUE,"GENERAL";"TAB3",#N/A,TRUE,"GENERAL";"TAB4",#N/A,TRUE,"GENERAL";"TAB5",#N/A,TRUE,"GENERAL"}</definedName>
    <definedName name="dgfd_1" localSheetId="10" hidden="1">{"TAB1",#N/A,TRUE,"GENERAL";"TAB2",#N/A,TRUE,"GENERAL";"TAB3",#N/A,TRUE,"GENERAL";"TAB4",#N/A,TRUE,"GENERAL";"TAB5",#N/A,TRUE,"GENERAL"}</definedName>
    <definedName name="dgfd_1" hidden="1">{"TAB1",#N/A,TRUE,"GENERAL";"TAB2",#N/A,TRUE,"GENERAL";"TAB3",#N/A,TRUE,"GENERAL";"TAB4",#N/A,TRUE,"GENERAL";"TAB5",#N/A,TRUE,"GENERAL"}</definedName>
    <definedName name="DGFDFGDFGDFG">#REF!</definedName>
    <definedName name="DGFDFVSDF" localSheetId="15" hidden="1">{"via1",#N/A,TRUE,"general";"via2",#N/A,TRUE,"general";"via3",#N/A,TRUE,"general"}</definedName>
    <definedName name="DGFDFVSDF" localSheetId="16" hidden="1">{"via1",#N/A,TRUE,"general";"via2",#N/A,TRUE,"general";"via3",#N/A,TRUE,"general"}</definedName>
    <definedName name="DGFDFVSDF" localSheetId="8" hidden="1">{"via1",#N/A,TRUE,"general";"via2",#N/A,TRUE,"general";"via3",#N/A,TRUE,"general"}</definedName>
    <definedName name="DGFDFVSDF" localSheetId="4" hidden="1">{"via1",#N/A,TRUE,"general";"via2",#N/A,TRUE,"general";"via3",#N/A,TRUE,"general"}</definedName>
    <definedName name="DGFDFVSDF" localSheetId="6"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FVSDF_1" localSheetId="8" hidden="1">{"via1",#N/A,TRUE,"general";"via2",#N/A,TRUE,"general";"via3",#N/A,TRUE,"general"}</definedName>
    <definedName name="DGFDFVSDF_1" localSheetId="4" hidden="1">{"via1",#N/A,TRUE,"general";"via2",#N/A,TRUE,"general";"via3",#N/A,TRUE,"general"}</definedName>
    <definedName name="DGFDFVSDF_1" localSheetId="10" hidden="1">{"via1",#N/A,TRUE,"general";"via2",#N/A,TRUE,"general";"via3",#N/A,TRUE,"general"}</definedName>
    <definedName name="DGFDFVSDF_1"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8" hidden="1">{"via1",#N/A,TRUE,"general";"via2",#N/A,TRUE,"general";"via3",#N/A,TRUE,"general"}</definedName>
    <definedName name="dgfdg" localSheetId="4" hidden="1">{"via1",#N/A,TRUE,"general";"via2",#N/A,TRUE,"general";"via3",#N/A,TRUE,"general"}</definedName>
    <definedName name="dgfdg" localSheetId="6"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dg_1" localSheetId="8" hidden="1">{"via1",#N/A,TRUE,"general";"via2",#N/A,TRUE,"general";"via3",#N/A,TRUE,"general"}</definedName>
    <definedName name="dgfdg_1" localSheetId="4" hidden="1">{"via1",#N/A,TRUE,"general";"via2",#N/A,TRUE,"general";"via3",#N/A,TRUE,"general"}</definedName>
    <definedName name="dgfdg_1" localSheetId="10" hidden="1">{"via1",#N/A,TRUE,"general";"via2",#N/A,TRUE,"general";"via3",#N/A,TRUE,"general"}</definedName>
    <definedName name="dgfdg_1" hidden="1">{"via1",#N/A,TRUE,"general";"via2",#N/A,TRUE,"general";"via3",#N/A,TRUE,"general"}</definedName>
    <definedName name="DGFEE" localSheetId="8" hidden="1">{#N/A,#N/A,TRUE,"1842CWN0"}</definedName>
    <definedName name="DGFEE" localSheetId="4" hidden="1">{#N/A,#N/A,TRUE,"1842CWN0"}</definedName>
    <definedName name="DGFEE" localSheetId="10" hidden="1">{#N/A,#N/A,TRUE,"1842CWN0"}</definedName>
    <definedName name="DGFEE" hidden="1">{#N/A,#N/A,TRUE,"1842CWN0"}</definedName>
    <definedName name="DGFEE_1" localSheetId="8" hidden="1">{#N/A,#N/A,TRUE,"1842CWN0"}</definedName>
    <definedName name="DGFEE_1" localSheetId="4" hidden="1">{#N/A,#N/A,TRUE,"1842CWN0"}</definedName>
    <definedName name="DGFEE_1" localSheetId="10" hidden="1">{#N/A,#N/A,TRUE,"1842CWN0"}</definedName>
    <definedName name="DGFEE_1" hidden="1">{#N/A,#N/A,TRUE,"1842CWN0"}</definedName>
    <definedName name="DGFG" localSheetId="15" hidden="1">{"via1",#N/A,TRUE,"general";"via2",#N/A,TRUE,"general";"via3",#N/A,TRUE,"general"}</definedName>
    <definedName name="DGFG" localSheetId="16" hidden="1">{"via1",#N/A,TRUE,"general";"via2",#N/A,TRUE,"general";"via3",#N/A,TRUE,"general"}</definedName>
    <definedName name="DGFG" localSheetId="8" hidden="1">{"via1",#N/A,TRUE,"general";"via2",#N/A,TRUE,"general";"via3",#N/A,TRUE,"general"}</definedName>
    <definedName name="DGFG" localSheetId="4" hidden="1">{"via1",#N/A,TRUE,"general";"via2",#N/A,TRUE,"general";"via3",#N/A,TRUE,"general"}</definedName>
    <definedName name="DGFG" localSheetId="6"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G_1" localSheetId="8" hidden="1">{"via1",#N/A,TRUE,"general";"via2",#N/A,TRUE,"general";"via3",#N/A,TRUE,"general"}</definedName>
    <definedName name="DGFG_1" localSheetId="4" hidden="1">{"via1",#N/A,TRUE,"general";"via2",#N/A,TRUE,"general";"via3",#N/A,TRUE,"general"}</definedName>
    <definedName name="DGFG_1" localSheetId="10" hidden="1">{"via1",#N/A,TRUE,"general";"via2",#N/A,TRUE,"general";"via3",#N/A,TRUE,"general"}</definedName>
    <definedName name="DGFG_1" hidden="1">{"via1",#N/A,TRUE,"general";"via2",#N/A,TRUE,"general";"via3",#N/A,TRUE,"general"}</definedName>
    <definedName name="DGFGGHF" localSheetId="8" hidden="1">{#N/A,#N/A,TRUE,"INGENIERIA";#N/A,#N/A,TRUE,"COMPRAS";#N/A,#N/A,TRUE,"DIRECCION";#N/A,#N/A,TRUE,"RESUMEN"}</definedName>
    <definedName name="DGFGGHF" localSheetId="4" hidden="1">{#N/A,#N/A,TRUE,"INGENIERIA";#N/A,#N/A,TRUE,"COMPRAS";#N/A,#N/A,TRUE,"DIRECCION";#N/A,#N/A,TRUE,"RESUMEN"}</definedName>
    <definedName name="DGFGGHF" localSheetId="10" hidden="1">{#N/A,#N/A,TRUE,"INGENIERIA";#N/A,#N/A,TRUE,"COMPRAS";#N/A,#N/A,TRUE,"DIRECCION";#N/A,#N/A,TRUE,"RESUMEN"}</definedName>
    <definedName name="DGFGGHF" hidden="1">{#N/A,#N/A,TRUE,"INGENIERIA";#N/A,#N/A,TRUE,"COMPRAS";#N/A,#N/A,TRUE,"DIRECCION";#N/A,#N/A,TRUE,"RESUMEN"}</definedName>
    <definedName name="DGFGGHF_1" localSheetId="8" hidden="1">{#N/A,#N/A,TRUE,"INGENIERIA";#N/A,#N/A,TRUE,"COMPRAS";#N/A,#N/A,TRUE,"DIRECCION";#N/A,#N/A,TRUE,"RESUMEN"}</definedName>
    <definedName name="DGFGGHF_1" localSheetId="4" hidden="1">{#N/A,#N/A,TRUE,"INGENIERIA";#N/A,#N/A,TRUE,"COMPRAS";#N/A,#N/A,TRUE,"DIRECCION";#N/A,#N/A,TRUE,"RESUMEN"}</definedName>
    <definedName name="DGFGGHF_1" localSheetId="10" hidden="1">{#N/A,#N/A,TRUE,"INGENIERIA";#N/A,#N/A,TRUE,"COMPRAS";#N/A,#N/A,TRUE,"DIRECCION";#N/A,#N/A,TRUE,"RESUMEN"}</definedName>
    <definedName name="DGFGGHF_1" hidden="1">{#N/A,#N/A,TRUE,"INGENIERIA";#N/A,#N/A,TRUE,"COMPRAS";#N/A,#N/A,TRUE,"DIRECCION";#N/A,#N/A,TRUE,"RESUMEN"}</definedName>
    <definedName name="dgfgjgj" localSheetId="8" hidden="1">{#N/A,#N/A,FALSE,"CCTV"}</definedName>
    <definedName name="dgfgjgj" localSheetId="4" hidden="1">{#N/A,#N/A,FALSE,"CCTV"}</definedName>
    <definedName name="dgfgjgj" localSheetId="10" hidden="1">{#N/A,#N/A,FALSE,"CCTV"}</definedName>
    <definedName name="dgfgjgj" hidden="1">{#N/A,#N/A,FALSE,"CCTV"}</definedName>
    <definedName name="DGFR" localSheetId="8" hidden="1">{#N/A,#N/A,TRUE,"1842CWN0"}</definedName>
    <definedName name="DGFR" localSheetId="4" hidden="1">{#N/A,#N/A,TRUE,"1842CWN0"}</definedName>
    <definedName name="DGFR" localSheetId="10" hidden="1">{#N/A,#N/A,TRUE,"1842CWN0"}</definedName>
    <definedName name="DGFR" hidden="1">{#N/A,#N/A,TRUE,"1842CWN0"}</definedName>
    <definedName name="DGFR_1" localSheetId="8" hidden="1">{#N/A,#N/A,TRUE,"1842CWN0"}</definedName>
    <definedName name="DGFR_1" localSheetId="4" hidden="1">{#N/A,#N/A,TRUE,"1842CWN0"}</definedName>
    <definedName name="DGFR_1" localSheetId="10" hidden="1">{#N/A,#N/A,TRUE,"1842CWN0"}</definedName>
    <definedName name="DGFR_1" hidden="1">{#N/A,#N/A,TRUE,"1842CWN0"}</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fsado_1" localSheetId="8" hidden="1">{"TAB1",#N/A,TRUE,"GENERAL";"TAB2",#N/A,TRUE,"GENERAL";"TAB3",#N/A,TRUE,"GENERAL";"TAB4",#N/A,TRUE,"GENERAL";"TAB5",#N/A,TRUE,"GENERAL"}</definedName>
    <definedName name="dgfsado_1" localSheetId="4" hidden="1">{"TAB1",#N/A,TRUE,"GENERAL";"TAB2",#N/A,TRUE,"GENERAL";"TAB3",#N/A,TRUE,"GENERAL";"TAB4",#N/A,TRUE,"GENERAL";"TAB5",#N/A,TRUE,"GENERAL"}</definedName>
    <definedName name="dgfsado_1" localSheetId="10" hidden="1">{"TAB1",#N/A,TRUE,"GENERAL";"TAB2",#N/A,TRUE,"GENERAL";"TAB3",#N/A,TRUE,"GENERAL";"TAB4",#N/A,TRUE,"GENERAL";"TAB5",#N/A,TRUE,"GENERAL"}</definedName>
    <definedName name="dgfsado_1" hidden="1">{"TAB1",#N/A,TRUE,"GENERAL";"TAB2",#N/A,TRUE,"GENERAL";"TAB3",#N/A,TRUE,"GENERAL";"TAB4",#N/A,TRUE,"GENERAL";"TAB5",#N/A,TRUE,"GENERAL"}</definedName>
    <definedName name="DGGERE">#REF!</definedName>
    <definedName name="DGGGHHJT" localSheetId="8" hidden="1">{#N/A,#N/A,TRUE,"INGENIERIA";#N/A,#N/A,TRUE,"COMPRAS";#N/A,#N/A,TRUE,"DIRECCION";#N/A,#N/A,TRUE,"RESUMEN"}</definedName>
    <definedName name="DGGGHHJT" localSheetId="4" hidden="1">{#N/A,#N/A,TRUE,"INGENIERIA";#N/A,#N/A,TRUE,"COMPRAS";#N/A,#N/A,TRUE,"DIRECCION";#N/A,#N/A,TRUE,"RESUMEN"}</definedName>
    <definedName name="DGGGHHJT" localSheetId="10" hidden="1">{#N/A,#N/A,TRUE,"INGENIERIA";#N/A,#N/A,TRUE,"COMPRAS";#N/A,#N/A,TRUE,"DIRECCION";#N/A,#N/A,TRUE,"RESUMEN"}</definedName>
    <definedName name="DGGGHHJT" hidden="1">{#N/A,#N/A,TRUE,"INGENIERIA";#N/A,#N/A,TRUE,"COMPRAS";#N/A,#N/A,TRUE,"DIRECCION";#N/A,#N/A,TRUE,"RESUMEN"}</definedName>
    <definedName name="DGGGHHJT_1" localSheetId="8" hidden="1">{#N/A,#N/A,TRUE,"INGENIERIA";#N/A,#N/A,TRUE,"COMPRAS";#N/A,#N/A,TRUE,"DIRECCION";#N/A,#N/A,TRUE,"RESUMEN"}</definedName>
    <definedName name="DGGGHHJT_1" localSheetId="4" hidden="1">{#N/A,#N/A,TRUE,"INGENIERIA";#N/A,#N/A,TRUE,"COMPRAS";#N/A,#N/A,TRUE,"DIRECCION";#N/A,#N/A,TRUE,"RESUMEN"}</definedName>
    <definedName name="DGGGHHJT_1" localSheetId="10" hidden="1">{#N/A,#N/A,TRUE,"INGENIERIA";#N/A,#N/A,TRUE,"COMPRAS";#N/A,#N/A,TRUE,"DIRECCION";#N/A,#N/A,TRUE,"RESUMEN"}</definedName>
    <definedName name="DGGGHHJT_1" hidden="1">{#N/A,#N/A,TRUE,"INGENIERIA";#N/A,#N/A,TRUE,"COMPRAS";#N/A,#N/A,TRUE,"DIRECCION";#N/A,#N/A,TRUE,"RESUMEN"}</definedName>
    <definedName name="dghfs">#REF!</definedName>
    <definedName name="dghjhfg" localSheetId="8">#REF!</definedName>
    <definedName name="dghjhfg" localSheetId="4">#REF!</definedName>
    <definedName name="dghjhfg">#REF!</definedName>
    <definedName name="DGO" localSheetId="8">#REF!</definedName>
    <definedName name="DGO" localSheetId="4">#REF!</definedName>
    <definedName name="DGO" localSheetId="10">#REF!</definedName>
    <definedName name="DGO">#REF!</definedName>
    <definedName name="DGO1_1" localSheetId="8">#REF!</definedName>
    <definedName name="DGO1_1" localSheetId="4">#REF!</definedName>
    <definedName name="DGO1_1">#REF!</definedName>
    <definedName name="DGO1_1_1" localSheetId="8">#REF!</definedName>
    <definedName name="DGO1_1_1" localSheetId="4">#REF!</definedName>
    <definedName name="DGO1_1_1">#REF!</definedName>
    <definedName name="DGP" localSheetId="8">#REF!</definedName>
    <definedName name="DGP" localSheetId="4">#REF!</definedName>
    <definedName name="DGP">#REF!</definedName>
    <definedName name="DGP1_1" localSheetId="8">#REF!</definedName>
    <definedName name="DGP1_1" localSheetId="4">#REF!</definedName>
    <definedName name="DGP1_1">#REF!</definedName>
    <definedName name="DGP1_1_1" localSheetId="8">#REF!</definedName>
    <definedName name="DGP1_1_1" localSheetId="4">#REF!</definedName>
    <definedName name="DGP1_1_1">#REF!</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deb_1" localSheetId="8" hidden="1">{"TAB1",#N/A,TRUE,"GENERAL";"TAB2",#N/A,TRUE,"GENERAL";"TAB3",#N/A,TRUE,"GENERAL";"TAB4",#N/A,TRUE,"GENERAL";"TAB5",#N/A,TRUE,"GENERAL"}</definedName>
    <definedName name="dgrdeb_1" localSheetId="4" hidden="1">{"TAB1",#N/A,TRUE,"GENERAL";"TAB2",#N/A,TRUE,"GENERAL";"TAB3",#N/A,TRUE,"GENERAL";"TAB4",#N/A,TRUE,"GENERAL";"TAB5",#N/A,TRUE,"GENERAL"}</definedName>
    <definedName name="dgrdeb_1" localSheetId="10" hidden="1">{"TAB1",#N/A,TRUE,"GENERAL";"TAB2",#N/A,TRUE,"GENERAL";"TAB3",#N/A,TRUE,"GENERAL";"TAB4",#N/A,TRUE,"GENERAL";"TAB5",#N/A,TRUE,"GENERAL"}</definedName>
    <definedName name="dgrdeb_1" hidden="1">{"TAB1",#N/A,TRUE,"GENERAL";"TAB2",#N/A,TRUE,"GENERAL";"TAB3",#N/A,TRUE,"GENERAL";"TAB4",#N/A,TRUE,"GENERAL";"TAB5",#N/A,TRUE,"GENERAL"}</definedName>
    <definedName name="dgreg" localSheetId="15" hidden="1">{"via1",#N/A,TRUE,"general";"via2",#N/A,TRUE,"general";"via3",#N/A,TRUE,"general"}</definedName>
    <definedName name="dgreg" localSheetId="16" hidden="1">{"via1",#N/A,TRUE,"general";"via2",#N/A,TRUE,"general";"via3",#N/A,TRUE,"general"}</definedName>
    <definedName name="dgreg" localSheetId="8" hidden="1">{"via1",#N/A,TRUE,"general";"via2",#N/A,TRUE,"general";"via3",#N/A,TRUE,"general"}</definedName>
    <definedName name="dgreg" localSheetId="4" hidden="1">{"via1",#N/A,TRUE,"general";"via2",#N/A,TRUE,"general";"via3",#N/A,TRUE,"general"}</definedName>
    <definedName name="dgreg" localSheetId="6"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greg_1" localSheetId="8" hidden="1">{"via1",#N/A,TRUE,"general";"via2",#N/A,TRUE,"general";"via3",#N/A,TRUE,"general"}</definedName>
    <definedName name="dgreg_1" localSheetId="4" hidden="1">{"via1",#N/A,TRUE,"general";"via2",#N/A,TRUE,"general";"via3",#N/A,TRUE,"general"}</definedName>
    <definedName name="dgreg_1" localSheetId="10" hidden="1">{"via1",#N/A,TRUE,"general";"via2",#N/A,TRUE,"general";"via3",#N/A,TRUE,"general"}</definedName>
    <definedName name="dgreg_1" hidden="1">{"via1",#N/A,TRUE,"general";"via2",#N/A,TRUE,"general";"via3",#N/A,TRUE,"general"}</definedName>
    <definedName name="DGRR" localSheetId="8" hidden="1">{#N/A,#N/A,TRUE,"INGENIERIA";#N/A,#N/A,TRUE,"COMPRAS";#N/A,#N/A,TRUE,"DIRECCION";#N/A,#N/A,TRUE,"RESUMEN"}</definedName>
    <definedName name="DGRR" localSheetId="4" hidden="1">{#N/A,#N/A,TRUE,"INGENIERIA";#N/A,#N/A,TRUE,"COMPRAS";#N/A,#N/A,TRUE,"DIRECCION";#N/A,#N/A,TRUE,"RESUMEN"}</definedName>
    <definedName name="DGRR" localSheetId="10" hidden="1">{#N/A,#N/A,TRUE,"INGENIERIA";#N/A,#N/A,TRUE,"COMPRAS";#N/A,#N/A,TRUE,"DIRECCION";#N/A,#N/A,TRUE,"RESUMEN"}</definedName>
    <definedName name="DGRR" hidden="1">{#N/A,#N/A,TRUE,"INGENIERIA";#N/A,#N/A,TRUE,"COMPRAS";#N/A,#N/A,TRUE,"DIRECCION";#N/A,#N/A,TRUE,"RESUMEN"}</definedName>
    <definedName name="DGRR_1" localSheetId="8" hidden="1">{#N/A,#N/A,TRUE,"INGENIERIA";#N/A,#N/A,TRUE,"COMPRAS";#N/A,#N/A,TRUE,"DIRECCION";#N/A,#N/A,TRUE,"RESUMEN"}</definedName>
    <definedName name="DGRR_1" localSheetId="4" hidden="1">{#N/A,#N/A,TRUE,"INGENIERIA";#N/A,#N/A,TRUE,"COMPRAS";#N/A,#N/A,TRUE,"DIRECCION";#N/A,#N/A,TRUE,"RESUMEN"}</definedName>
    <definedName name="DGRR_1" localSheetId="10" hidden="1">{#N/A,#N/A,TRUE,"INGENIERIA";#N/A,#N/A,TRUE,"COMPRAS";#N/A,#N/A,TRUE,"DIRECCION";#N/A,#N/A,TRUE,"RESUMEN"}</definedName>
    <definedName name="DGRR_1" hidden="1">{#N/A,#N/A,TRUE,"INGENIERIA";#N/A,#N/A,TRUE,"COMPRAS";#N/A,#N/A,TRUE,"DIRECCION";#N/A,#N/A,TRUE,"RESUMEN"}</definedName>
    <definedName name="DH" localSheetId="15" hidden="1">{"via1",#N/A,TRUE,"general";"via2",#N/A,TRUE,"general";"via3",#N/A,TRUE,"general"}</definedName>
    <definedName name="DH" localSheetId="16" hidden="1">{"via1",#N/A,TRUE,"general";"via2",#N/A,TRUE,"general";"via3",#N/A,TRUE,"general"}</definedName>
    <definedName name="DH" localSheetId="8" hidden="1">{"via1",#N/A,TRUE,"general";"via2",#N/A,TRUE,"general";"via3",#N/A,TRUE,"general"}</definedName>
    <definedName name="DH" localSheetId="4" hidden="1">{"via1",#N/A,TRUE,"general";"via2",#N/A,TRUE,"general";"via3",#N/A,TRUE,"general"}</definedName>
    <definedName name="DH" localSheetId="6"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_1" localSheetId="8" hidden="1">{"via1",#N/A,TRUE,"general";"via2",#N/A,TRUE,"general";"via3",#N/A,TRUE,"general"}</definedName>
    <definedName name="DH_1" localSheetId="4" hidden="1">{"via1",#N/A,TRUE,"general";"via2",#N/A,TRUE,"general";"via3",#N/A,TRUE,"general"}</definedName>
    <definedName name="DH_1" localSheetId="10" hidden="1">{"via1",#N/A,TRUE,"general";"via2",#N/A,TRUE,"general";"via3",#N/A,TRUE,"general"}</definedName>
    <definedName name="DH_1" hidden="1">{"via1",#N/A,TRUE,"general";"via2",#N/A,TRUE,"general";"via3",#N/A,TRUE,"general"}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4" hidden="1">{"TAB1",#N/A,TRUE,"GENERAL";"TAB2",#N/A,TRUE,"GENERAL";"TAB3",#N/A,TRUE,"GENERAL";"TAB4",#N/A,TRUE,"GENERAL";"TAB5",#N/A,TRUE,"GENERAL"}</definedName>
    <definedName name="dhdth" localSheetId="6"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dth_1" localSheetId="8" hidden="1">{"TAB1",#N/A,TRUE,"GENERAL";"TAB2",#N/A,TRUE,"GENERAL";"TAB3",#N/A,TRUE,"GENERAL";"TAB4",#N/A,TRUE,"GENERAL";"TAB5",#N/A,TRUE,"GENERAL"}</definedName>
    <definedName name="dhdth_1" localSheetId="4" hidden="1">{"TAB1",#N/A,TRUE,"GENERAL";"TAB2",#N/A,TRUE,"GENERAL";"TAB3",#N/A,TRUE,"GENERAL";"TAB4",#N/A,TRUE,"GENERAL";"TAB5",#N/A,TRUE,"GENERAL"}</definedName>
    <definedName name="dhdth_1" localSheetId="10" hidden="1">{"TAB1",#N/A,TRUE,"GENERAL";"TAB2",#N/A,TRUE,"GENERAL";"TAB3",#N/A,TRUE,"GENERAL";"TAB4",#N/A,TRUE,"GENERAL";"TAB5",#N/A,TRUE,"GENERAL"}</definedName>
    <definedName name="dhdth_1" hidden="1">{"TAB1",#N/A,TRUE,"GENERAL";"TAB2",#N/A,TRUE,"GENERAL";"TAB3",#N/A,TRUE,"GENERAL";"TAB4",#N/A,TRUE,"GENERAL";"TAB5",#N/A,TRUE,"GENERAL"}</definedName>
    <definedName name="dhgh" localSheetId="15" hidden="1">{"via1",#N/A,TRUE,"general";"via2",#N/A,TRUE,"general";"via3",#N/A,TRUE,"general"}</definedName>
    <definedName name="dhgh" localSheetId="16" hidden="1">{"via1",#N/A,TRUE,"general";"via2",#N/A,TRUE,"general";"via3",#N/A,TRUE,"general"}</definedName>
    <definedName name="dhgh" localSheetId="8" hidden="1">{"via1",#N/A,TRUE,"general";"via2",#N/A,TRUE,"general";"via3",#N/A,TRUE,"general"}</definedName>
    <definedName name="dhgh" localSheetId="4" hidden="1">{"via1",#N/A,TRUE,"general";"via2",#N/A,TRUE,"general";"via3",#N/A,TRUE,"general"}</definedName>
    <definedName name="dhgh" localSheetId="6"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hgh_1" localSheetId="8" hidden="1">{"via1",#N/A,TRUE,"general";"via2",#N/A,TRUE,"general";"via3",#N/A,TRUE,"general"}</definedName>
    <definedName name="dhgh_1" localSheetId="4" hidden="1">{"via1",#N/A,TRUE,"general";"via2",#N/A,TRUE,"general";"via3",#N/A,TRUE,"general"}</definedName>
    <definedName name="dhgh_1" localSheetId="10" hidden="1">{"via1",#N/A,TRUE,"general";"via2",#N/A,TRUE,"general";"via3",#N/A,TRUE,"general"}</definedName>
    <definedName name="dhgh_1" hidden="1">{"via1",#N/A,TRUE,"general";"via2",#N/A,TRUE,"general";"via3",#N/A,TRUE,"general"}</definedName>
    <definedName name="dhp" localSheetId="8">#REF!</definedName>
    <definedName name="dhp" localSheetId="4">#REF!</definedName>
    <definedName name="dhp">#REF!</definedName>
    <definedName name="DI" localSheetId="8">#REF!</definedName>
    <definedName name="di" localSheetId="5">#REF!</definedName>
    <definedName name="DI" localSheetId="4">#REF!</definedName>
    <definedName name="di" localSheetId="6">#REF!</definedName>
    <definedName name="DI" localSheetId="10">#REF!</definedName>
    <definedName name="DI">#REF!</definedName>
    <definedName name="DI2_" localSheetId="8">#REF!</definedName>
    <definedName name="DI2_" localSheetId="4">#REF!</definedName>
    <definedName name="DI2_" localSheetId="10">#REF!</definedName>
    <definedName name="DI2_">#REF!</definedName>
    <definedName name="DI3_" localSheetId="8">#REF!</definedName>
    <definedName name="DI3_" localSheetId="4">#REF!</definedName>
    <definedName name="DI3_">#REF!</definedName>
    <definedName name="DI4_" localSheetId="8">#REF!</definedName>
    <definedName name="DI4_" localSheetId="4">#REF!</definedName>
    <definedName name="DI4_">#REF!</definedName>
    <definedName name="DI60kv" localSheetId="8">#REF!</definedName>
    <definedName name="DI60kv" localSheetId="4">#REF!</definedName>
    <definedName name="DI60kv">#REF!</definedName>
    <definedName name="DIA" localSheetId="8">#REF!</definedName>
    <definedName name="DIA" localSheetId="4">#REF!</definedName>
    <definedName name="DIA">#REF!</definedName>
    <definedName name="día" localSheetId="8">#REF!</definedName>
    <definedName name="día" localSheetId="4">#REF!</definedName>
    <definedName name="día">#REF!</definedName>
    <definedName name="dia16ex" localSheetId="8">#REF!</definedName>
    <definedName name="dia16ex" localSheetId="4">#REF!</definedName>
    <definedName name="dia16ex">#REF!</definedName>
    <definedName name="dia24ex" localSheetId="8">#REF!</definedName>
    <definedName name="dia24ex" localSheetId="4">#REF!</definedName>
    <definedName name="dia24ex">#REF!</definedName>
    <definedName name="dia24hr" localSheetId="8">#REF!</definedName>
    <definedName name="dia24hr" localSheetId="4">#REF!</definedName>
    <definedName name="dia24hr">#REF!</definedName>
    <definedName name="dia24nue" localSheetId="8">#REF!</definedName>
    <definedName name="dia24nue" localSheetId="4">#REF!</definedName>
    <definedName name="dia24nue">#REF!</definedName>
    <definedName name="dia25ex" localSheetId="8">#REF!</definedName>
    <definedName name="dia25ex" localSheetId="4">#REF!</definedName>
    <definedName name="dia25ex">#REF!</definedName>
    <definedName name="dia26ex" localSheetId="8">#REF!</definedName>
    <definedName name="dia26ex" localSheetId="4">#REF!</definedName>
    <definedName name="dia26ex">#REF!</definedName>
    <definedName name="dia36ex" localSheetId="8">#REF!</definedName>
    <definedName name="dia36ex" localSheetId="4">#REF!</definedName>
    <definedName name="dia36ex">#REF!</definedName>
    <definedName name="dia36nue" localSheetId="8">#REF!</definedName>
    <definedName name="dia36nue" localSheetId="4">#REF!</definedName>
    <definedName name="dia36nue">#REF!</definedName>
    <definedName name="dia37ex" localSheetId="8">#REF!</definedName>
    <definedName name="dia37ex" localSheetId="4">#REF!</definedName>
    <definedName name="dia37ex">#REF!</definedName>
    <definedName name="DIAGRAMA" localSheetId="8">#REF!</definedName>
    <definedName name="DIAGRAMA" localSheetId="4">#REF!</definedName>
    <definedName name="DIAGRAMA">#REF!</definedName>
    <definedName name="DIAIIA" localSheetId="8">#REF!</definedName>
    <definedName name="DIAIIA" localSheetId="4">#REF!</definedName>
    <definedName name="DIAIIA">#REF!</definedName>
    <definedName name="diam" localSheetId="8">#REF!</definedName>
    <definedName name="diam" localSheetId="4">#REF!</definedName>
    <definedName name="diam">#REF!</definedName>
    <definedName name="DIAME" localSheetId="8">#REF!</definedName>
    <definedName name="DIAME" localSheetId="4">#REF!</definedName>
    <definedName name="DIAME">#REF!</definedName>
    <definedName name="diameter" localSheetId="8">#REF!</definedName>
    <definedName name="diameter" localSheetId="4">#REF!</definedName>
    <definedName name="diameter">#REF!</definedName>
    <definedName name="Diametro" localSheetId="8">#REF!</definedName>
    <definedName name="Diametro" localSheetId="4">#REF!</definedName>
    <definedName name="Diametro">#REF!</definedName>
    <definedName name="Diámetro" localSheetId="8">#REF!</definedName>
    <definedName name="Diámetro" localSheetId="4">#REF!</definedName>
    <definedName name="Diámetro">#REF!</definedName>
    <definedName name="Diametro05" localSheetId="8">#REF!</definedName>
    <definedName name="Diametro05" localSheetId="4">#REF!</definedName>
    <definedName name="Diametro05">#REF!</definedName>
    <definedName name="Diametro1" localSheetId="8">#REF!</definedName>
    <definedName name="Diametro1" localSheetId="4">#REF!</definedName>
    <definedName name="Diametro1">#REF!</definedName>
    <definedName name="Diametro10" localSheetId="8">#REF!</definedName>
    <definedName name="Diametro10" localSheetId="4">#REF!</definedName>
    <definedName name="Diametro10">#REF!</definedName>
    <definedName name="Diametro12" localSheetId="8">#REF!</definedName>
    <definedName name="Diametro12" localSheetId="4">#REF!</definedName>
    <definedName name="Diametro12">#REF!</definedName>
    <definedName name="Diametro2" localSheetId="8">#REF!</definedName>
    <definedName name="Diametro2" localSheetId="4">#REF!</definedName>
    <definedName name="Diametro2">#REF!</definedName>
    <definedName name="Diametro3" localSheetId="8">#REF!</definedName>
    <definedName name="Diametro3" localSheetId="4">#REF!</definedName>
    <definedName name="Diametro3">#REF!</definedName>
    <definedName name="Diametro31" localSheetId="8">#REF!</definedName>
    <definedName name="Diametro31" localSheetId="4">#REF!</definedName>
    <definedName name="Diametro31">#REF!</definedName>
    <definedName name="Diametro4" localSheetId="8">#REF!</definedName>
    <definedName name="Diametro4" localSheetId="4">#REF!</definedName>
    <definedName name="Diametro4">#REF!</definedName>
    <definedName name="Diametro41" localSheetId="8">#REF!</definedName>
    <definedName name="Diametro41" localSheetId="4">#REF!</definedName>
    <definedName name="Diametro41">#REF!</definedName>
    <definedName name="Diametro6" localSheetId="8">#REF!</definedName>
    <definedName name="Diametro6" localSheetId="4">#REF!</definedName>
    <definedName name="Diametro6">#REF!</definedName>
    <definedName name="Diametro61" localSheetId="8">#REF!</definedName>
    <definedName name="Diametro61" localSheetId="4">#REF!</definedName>
    <definedName name="Diametro61">#REF!</definedName>
    <definedName name="Diametro7" localSheetId="8">#REF!</definedName>
    <definedName name="Diametro7" localSheetId="4">#REF!</definedName>
    <definedName name="Diametro7">#REF!</definedName>
    <definedName name="Diametro71" localSheetId="8">#REF!</definedName>
    <definedName name="Diametro71" localSheetId="4">#REF!</definedName>
    <definedName name="Diametro71">#REF!</definedName>
    <definedName name="Diametro8" localSheetId="8">#REF!</definedName>
    <definedName name="Diametro8" localSheetId="4">#REF!</definedName>
    <definedName name="Diametro8">#REF!</definedName>
    <definedName name="Diametro81" localSheetId="8">#REF!</definedName>
    <definedName name="Diametro81" localSheetId="4">#REF!</definedName>
    <definedName name="Diametro81">#REF!</definedName>
    <definedName name="diámetroft" localSheetId="8">#REF!</definedName>
    <definedName name="diámetroft" localSheetId="4">#REF!</definedName>
    <definedName name="diámetroft">#REF!</definedName>
    <definedName name="diametros" localSheetId="8">#REF!</definedName>
    <definedName name="diametros" localSheetId="4">#REF!</definedName>
    <definedName name="diametros">#REF!</definedName>
    <definedName name="DiametrosCodos" localSheetId="8">#REF!</definedName>
    <definedName name="DiametrosCodos" localSheetId="4">#REF!</definedName>
    <definedName name="DiametrosCodos">#REF!</definedName>
    <definedName name="diana" localSheetId="8">#REF!</definedName>
    <definedName name="diana" localSheetId="4">#REF!</definedName>
    <definedName name="diana">#REF!</definedName>
    <definedName name="DIANANA" localSheetId="8">#REF!</definedName>
    <definedName name="DIANANA" localSheetId="4">#REF!</definedName>
    <definedName name="DIANANA">#REF!</definedName>
    <definedName name="diaphragm" localSheetId="8">#REF!</definedName>
    <definedName name="diaphragm" localSheetId="4">#REF!</definedName>
    <definedName name="diaphragm">#REF!</definedName>
    <definedName name="DIAS" localSheetId="8">#REF!</definedName>
    <definedName name="DIAS" localSheetId="4">#REF!</definedName>
    <definedName name="DIAS" localSheetId="6">#REF!</definedName>
    <definedName name="DIAS">#REF!</definedName>
    <definedName name="DIAS_DEL_MES" localSheetId="8">#REF!</definedName>
    <definedName name="DIAS_DEL_MES" localSheetId="4">#REF!</definedName>
    <definedName name="DIAS_DEL_MES">#REF!</definedName>
    <definedName name="dias_semana" localSheetId="8">#REF!</definedName>
    <definedName name="dias_semana" localSheetId="4">#REF!</definedName>
    <definedName name="dias_semana">#REF!</definedName>
    <definedName name="Dias_semanales" localSheetId="8">#REF!</definedName>
    <definedName name="Dias_semanales" localSheetId="4">#REF!</definedName>
    <definedName name="Dias_semanales">#REF!</definedName>
    <definedName name="DIAS_SEMANAS" localSheetId="8">#REF!</definedName>
    <definedName name="DIAS_SEMANAS" localSheetId="4">#REF!</definedName>
    <definedName name="DIAS_SEMANAS">#REF!</definedName>
    <definedName name="DIAS1" localSheetId="8">#REF!</definedName>
    <definedName name="DIAS1" localSheetId="4">#REF!</definedName>
    <definedName name="DIAS1">#REF!</definedName>
    <definedName name="DIASDELMES" localSheetId="8">#REF!</definedName>
    <definedName name="DIASDELMES" localSheetId="4">#REF!</definedName>
    <definedName name="DIASDELMES">#REF!</definedName>
    <definedName name="DIASROTACION" localSheetId="8">#REF!</definedName>
    <definedName name="DIASROTACION" localSheetId="4">#REF!</definedName>
    <definedName name="DIASROTACION" localSheetId="6">#REF!</definedName>
    <definedName name="DIASROTACION">#REF!</definedName>
    <definedName name="DiasSupuestosCierre" localSheetId="8">#REF!</definedName>
    <definedName name="DiasSupuestosCierre" localSheetId="4">#REF!</definedName>
    <definedName name="DiasSupuestosCierre" localSheetId="6">#REF!</definedName>
    <definedName name="DiasSupuestosCierre">#REF!</definedName>
    <definedName name="diaz" localSheetId="8">#REF!</definedName>
    <definedName name="diaz" localSheetId="4">#REF!</definedName>
    <definedName name="diaz">#REF!</definedName>
    <definedName name="DIC" localSheetId="8">#REF!</definedName>
    <definedName name="DIC" localSheetId="4">#REF!</definedName>
    <definedName name="DIC" localSheetId="6">#REF!</definedName>
    <definedName name="DIC">#REF!</definedName>
    <definedName name="dic00" localSheetId="8">#REF!</definedName>
    <definedName name="dic00" localSheetId="4">#REF!</definedName>
    <definedName name="dic00">#REF!</definedName>
    <definedName name="diego" localSheetId="8">#REF!</definedName>
    <definedName name="diego" localSheetId="4">#REF!</definedName>
    <definedName name="diego" localSheetId="6">#REF!</definedName>
    <definedName name="diego">#REF!</definedName>
    <definedName name="diego1" localSheetId="8">#REF!</definedName>
    <definedName name="diego1" localSheetId="4">#REF!</definedName>
    <definedName name="diego1" localSheetId="6">#REF!</definedName>
    <definedName name="diego1">#REF!</definedName>
    <definedName name="diegosky" localSheetId="8">#REF!</definedName>
    <definedName name="diegosky" localSheetId="4">#REF!</definedName>
    <definedName name="diegosky">#REF!</definedName>
    <definedName name="Dif.Este" localSheetId="8">#REF!</definedName>
    <definedName name="Dif.Este" localSheetId="4">#REF!</definedName>
    <definedName name="Dif.Este">#REF!</definedName>
    <definedName name="Dif.Norte" localSheetId="8">#REF!</definedName>
    <definedName name="Dif.Norte" localSheetId="4">#REF!</definedName>
    <definedName name="Dif.Norte">#REF!</definedName>
    <definedName name="DifConsultoriaFM" localSheetId="8">#REF!</definedName>
    <definedName name="DifConsultoriaFM" localSheetId="4">#REF!</definedName>
    <definedName name="DifConsultoriaFM" localSheetId="6">#REF!</definedName>
    <definedName name="DifConsultoriaFM">#REF!</definedName>
    <definedName name="diferencia" localSheetId="8">#REF!,#REF!,#REF!,#REF!,#REF!,#REF!,#REF!,#REF!,#REF!,#REF!</definedName>
    <definedName name="diferencia" localSheetId="4">#REF!,#REF!,#REF!,#REF!,#REF!,#REF!,#REF!,#REF!,#REF!,#REF!</definedName>
    <definedName name="diferencia" localSheetId="10">#REF!,#REF!,#REF!,#REF!,#REF!,#REF!,#REF!,#REF!,#REF!,#REF!</definedName>
    <definedName name="diferencia">#REF!,#REF!,#REF!,#REF!,#REF!,#REF!,#REF!,#REF!,#REF!,#REF!</definedName>
    <definedName name="diferencial" localSheetId="8">#REF!</definedName>
    <definedName name="diferencial" localSheetId="4">#REF!</definedName>
    <definedName name="diferencial" localSheetId="10">#REF!</definedName>
    <definedName name="diferencial">#REF!</definedName>
    <definedName name="DIJ" localSheetId="8">#REF!</definedName>
    <definedName name="DIJ" localSheetId="4">#REF!</definedName>
    <definedName name="DIJ" localSheetId="10">#REF!</definedName>
    <definedName name="DIJ">#REF!</definedName>
    <definedName name="DIJ1_1" localSheetId="8">#REF!</definedName>
    <definedName name="DIJ1_1" localSheetId="4">#REF!</definedName>
    <definedName name="DIJ1_1" localSheetId="10">#REF!</definedName>
    <definedName name="DIJ1_1">#REF!</definedName>
    <definedName name="DIJ1_1_1" localSheetId="8">#REF!</definedName>
    <definedName name="DIJ1_1_1" localSheetId="4">#REF!</definedName>
    <definedName name="DIJ1_1_1">#REF!</definedName>
    <definedName name="DIJ1_1_2" localSheetId="8">#REF!</definedName>
    <definedName name="DIJ1_1_2" localSheetId="4">#REF!</definedName>
    <definedName name="DIJ1_1_2">#REF!</definedName>
    <definedName name="DIJ1_1_3" localSheetId="8">#REF!</definedName>
    <definedName name="DIJ1_1_3" localSheetId="4">#REF!</definedName>
    <definedName name="DIJ1_1_3">#REF!</definedName>
    <definedName name="DIJ1_1_4" localSheetId="8">#REF!</definedName>
    <definedName name="DIJ1_1_4" localSheetId="4">#REF!</definedName>
    <definedName name="DIJ1_1_4">#REF!</definedName>
    <definedName name="DIJ1_1_5" localSheetId="8">#REF!</definedName>
    <definedName name="DIJ1_1_5" localSheetId="4">#REF!</definedName>
    <definedName name="DIJ1_1_5">#REF!</definedName>
    <definedName name="DIJ1_2" localSheetId="8">#REF!</definedName>
    <definedName name="DIJ1_2" localSheetId="4">#REF!</definedName>
    <definedName name="DIJ1_2">#REF!</definedName>
    <definedName name="DIJ1_3" localSheetId="8">#REF!</definedName>
    <definedName name="DIJ1_3" localSheetId="4">#REF!</definedName>
    <definedName name="DIJ1_3">#REF!</definedName>
    <definedName name="DIJ1_4" localSheetId="8">#REF!</definedName>
    <definedName name="DIJ1_4" localSheetId="4">#REF!</definedName>
    <definedName name="DIJ1_4">#REF!</definedName>
    <definedName name="DIJ1_5" localSheetId="8">#REF!</definedName>
    <definedName name="DIJ1_5" localSheetId="4">#REF!</definedName>
    <definedName name="DIJ1_5">#REF!</definedName>
    <definedName name="Dilataciones_en_bronce" localSheetId="8">#REF!</definedName>
    <definedName name="Dilataciones_en_bronce" localSheetId="4">#REF!</definedName>
    <definedName name="Dilataciones_en_bronce">#REF!</definedName>
    <definedName name="Dimensiones" localSheetId="8">#REF!</definedName>
    <definedName name="Dimensiones" localSheetId="4">#REF!</definedName>
    <definedName name="Dimensiones">#REF!</definedName>
    <definedName name="Dimensiones_1" localSheetId="8">#REF!</definedName>
    <definedName name="Dimensiones_1" localSheetId="4">#REF!</definedName>
    <definedName name="Dimensiones_1">#REF!</definedName>
    <definedName name="Dimensiones_2" localSheetId="8">#REF!</definedName>
    <definedName name="Dimensiones_2" localSheetId="4">#REF!</definedName>
    <definedName name="Dimensiones_2">#REF!</definedName>
    <definedName name="DIN" localSheetId="4">#REF!</definedName>
    <definedName name="DIN">#REF!</definedName>
    <definedName name="DINTELES" localSheetId="8">#REF!</definedName>
    <definedName name="DINTELES" localSheetId="4">#REF!</definedName>
    <definedName name="DINTELES">#REF!</definedName>
    <definedName name="DIOGE" localSheetId="8">#REF!</definedName>
    <definedName name="DIOGE" localSheetId="4">#REF!</definedName>
    <definedName name="DIOGE">#REF!</definedName>
    <definedName name="DIR" localSheetId="8">#REF!</definedName>
    <definedName name="DIR" localSheetId="4">#REF!</definedName>
    <definedName name="DIR">#REF!</definedName>
    <definedName name="Direccion" localSheetId="8">#REF!</definedName>
    <definedName name="Direccion" localSheetId="4">#REF!</definedName>
    <definedName name="Direccion">#REF!</definedName>
    <definedName name="DIRECCIÓN" localSheetId="4">#REF!</definedName>
    <definedName name="DIRECCIÓN">#REF!</definedName>
    <definedName name="DIRECT" localSheetId="8">#REF!</definedName>
    <definedName name="DIRECT" localSheetId="4">#REF!</definedName>
    <definedName name="DIRECT">#REF!</definedName>
    <definedName name="DIRECTO" localSheetId="8">"DIRECTO:  "&amp;TEXT(ROUNDUP(SUMIF(#REF!,#REF!,#REF!)/2,0),"#,##0")&amp;" / "&amp;VLOOKUP(#REF!,#REF!,3,FALSE)</definedName>
    <definedName name="DIRECTO" localSheetId="4">"DIRECTO:  "&amp;TEXT(ROUNDUP(SUMIF(#REF!,#REF!,#REF!)/2,0),"#,##0")&amp;" / "&amp;VLOOKUP(#REF!,#REF!,3,FALSE)</definedName>
    <definedName name="DIRECTO" localSheetId="10">"DIRECTO:  "&amp;TEXT(ROUNDUP(SUMIF(#REF!,#REF!,#REF!)/2,0),"#,##0")&amp;" / "&amp;VLOOKUP(#REF!,#REF!,3,FALSE)</definedName>
    <definedName name="DIRECTO">"DIRECTO:  "&amp;TEXT(ROUNDUP(SUMIF(#REF!,#REF!,#REF!)/2,0),"#,##0")&amp;" / "&amp;VLOOKUP(#REF!,#REF!,3,FALSE)</definedName>
    <definedName name="DIRECTO1" localSheetId="8">#REF!</definedName>
    <definedName name="DIRECTO1" localSheetId="4">#REF!</definedName>
    <definedName name="DIRECTO1" localSheetId="6">#REF!</definedName>
    <definedName name="DIRECTO1" localSheetId="10">#REF!</definedName>
    <definedName name="DIRECTO1">#REF!</definedName>
    <definedName name="DIRECTO10" localSheetId="8">#REF!</definedName>
    <definedName name="DIRECTO10" localSheetId="4">#REF!</definedName>
    <definedName name="DIRECTO10" localSheetId="6">#REF!</definedName>
    <definedName name="DIRECTO10" localSheetId="10">#REF!</definedName>
    <definedName name="DIRECTO10">#REF!</definedName>
    <definedName name="DIRECTO100" localSheetId="8">#REF!</definedName>
    <definedName name="DIRECTO100" localSheetId="4">#REF!</definedName>
    <definedName name="DIRECTO100" localSheetId="6">#REF!</definedName>
    <definedName name="DIRECTO100" localSheetId="10">#REF!</definedName>
    <definedName name="DIRECTO100">#REF!</definedName>
    <definedName name="DIRECTO101" localSheetId="8">#REF!</definedName>
    <definedName name="DIRECTO101" localSheetId="4">#REF!</definedName>
    <definedName name="DIRECTO101" localSheetId="6">#REF!</definedName>
    <definedName name="DIRECTO101">#REF!</definedName>
    <definedName name="DIRECTO102" localSheetId="8">#REF!</definedName>
    <definedName name="DIRECTO102" localSheetId="4">#REF!</definedName>
    <definedName name="DIRECTO102" localSheetId="6">#REF!</definedName>
    <definedName name="DIRECTO102">#REF!</definedName>
    <definedName name="DIRECTO103" localSheetId="8">#REF!</definedName>
    <definedName name="DIRECTO103" localSheetId="4">#REF!</definedName>
    <definedName name="DIRECTO103" localSheetId="6">#REF!</definedName>
    <definedName name="DIRECTO103">#REF!</definedName>
    <definedName name="DIRECTO104" localSheetId="8">#REF!</definedName>
    <definedName name="DIRECTO104" localSheetId="4">#REF!</definedName>
    <definedName name="DIRECTO104" localSheetId="6">#REF!</definedName>
    <definedName name="DIRECTO104">#REF!</definedName>
    <definedName name="DIRECTO105" localSheetId="8">#REF!</definedName>
    <definedName name="DIRECTO105" localSheetId="4">#REF!</definedName>
    <definedName name="DIRECTO105" localSheetId="6">#REF!</definedName>
    <definedName name="DIRECTO105">#REF!</definedName>
    <definedName name="DIRECTO11" localSheetId="8">#REF!</definedName>
    <definedName name="DIRECTO11" localSheetId="4">#REF!</definedName>
    <definedName name="DIRECTO11" localSheetId="6">#REF!</definedName>
    <definedName name="DIRECTO11">#REF!</definedName>
    <definedName name="DIRECTO12" localSheetId="8">#REF!</definedName>
    <definedName name="DIRECTO12" localSheetId="4">#REF!</definedName>
    <definedName name="DIRECTO12" localSheetId="6">#REF!</definedName>
    <definedName name="DIRECTO12">#REF!</definedName>
    <definedName name="DIRECTO124" localSheetId="8">#REF!</definedName>
    <definedName name="DIRECTO124" localSheetId="4">#REF!</definedName>
    <definedName name="DIRECTO124" localSheetId="6">#REF!</definedName>
    <definedName name="DIRECTO124">#REF!</definedName>
    <definedName name="DIRECTO125" localSheetId="8">#REF!</definedName>
    <definedName name="DIRECTO125" localSheetId="4">#REF!</definedName>
    <definedName name="DIRECTO125" localSheetId="6">#REF!</definedName>
    <definedName name="DIRECTO125">#REF!</definedName>
    <definedName name="DIRECTO126" localSheetId="8">#REF!</definedName>
    <definedName name="DIRECTO126" localSheetId="4">#REF!</definedName>
    <definedName name="DIRECTO126" localSheetId="6">#REF!</definedName>
    <definedName name="DIRECTO126">#REF!</definedName>
    <definedName name="DIRECTO127" localSheetId="8">#REF!</definedName>
    <definedName name="DIRECTO127" localSheetId="4">#REF!</definedName>
    <definedName name="DIRECTO127" localSheetId="6">#REF!</definedName>
    <definedName name="DIRECTO127">#REF!</definedName>
    <definedName name="DIRECTO128" localSheetId="8">#REF!</definedName>
    <definedName name="DIRECTO128" localSheetId="4">#REF!</definedName>
    <definedName name="DIRECTO128" localSheetId="6">#REF!</definedName>
    <definedName name="DIRECTO128">#REF!</definedName>
    <definedName name="DIRECTO129" localSheetId="8">#REF!</definedName>
    <definedName name="DIRECTO129" localSheetId="4">#REF!</definedName>
    <definedName name="DIRECTO129" localSheetId="6">#REF!</definedName>
    <definedName name="DIRECTO129">#REF!</definedName>
    <definedName name="DIRECTO13" localSheetId="8">#REF!</definedName>
    <definedName name="DIRECTO13" localSheetId="4">#REF!</definedName>
    <definedName name="DIRECTO13" localSheetId="6">#REF!</definedName>
    <definedName name="DIRECTO13">#REF!</definedName>
    <definedName name="DIRECTO130" localSheetId="8">#REF!</definedName>
    <definedName name="DIRECTO130" localSheetId="4">#REF!</definedName>
    <definedName name="DIRECTO130" localSheetId="6">#REF!</definedName>
    <definedName name="DIRECTO130">#REF!</definedName>
    <definedName name="DIRECTO131" localSheetId="8">#REF!</definedName>
    <definedName name="DIRECTO131" localSheetId="4">#REF!</definedName>
    <definedName name="DIRECTO131" localSheetId="6">#REF!</definedName>
    <definedName name="DIRECTO131">#REF!</definedName>
    <definedName name="DIRECTO132" localSheetId="8">#REF!</definedName>
    <definedName name="DIRECTO132" localSheetId="4">#REF!</definedName>
    <definedName name="DIRECTO132" localSheetId="6">#REF!</definedName>
    <definedName name="DIRECTO132">#REF!</definedName>
    <definedName name="DIRECTO133" localSheetId="8">#REF!</definedName>
    <definedName name="DIRECTO133" localSheetId="4">#REF!</definedName>
    <definedName name="DIRECTO133" localSheetId="6">#REF!</definedName>
    <definedName name="DIRECTO133">#REF!</definedName>
    <definedName name="DIRECTO134" localSheetId="8">#REF!</definedName>
    <definedName name="DIRECTO134" localSheetId="4">#REF!</definedName>
    <definedName name="DIRECTO134" localSheetId="6">#REF!</definedName>
    <definedName name="DIRECTO134">#REF!</definedName>
    <definedName name="DIRECTO14" localSheetId="8">#REF!</definedName>
    <definedName name="DIRECTO14" localSheetId="4">#REF!</definedName>
    <definedName name="DIRECTO14" localSheetId="6">#REF!</definedName>
    <definedName name="DIRECTO14">#REF!</definedName>
    <definedName name="DIRECTO15" localSheetId="8">#REF!</definedName>
    <definedName name="DIRECTO15" localSheetId="4">#REF!</definedName>
    <definedName name="DIRECTO15" localSheetId="6">#REF!</definedName>
    <definedName name="DIRECTO15">#REF!</definedName>
    <definedName name="DIRECTO16" localSheetId="8">#REF!</definedName>
    <definedName name="DIRECTO16" localSheetId="4">#REF!</definedName>
    <definedName name="DIRECTO16" localSheetId="6">#REF!</definedName>
    <definedName name="DIRECTO16">#REF!</definedName>
    <definedName name="DIRECTO17" localSheetId="8">#REF!</definedName>
    <definedName name="DIRECTO17" localSheetId="4">#REF!</definedName>
    <definedName name="DIRECTO17" localSheetId="6">#REF!</definedName>
    <definedName name="DIRECTO17">#REF!</definedName>
    <definedName name="DIRECTO18" localSheetId="8">#REF!</definedName>
    <definedName name="DIRECTO18" localSheetId="4">#REF!</definedName>
    <definedName name="DIRECTO18" localSheetId="6">#REF!</definedName>
    <definedName name="DIRECTO18">#REF!</definedName>
    <definedName name="DIRECTO2" localSheetId="8">#REF!</definedName>
    <definedName name="DIRECTO2" localSheetId="4">#REF!</definedName>
    <definedName name="DIRECTO2" localSheetId="6">#REF!</definedName>
    <definedName name="DIRECTO2">#REF!</definedName>
    <definedName name="DIRECTO2.10" localSheetId="8">#REF!</definedName>
    <definedName name="DIRECTO2.10" localSheetId="4">#REF!</definedName>
    <definedName name="DIRECTO2.10" localSheetId="6">#REF!</definedName>
    <definedName name="DIRECTO2.10">#REF!</definedName>
    <definedName name="DIRECTO2.11" localSheetId="8">#REF!</definedName>
    <definedName name="DIRECTO2.11" localSheetId="4">#REF!</definedName>
    <definedName name="DIRECTO2.11" localSheetId="6">#REF!</definedName>
    <definedName name="DIRECTO2.11">#REF!</definedName>
    <definedName name="DIRECTO2.12" localSheetId="8">#REF!</definedName>
    <definedName name="DIRECTO2.12" localSheetId="4">#REF!</definedName>
    <definedName name="DIRECTO2.12" localSheetId="6">#REF!</definedName>
    <definedName name="DIRECTO2.12">#REF!</definedName>
    <definedName name="DIRECTO2.9" localSheetId="8">#REF!</definedName>
    <definedName name="DIRECTO2.9" localSheetId="4">#REF!</definedName>
    <definedName name="DIRECTO2.9" localSheetId="6">#REF!</definedName>
    <definedName name="DIRECTO2.9">#REF!</definedName>
    <definedName name="DIRECTO21" localSheetId="8">#REF!</definedName>
    <definedName name="DIRECTO21" localSheetId="4">#REF!</definedName>
    <definedName name="DIRECTO21" localSheetId="6">#REF!</definedName>
    <definedName name="DIRECTO21">#REF!</definedName>
    <definedName name="DIRECTO22" localSheetId="8">#REF!</definedName>
    <definedName name="DIRECTO22" localSheetId="4">#REF!</definedName>
    <definedName name="DIRECTO22" localSheetId="6">#REF!</definedName>
    <definedName name="DIRECTO22">#REF!</definedName>
    <definedName name="DIRECTO23" localSheetId="8">#REF!</definedName>
    <definedName name="DIRECTO23" localSheetId="4">#REF!</definedName>
    <definedName name="DIRECTO23" localSheetId="6">#REF!</definedName>
    <definedName name="DIRECTO23">#REF!</definedName>
    <definedName name="DIRECTO24" localSheetId="8">#REF!</definedName>
    <definedName name="DIRECTO24" localSheetId="4">#REF!</definedName>
    <definedName name="DIRECTO24" localSheetId="6">#REF!</definedName>
    <definedName name="DIRECTO24">#REF!</definedName>
    <definedName name="DIRECTO25" localSheetId="8">#REF!</definedName>
    <definedName name="DIRECTO25" localSheetId="4">#REF!</definedName>
    <definedName name="DIRECTO25" localSheetId="6">#REF!</definedName>
    <definedName name="DIRECTO25">#REF!</definedName>
    <definedName name="DIRECTO26" localSheetId="8">#REF!</definedName>
    <definedName name="DIRECTO26" localSheetId="4">#REF!</definedName>
    <definedName name="DIRECTO26" localSheetId="6">#REF!</definedName>
    <definedName name="DIRECTO26">#REF!</definedName>
    <definedName name="DIRECTO27" localSheetId="8">#REF!</definedName>
    <definedName name="DIRECTO27" localSheetId="4">#REF!</definedName>
    <definedName name="DIRECTO27" localSheetId="6">#REF!</definedName>
    <definedName name="DIRECTO27">#REF!</definedName>
    <definedName name="DIRECTO28" localSheetId="8">#REF!</definedName>
    <definedName name="DIRECTO28" localSheetId="4">#REF!</definedName>
    <definedName name="DIRECTO28" localSheetId="6">#REF!</definedName>
    <definedName name="DIRECTO28">#REF!</definedName>
    <definedName name="DIRECTO29" localSheetId="8">#REF!</definedName>
    <definedName name="DIRECTO29" localSheetId="4">#REF!</definedName>
    <definedName name="DIRECTO29" localSheetId="6">#REF!</definedName>
    <definedName name="DIRECTO29">#REF!</definedName>
    <definedName name="DIRECTO3" localSheetId="8">#REF!</definedName>
    <definedName name="DIRECTO3" localSheetId="4">#REF!</definedName>
    <definedName name="DIRECTO3" localSheetId="6">#REF!</definedName>
    <definedName name="DIRECTO3">#REF!</definedName>
    <definedName name="DIRECTO3.15" localSheetId="8">#REF!</definedName>
    <definedName name="DIRECTO3.15" localSheetId="4">#REF!</definedName>
    <definedName name="DIRECTO3.15" localSheetId="6">#REF!</definedName>
    <definedName name="DIRECTO3.15">#REF!</definedName>
    <definedName name="DIRECTO3.16" localSheetId="8">#REF!</definedName>
    <definedName name="DIRECTO3.16" localSheetId="4">#REF!</definedName>
    <definedName name="DIRECTO3.16" localSheetId="6">#REF!</definedName>
    <definedName name="DIRECTO3.16">#REF!</definedName>
    <definedName name="DIRECTO3.17" localSheetId="8">#REF!</definedName>
    <definedName name="DIRECTO3.17" localSheetId="4">#REF!</definedName>
    <definedName name="DIRECTO3.17" localSheetId="6">#REF!</definedName>
    <definedName name="DIRECTO3.17">#REF!</definedName>
    <definedName name="DIRECTO3.18" localSheetId="8">#REF!</definedName>
    <definedName name="DIRECTO3.18" localSheetId="4">#REF!</definedName>
    <definedName name="DIRECTO3.18" localSheetId="6">#REF!</definedName>
    <definedName name="DIRECTO3.18">#REF!</definedName>
    <definedName name="DIRECTO3.19" localSheetId="8">#REF!</definedName>
    <definedName name="DIRECTO3.19" localSheetId="4">#REF!</definedName>
    <definedName name="DIRECTO3.19" localSheetId="6">#REF!</definedName>
    <definedName name="DIRECTO3.19">#REF!</definedName>
    <definedName name="DIRECTO3.20" localSheetId="8">#REF!</definedName>
    <definedName name="DIRECTO3.20" localSheetId="4">#REF!</definedName>
    <definedName name="DIRECTO3.20" localSheetId="6">#REF!</definedName>
    <definedName name="DIRECTO3.20">#REF!</definedName>
    <definedName name="DIRECTO3.21" localSheetId="8">#REF!</definedName>
    <definedName name="DIRECTO3.21" localSheetId="4">#REF!</definedName>
    <definedName name="DIRECTO3.21" localSheetId="6">#REF!</definedName>
    <definedName name="DIRECTO3.21">#REF!</definedName>
    <definedName name="DIRECTO3.22" localSheetId="8">#REF!</definedName>
    <definedName name="DIRECTO3.22" localSheetId="4">#REF!</definedName>
    <definedName name="DIRECTO3.22" localSheetId="6">#REF!</definedName>
    <definedName name="DIRECTO3.22">#REF!</definedName>
    <definedName name="DIRECTO3.23" localSheetId="8">#REF!</definedName>
    <definedName name="DIRECTO3.23" localSheetId="4">#REF!</definedName>
    <definedName name="DIRECTO3.23" localSheetId="6">#REF!</definedName>
    <definedName name="DIRECTO3.23">#REF!</definedName>
    <definedName name="DIRECTO3.24" localSheetId="8">#REF!</definedName>
    <definedName name="DIRECTO3.24" localSheetId="4">#REF!</definedName>
    <definedName name="DIRECTO3.24" localSheetId="6">#REF!</definedName>
    <definedName name="DIRECTO3.24">#REF!</definedName>
    <definedName name="DIRECTO3.25" localSheetId="8">#REF!</definedName>
    <definedName name="DIRECTO3.25" localSheetId="4">#REF!</definedName>
    <definedName name="DIRECTO3.25" localSheetId="6">#REF!</definedName>
    <definedName name="DIRECTO3.25">#REF!</definedName>
    <definedName name="DIRECTO3.26" localSheetId="8">#REF!</definedName>
    <definedName name="DIRECTO3.26" localSheetId="4">#REF!</definedName>
    <definedName name="DIRECTO3.26" localSheetId="6">#REF!</definedName>
    <definedName name="DIRECTO3.26">#REF!</definedName>
    <definedName name="DIRECTO3.27" localSheetId="8">#REF!</definedName>
    <definedName name="DIRECTO3.27" localSheetId="4">#REF!</definedName>
    <definedName name="DIRECTO3.27" localSheetId="6">#REF!</definedName>
    <definedName name="DIRECTO3.27">#REF!</definedName>
    <definedName name="DIRECTO3.28" localSheetId="8">#REF!</definedName>
    <definedName name="DIRECTO3.28" localSheetId="4">#REF!</definedName>
    <definedName name="DIRECTO3.28" localSheetId="6">#REF!</definedName>
    <definedName name="DIRECTO3.28">#REF!</definedName>
    <definedName name="DIRECTO30" localSheetId="8">#REF!</definedName>
    <definedName name="DIRECTO30" localSheetId="4">#REF!</definedName>
    <definedName name="DIRECTO30" localSheetId="6">#REF!</definedName>
    <definedName name="DIRECTO30">#REF!</definedName>
    <definedName name="DIRECTO31" localSheetId="8">#REF!</definedName>
    <definedName name="DIRECTO31" localSheetId="4">#REF!</definedName>
    <definedName name="DIRECTO31" localSheetId="6">#REF!</definedName>
    <definedName name="DIRECTO31">#REF!</definedName>
    <definedName name="DIRECTO32" localSheetId="8">#REF!</definedName>
    <definedName name="DIRECTO32" localSheetId="4">#REF!</definedName>
    <definedName name="DIRECTO32" localSheetId="6">#REF!</definedName>
    <definedName name="DIRECTO32">#REF!</definedName>
    <definedName name="DIRECTO33" localSheetId="8">#REF!</definedName>
    <definedName name="DIRECTO33" localSheetId="4">#REF!</definedName>
    <definedName name="DIRECTO33" localSheetId="6">#REF!</definedName>
    <definedName name="DIRECTO33">#REF!</definedName>
    <definedName name="DIRECTO34" localSheetId="8">#REF!</definedName>
    <definedName name="DIRECTO34" localSheetId="4">#REF!</definedName>
    <definedName name="DIRECTO34" localSheetId="6">#REF!</definedName>
    <definedName name="DIRECTO34">#REF!</definedName>
    <definedName name="DIRECTO35" localSheetId="8">#REF!</definedName>
    <definedName name="DIRECTO35" localSheetId="4">#REF!</definedName>
    <definedName name="DIRECTO35" localSheetId="6">#REF!</definedName>
    <definedName name="DIRECTO35">#REF!</definedName>
    <definedName name="DIRECTO36" localSheetId="8">#REF!</definedName>
    <definedName name="DIRECTO36" localSheetId="4">#REF!</definedName>
    <definedName name="DIRECTO36" localSheetId="6">#REF!</definedName>
    <definedName name="DIRECTO36">#REF!</definedName>
    <definedName name="DIRECTO37" localSheetId="8">#REF!</definedName>
    <definedName name="DIRECTO37" localSheetId="4">#REF!</definedName>
    <definedName name="DIRECTO37" localSheetId="6">#REF!</definedName>
    <definedName name="DIRECTO37">#REF!</definedName>
    <definedName name="DIRECTO38" localSheetId="8">#REF!</definedName>
    <definedName name="DIRECTO38" localSheetId="4">#REF!</definedName>
    <definedName name="DIRECTO38" localSheetId="6">#REF!</definedName>
    <definedName name="DIRECTO38">#REF!</definedName>
    <definedName name="DIRECTO39" localSheetId="8">#REF!</definedName>
    <definedName name="DIRECTO39" localSheetId="4">#REF!</definedName>
    <definedName name="DIRECTO39" localSheetId="6">#REF!</definedName>
    <definedName name="DIRECTO39">#REF!</definedName>
    <definedName name="DIRECTO4" localSheetId="8">#REF!</definedName>
    <definedName name="DIRECTO4" localSheetId="4">#REF!</definedName>
    <definedName name="DIRECTO4" localSheetId="6">#REF!</definedName>
    <definedName name="DIRECTO4">#REF!</definedName>
    <definedName name="DIRECTO4.20" localSheetId="8">#REF!</definedName>
    <definedName name="DIRECTO4.20" localSheetId="4">#REF!</definedName>
    <definedName name="DIRECTO4.20" localSheetId="6">#REF!</definedName>
    <definedName name="DIRECTO4.20">#REF!</definedName>
    <definedName name="DIRECTO4.21" localSheetId="8">#REF!</definedName>
    <definedName name="DIRECTO4.21" localSheetId="4">#REF!</definedName>
    <definedName name="DIRECTO4.21" localSheetId="6">#REF!</definedName>
    <definedName name="DIRECTO4.21">#REF!</definedName>
    <definedName name="DIRECTO4.22" localSheetId="8">#REF!</definedName>
    <definedName name="DIRECTO4.22" localSheetId="4">#REF!</definedName>
    <definedName name="DIRECTO4.22" localSheetId="6">#REF!</definedName>
    <definedName name="DIRECTO4.22">#REF!</definedName>
    <definedName name="DIRECTO4.23" localSheetId="8">#REF!</definedName>
    <definedName name="DIRECTO4.23" localSheetId="4">#REF!</definedName>
    <definedName name="DIRECTO4.23" localSheetId="6">#REF!</definedName>
    <definedName name="DIRECTO4.23">#REF!</definedName>
    <definedName name="DIRECTO4.24" localSheetId="8">#REF!</definedName>
    <definedName name="DIRECTO4.24" localSheetId="4">#REF!</definedName>
    <definedName name="DIRECTO4.24" localSheetId="6">#REF!</definedName>
    <definedName name="DIRECTO4.24">#REF!</definedName>
    <definedName name="DIRECTO4.25" localSheetId="8">#REF!</definedName>
    <definedName name="DIRECTO4.25" localSheetId="4">#REF!</definedName>
    <definedName name="DIRECTO4.25" localSheetId="6">#REF!</definedName>
    <definedName name="DIRECTO4.25">#REF!</definedName>
    <definedName name="DIRECTO4.26" localSheetId="8">#REF!</definedName>
    <definedName name="DIRECTO4.26" localSheetId="4">#REF!</definedName>
    <definedName name="DIRECTO4.26" localSheetId="6">#REF!</definedName>
    <definedName name="DIRECTO4.26">#REF!</definedName>
    <definedName name="DIRECTO4.27" localSheetId="8">#REF!</definedName>
    <definedName name="DIRECTO4.27" localSheetId="4">#REF!</definedName>
    <definedName name="DIRECTO4.27" localSheetId="6">#REF!</definedName>
    <definedName name="DIRECTO4.27">#REF!</definedName>
    <definedName name="DIRECTO4.28" localSheetId="8">#REF!</definedName>
    <definedName name="DIRECTO4.28" localSheetId="4">#REF!</definedName>
    <definedName name="DIRECTO4.28" localSheetId="6">#REF!</definedName>
    <definedName name="DIRECTO4.28">#REF!</definedName>
    <definedName name="DIRECTO4.29" localSheetId="8">#REF!</definedName>
    <definedName name="DIRECTO4.29" localSheetId="4">#REF!</definedName>
    <definedName name="DIRECTO4.29" localSheetId="6">#REF!</definedName>
    <definedName name="DIRECTO4.29">#REF!</definedName>
    <definedName name="DIRECTO4.30" localSheetId="8">#REF!</definedName>
    <definedName name="DIRECTO4.30" localSheetId="4">#REF!</definedName>
    <definedName name="DIRECTO4.30" localSheetId="6">#REF!</definedName>
    <definedName name="DIRECTO4.30">#REF!</definedName>
    <definedName name="DIRECTO4.31" localSheetId="8">#REF!</definedName>
    <definedName name="DIRECTO4.31" localSheetId="4">#REF!</definedName>
    <definedName name="DIRECTO4.31" localSheetId="6">#REF!</definedName>
    <definedName name="DIRECTO4.31">#REF!</definedName>
    <definedName name="DIRECTO4.32" localSheetId="8">#REF!</definedName>
    <definedName name="DIRECTO4.32" localSheetId="4">#REF!</definedName>
    <definedName name="DIRECTO4.32" localSheetId="6">#REF!</definedName>
    <definedName name="DIRECTO4.32">#REF!</definedName>
    <definedName name="DIRECTO4.33" localSheetId="8">#REF!</definedName>
    <definedName name="DIRECTO4.33" localSheetId="4">#REF!</definedName>
    <definedName name="DIRECTO4.33" localSheetId="6">#REF!</definedName>
    <definedName name="DIRECTO4.33">#REF!</definedName>
    <definedName name="DIRECTO4.34" localSheetId="8">#REF!</definedName>
    <definedName name="DIRECTO4.34" localSheetId="4">#REF!</definedName>
    <definedName name="DIRECTO4.34" localSheetId="6">#REF!</definedName>
    <definedName name="DIRECTO4.34">#REF!</definedName>
    <definedName name="DIRECTO4.35" localSheetId="8">#REF!</definedName>
    <definedName name="DIRECTO4.35" localSheetId="4">#REF!</definedName>
    <definedName name="DIRECTO4.35" localSheetId="6">#REF!</definedName>
    <definedName name="DIRECTO4.35">#REF!</definedName>
    <definedName name="DIRECTO4.36" localSheetId="8">#REF!</definedName>
    <definedName name="DIRECTO4.36" localSheetId="4">#REF!</definedName>
    <definedName name="DIRECTO4.36" localSheetId="6">#REF!</definedName>
    <definedName name="DIRECTO4.36">#REF!</definedName>
    <definedName name="DIRECTO4.37" localSheetId="8">#REF!</definedName>
    <definedName name="DIRECTO4.37" localSheetId="4">#REF!</definedName>
    <definedName name="DIRECTO4.37" localSheetId="6">#REF!</definedName>
    <definedName name="DIRECTO4.37">#REF!</definedName>
    <definedName name="DIRECTO4.38" localSheetId="8">#REF!</definedName>
    <definedName name="DIRECTO4.38" localSheetId="4">#REF!</definedName>
    <definedName name="DIRECTO4.38" localSheetId="6">#REF!</definedName>
    <definedName name="DIRECTO4.38">#REF!</definedName>
    <definedName name="DIRECTO4.39" localSheetId="8">#REF!</definedName>
    <definedName name="DIRECTO4.39" localSheetId="4">#REF!</definedName>
    <definedName name="DIRECTO4.39" localSheetId="6">#REF!</definedName>
    <definedName name="DIRECTO4.39">#REF!</definedName>
    <definedName name="DIRECTO4.40" localSheetId="8">#REF!</definedName>
    <definedName name="DIRECTO4.40" localSheetId="4">#REF!</definedName>
    <definedName name="DIRECTO4.40" localSheetId="6">#REF!</definedName>
    <definedName name="DIRECTO4.40">#REF!</definedName>
    <definedName name="DIRECTO4.41" localSheetId="8">#REF!</definedName>
    <definedName name="DIRECTO4.41" localSheetId="4">#REF!</definedName>
    <definedName name="DIRECTO4.41" localSheetId="6">#REF!</definedName>
    <definedName name="DIRECTO4.41">#REF!</definedName>
    <definedName name="DIRECTO4.42" localSheetId="8">#REF!</definedName>
    <definedName name="DIRECTO4.42" localSheetId="4">#REF!</definedName>
    <definedName name="DIRECTO4.42" localSheetId="6">#REF!</definedName>
    <definedName name="DIRECTO4.42">#REF!</definedName>
    <definedName name="DIRECTO4.43" localSheetId="8">#REF!</definedName>
    <definedName name="DIRECTO4.43" localSheetId="4">#REF!</definedName>
    <definedName name="DIRECTO4.43" localSheetId="6">#REF!</definedName>
    <definedName name="DIRECTO4.43">#REF!</definedName>
    <definedName name="DIRECTO4.44" localSheetId="8">#REF!</definedName>
    <definedName name="DIRECTO4.44" localSheetId="4">#REF!</definedName>
    <definedName name="DIRECTO4.44" localSheetId="6">#REF!</definedName>
    <definedName name="DIRECTO4.44">#REF!</definedName>
    <definedName name="DIRECTO4.45" localSheetId="8">#REF!</definedName>
    <definedName name="DIRECTO4.45" localSheetId="4">#REF!</definedName>
    <definedName name="DIRECTO4.45" localSheetId="6">#REF!</definedName>
    <definedName name="DIRECTO4.45">#REF!</definedName>
    <definedName name="DIRECTO4.46" localSheetId="8">#REF!</definedName>
    <definedName name="DIRECTO4.46" localSheetId="4">#REF!</definedName>
    <definedName name="DIRECTO4.46" localSheetId="6">#REF!</definedName>
    <definedName name="DIRECTO4.46">#REF!</definedName>
    <definedName name="DIRECTO4.47" localSheetId="8">#REF!</definedName>
    <definedName name="DIRECTO4.47" localSheetId="4">#REF!</definedName>
    <definedName name="DIRECTO4.47" localSheetId="6">#REF!</definedName>
    <definedName name="DIRECTO4.47">#REF!</definedName>
    <definedName name="DIRECTO4.48" localSheetId="8">#REF!</definedName>
    <definedName name="DIRECTO4.48" localSheetId="4">#REF!</definedName>
    <definedName name="DIRECTO4.48" localSheetId="6">#REF!</definedName>
    <definedName name="DIRECTO4.48">#REF!</definedName>
    <definedName name="DIRECTO4.49" localSheetId="8">#REF!</definedName>
    <definedName name="DIRECTO4.49" localSheetId="4">#REF!</definedName>
    <definedName name="DIRECTO4.49" localSheetId="6">#REF!</definedName>
    <definedName name="DIRECTO4.49">#REF!</definedName>
    <definedName name="DIRECTO4.50" localSheetId="8">#REF!</definedName>
    <definedName name="DIRECTO4.50" localSheetId="4">#REF!</definedName>
    <definedName name="DIRECTO4.50" localSheetId="6">#REF!</definedName>
    <definedName name="DIRECTO4.50">#REF!</definedName>
    <definedName name="DIRECTO4.51" localSheetId="8">#REF!</definedName>
    <definedName name="DIRECTO4.51" localSheetId="4">#REF!</definedName>
    <definedName name="DIRECTO4.51" localSheetId="6">#REF!</definedName>
    <definedName name="DIRECTO4.51">#REF!</definedName>
    <definedName name="DIRECTO4.52" localSheetId="8">#REF!</definedName>
    <definedName name="DIRECTO4.52" localSheetId="4">#REF!</definedName>
    <definedName name="DIRECTO4.52" localSheetId="6">#REF!</definedName>
    <definedName name="DIRECTO4.52">#REF!</definedName>
    <definedName name="DIRECTO40" localSheetId="8">#REF!</definedName>
    <definedName name="DIRECTO40" localSheetId="4">#REF!</definedName>
    <definedName name="DIRECTO40" localSheetId="6">#REF!</definedName>
    <definedName name="DIRECTO40">#REF!</definedName>
    <definedName name="DIRECTO41" localSheetId="8">#REF!</definedName>
    <definedName name="DIRECTO41" localSheetId="4">#REF!</definedName>
    <definedName name="DIRECTO41" localSheetId="6">#REF!</definedName>
    <definedName name="DIRECTO41">#REF!</definedName>
    <definedName name="DIRECTO42" localSheetId="8">#REF!</definedName>
    <definedName name="DIRECTO42" localSheetId="4">#REF!</definedName>
    <definedName name="DIRECTO42" localSheetId="6">#REF!</definedName>
    <definedName name="DIRECTO42">#REF!</definedName>
    <definedName name="DIRECTO43" localSheetId="8">#REF!</definedName>
    <definedName name="DIRECTO43" localSheetId="4">#REF!</definedName>
    <definedName name="DIRECTO43" localSheetId="6">#REF!</definedName>
    <definedName name="DIRECTO43">#REF!</definedName>
    <definedName name="DIRECTO44" localSheetId="8">#REF!</definedName>
    <definedName name="DIRECTO44" localSheetId="4">#REF!</definedName>
    <definedName name="DIRECTO44" localSheetId="6">#REF!</definedName>
    <definedName name="DIRECTO44">#REF!</definedName>
    <definedName name="DIRECTO45" localSheetId="8">#REF!</definedName>
    <definedName name="DIRECTO45" localSheetId="4">#REF!</definedName>
    <definedName name="DIRECTO45" localSheetId="6">#REF!</definedName>
    <definedName name="DIRECTO45">#REF!</definedName>
    <definedName name="DIRECTO46" localSheetId="8">#REF!</definedName>
    <definedName name="DIRECTO46" localSheetId="4">#REF!</definedName>
    <definedName name="DIRECTO46" localSheetId="6">#REF!</definedName>
    <definedName name="DIRECTO46">#REF!</definedName>
    <definedName name="DIRECTO47" localSheetId="8">#REF!</definedName>
    <definedName name="DIRECTO47" localSheetId="4">#REF!</definedName>
    <definedName name="DIRECTO47" localSheetId="6">#REF!</definedName>
    <definedName name="DIRECTO47">#REF!</definedName>
    <definedName name="DIRECTO48" localSheetId="8">#REF!</definedName>
    <definedName name="DIRECTO48" localSheetId="4">#REF!</definedName>
    <definedName name="DIRECTO48" localSheetId="6">#REF!</definedName>
    <definedName name="DIRECTO48">#REF!</definedName>
    <definedName name="DIRECTO49" localSheetId="8">#REF!</definedName>
    <definedName name="DIRECTO49" localSheetId="4">#REF!</definedName>
    <definedName name="DIRECTO49" localSheetId="6">#REF!</definedName>
    <definedName name="DIRECTO49">#REF!</definedName>
    <definedName name="DIRECTO5" localSheetId="8">#REF!</definedName>
    <definedName name="DIRECTO5" localSheetId="4">#REF!</definedName>
    <definedName name="DIRECTO5" localSheetId="6">#REF!</definedName>
    <definedName name="DIRECTO5">#REF!</definedName>
    <definedName name="DIRECTO5.100" localSheetId="8">#REF!</definedName>
    <definedName name="DIRECTO5.100" localSheetId="4">#REF!</definedName>
    <definedName name="DIRECTO5.100" localSheetId="6">#REF!</definedName>
    <definedName name="DIRECTO5.100">#REF!</definedName>
    <definedName name="DIRECTO5.101" localSheetId="8">#REF!</definedName>
    <definedName name="DIRECTO5.101" localSheetId="4">#REF!</definedName>
    <definedName name="DIRECTO5.101" localSheetId="6">#REF!</definedName>
    <definedName name="DIRECTO5.101">#REF!</definedName>
    <definedName name="DIRECTO5.104" localSheetId="8">#REF!</definedName>
    <definedName name="DIRECTO5.104" localSheetId="4">#REF!</definedName>
    <definedName name="DIRECTO5.104" localSheetId="6">#REF!</definedName>
    <definedName name="DIRECTO5.104">#REF!</definedName>
    <definedName name="DIRECTO5.105" localSheetId="8">#REF!</definedName>
    <definedName name="DIRECTO5.105" localSheetId="4">#REF!</definedName>
    <definedName name="DIRECTO5.105" localSheetId="6">#REF!</definedName>
    <definedName name="DIRECTO5.105">#REF!</definedName>
    <definedName name="DIRECTO5.106" localSheetId="8">#REF!</definedName>
    <definedName name="DIRECTO5.106" localSheetId="4">#REF!</definedName>
    <definedName name="DIRECTO5.106" localSheetId="6">#REF!</definedName>
    <definedName name="DIRECTO5.106">#REF!</definedName>
    <definedName name="DIRECTO5.107" localSheetId="8">#REF!</definedName>
    <definedName name="DIRECTO5.107" localSheetId="4">#REF!</definedName>
    <definedName name="DIRECTO5.107" localSheetId="6">#REF!</definedName>
    <definedName name="DIRECTO5.107">#REF!</definedName>
    <definedName name="DIRECTO5.108" localSheetId="8">#REF!</definedName>
    <definedName name="DIRECTO5.108" localSheetId="4">#REF!</definedName>
    <definedName name="DIRECTO5.108" localSheetId="6">#REF!</definedName>
    <definedName name="DIRECTO5.108">#REF!</definedName>
    <definedName name="DIRECTO5.109" localSheetId="8">#REF!</definedName>
    <definedName name="DIRECTO5.109" localSheetId="4">#REF!</definedName>
    <definedName name="DIRECTO5.109" localSheetId="6">#REF!</definedName>
    <definedName name="DIRECTO5.109">#REF!</definedName>
    <definedName name="DIRECTO5.111" localSheetId="8">#REF!</definedName>
    <definedName name="DIRECTO5.111" localSheetId="4">#REF!</definedName>
    <definedName name="DIRECTO5.111" localSheetId="6">#REF!</definedName>
    <definedName name="DIRECTO5.111">#REF!</definedName>
    <definedName name="DIRECTO5.112" localSheetId="8">#REF!</definedName>
    <definedName name="DIRECTO5.112" localSheetId="4">#REF!</definedName>
    <definedName name="DIRECTO5.112" localSheetId="6">#REF!</definedName>
    <definedName name="DIRECTO5.112">#REF!</definedName>
    <definedName name="DIRECTO5.113" localSheetId="8">#REF!</definedName>
    <definedName name="DIRECTO5.113" localSheetId="4">#REF!</definedName>
    <definedName name="DIRECTO5.113" localSheetId="6">#REF!</definedName>
    <definedName name="DIRECTO5.113">#REF!</definedName>
    <definedName name="DIRECTO5.114" localSheetId="8">#REF!</definedName>
    <definedName name="DIRECTO5.114" localSheetId="4">#REF!</definedName>
    <definedName name="DIRECTO5.114" localSheetId="6">#REF!</definedName>
    <definedName name="DIRECTO5.114">#REF!</definedName>
    <definedName name="DIRECTO5.115" localSheetId="8">#REF!</definedName>
    <definedName name="DIRECTO5.115" localSheetId="4">#REF!</definedName>
    <definedName name="DIRECTO5.115" localSheetId="6">#REF!</definedName>
    <definedName name="DIRECTO5.115">#REF!</definedName>
    <definedName name="DIRECTO5.53" localSheetId="8">#REF!</definedName>
    <definedName name="DIRECTO5.53" localSheetId="4">#REF!</definedName>
    <definedName name="DIRECTO5.53" localSheetId="6">#REF!</definedName>
    <definedName name="DIRECTO5.53">#REF!</definedName>
    <definedName name="DIRECTO5.54" localSheetId="8">#REF!</definedName>
    <definedName name="DIRECTO5.54" localSheetId="4">#REF!</definedName>
    <definedName name="DIRECTO5.54" localSheetId="6">#REF!</definedName>
    <definedName name="DIRECTO5.54">#REF!</definedName>
    <definedName name="DIRECTO5.55" localSheetId="8">#REF!</definedName>
    <definedName name="DIRECTO5.55" localSheetId="4">#REF!</definedName>
    <definedName name="DIRECTO5.55" localSheetId="6">#REF!</definedName>
    <definedName name="DIRECTO5.55">#REF!</definedName>
    <definedName name="DIRECTO5.56" localSheetId="8">#REF!</definedName>
    <definedName name="DIRECTO5.56" localSheetId="4">#REF!</definedName>
    <definedName name="DIRECTO5.56" localSheetId="6">#REF!</definedName>
    <definedName name="DIRECTO5.56">#REF!</definedName>
    <definedName name="DIRECTO5.57" localSheetId="8">#REF!</definedName>
    <definedName name="DIRECTO5.57" localSheetId="4">#REF!</definedName>
    <definedName name="DIRECTO5.57" localSheetId="6">#REF!</definedName>
    <definedName name="DIRECTO5.57">#REF!</definedName>
    <definedName name="DIRECTO5.58" localSheetId="8">#REF!</definedName>
    <definedName name="DIRECTO5.58" localSheetId="4">#REF!</definedName>
    <definedName name="DIRECTO5.58" localSheetId="6">#REF!</definedName>
    <definedName name="DIRECTO5.58">#REF!</definedName>
    <definedName name="DIRECTO5.59" localSheetId="8">#REF!</definedName>
    <definedName name="DIRECTO5.59" localSheetId="4">#REF!</definedName>
    <definedName name="DIRECTO5.59" localSheetId="6">#REF!</definedName>
    <definedName name="DIRECTO5.59">#REF!</definedName>
    <definedName name="DIRECTO5.60" localSheetId="8">#REF!</definedName>
    <definedName name="DIRECTO5.60" localSheetId="4">#REF!</definedName>
    <definedName name="DIRECTO5.60" localSheetId="6">#REF!</definedName>
    <definedName name="DIRECTO5.60">#REF!</definedName>
    <definedName name="DIRECTO5.61" localSheetId="8">#REF!</definedName>
    <definedName name="DIRECTO5.61" localSheetId="4">#REF!</definedName>
    <definedName name="DIRECTO5.61" localSheetId="6">#REF!</definedName>
    <definedName name="DIRECTO5.61">#REF!</definedName>
    <definedName name="DIRECTO5.62" localSheetId="8">#REF!</definedName>
    <definedName name="DIRECTO5.62" localSheetId="4">#REF!</definedName>
    <definedName name="DIRECTO5.62" localSheetId="6">#REF!</definedName>
    <definedName name="DIRECTO5.62">#REF!</definedName>
    <definedName name="DIRECTO5.63" localSheetId="8">#REF!</definedName>
    <definedName name="DIRECTO5.63" localSheetId="4">#REF!</definedName>
    <definedName name="DIRECTO5.63" localSheetId="6">#REF!</definedName>
    <definedName name="DIRECTO5.63">#REF!</definedName>
    <definedName name="DIRECTO5.64" localSheetId="8">#REF!</definedName>
    <definedName name="DIRECTO5.64" localSheetId="4">#REF!</definedName>
    <definedName name="DIRECTO5.64" localSheetId="6">#REF!</definedName>
    <definedName name="DIRECTO5.64">#REF!</definedName>
    <definedName name="DIRECTO5.65" localSheetId="8">#REF!</definedName>
    <definedName name="DIRECTO5.65" localSheetId="4">#REF!</definedName>
    <definedName name="DIRECTO5.65" localSheetId="6">#REF!</definedName>
    <definedName name="DIRECTO5.65">#REF!</definedName>
    <definedName name="DIRECTO5.66" localSheetId="8">#REF!</definedName>
    <definedName name="DIRECTO5.66" localSheetId="4">#REF!</definedName>
    <definedName name="DIRECTO5.66" localSheetId="6">#REF!</definedName>
    <definedName name="DIRECTO5.66">#REF!</definedName>
    <definedName name="DIRECTO5.67" localSheetId="8">#REF!</definedName>
    <definedName name="DIRECTO5.67" localSheetId="4">#REF!</definedName>
    <definedName name="DIRECTO5.67" localSheetId="6">#REF!</definedName>
    <definedName name="DIRECTO5.67">#REF!</definedName>
    <definedName name="DIRECTO5.68" localSheetId="8">#REF!</definedName>
    <definedName name="DIRECTO5.68" localSheetId="4">#REF!</definedName>
    <definedName name="DIRECTO5.68" localSheetId="6">#REF!</definedName>
    <definedName name="DIRECTO5.68">#REF!</definedName>
    <definedName name="DIRECTO5.69" localSheetId="8">#REF!</definedName>
    <definedName name="DIRECTO5.69" localSheetId="4">#REF!</definedName>
    <definedName name="DIRECTO5.69" localSheetId="6">#REF!</definedName>
    <definedName name="DIRECTO5.69">#REF!</definedName>
    <definedName name="DIRECTO5.70" localSheetId="8">#REF!</definedName>
    <definedName name="DIRECTO5.70" localSheetId="4">#REF!</definedName>
    <definedName name="DIRECTO5.70" localSheetId="6">#REF!</definedName>
    <definedName name="DIRECTO5.70">#REF!</definedName>
    <definedName name="DIRECTO5.71" localSheetId="8">#REF!</definedName>
    <definedName name="DIRECTO5.71" localSheetId="4">#REF!</definedName>
    <definedName name="DIRECTO5.71" localSheetId="6">#REF!</definedName>
    <definedName name="DIRECTO5.71">#REF!</definedName>
    <definedName name="DIRECTO5.72" localSheetId="8">#REF!</definedName>
    <definedName name="DIRECTO5.72" localSheetId="4">#REF!</definedName>
    <definedName name="DIRECTO5.72" localSheetId="6">#REF!</definedName>
    <definedName name="DIRECTO5.72">#REF!</definedName>
    <definedName name="DIRECTO5.73" localSheetId="8">#REF!</definedName>
    <definedName name="DIRECTO5.73" localSheetId="4">#REF!</definedName>
    <definedName name="DIRECTO5.73" localSheetId="6">#REF!</definedName>
    <definedName name="DIRECTO5.73">#REF!</definedName>
    <definedName name="DIRECTO5.74" localSheetId="8">#REF!</definedName>
    <definedName name="DIRECTO5.74" localSheetId="4">#REF!</definedName>
    <definedName name="DIRECTO5.74" localSheetId="6">#REF!</definedName>
    <definedName name="DIRECTO5.74">#REF!</definedName>
    <definedName name="DIRECTO5.77" localSheetId="8">#REF!</definedName>
    <definedName name="DIRECTO5.77" localSheetId="4">#REF!</definedName>
    <definedName name="DIRECTO5.77" localSheetId="6">#REF!</definedName>
    <definedName name="DIRECTO5.77">#REF!</definedName>
    <definedName name="DIRECTO5.78" localSheetId="8">#REF!</definedName>
    <definedName name="DIRECTO5.78" localSheetId="4">#REF!</definedName>
    <definedName name="DIRECTO5.78" localSheetId="6">#REF!</definedName>
    <definedName name="DIRECTO5.78">#REF!</definedName>
    <definedName name="DIRECTO5.79" localSheetId="8">#REF!</definedName>
    <definedName name="DIRECTO5.79" localSheetId="4">#REF!</definedName>
    <definedName name="DIRECTO5.79" localSheetId="6">#REF!</definedName>
    <definedName name="DIRECTO5.79">#REF!</definedName>
    <definedName name="DIRECTO5.80" localSheetId="8">#REF!</definedName>
    <definedName name="DIRECTO5.80" localSheetId="4">#REF!</definedName>
    <definedName name="DIRECTO5.80" localSheetId="6">#REF!</definedName>
    <definedName name="DIRECTO5.80">#REF!</definedName>
    <definedName name="DIRECTO5.82" localSheetId="8">#REF!</definedName>
    <definedName name="DIRECTO5.82" localSheetId="4">#REF!</definedName>
    <definedName name="DIRECTO5.82" localSheetId="6">#REF!</definedName>
    <definedName name="DIRECTO5.82">#REF!</definedName>
    <definedName name="DIRECTO5.83" localSheetId="8">#REF!</definedName>
    <definedName name="DIRECTO5.83" localSheetId="4">#REF!</definedName>
    <definedName name="DIRECTO5.83" localSheetId="6">#REF!</definedName>
    <definedName name="DIRECTO5.83">#REF!</definedName>
    <definedName name="DIRECTO5.84" localSheetId="8">#REF!</definedName>
    <definedName name="DIRECTO5.84" localSheetId="4">#REF!</definedName>
    <definedName name="DIRECTO5.84" localSheetId="6">#REF!</definedName>
    <definedName name="DIRECTO5.84">#REF!</definedName>
    <definedName name="DIRECTO5.85" localSheetId="8">#REF!</definedName>
    <definedName name="DIRECTO5.85" localSheetId="4">#REF!</definedName>
    <definedName name="DIRECTO5.85" localSheetId="6">#REF!</definedName>
    <definedName name="DIRECTO5.85">#REF!</definedName>
    <definedName name="DIRECTO5.86" localSheetId="8">#REF!</definedName>
    <definedName name="DIRECTO5.86" localSheetId="4">#REF!</definedName>
    <definedName name="DIRECTO5.86" localSheetId="6">#REF!</definedName>
    <definedName name="DIRECTO5.86">#REF!</definedName>
    <definedName name="DIRECTO5.87" localSheetId="8">#REF!</definedName>
    <definedName name="DIRECTO5.87" localSheetId="4">#REF!</definedName>
    <definedName name="DIRECTO5.87" localSheetId="6">#REF!</definedName>
    <definedName name="DIRECTO5.87">#REF!</definedName>
    <definedName name="DIRECTO5.88" localSheetId="8">#REF!</definedName>
    <definedName name="DIRECTO5.88" localSheetId="4">#REF!</definedName>
    <definedName name="DIRECTO5.88" localSheetId="6">#REF!</definedName>
    <definedName name="DIRECTO5.88">#REF!</definedName>
    <definedName name="DIRECTO5.89" localSheetId="8">#REF!</definedName>
    <definedName name="DIRECTO5.89" localSheetId="4">#REF!</definedName>
    <definedName name="DIRECTO5.89" localSheetId="6">#REF!</definedName>
    <definedName name="DIRECTO5.89">#REF!</definedName>
    <definedName name="DIRECTO5.90" localSheetId="8">#REF!</definedName>
    <definedName name="DIRECTO5.90" localSheetId="4">#REF!</definedName>
    <definedName name="DIRECTO5.90" localSheetId="6">#REF!</definedName>
    <definedName name="DIRECTO5.90">#REF!</definedName>
    <definedName name="DIRECTO5.91" localSheetId="8">#REF!</definedName>
    <definedName name="DIRECTO5.91" localSheetId="4">#REF!</definedName>
    <definedName name="DIRECTO5.91" localSheetId="6">#REF!</definedName>
    <definedName name="DIRECTO5.91">#REF!</definedName>
    <definedName name="DIRECTO5.92" localSheetId="8">#REF!</definedName>
    <definedName name="DIRECTO5.92" localSheetId="4">#REF!</definedName>
    <definedName name="DIRECTO5.92" localSheetId="6">#REF!</definedName>
    <definedName name="DIRECTO5.92">#REF!</definedName>
    <definedName name="DIRECTO5.93" localSheetId="8">#REF!</definedName>
    <definedName name="DIRECTO5.93" localSheetId="4">#REF!</definedName>
    <definedName name="DIRECTO5.93" localSheetId="6">#REF!</definedName>
    <definedName name="DIRECTO5.93">#REF!</definedName>
    <definedName name="DIRECTO5.94" localSheetId="8">#REF!</definedName>
    <definedName name="DIRECTO5.94" localSheetId="4">#REF!</definedName>
    <definedName name="DIRECTO5.94" localSheetId="6">#REF!</definedName>
    <definedName name="DIRECTO5.94">#REF!</definedName>
    <definedName name="DIRECTO5.95" localSheetId="8">#REF!</definedName>
    <definedName name="DIRECTO5.95" localSheetId="4">#REF!</definedName>
    <definedName name="DIRECTO5.95" localSheetId="6">#REF!</definedName>
    <definedName name="DIRECTO5.95">#REF!</definedName>
    <definedName name="DIRECTO5.96" localSheetId="8">#REF!</definedName>
    <definedName name="DIRECTO5.96" localSheetId="4">#REF!</definedName>
    <definedName name="DIRECTO5.96" localSheetId="6">#REF!</definedName>
    <definedName name="DIRECTO5.96">#REF!</definedName>
    <definedName name="DIRECTO5.97" localSheetId="8">#REF!</definedName>
    <definedName name="DIRECTO5.97" localSheetId="4">#REF!</definedName>
    <definedName name="DIRECTO5.97" localSheetId="6">#REF!</definedName>
    <definedName name="DIRECTO5.97">#REF!</definedName>
    <definedName name="DIRECTO5.98" localSheetId="8">#REF!</definedName>
    <definedName name="DIRECTO5.98" localSheetId="4">#REF!</definedName>
    <definedName name="DIRECTO5.98" localSheetId="6">#REF!</definedName>
    <definedName name="DIRECTO5.98">#REF!</definedName>
    <definedName name="DIRECTO5.99" localSheetId="8">#REF!</definedName>
    <definedName name="DIRECTO5.99" localSheetId="4">#REF!</definedName>
    <definedName name="DIRECTO5.99" localSheetId="6">#REF!</definedName>
    <definedName name="DIRECTO5.99">#REF!</definedName>
    <definedName name="DIRECTO50" localSheetId="8">#REF!</definedName>
    <definedName name="DIRECTO50" localSheetId="4">#REF!</definedName>
    <definedName name="DIRECTO50" localSheetId="6">#REF!</definedName>
    <definedName name="DIRECTO50">#REF!</definedName>
    <definedName name="DIRECTO51" localSheetId="8">#REF!</definedName>
    <definedName name="DIRECTO51" localSheetId="4">#REF!</definedName>
    <definedName name="DIRECTO51" localSheetId="6">#REF!</definedName>
    <definedName name="DIRECTO51">#REF!</definedName>
    <definedName name="DIRECTO52" localSheetId="8">#REF!</definedName>
    <definedName name="DIRECTO52" localSheetId="4">#REF!</definedName>
    <definedName name="DIRECTO52" localSheetId="6">#REF!</definedName>
    <definedName name="DIRECTO52">#REF!</definedName>
    <definedName name="DIRECTO53" localSheetId="8">#REF!</definedName>
    <definedName name="DIRECTO53" localSheetId="4">#REF!</definedName>
    <definedName name="DIRECTO53" localSheetId="6">#REF!</definedName>
    <definedName name="DIRECTO53">#REF!</definedName>
    <definedName name="DIRECTO54" localSheetId="8">#REF!</definedName>
    <definedName name="DIRECTO54" localSheetId="4">#REF!</definedName>
    <definedName name="DIRECTO54" localSheetId="6">#REF!</definedName>
    <definedName name="DIRECTO54">#REF!</definedName>
    <definedName name="DIRECTO55" localSheetId="8">#REF!</definedName>
    <definedName name="DIRECTO55" localSheetId="4">#REF!</definedName>
    <definedName name="DIRECTO55" localSheetId="6">#REF!</definedName>
    <definedName name="DIRECTO55">#REF!</definedName>
    <definedName name="DIRECTO56" localSheetId="8">#REF!</definedName>
    <definedName name="DIRECTO56" localSheetId="4">#REF!</definedName>
    <definedName name="DIRECTO56" localSheetId="6">#REF!</definedName>
    <definedName name="DIRECTO56">#REF!</definedName>
    <definedName name="DIRECTO57" localSheetId="8">#REF!</definedName>
    <definedName name="DIRECTO57" localSheetId="4">#REF!</definedName>
    <definedName name="DIRECTO57" localSheetId="6">#REF!</definedName>
    <definedName name="DIRECTO57">#REF!</definedName>
    <definedName name="DIRECTO58" localSheetId="8">#REF!</definedName>
    <definedName name="DIRECTO58" localSheetId="4">#REF!</definedName>
    <definedName name="DIRECTO58" localSheetId="6">#REF!</definedName>
    <definedName name="DIRECTO58">#REF!</definedName>
    <definedName name="DIRECTO59" localSheetId="8">#REF!</definedName>
    <definedName name="DIRECTO59" localSheetId="4">#REF!</definedName>
    <definedName name="DIRECTO59" localSheetId="6">#REF!</definedName>
    <definedName name="DIRECTO59">#REF!</definedName>
    <definedName name="DIRECTO6" localSheetId="8">#REF!</definedName>
    <definedName name="DIRECTO6" localSheetId="4">#REF!</definedName>
    <definedName name="DIRECTO6" localSheetId="6">#REF!</definedName>
    <definedName name="DIRECTO6">#REF!</definedName>
    <definedName name="DIRECTO60" localSheetId="8">#REF!</definedName>
    <definedName name="DIRECTO60" localSheetId="4">#REF!</definedName>
    <definedName name="DIRECTO60" localSheetId="6">#REF!</definedName>
    <definedName name="DIRECTO60">#REF!</definedName>
    <definedName name="DIRECTO61" localSheetId="8">#REF!</definedName>
    <definedName name="DIRECTO61" localSheetId="4">#REF!</definedName>
    <definedName name="DIRECTO61" localSheetId="6">#REF!</definedName>
    <definedName name="DIRECTO61">#REF!</definedName>
    <definedName name="DIRECTO62" localSheetId="8">#REF!</definedName>
    <definedName name="DIRECTO62" localSheetId="4">#REF!</definedName>
    <definedName name="DIRECTO62" localSheetId="6">#REF!</definedName>
    <definedName name="DIRECTO62">#REF!</definedName>
    <definedName name="DIRECTO63" localSheetId="8">#REF!</definedName>
    <definedName name="DIRECTO63" localSheetId="4">#REF!</definedName>
    <definedName name="DIRECTO63" localSheetId="6">#REF!</definedName>
    <definedName name="DIRECTO63">#REF!</definedName>
    <definedName name="DIRECTO64" localSheetId="8">#REF!</definedName>
    <definedName name="DIRECTO64" localSheetId="4">#REF!</definedName>
    <definedName name="DIRECTO64" localSheetId="6">#REF!</definedName>
    <definedName name="DIRECTO64">#REF!</definedName>
    <definedName name="DIRECTO65" localSheetId="8">#REF!</definedName>
    <definedName name="DIRECTO65" localSheetId="4">#REF!</definedName>
    <definedName name="DIRECTO65" localSheetId="6">#REF!</definedName>
    <definedName name="DIRECTO65">#REF!</definedName>
    <definedName name="DIRECTO66" localSheetId="8">#REF!</definedName>
    <definedName name="DIRECTO66" localSheetId="4">#REF!</definedName>
    <definedName name="DIRECTO66" localSheetId="6">#REF!</definedName>
    <definedName name="DIRECTO66">#REF!</definedName>
    <definedName name="DIRECTO67" localSheetId="8">#REF!</definedName>
    <definedName name="DIRECTO67" localSheetId="4">#REF!</definedName>
    <definedName name="DIRECTO67" localSheetId="6">#REF!</definedName>
    <definedName name="DIRECTO67">#REF!</definedName>
    <definedName name="DIRECTO68" localSheetId="8">#REF!</definedName>
    <definedName name="DIRECTO68" localSheetId="4">#REF!</definedName>
    <definedName name="DIRECTO68" localSheetId="6">#REF!</definedName>
    <definedName name="DIRECTO68">#REF!</definedName>
    <definedName name="DIRECTO69" localSheetId="8">#REF!</definedName>
    <definedName name="DIRECTO69" localSheetId="4">#REF!</definedName>
    <definedName name="DIRECTO69" localSheetId="6">#REF!</definedName>
    <definedName name="DIRECTO69">#REF!</definedName>
    <definedName name="DIRECTO7" localSheetId="8">#REF!</definedName>
    <definedName name="DIRECTO7" localSheetId="4">#REF!</definedName>
    <definedName name="DIRECTO7" localSheetId="6">#REF!</definedName>
    <definedName name="DIRECTO7">#REF!</definedName>
    <definedName name="DIRECTO7.12" localSheetId="8">#REF!</definedName>
    <definedName name="DIRECTO7.12" localSheetId="4">#REF!</definedName>
    <definedName name="DIRECTO7.12" localSheetId="6">#REF!</definedName>
    <definedName name="DIRECTO7.12">#REF!</definedName>
    <definedName name="DIRECTO7.13" localSheetId="8">#REF!</definedName>
    <definedName name="DIRECTO7.13" localSheetId="4">#REF!</definedName>
    <definedName name="DIRECTO7.13" localSheetId="6">#REF!</definedName>
    <definedName name="DIRECTO7.13">#REF!</definedName>
    <definedName name="DIRECTO7.14" localSheetId="8">#REF!</definedName>
    <definedName name="DIRECTO7.14" localSheetId="4">#REF!</definedName>
    <definedName name="DIRECTO7.14" localSheetId="6">#REF!</definedName>
    <definedName name="DIRECTO7.14">#REF!</definedName>
    <definedName name="DIRECTO7.15" localSheetId="8">#REF!</definedName>
    <definedName name="DIRECTO7.15" localSheetId="4">#REF!</definedName>
    <definedName name="DIRECTO7.15" localSheetId="6">#REF!</definedName>
    <definedName name="DIRECTO7.15">#REF!</definedName>
    <definedName name="DIRECTO7.16" localSheetId="8">#REF!</definedName>
    <definedName name="DIRECTO7.16" localSheetId="4">#REF!</definedName>
    <definedName name="DIRECTO7.16" localSheetId="6">#REF!</definedName>
    <definedName name="DIRECTO7.16">#REF!</definedName>
    <definedName name="DIRECTO7.17" localSheetId="8">#REF!</definedName>
    <definedName name="DIRECTO7.17" localSheetId="4">#REF!</definedName>
    <definedName name="DIRECTO7.17" localSheetId="6">#REF!</definedName>
    <definedName name="DIRECTO7.17">#REF!</definedName>
    <definedName name="DIRECTO7.18" localSheetId="8">#REF!</definedName>
    <definedName name="DIRECTO7.18" localSheetId="4">#REF!</definedName>
    <definedName name="DIRECTO7.18" localSheetId="6">#REF!</definedName>
    <definedName name="DIRECTO7.18">#REF!</definedName>
    <definedName name="DIRECTO7.19" localSheetId="8">#REF!</definedName>
    <definedName name="DIRECTO7.19" localSheetId="4">#REF!</definedName>
    <definedName name="DIRECTO7.19" localSheetId="6">#REF!</definedName>
    <definedName name="DIRECTO7.19">#REF!</definedName>
    <definedName name="DIRECTO7.20" localSheetId="8">#REF!</definedName>
    <definedName name="DIRECTO7.20" localSheetId="4">#REF!</definedName>
    <definedName name="DIRECTO7.20" localSheetId="6">#REF!</definedName>
    <definedName name="DIRECTO7.20">#REF!</definedName>
    <definedName name="DIRECTO7.21" localSheetId="8">#REF!</definedName>
    <definedName name="DIRECTO7.21" localSheetId="4">#REF!</definedName>
    <definedName name="DIRECTO7.21" localSheetId="6">#REF!</definedName>
    <definedName name="DIRECTO7.21">#REF!</definedName>
    <definedName name="DIRECTO7.22" localSheetId="8">#REF!</definedName>
    <definedName name="DIRECTO7.22" localSheetId="4">#REF!</definedName>
    <definedName name="DIRECTO7.22" localSheetId="6">#REF!</definedName>
    <definedName name="DIRECTO7.22">#REF!</definedName>
    <definedName name="DIRECTO7.23" localSheetId="8">#REF!</definedName>
    <definedName name="DIRECTO7.23" localSheetId="4">#REF!</definedName>
    <definedName name="DIRECTO7.23" localSheetId="6">#REF!</definedName>
    <definedName name="DIRECTO7.23">#REF!</definedName>
    <definedName name="DIRECTO7.24" localSheetId="8">#REF!</definedName>
    <definedName name="DIRECTO7.24" localSheetId="4">#REF!</definedName>
    <definedName name="DIRECTO7.24" localSheetId="6">#REF!</definedName>
    <definedName name="DIRECTO7.24">#REF!</definedName>
    <definedName name="DIRECTO7.25" localSheetId="8">#REF!</definedName>
    <definedName name="DIRECTO7.25" localSheetId="4">#REF!</definedName>
    <definedName name="DIRECTO7.25" localSheetId="6">#REF!</definedName>
    <definedName name="DIRECTO7.25">#REF!</definedName>
    <definedName name="DIRECTO7.26" localSheetId="8">#REF!</definedName>
    <definedName name="DIRECTO7.26" localSheetId="4">#REF!</definedName>
    <definedName name="DIRECTO7.26" localSheetId="6">#REF!</definedName>
    <definedName name="DIRECTO7.26">#REF!</definedName>
    <definedName name="DIRECTO7.27" localSheetId="8">#REF!</definedName>
    <definedName name="DIRECTO7.27" localSheetId="4">#REF!</definedName>
    <definedName name="DIRECTO7.27" localSheetId="6">#REF!</definedName>
    <definedName name="DIRECTO7.27">#REF!</definedName>
    <definedName name="DIRECTO7.28" localSheetId="8">#REF!</definedName>
    <definedName name="DIRECTO7.28" localSheetId="4">#REF!</definedName>
    <definedName name="DIRECTO7.28" localSheetId="6">#REF!</definedName>
    <definedName name="DIRECTO7.28">#REF!</definedName>
    <definedName name="DIRECTO7.29" localSheetId="8">#REF!</definedName>
    <definedName name="DIRECTO7.29" localSheetId="4">#REF!</definedName>
    <definedName name="DIRECTO7.29" localSheetId="6">#REF!</definedName>
    <definedName name="DIRECTO7.29">#REF!</definedName>
    <definedName name="DIRECTO7.30" localSheetId="8">#REF!</definedName>
    <definedName name="DIRECTO7.30" localSheetId="4">#REF!</definedName>
    <definedName name="DIRECTO7.30" localSheetId="6">#REF!</definedName>
    <definedName name="DIRECTO7.30">#REF!</definedName>
    <definedName name="DIRECTO7.31" localSheetId="8">#REF!</definedName>
    <definedName name="DIRECTO7.31" localSheetId="4">#REF!</definedName>
    <definedName name="DIRECTO7.31" localSheetId="6">#REF!</definedName>
    <definedName name="DIRECTO7.31">#REF!</definedName>
    <definedName name="DIRECTO7.32" localSheetId="8">#REF!</definedName>
    <definedName name="DIRECTO7.32" localSheetId="4">#REF!</definedName>
    <definedName name="DIRECTO7.32" localSheetId="6">#REF!</definedName>
    <definedName name="DIRECTO7.32">#REF!</definedName>
    <definedName name="DIRECTO7.33" localSheetId="8">#REF!</definedName>
    <definedName name="DIRECTO7.33" localSheetId="4">#REF!</definedName>
    <definedName name="DIRECTO7.33" localSheetId="6">#REF!</definedName>
    <definedName name="DIRECTO7.33">#REF!</definedName>
    <definedName name="DIRECTO7.34" localSheetId="8">#REF!</definedName>
    <definedName name="DIRECTO7.34" localSheetId="4">#REF!</definedName>
    <definedName name="DIRECTO7.34" localSheetId="6">#REF!</definedName>
    <definedName name="DIRECTO7.34">#REF!</definedName>
    <definedName name="DIRECTO7.35" localSheetId="8">#REF!</definedName>
    <definedName name="DIRECTO7.35" localSheetId="4">#REF!</definedName>
    <definedName name="DIRECTO7.35" localSheetId="6">#REF!</definedName>
    <definedName name="DIRECTO7.35">#REF!</definedName>
    <definedName name="DIRECTO7.36" localSheetId="8">#REF!</definedName>
    <definedName name="DIRECTO7.36" localSheetId="4">#REF!</definedName>
    <definedName name="DIRECTO7.36" localSheetId="6">#REF!</definedName>
    <definedName name="DIRECTO7.36">#REF!</definedName>
    <definedName name="DIRECTO7.37" localSheetId="8">#REF!</definedName>
    <definedName name="DIRECTO7.37" localSheetId="4">#REF!</definedName>
    <definedName name="DIRECTO7.37" localSheetId="6">#REF!</definedName>
    <definedName name="DIRECTO7.37">#REF!</definedName>
    <definedName name="DIRECTO7.38" localSheetId="8">#REF!</definedName>
    <definedName name="DIRECTO7.38" localSheetId="4">#REF!</definedName>
    <definedName name="DIRECTO7.38" localSheetId="6">#REF!</definedName>
    <definedName name="DIRECTO7.38">#REF!</definedName>
    <definedName name="DIRECTO7.39" localSheetId="8">#REF!</definedName>
    <definedName name="DIRECTO7.39" localSheetId="4">#REF!</definedName>
    <definedName name="DIRECTO7.39" localSheetId="6">#REF!</definedName>
    <definedName name="DIRECTO7.39">#REF!</definedName>
    <definedName name="DIRECTO7.40" localSheetId="8">#REF!</definedName>
    <definedName name="DIRECTO7.40" localSheetId="4">#REF!</definedName>
    <definedName name="DIRECTO7.40" localSheetId="6">#REF!</definedName>
    <definedName name="DIRECTO7.40">#REF!</definedName>
    <definedName name="DIRECTO7.41" localSheetId="8">#REF!</definedName>
    <definedName name="DIRECTO7.41" localSheetId="4">#REF!</definedName>
    <definedName name="DIRECTO7.41" localSheetId="6">#REF!</definedName>
    <definedName name="DIRECTO7.41">#REF!</definedName>
    <definedName name="DIRECTO7.42" localSheetId="8">#REF!</definedName>
    <definedName name="DIRECTO7.42" localSheetId="4">#REF!</definedName>
    <definedName name="DIRECTO7.42" localSheetId="6">#REF!</definedName>
    <definedName name="DIRECTO7.42">#REF!</definedName>
    <definedName name="DIRECTO7.43" localSheetId="8">#REF!</definedName>
    <definedName name="DIRECTO7.43" localSheetId="4">#REF!</definedName>
    <definedName name="DIRECTO7.43" localSheetId="6">#REF!</definedName>
    <definedName name="DIRECTO7.43">#REF!</definedName>
    <definedName name="DIRECTO7.44" localSheetId="8">#REF!</definedName>
    <definedName name="DIRECTO7.44" localSheetId="4">#REF!</definedName>
    <definedName name="DIRECTO7.44" localSheetId="6">#REF!</definedName>
    <definedName name="DIRECTO7.44">#REF!</definedName>
    <definedName name="DIRECTO70" localSheetId="8">#REF!</definedName>
    <definedName name="DIRECTO70" localSheetId="4">#REF!</definedName>
    <definedName name="DIRECTO70" localSheetId="6">#REF!</definedName>
    <definedName name="DIRECTO70">#REF!</definedName>
    <definedName name="DIRECTO71" localSheetId="8">#REF!</definedName>
    <definedName name="DIRECTO71" localSheetId="4">#REF!</definedName>
    <definedName name="DIRECTO71" localSheetId="6">#REF!</definedName>
    <definedName name="DIRECTO71">#REF!</definedName>
    <definedName name="DIRECTO72" localSheetId="8">#REF!</definedName>
    <definedName name="DIRECTO72" localSheetId="4">#REF!</definedName>
    <definedName name="DIRECTO72" localSheetId="6">#REF!</definedName>
    <definedName name="DIRECTO72">#REF!</definedName>
    <definedName name="DIRECTO73" localSheetId="8">#REF!</definedName>
    <definedName name="DIRECTO73" localSheetId="4">#REF!</definedName>
    <definedName name="DIRECTO73" localSheetId="6">#REF!</definedName>
    <definedName name="DIRECTO73">#REF!</definedName>
    <definedName name="DIRECTO74" localSheetId="8">#REF!</definedName>
    <definedName name="DIRECTO74" localSheetId="4">#REF!</definedName>
    <definedName name="DIRECTO74" localSheetId="6">#REF!</definedName>
    <definedName name="DIRECTO74">#REF!</definedName>
    <definedName name="DIRECTO75" localSheetId="8">#REF!</definedName>
    <definedName name="DIRECTO75" localSheetId="4">#REF!</definedName>
    <definedName name="DIRECTO75" localSheetId="6">#REF!</definedName>
    <definedName name="DIRECTO75">#REF!</definedName>
    <definedName name="DIRECTO76" localSheetId="8">#REF!</definedName>
    <definedName name="DIRECTO76" localSheetId="4">#REF!</definedName>
    <definedName name="DIRECTO76" localSheetId="6">#REF!</definedName>
    <definedName name="DIRECTO76">#REF!</definedName>
    <definedName name="DIRECTO77" localSheetId="8">#REF!</definedName>
    <definedName name="DIRECTO77" localSheetId="4">#REF!</definedName>
    <definedName name="DIRECTO77" localSheetId="6">#REF!</definedName>
    <definedName name="DIRECTO77">#REF!</definedName>
    <definedName name="DIRECTO78" localSheetId="8">#REF!</definedName>
    <definedName name="DIRECTO78" localSheetId="4">#REF!</definedName>
    <definedName name="DIRECTO78" localSheetId="6">#REF!</definedName>
    <definedName name="DIRECTO78">#REF!</definedName>
    <definedName name="DIRECTO79" localSheetId="8">#REF!</definedName>
    <definedName name="DIRECTO79" localSheetId="4">#REF!</definedName>
    <definedName name="DIRECTO79" localSheetId="6">#REF!</definedName>
    <definedName name="DIRECTO79">#REF!</definedName>
    <definedName name="DIRECTO8" localSheetId="8">#REF!</definedName>
    <definedName name="DIRECTO8" localSheetId="4">#REF!</definedName>
    <definedName name="DIRECTO8" localSheetId="6">#REF!</definedName>
    <definedName name="DIRECTO8">#REF!</definedName>
    <definedName name="DIRECTO80" localSheetId="8">#REF!</definedName>
    <definedName name="DIRECTO80" localSheetId="4">#REF!</definedName>
    <definedName name="DIRECTO80" localSheetId="6">#REF!</definedName>
    <definedName name="DIRECTO80">#REF!</definedName>
    <definedName name="DIRECTO81" localSheetId="8">#REF!</definedName>
    <definedName name="DIRECTO81" localSheetId="4">#REF!</definedName>
    <definedName name="DIRECTO81" localSheetId="6">#REF!</definedName>
    <definedName name="DIRECTO81">#REF!</definedName>
    <definedName name="DIRECTO82" localSheetId="8">#REF!</definedName>
    <definedName name="DIRECTO82" localSheetId="4">#REF!</definedName>
    <definedName name="DIRECTO82" localSheetId="6">#REF!</definedName>
    <definedName name="DIRECTO82">#REF!</definedName>
    <definedName name="DIRECTO83" localSheetId="8">#REF!</definedName>
    <definedName name="DIRECTO83" localSheetId="4">#REF!</definedName>
    <definedName name="DIRECTO83" localSheetId="6">#REF!</definedName>
    <definedName name="DIRECTO83">#REF!</definedName>
    <definedName name="DIRECTO84" localSheetId="8">#REF!</definedName>
    <definedName name="DIRECTO84" localSheetId="4">#REF!</definedName>
    <definedName name="DIRECTO84" localSheetId="6">#REF!</definedName>
    <definedName name="DIRECTO84">#REF!</definedName>
    <definedName name="DIRECTO85" localSheetId="8">#REF!</definedName>
    <definedName name="DIRECTO85" localSheetId="4">#REF!</definedName>
    <definedName name="DIRECTO85" localSheetId="6">#REF!</definedName>
    <definedName name="DIRECTO85">#REF!</definedName>
    <definedName name="DIRECTO86" localSheetId="8">#REF!</definedName>
    <definedName name="DIRECTO86" localSheetId="4">#REF!</definedName>
    <definedName name="DIRECTO86" localSheetId="6">#REF!</definedName>
    <definedName name="DIRECTO86">#REF!</definedName>
    <definedName name="DIRECTO87" localSheetId="8">#REF!</definedName>
    <definedName name="DIRECTO87" localSheetId="4">#REF!</definedName>
    <definedName name="DIRECTO87" localSheetId="6">#REF!</definedName>
    <definedName name="DIRECTO87">#REF!</definedName>
    <definedName name="DIRECTO88" localSheetId="8">#REF!</definedName>
    <definedName name="DIRECTO88" localSheetId="4">#REF!</definedName>
    <definedName name="DIRECTO88" localSheetId="6">#REF!</definedName>
    <definedName name="DIRECTO88">#REF!</definedName>
    <definedName name="DIRECTO89" localSheetId="8">#REF!</definedName>
    <definedName name="DIRECTO89" localSheetId="4">#REF!</definedName>
    <definedName name="DIRECTO89" localSheetId="6">#REF!</definedName>
    <definedName name="DIRECTO89">#REF!</definedName>
    <definedName name="DIRECTO9" localSheetId="8">#REF!</definedName>
    <definedName name="DIRECTO9" localSheetId="4">#REF!</definedName>
    <definedName name="DIRECTO9" localSheetId="6">#REF!</definedName>
    <definedName name="DIRECTO9">#REF!</definedName>
    <definedName name="DIRECTO9.1" localSheetId="8">#REF!</definedName>
    <definedName name="DIRECTO9.1" localSheetId="4">#REF!</definedName>
    <definedName name="DIRECTO9.1" localSheetId="6">#REF!</definedName>
    <definedName name="DIRECTO9.1">#REF!</definedName>
    <definedName name="DIRECTO9.2" localSheetId="8">#REF!</definedName>
    <definedName name="DIRECTO9.2" localSheetId="4">#REF!</definedName>
    <definedName name="DIRECTO9.2" localSheetId="6">#REF!</definedName>
    <definedName name="DIRECTO9.2">#REF!</definedName>
    <definedName name="DIRECTO9.3" localSheetId="8">#REF!</definedName>
    <definedName name="DIRECTO9.3" localSheetId="4">#REF!</definedName>
    <definedName name="DIRECTO9.3" localSheetId="6">#REF!</definedName>
    <definedName name="DIRECTO9.3">#REF!</definedName>
    <definedName name="DIRECTO9.4" localSheetId="8">#REF!</definedName>
    <definedName name="DIRECTO9.4" localSheetId="4">#REF!</definedName>
    <definedName name="DIRECTO9.4" localSheetId="6">#REF!</definedName>
    <definedName name="DIRECTO9.4">#REF!</definedName>
    <definedName name="DIRECTO9.5" localSheetId="8">#REF!</definedName>
    <definedName name="DIRECTO9.5" localSheetId="4">#REF!</definedName>
    <definedName name="DIRECTO9.5" localSheetId="6">#REF!</definedName>
    <definedName name="DIRECTO9.5">#REF!</definedName>
    <definedName name="DIRECTO90" localSheetId="8">#REF!</definedName>
    <definedName name="DIRECTO90" localSheetId="4">#REF!</definedName>
    <definedName name="DIRECTO90" localSheetId="6">#REF!</definedName>
    <definedName name="DIRECTO90">#REF!</definedName>
    <definedName name="DIRECTO91" localSheetId="8">#REF!</definedName>
    <definedName name="DIRECTO91" localSheetId="4">#REF!</definedName>
    <definedName name="DIRECTO91" localSheetId="6">#REF!</definedName>
    <definedName name="DIRECTO91">#REF!</definedName>
    <definedName name="DIRECTO92" localSheetId="8">#REF!</definedName>
    <definedName name="DIRECTO92" localSheetId="4">#REF!</definedName>
    <definedName name="DIRECTO92" localSheetId="6">#REF!</definedName>
    <definedName name="DIRECTO92">#REF!</definedName>
    <definedName name="DIRECTO93" localSheetId="8">#REF!</definedName>
    <definedName name="DIRECTO93" localSheetId="4">#REF!</definedName>
    <definedName name="DIRECTO93" localSheetId="6">#REF!</definedName>
    <definedName name="DIRECTO93">#REF!</definedName>
    <definedName name="DIRECTO94" localSheetId="8">#REF!</definedName>
    <definedName name="DIRECTO94" localSheetId="4">#REF!</definedName>
    <definedName name="DIRECTO94" localSheetId="6">#REF!</definedName>
    <definedName name="DIRECTO94">#REF!</definedName>
    <definedName name="DIRECTO95" localSheetId="8">#REF!</definedName>
    <definedName name="DIRECTO95" localSheetId="4">#REF!</definedName>
    <definedName name="DIRECTO95" localSheetId="6">#REF!</definedName>
    <definedName name="DIRECTO95">#REF!</definedName>
    <definedName name="DIRECTO96" localSheetId="8">#REF!</definedName>
    <definedName name="DIRECTO96" localSheetId="4">#REF!</definedName>
    <definedName name="DIRECTO96" localSheetId="6">#REF!</definedName>
    <definedName name="DIRECTO96">#REF!</definedName>
    <definedName name="DIRECTO97" localSheetId="8">#REF!</definedName>
    <definedName name="DIRECTO97" localSheetId="4">#REF!</definedName>
    <definedName name="DIRECTO97" localSheetId="6">#REF!</definedName>
    <definedName name="DIRECTO97">#REF!</definedName>
    <definedName name="DIRECTO98" localSheetId="8">#REF!</definedName>
    <definedName name="DIRECTO98" localSheetId="4">#REF!</definedName>
    <definedName name="DIRECTO98" localSheetId="6">#REF!</definedName>
    <definedName name="DIRECTO98">#REF!</definedName>
    <definedName name="DIRECTO99" localSheetId="8">#REF!</definedName>
    <definedName name="DIRECTO99" localSheetId="4">#REF!</definedName>
    <definedName name="DIRECTO99" localSheetId="6">#REF!</definedName>
    <definedName name="DIRECTO99">#REF!</definedName>
    <definedName name="Director" localSheetId="8">#REF!</definedName>
    <definedName name="Director" localSheetId="4">#REF!</definedName>
    <definedName name="Director">#REF!</definedName>
    <definedName name="Director_Administrativo" localSheetId="8">#REF!</definedName>
    <definedName name="Director_Administrativo" localSheetId="4">#REF!</definedName>
    <definedName name="Director_Administrativo">#REF!</definedName>
    <definedName name="DIS_" localSheetId="8">#REF!</definedName>
    <definedName name="DIS_" localSheetId="4">#REF!</definedName>
    <definedName name="DIS_">#REF!</definedName>
    <definedName name="Discount_Lumpsum" localSheetId="8">#REF!</definedName>
    <definedName name="Discount_Lumpsum" localSheetId="4">#REF!</definedName>
    <definedName name="Discount_Lumpsum">#REF!</definedName>
    <definedName name="discount_percent" localSheetId="8">#REF!</definedName>
    <definedName name="discount_percent" localSheetId="4">#REF!</definedName>
    <definedName name="discount_percent">#REF!</definedName>
    <definedName name="discount2" localSheetId="8">#REF!</definedName>
    <definedName name="discount2" localSheetId="4">#REF!</definedName>
    <definedName name="discount2">#REF!</definedName>
    <definedName name="discount3" localSheetId="8">#REF!</definedName>
    <definedName name="discount3" localSheetId="4">#REF!</definedName>
    <definedName name="discount3">#REF!</definedName>
    <definedName name="discount4" localSheetId="8">#REF!</definedName>
    <definedName name="discount4" localSheetId="4">#REF!</definedName>
    <definedName name="discount4">#REF!</definedName>
    <definedName name="DiscRateHigh" localSheetId="8">#REF!</definedName>
    <definedName name="DiscRateHigh" localSheetId="4">#REF!</definedName>
    <definedName name="DiscRateHigh">#REF!</definedName>
    <definedName name="DiscRateMed" localSheetId="8">#REF!</definedName>
    <definedName name="DiscRateMed" localSheetId="4">#REF!</definedName>
    <definedName name="DiscRateMed">#REF!</definedName>
    <definedName name="DISEÑOS" localSheetId="8">#REF!</definedName>
    <definedName name="DISEÑOS" localSheetId="4">#REF!</definedName>
    <definedName name="DISEÑOS">#REF!</definedName>
    <definedName name="display_area_2" localSheetId="8">#REF!</definedName>
    <definedName name="display_area_2" localSheetId="4">#REF!</definedName>
    <definedName name="display_area_2">#REF!</definedName>
    <definedName name="dispocision" localSheetId="8" hidden="1">#REF!</definedName>
    <definedName name="dispocision" localSheetId="4" hidden="1">#REF!</definedName>
    <definedName name="dispocision" hidden="1">#REF!</definedName>
    <definedName name="DISPONIBILIDAD" localSheetId="8">#REF!</definedName>
    <definedName name="DISPONIBILIDAD" localSheetId="4">#REF!</definedName>
    <definedName name="DISPONIBILIDAD">#REF!</definedName>
    <definedName name="distancia" localSheetId="4">#REF!</definedName>
    <definedName name="distancia">#REF!</definedName>
    <definedName name="distancia1" localSheetId="4">#REF!</definedName>
    <definedName name="distancia1">#REF!</definedName>
    <definedName name="DistanciasPRS7801" localSheetId="8">#REF!</definedName>
    <definedName name="DistanciasPRS7801" localSheetId="5">#REF!</definedName>
    <definedName name="DistanciasPRS7801" localSheetId="4">#REF!</definedName>
    <definedName name="DistanciasPRS7801" localSheetId="6">#REF!</definedName>
    <definedName name="DistanciasPRS7801">#REF!</definedName>
    <definedName name="DistanciasPRS9003" localSheetId="8">#REF!</definedName>
    <definedName name="DistanciasPRS9003" localSheetId="5">#REF!</definedName>
    <definedName name="DistanciasPRS9003" localSheetId="4">#REF!</definedName>
    <definedName name="DistanciasPRS9003" localSheetId="6">#REF!</definedName>
    <definedName name="DistanciasPRS9003">#REF!</definedName>
    <definedName name="DistanciasPRS9004" localSheetId="8">#REF!</definedName>
    <definedName name="DistanciasPRS9004" localSheetId="5">#REF!</definedName>
    <definedName name="DistanciasPRS9004" localSheetId="4">#REF!</definedName>
    <definedName name="DistanciasPRS9004" localSheetId="6">#REF!</definedName>
    <definedName name="DistanciasPRS9004">#REF!</definedName>
    <definedName name="DISTRIBUCION" localSheetId="8">#REF!</definedName>
    <definedName name="DISTRIBUCION" localSheetId="4">#REF!</definedName>
    <definedName name="DISTRIBUCION" localSheetId="6">#REF!</definedName>
    <definedName name="DISTRIBUCION">#REF!</definedName>
    <definedName name="distrital" localSheetId="8">#REF!</definedName>
    <definedName name="distrital" localSheetId="5">#REF!</definedName>
    <definedName name="distrital" localSheetId="4">#REF!</definedName>
    <definedName name="distrital" localSheetId="6">#REF!</definedName>
    <definedName name="distrital">#REF!</definedName>
    <definedName name="div_pay" localSheetId="8">#REF!</definedName>
    <definedName name="div_pay" localSheetId="4">#REF!</definedName>
    <definedName name="div_pay">#REF!</definedName>
    <definedName name="Diversos" localSheetId="8">#REF!</definedName>
    <definedName name="Diversos" localSheetId="4">#REF!</definedName>
    <definedName name="Diversos">#REF!</definedName>
    <definedName name="DIVISION" localSheetId="8">#REF!</definedName>
    <definedName name="DIVISION" localSheetId="4">#REF!</definedName>
    <definedName name="DIVISION">#REF!</definedName>
    <definedName name="Division_acrilica_para_ducha" localSheetId="8">#REF!</definedName>
    <definedName name="Division_acrilica_para_ducha" localSheetId="4">#REF!</definedName>
    <definedName name="Division_acrilica_para_ducha">#REF!</definedName>
    <definedName name="dj" localSheetId="8">#REF!</definedName>
    <definedName name="dj" localSheetId="5">#REF!</definedName>
    <definedName name="dj" localSheetId="4">#REF!</definedName>
    <definedName name="dj" localSheetId="6">#REF!</definedName>
    <definedName name="dj">#REF!</definedName>
    <definedName name="djdiffehefhfh" localSheetId="8">#REF!</definedName>
    <definedName name="djdiffehefhfh" localSheetId="4">#N/A</definedName>
    <definedName name="djdiffehefhfh" localSheetId="6">#REF!</definedName>
    <definedName name="djdiffehefhfh" localSheetId="10">#REF!</definedName>
    <definedName name="djdiffehefhfh">#N/A</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jdytj_1" localSheetId="8" hidden="1">{"TAB1",#N/A,TRUE,"GENERAL";"TAB2",#N/A,TRUE,"GENERAL";"TAB3",#N/A,TRUE,"GENERAL";"TAB4",#N/A,TRUE,"GENERAL";"TAB5",#N/A,TRUE,"GENERAL"}</definedName>
    <definedName name="djdytj_1" localSheetId="4" hidden="1">{"TAB1",#N/A,TRUE,"GENERAL";"TAB2",#N/A,TRUE,"GENERAL";"TAB3",#N/A,TRUE,"GENERAL";"TAB4",#N/A,TRUE,"GENERAL";"TAB5",#N/A,TRUE,"GENERAL"}</definedName>
    <definedName name="djdytj_1" localSheetId="10" hidden="1">{"TAB1",#N/A,TRUE,"GENERAL";"TAB2",#N/A,TRUE,"GENERAL";"TAB3",#N/A,TRUE,"GENERAL";"TAB4",#N/A,TRUE,"GENERAL";"TAB5",#N/A,TRUE,"GENERAL"}</definedName>
    <definedName name="djdytj_1" hidden="1">{"TAB1",#N/A,TRUE,"GENERAL";"TAB2",#N/A,TRUE,"GENERAL";"TAB3",#N/A,TRUE,"GENERAL";"TAB4",#N/A,TRUE,"GENERAL";"TAB5",#N/A,TRUE,"GENERAL"}</definedName>
    <definedName name="DK">#REF!</definedName>
    <definedName name="DKEQEFEFJIJW" localSheetId="8">#REF!</definedName>
    <definedName name="DKEQEFEFJIJW" localSheetId="4">#N/A</definedName>
    <definedName name="DKEQEFEFJIJW" localSheetId="6">#REF!</definedName>
    <definedName name="DKEQEFEFJIJW" localSheetId="10">#REF!</definedName>
    <definedName name="DKEQEFEFJIJW">#N/A</definedName>
    <definedName name="dkjñklsajd´sq" localSheetId="8">#REF!</definedName>
    <definedName name="dkjñklsajd´sq" localSheetId="4">#REF!</definedName>
    <definedName name="dkjñklsajd´sq" localSheetId="10">#REF!</definedName>
    <definedName name="dkjñklsajd´sq">#REF!</definedName>
    <definedName name="dl" localSheetId="8">#REF!</definedName>
    <definedName name="dl" localSheetId="5">#REF!</definedName>
    <definedName name="dl" localSheetId="4">#REF!</definedName>
    <definedName name="dl" localSheetId="6">#REF!</definedName>
    <definedName name="dl" localSheetId="10">#REF!</definedName>
    <definedName name="dl">#REF!</definedName>
    <definedName name="dm" localSheetId="8">#REF!</definedName>
    <definedName name="dm" localSheetId="4">#REF!</definedName>
    <definedName name="dm" localSheetId="6">#REF!</definedName>
    <definedName name="dm" localSheetId="10">#REF!</definedName>
    <definedName name="DM">#REF!</definedName>
    <definedName name="DMD" localSheetId="8">#REF!</definedName>
    <definedName name="DMD" localSheetId="4">#REF!</definedName>
    <definedName name="DMD" localSheetId="6">#REF!</definedName>
    <definedName name="DMD">#REF!</definedName>
    <definedName name="DMxUS" localSheetId="8">#REF!</definedName>
    <definedName name="DMxUS" localSheetId="4">#REF!</definedName>
    <definedName name="DMxUS">#REF!</definedName>
    <definedName name="dnp" localSheetId="8">#REF!</definedName>
    <definedName name="dnp" localSheetId="4">#REF!</definedName>
    <definedName name="dnp">#REF!</definedName>
    <definedName name="do" localSheetId="8">#REF!</definedName>
    <definedName name="do" localSheetId="4">#REF!</definedName>
    <definedName name="do" localSheetId="6">#REF!</definedName>
    <definedName name="do">#REF!</definedName>
    <definedName name="doc" localSheetId="8">#REF!</definedName>
    <definedName name="doc" localSheetId="4">#REF!</definedName>
    <definedName name="doc">#REF!</definedName>
    <definedName name="DOCUMENT" localSheetId="8">{"Book1","my ddc.xls"}</definedName>
    <definedName name="DOCUMENT" localSheetId="4">{"Book1","my ddc.xls"}</definedName>
    <definedName name="DOCUMENT" localSheetId="10">{"Book1","my ddc.xls"}</definedName>
    <definedName name="DOCUMENT">{"Book1","my ddc.xls"}</definedName>
    <definedName name="Document_array" localSheetId="8">{"Book1","DOC&amp;DWG.xls"}</definedName>
    <definedName name="Document_array" localSheetId="4">{"Book1","DOC&amp;DWG.xls"}</definedName>
    <definedName name="Document_array" localSheetId="10">{"Book1","DOC&amp;DWG.xls"}</definedName>
    <definedName name="Document_array">{"Book1","DOC&amp;DWG.xls"}</definedName>
    <definedName name="Documentstatus" localSheetId="8">#REF!</definedName>
    <definedName name="Documentstatus" localSheetId="4">#REF!</definedName>
    <definedName name="Documentstatus">#REF!</definedName>
    <definedName name="Documentstatus1" localSheetId="4">#REF!</definedName>
    <definedName name="Documentstatus1">#REF!</definedName>
    <definedName name="dolar" localSheetId="8">#REF!</definedName>
    <definedName name="dolar" localSheetId="4">#REF!</definedName>
    <definedName name="dolar" localSheetId="6">#REF!</definedName>
    <definedName name="dolar" localSheetId="10">#REF!</definedName>
    <definedName name="dolar">#REF!</definedName>
    <definedName name="dólar" localSheetId="4">#REF!</definedName>
    <definedName name="dólar">#REF!</definedName>
    <definedName name="DOLLAR" localSheetId="8">#REF!</definedName>
    <definedName name="DOLLAR" localSheetId="4">#REF!</definedName>
    <definedName name="DOLLAR">#REF!</definedName>
    <definedName name="DOM160X20_S1" localSheetId="8">#REF!</definedName>
    <definedName name="DOM160X20_S1" localSheetId="4">#REF!</definedName>
    <definedName name="DOM160X20_S1" localSheetId="6">#REF!</definedName>
    <definedName name="DOM160X20_S1">#REF!</definedName>
    <definedName name="DOM160X20_S2" localSheetId="8">#REF!</definedName>
    <definedName name="DOM160X20_S2" localSheetId="4">#REF!</definedName>
    <definedName name="DOM160X20_S2" localSheetId="6">#REF!</definedName>
    <definedName name="DOM160X20_S2">#REF!</definedName>
    <definedName name="DOM160X20_S3" localSheetId="8">#REF!</definedName>
    <definedName name="DOM160X20_S3" localSheetId="4">#REF!</definedName>
    <definedName name="DOM160X20_S3" localSheetId="6">#REF!</definedName>
    <definedName name="DOM160X20_S3">#REF!</definedName>
    <definedName name="DOM160X20_S4" localSheetId="8">#REF!</definedName>
    <definedName name="DOM160X20_S4" localSheetId="4">#REF!</definedName>
    <definedName name="DOM160X20_S4" localSheetId="6">#REF!</definedName>
    <definedName name="DOM160X20_S4">#REF!</definedName>
    <definedName name="DOM160X20_S5" localSheetId="8">#REF!</definedName>
    <definedName name="DOM160X20_S5" localSheetId="4">#REF!</definedName>
    <definedName name="DOM160X20_S5" localSheetId="6">#REF!</definedName>
    <definedName name="DOM160X20_S5">#REF!</definedName>
    <definedName name="DOM160X20_S6" localSheetId="8">#REF!</definedName>
    <definedName name="DOM160X20_S6" localSheetId="4">#REF!</definedName>
    <definedName name="DOM160X20_S6" localSheetId="6">#REF!</definedName>
    <definedName name="DOM160X20_S6">#REF!</definedName>
    <definedName name="DOM160X32_S1" localSheetId="8">#REF!</definedName>
    <definedName name="DOM160X32_S1" localSheetId="4">#REF!</definedName>
    <definedName name="DOM160X32_S1" localSheetId="6">#REF!</definedName>
    <definedName name="DOM160X32_S1">#REF!</definedName>
    <definedName name="DOM160X32_S2" localSheetId="8">#REF!</definedName>
    <definedName name="DOM160X32_S2" localSheetId="4">#REF!</definedName>
    <definedName name="DOM160X32_S2" localSheetId="6">#REF!</definedName>
    <definedName name="DOM160X32_S2">#REF!</definedName>
    <definedName name="DOM160X32_S3" localSheetId="8">#REF!</definedName>
    <definedName name="DOM160X32_S3" localSheetId="4">#REF!</definedName>
    <definedName name="DOM160X32_S3" localSheetId="6">#REF!</definedName>
    <definedName name="DOM160X32_S3">#REF!</definedName>
    <definedName name="DOM160X32_S4" localSheetId="8">#REF!</definedName>
    <definedName name="DOM160X32_S4" localSheetId="4">#REF!</definedName>
    <definedName name="DOM160X32_S4" localSheetId="6">#REF!</definedName>
    <definedName name="DOM160X32_S4">#REF!</definedName>
    <definedName name="DOM160X32_S5" localSheetId="8">#REF!</definedName>
    <definedName name="DOM160X32_S5" localSheetId="4">#REF!</definedName>
    <definedName name="DOM160X32_S5" localSheetId="6">#REF!</definedName>
    <definedName name="DOM160X32_S5">#REF!</definedName>
    <definedName name="DOM160X32_S6" localSheetId="8">#REF!</definedName>
    <definedName name="DOM160X32_S6" localSheetId="4">#REF!</definedName>
    <definedName name="DOM160X32_S6" localSheetId="6">#REF!</definedName>
    <definedName name="DOM160X32_S6">#REF!</definedName>
    <definedName name="DOM200X20_S1" localSheetId="8">#REF!</definedName>
    <definedName name="DOM200X20_S1" localSheetId="4">#REF!</definedName>
    <definedName name="DOM200X20_S1" localSheetId="6">#REF!</definedName>
    <definedName name="DOM200X20_S1">#REF!</definedName>
    <definedName name="DOM200X20_S2" localSheetId="8">#REF!</definedName>
    <definedName name="DOM200X20_S2" localSheetId="4">#REF!</definedName>
    <definedName name="DOM200X20_S2" localSheetId="6">#REF!</definedName>
    <definedName name="DOM200X20_S2">#REF!</definedName>
    <definedName name="DOM200X20_S3" localSheetId="8">#REF!</definedName>
    <definedName name="DOM200X20_S3" localSheetId="4">#REF!</definedName>
    <definedName name="DOM200X20_S3" localSheetId="6">#REF!</definedName>
    <definedName name="DOM200X20_S3">#REF!</definedName>
    <definedName name="DOM200X20_S4" localSheetId="8">#REF!</definedName>
    <definedName name="DOM200X20_S4" localSheetId="4">#REF!</definedName>
    <definedName name="DOM200X20_S4" localSheetId="6">#REF!</definedName>
    <definedName name="DOM200X20_S4">#REF!</definedName>
    <definedName name="DOM200X20_S5" localSheetId="8">#REF!</definedName>
    <definedName name="DOM200X20_S5" localSheetId="4">#REF!</definedName>
    <definedName name="DOM200X20_S5" localSheetId="6">#REF!</definedName>
    <definedName name="DOM200X20_S5">#REF!</definedName>
    <definedName name="DOM200X20_S6" localSheetId="8">#REF!</definedName>
    <definedName name="DOM200X20_S6" localSheetId="4">#REF!</definedName>
    <definedName name="DOM200X20_S6" localSheetId="6">#REF!</definedName>
    <definedName name="DOM200X20_S6">#REF!</definedName>
    <definedName name="DOM200X32_S1" localSheetId="8">#REF!</definedName>
    <definedName name="DOM200X32_S1" localSheetId="4">#REF!</definedName>
    <definedName name="DOM200X32_S1" localSheetId="6">#REF!</definedName>
    <definedName name="DOM200X32_S1">#REF!</definedName>
    <definedName name="DOM200X32_S2" localSheetId="8">#REF!</definedName>
    <definedName name="DOM200X32_S2" localSheetId="4">#REF!</definedName>
    <definedName name="DOM200X32_S2" localSheetId="6">#REF!</definedName>
    <definedName name="DOM200X32_S2">#REF!</definedName>
    <definedName name="DOM200X32_S3" localSheetId="8">#REF!</definedName>
    <definedName name="DOM200X32_S3" localSheetId="4">#REF!</definedName>
    <definedName name="DOM200X32_S3" localSheetId="6">#REF!</definedName>
    <definedName name="DOM200X32_S3">#REF!</definedName>
    <definedName name="DOM200X32_S4" localSheetId="8">#REF!</definedName>
    <definedName name="DOM200X32_S4" localSheetId="4">#REF!</definedName>
    <definedName name="DOM200X32_S4" localSheetId="6">#REF!</definedName>
    <definedName name="DOM200X32_S4">#REF!</definedName>
    <definedName name="DOM200X32_S5" localSheetId="8">#REF!</definedName>
    <definedName name="DOM200X32_S5" localSheetId="4">#REF!</definedName>
    <definedName name="DOM200X32_S5" localSheetId="6">#REF!</definedName>
    <definedName name="DOM200X32_S5">#REF!</definedName>
    <definedName name="DOM200X32_S6" localSheetId="8">#REF!</definedName>
    <definedName name="DOM200X32_S6" localSheetId="4">#REF!</definedName>
    <definedName name="DOM200X32_S6" localSheetId="6">#REF!</definedName>
    <definedName name="DOM200X32_S6">#REF!</definedName>
    <definedName name="DOM90X20_S1" localSheetId="8">#REF!</definedName>
    <definedName name="DOM90X20_S1" localSheetId="4">#REF!</definedName>
    <definedName name="DOM90X20_S1" localSheetId="6">#REF!</definedName>
    <definedName name="DOM90X20_S1">#REF!</definedName>
    <definedName name="DOM90X20_S2" localSheetId="8">#REF!</definedName>
    <definedName name="DOM90X20_S2" localSheetId="4">#REF!</definedName>
    <definedName name="DOM90X20_S2" localSheetId="6">#REF!</definedName>
    <definedName name="DOM90X20_S2">#REF!</definedName>
    <definedName name="DOM90X20_S3" localSheetId="8">#REF!</definedName>
    <definedName name="DOM90X20_S3" localSheetId="4">#REF!</definedName>
    <definedName name="DOM90X20_S3" localSheetId="6">#REF!</definedName>
    <definedName name="DOM90X20_S3">#REF!</definedName>
    <definedName name="DOM90X20_S4" localSheetId="8">#REF!</definedName>
    <definedName name="DOM90X20_S4" localSheetId="4">#REF!</definedName>
    <definedName name="DOM90X20_S4" localSheetId="6">#REF!</definedName>
    <definedName name="DOM90X20_S4">#REF!</definedName>
    <definedName name="DOM90X20_S5" localSheetId="8">#REF!</definedName>
    <definedName name="DOM90X20_S5" localSheetId="4">#REF!</definedName>
    <definedName name="DOM90X20_S5" localSheetId="6">#REF!</definedName>
    <definedName name="DOM90X20_S5">#REF!</definedName>
    <definedName name="DOM90X20_S6" localSheetId="8">#REF!</definedName>
    <definedName name="DOM90X20_S6" localSheetId="4">#REF!</definedName>
    <definedName name="DOM90X20_S6" localSheetId="6">#REF!</definedName>
    <definedName name="DOM90X20_S6">#REF!</definedName>
    <definedName name="DOM90X32_S1" localSheetId="8">#REF!</definedName>
    <definedName name="DOM90X32_S1" localSheetId="4">#REF!</definedName>
    <definedName name="DOM90X32_S1" localSheetId="6">#REF!</definedName>
    <definedName name="DOM90X32_S1">#REF!</definedName>
    <definedName name="DOM90X32_S2" localSheetId="8">#REF!</definedName>
    <definedName name="DOM90X32_S2" localSheetId="4">#REF!</definedName>
    <definedName name="DOM90X32_S2" localSheetId="6">#REF!</definedName>
    <definedName name="DOM90X32_S2">#REF!</definedName>
    <definedName name="DOM90X32_S3" localSheetId="8">#REF!</definedName>
    <definedName name="DOM90X32_S3" localSheetId="4">#REF!</definedName>
    <definedName name="DOM90X32_S3" localSheetId="6">#REF!</definedName>
    <definedName name="DOM90X32_S3">#REF!</definedName>
    <definedName name="DOM90X32_S4" localSheetId="8">#REF!</definedName>
    <definedName name="DOM90X32_S4" localSheetId="4">#REF!</definedName>
    <definedName name="DOM90X32_S4" localSheetId="6">#REF!</definedName>
    <definedName name="DOM90X32_S4">#REF!</definedName>
    <definedName name="DOM90X32_S5" localSheetId="8">#REF!</definedName>
    <definedName name="DOM90X32_S5" localSheetId="4">#REF!</definedName>
    <definedName name="DOM90X32_S5" localSheetId="6">#REF!</definedName>
    <definedName name="DOM90X32_S5">#REF!</definedName>
    <definedName name="DOM90X32_S6" localSheetId="8">#REF!</definedName>
    <definedName name="DOM90X32_S6" localSheetId="4">#REF!</definedName>
    <definedName name="DOM90X32_S6" localSheetId="6">#REF!</definedName>
    <definedName name="DOM90X32_S6">#REF!</definedName>
    <definedName name="DOMESP90X63_S1" localSheetId="8">#REF!</definedName>
    <definedName name="DOMESP90X63_S1" localSheetId="4">#REF!</definedName>
    <definedName name="DOMESP90X63_S1" localSheetId="6">#REF!</definedName>
    <definedName name="DOMESP90X63_S1">#REF!</definedName>
    <definedName name="DOMESP90X63_S2" localSheetId="8">#REF!</definedName>
    <definedName name="DOMESP90X63_S2" localSheetId="4">#REF!</definedName>
    <definedName name="DOMESP90X63_S2" localSheetId="6">#REF!</definedName>
    <definedName name="DOMESP90X63_S2">#REF!</definedName>
    <definedName name="DOMESP90X63_S3" localSheetId="8">#REF!</definedName>
    <definedName name="DOMESP90X63_S3" localSheetId="4">#REF!</definedName>
    <definedName name="DOMESP90X63_S3" localSheetId="6">#REF!</definedName>
    <definedName name="DOMESP90X63_S3">#REF!</definedName>
    <definedName name="DOMESP90X63_S4" localSheetId="8">#REF!</definedName>
    <definedName name="DOMESP90X63_S4" localSheetId="4">#REF!</definedName>
    <definedName name="DOMESP90X63_S4" localSheetId="6">#REF!</definedName>
    <definedName name="DOMESP90X63_S4">#REF!</definedName>
    <definedName name="DOMESP90X63_S5" localSheetId="8">#REF!</definedName>
    <definedName name="DOMESP90X63_S5" localSheetId="4">#REF!</definedName>
    <definedName name="DOMESP90X63_S5" localSheetId="6">#REF!</definedName>
    <definedName name="DOMESP90X63_S5">#REF!</definedName>
    <definedName name="DOMESP90X63_S6" localSheetId="8">#REF!</definedName>
    <definedName name="DOMESP90X63_S6" localSheetId="4">#REF!</definedName>
    <definedName name="DOMESP90X63_S6" localSheetId="6">#REF!</definedName>
    <definedName name="DOMESP90X63_S6">#REF!</definedName>
    <definedName name="Domiciliaria" localSheetId="8">#REF!</definedName>
    <definedName name="Domiciliaria" localSheetId="4">#REF!</definedName>
    <definedName name="Domiciliaria">#REF!</definedName>
    <definedName name="DOMICILIARIAS" localSheetId="8">#REF!</definedName>
    <definedName name="DOMICILIARIAS" localSheetId="4">#REF!</definedName>
    <definedName name="DOMICILIARIAS">#REF!</definedName>
    <definedName name="Domo_Acrilico_0_90_x_0_90" localSheetId="8">#REF!</definedName>
    <definedName name="Domo_Acrilico_0_90_x_0_90" localSheetId="4">#REF!</definedName>
    <definedName name="Domo_Acrilico_0_90_x_0_90">#REF!</definedName>
    <definedName name="DOR" localSheetId="8">#REF!</definedName>
    <definedName name="DOR" localSheetId="4">#REF!</definedName>
    <definedName name="DOR" localSheetId="6">#REF!</definedName>
    <definedName name="DOR">#REF!</definedName>
    <definedName name="DOS" localSheetId="8">#REF!</definedName>
    <definedName name="DOS" localSheetId="4">#REF!</definedName>
    <definedName name="DOS">#REF!</definedName>
    <definedName name="DOT" localSheetId="8">#REF!</definedName>
    <definedName name="DOT" localSheetId="4">#REF!</definedName>
    <definedName name="DOT" localSheetId="6">#REF!</definedName>
    <definedName name="DOT">#REF!</definedName>
    <definedName name="dota" localSheetId="8">#REF!</definedName>
    <definedName name="dota" localSheetId="4">#REF!</definedName>
    <definedName name="dota" localSheetId="6">#REF!</definedName>
    <definedName name="dota">#REF!</definedName>
    <definedName name="DOTACIÓN" localSheetId="8">#REF!</definedName>
    <definedName name="DOTACIÓN" localSheetId="4">#REF!</definedName>
    <definedName name="DOTACIÓN">#REF!</definedName>
    <definedName name="Dovelas" localSheetId="8">#REF!</definedName>
    <definedName name="Dovelas" localSheetId="4">#REF!</definedName>
    <definedName name="Dovelas">#REF!</definedName>
    <definedName name="Dp" localSheetId="8">#REF!</definedName>
    <definedName name="Dp" localSheetId="4">#REF!</definedName>
    <definedName name="Dp">#REF!</definedName>
    <definedName name="DPCABB" localSheetId="8">#REF!</definedName>
    <definedName name="DPCABB" localSheetId="4">#REF!</definedName>
    <definedName name="DPCABB">#REF!</definedName>
    <definedName name="DPI" localSheetId="8">#REF!</definedName>
    <definedName name="DPI" localSheetId="4">#REF!</definedName>
    <definedName name="DPI">#REF!</definedName>
    <definedName name="DPI1_1" localSheetId="8">#REF!</definedName>
    <definedName name="DPI1_1" localSheetId="4">#REF!</definedName>
    <definedName name="DPI1_1">#REF!</definedName>
    <definedName name="DPI1_1_1" localSheetId="8">#REF!</definedName>
    <definedName name="DPI1_1_1" localSheetId="4">#REF!</definedName>
    <definedName name="DPI1_1_1">#REF!</definedName>
    <definedName name="DPM" localSheetId="8">#REF!</definedName>
    <definedName name="DPM" localSheetId="4">#REF!</definedName>
    <definedName name="DPM">#REF!</definedName>
    <definedName name="DPOR" localSheetId="8">#REF!</definedName>
    <definedName name="DPOR" localSheetId="4">#REF!</definedName>
    <definedName name="DPOR">#REF!</definedName>
    <definedName name="DPOR2" localSheetId="4">#REF!</definedName>
    <definedName name="DPOR2">#REF!</definedName>
    <definedName name="DPOR3" localSheetId="4">#REF!</definedName>
    <definedName name="DPOR3">#REF!</definedName>
    <definedName name="dpozo" localSheetId="8">#REF!</definedName>
    <definedName name="dpozo" localSheetId="4">#REF!</definedName>
    <definedName name="dpozo">#REF!</definedName>
    <definedName name="DPTO1" localSheetId="8">#REF!</definedName>
    <definedName name="DPTO1" localSheetId="4">#REF!</definedName>
    <definedName name="DPTO1" localSheetId="6">#REF!</definedName>
    <definedName name="DPTO1">#REF!</definedName>
    <definedName name="Dptos" localSheetId="8">#REF!</definedName>
    <definedName name="Dptos" localSheetId="4">#REF!</definedName>
    <definedName name="Dptos">#REF!</definedName>
    <definedName name="DPTV" localSheetId="8">#REF!</definedName>
    <definedName name="DPTV" localSheetId="4">#REF!</definedName>
    <definedName name="DPTV">#REF!</definedName>
    <definedName name="DPY" localSheetId="8">#REF!</definedName>
    <definedName name="DPY" localSheetId="4">#REF!</definedName>
    <definedName name="DPY">#REF!</definedName>
    <definedName name="DPY1_1" localSheetId="8">#REF!</definedName>
    <definedName name="DPY1_1" localSheetId="4">#REF!</definedName>
    <definedName name="DPY1_1">#REF!</definedName>
    <definedName name="DPY1_1_1" localSheetId="8">#REF!</definedName>
    <definedName name="DPY1_1_1" localSheetId="4">#REF!</definedName>
    <definedName name="DPY1_1_1">#REF!</definedName>
    <definedName name="DR" localSheetId="8">#REF!</definedName>
    <definedName name="DR" localSheetId="4">#REF!</definedName>
    <definedName name="DR">#REF!</definedName>
    <definedName name="drain_trap" localSheetId="8">#REF!</definedName>
    <definedName name="drain_trap" localSheetId="4">#REF!</definedName>
    <definedName name="drain_trap">#REF!</definedName>
    <definedName name="DRAWING_LEAD_TIME" localSheetId="8">#REF!</definedName>
    <definedName name="DRAWING_LEAD_TIME" localSheetId="4">#REF!</definedName>
    <definedName name="DRAWING_LEAD_TIME">#REF!</definedName>
    <definedName name="dreal" localSheetId="8">#REF!</definedName>
    <definedName name="dreal" localSheetId="4">#REF!</definedName>
    <definedName name="dreal">#REF!</definedName>
    <definedName name="dren4" localSheetId="4">#REF!</definedName>
    <definedName name="dren4">#REF!</definedName>
    <definedName name="Drenajes" localSheetId="8">#REF!</definedName>
    <definedName name="Drenajes" localSheetId="4">#REF!</definedName>
    <definedName name="Drenajes">#REF!</definedName>
    <definedName name="drf" localSheetId="8">#REF!</definedName>
    <definedName name="drf" localSheetId="5">#REF!</definedName>
    <definedName name="drf" localSheetId="4">#REF!</definedName>
    <definedName name="drf" localSheetId="6">#REF!</definedName>
    <definedName name="drf">#REF!</definedName>
    <definedName name="drft" localSheetId="8">#REF!</definedName>
    <definedName name="drft" localSheetId="4">#REF!</definedName>
    <definedName name="drft">#REF!</definedName>
    <definedName name="DRI" localSheetId="8">#REF!</definedName>
    <definedName name="DRI" localSheetId="4">#REF!</definedName>
    <definedName name="DRI">#REF!</definedName>
    <definedName name="DRI1_1" localSheetId="8">#REF!</definedName>
    <definedName name="DRI1_1" localSheetId="4">#REF!</definedName>
    <definedName name="DRI1_1">#REF!</definedName>
    <definedName name="DRI1_1_1" localSheetId="8">#REF!</definedName>
    <definedName name="DRI1_1_1" localSheetId="4">#REF!</definedName>
    <definedName name="DRI1_1_1">#REF!</definedName>
    <definedName name="DRI1_1_2" localSheetId="8">#REF!</definedName>
    <definedName name="DRI1_1_2" localSheetId="4">#REF!</definedName>
    <definedName name="DRI1_1_2">#REF!</definedName>
    <definedName name="DRI1_1_3" localSheetId="8">#REF!</definedName>
    <definedName name="DRI1_1_3" localSheetId="4">#REF!</definedName>
    <definedName name="DRI1_1_3">#REF!</definedName>
    <definedName name="DRI1_1_4" localSheetId="8">#REF!</definedName>
    <definedName name="DRI1_1_4" localSheetId="4">#REF!</definedName>
    <definedName name="DRI1_1_4">#REF!</definedName>
    <definedName name="DRI1_2" localSheetId="8">#REF!</definedName>
    <definedName name="DRI1_2" localSheetId="4">#REF!</definedName>
    <definedName name="DRI1_2">#REF!</definedName>
    <definedName name="DRI1_3" localSheetId="8">#REF!</definedName>
    <definedName name="DRI1_3" localSheetId="4">#REF!</definedName>
    <definedName name="DRI1_3">#REF!</definedName>
    <definedName name="DRI1_4" localSheetId="8">#REF!</definedName>
    <definedName name="DRI1_4" localSheetId="4">#REF!</definedName>
    <definedName name="DRI1_4">#REF!</definedName>
    <definedName name="DRL" localSheetId="8">#REF!</definedName>
    <definedName name="DRL" localSheetId="4">#REF!</definedName>
    <definedName name="DRL">#REF!</definedName>
    <definedName name="DRL1_1" localSheetId="8">#REF!</definedName>
    <definedName name="DRL1_1" localSheetId="4">#REF!</definedName>
    <definedName name="DRL1_1">#REF!</definedName>
    <definedName name="DRL1_1_1" localSheetId="8">#REF!</definedName>
    <definedName name="DRL1_1_1" localSheetId="4">#REF!</definedName>
    <definedName name="DRL1_1_1">#REF!</definedName>
    <definedName name="DRL1_1_2" localSheetId="8">#REF!</definedName>
    <definedName name="DRL1_1_2" localSheetId="4">#REF!</definedName>
    <definedName name="DRL1_1_2">#REF!</definedName>
    <definedName name="DRL1_1_3" localSheetId="8">#REF!</definedName>
    <definedName name="DRL1_1_3" localSheetId="4">#REF!</definedName>
    <definedName name="DRL1_1_3">#REF!</definedName>
    <definedName name="DRL1_1_4" localSheetId="8">#REF!</definedName>
    <definedName name="DRL1_1_4" localSheetId="4">#REF!</definedName>
    <definedName name="DRL1_1_4">#REF!</definedName>
    <definedName name="DRL1_2" localSheetId="8">#REF!</definedName>
    <definedName name="DRL1_2" localSheetId="4">#REF!</definedName>
    <definedName name="DRL1_2">#REF!</definedName>
    <definedName name="DRL1_3" localSheetId="8">#REF!</definedName>
    <definedName name="DRL1_3" localSheetId="4">#REF!</definedName>
    <definedName name="DRL1_3">#REF!</definedName>
    <definedName name="DRL1_4" localSheetId="8">#REF!</definedName>
    <definedName name="DRL1_4" localSheetId="4">#REF!</definedName>
    <definedName name="DRL1_4">#REF!</definedName>
    <definedName name="drt" localSheetId="8">#REF!</definedName>
    <definedName name="drt" localSheetId="4">#REF!</definedName>
    <definedName name="drt">#REF!</definedName>
    <definedName name="drthrhy" localSheetId="8">#REF!</definedName>
    <definedName name="drthrhy" localSheetId="4">#REF!</definedName>
    <definedName name="drthrhy">#REF!</definedName>
    <definedName name="DRTOS1" localSheetId="4">#REF!</definedName>
    <definedName name="DRTOS1">#REF!</definedName>
    <definedName name="dry" localSheetId="15" hidden="1">{"via1",#N/A,TRUE,"general";"via2",#N/A,TRUE,"general";"via3",#N/A,TRUE,"general"}</definedName>
    <definedName name="dry" localSheetId="16" hidden="1">{"via1",#N/A,TRUE,"general";"via2",#N/A,TRUE,"general";"via3",#N/A,TRUE,"general"}</definedName>
    <definedName name="dry" localSheetId="8" hidden="1">{"via1",#N/A,TRUE,"general";"via2",#N/A,TRUE,"general";"via3",#N/A,TRUE,"general"}</definedName>
    <definedName name="dry" localSheetId="4" hidden="1">{"via1",#N/A,TRUE,"general";"via2",#N/A,TRUE,"general";"via3",#N/A,TRUE,"general"}</definedName>
    <definedName name="dry" localSheetId="6"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ry_1" localSheetId="8" hidden="1">{"via1",#N/A,TRUE,"general";"via2",#N/A,TRUE,"general";"via3",#N/A,TRUE,"general"}</definedName>
    <definedName name="dry_1" localSheetId="4" hidden="1">{"via1",#N/A,TRUE,"general";"via2",#N/A,TRUE,"general";"via3",#N/A,TRUE,"general"}</definedName>
    <definedName name="dry_1" localSheetId="10" hidden="1">{"via1",#N/A,TRUE,"general";"via2",#N/A,TRUE,"general";"via3",#N/A,TRUE,"general"}</definedName>
    <definedName name="dry_1" hidden="1">{"via1",#N/A,TRUE,"general";"via2",#N/A,TRUE,"general";"via3",#N/A,TRUE,"general"}</definedName>
    <definedName name="Drywall">#REF!</definedName>
    <definedName name="drywall468" localSheetId="8">#REF!</definedName>
    <definedName name="drywall468" localSheetId="4">#REF!</definedName>
    <definedName name="drywall468" localSheetId="10">#REF!</definedName>
    <definedName name="drywall468">#REF!</definedName>
    <definedName name="ds" localSheetId="8">#REF!</definedName>
    <definedName name="ds" localSheetId="4">#REF!</definedName>
    <definedName name="ds" localSheetId="10">#REF!</definedName>
    <definedName name="ds">#REF!</definedName>
    <definedName name="DS60kv" localSheetId="8">#REF!</definedName>
    <definedName name="DS60kv" localSheetId="4">#REF!</definedName>
    <definedName name="DS60kv">#REF!</definedName>
    <definedName name="DSA" localSheetId="8">#REF!</definedName>
    <definedName name="DSA" localSheetId="5">#REF!</definedName>
    <definedName name="DSA" localSheetId="4">#REF!</definedName>
    <definedName name="DSA" localSheetId="6">#REF!</definedName>
    <definedName name="DSA">#REF!</definedName>
    <definedName name="DSAD" localSheetId="15" hidden="1">{"via1",#N/A,TRUE,"general";"via2",#N/A,TRUE,"general";"via3",#N/A,TRUE,"general"}</definedName>
    <definedName name="DSAD" localSheetId="16" hidden="1">{"via1",#N/A,TRUE,"general";"via2",#N/A,TRUE,"general";"via3",#N/A,TRUE,"general"}</definedName>
    <definedName name="DSAD" localSheetId="8" hidden="1">{"via1",#N/A,TRUE,"general";"via2",#N/A,TRUE,"general";"via3",#N/A,TRUE,"general"}</definedName>
    <definedName name="DSAD" localSheetId="4" hidden="1">{"via1",#N/A,TRUE,"general";"via2",#N/A,TRUE,"general";"via3",#N/A,TRUE,"general"}</definedName>
    <definedName name="DSAD" localSheetId="6"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_1" localSheetId="8" hidden="1">{"via1",#N/A,TRUE,"general";"via2",#N/A,TRUE,"general";"via3",#N/A,TRUE,"general"}</definedName>
    <definedName name="DSAD_1" localSheetId="4" hidden="1">{"via1",#N/A,TRUE,"general";"via2",#N/A,TRUE,"general";"via3",#N/A,TRUE,"general"}</definedName>
    <definedName name="DSAD_1" localSheetId="10" hidden="1">{"via1",#N/A,TRUE,"general";"via2",#N/A,TRUE,"general";"via3",#N/A,TRUE,"general"}</definedName>
    <definedName name="DSAD_1" hidden="1">{"via1",#N/A,TRUE,"general";"via2",#N/A,TRUE,"general";"via3",#N/A,TRUE,"general"}</definedName>
    <definedName name="DSADASFDG" localSheetId="8" hidden="1">#REF!</definedName>
    <definedName name="DSADASFDG" localSheetId="4" hidden="1">#REF!</definedName>
    <definedName name="DSADASFDG" localSheetId="10" hidden="1">#REF!</definedName>
    <definedName name="DSADASFDG" hidden="1">#REF!</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adfp_1" localSheetId="8" hidden="1">{"TAB1",#N/A,TRUE,"GENERAL";"TAB2",#N/A,TRUE,"GENERAL";"TAB3",#N/A,TRUE,"GENERAL";"TAB4",#N/A,TRUE,"GENERAL";"TAB5",#N/A,TRUE,"GENERAL"}</definedName>
    <definedName name="dsadfp_1" localSheetId="4" hidden="1">{"TAB1",#N/A,TRUE,"GENERAL";"TAB2",#N/A,TRUE,"GENERAL";"TAB3",#N/A,TRUE,"GENERAL";"TAB4",#N/A,TRUE,"GENERAL";"TAB5",#N/A,TRUE,"GENERAL"}</definedName>
    <definedName name="dsadfp_1" localSheetId="10" hidden="1">{"TAB1",#N/A,TRUE,"GENERAL";"TAB2",#N/A,TRUE,"GENERAL";"TAB3",#N/A,TRUE,"GENERAL";"TAB4",#N/A,TRUE,"GENERAL";"TAB5",#N/A,TRUE,"GENERAL"}</definedName>
    <definedName name="dsadfp_1" hidden="1">{"TAB1",#N/A,TRUE,"GENERAL";"TAB2",#N/A,TRUE,"GENERAL";"TAB3",#N/A,TRUE,"GENERAL";"TAB4",#N/A,TRUE,"GENERAL";"TAB5",#N/A,TRUE,"GENERAL"}</definedName>
    <definedName name="DSAF" localSheetId="8">#REF!</definedName>
    <definedName name="DSAF" localSheetId="4">#REF!</definedName>
    <definedName name="DSAF" localSheetId="10">#REF!</definedName>
    <definedName name="DSAF">#REF!</definedName>
    <definedName name="DSAGASG" localSheetId="8">#REF!</definedName>
    <definedName name="DSAGASG" localSheetId="4">#REF!</definedName>
    <definedName name="DSAGASG" localSheetId="10">#REF!</definedName>
    <definedName name="DSAGASG">#REF!</definedName>
    <definedName name="Dsbcm" localSheetId="8">#REF!</definedName>
    <definedName name="Dsbcm" localSheetId="4">#REF!</definedName>
    <definedName name="Dsbcm" localSheetId="10">#REF!</definedName>
    <definedName name="Dsbcm">#REF!</definedName>
    <definedName name="DsctoFondo" localSheetId="8">#REF!</definedName>
    <definedName name="DsctoFondo" localSheetId="4">#REF!</definedName>
    <definedName name="DsctoFondo">#REF!</definedName>
    <definedName name="DsctoPension" localSheetId="8">#REF!</definedName>
    <definedName name="DsctoPension" localSheetId="4">#REF!</definedName>
    <definedName name="DsctoPension">#REF!</definedName>
    <definedName name="DsctoSalud" localSheetId="8">#REF!</definedName>
    <definedName name="DsctoSalud" localSheetId="4">#REF!</definedName>
    <definedName name="DsctoSalud">#REF!</definedName>
    <definedName name="DSD" localSheetId="15" hidden="1">{"via1",#N/A,TRUE,"general";"via2",#N/A,TRUE,"general";"via3",#N/A,TRUE,"general"}</definedName>
    <definedName name="DSD" localSheetId="16" hidden="1">{"via1",#N/A,TRUE,"general";"via2",#N/A,TRUE,"general";"via3",#N/A,TRUE,"general"}</definedName>
    <definedName name="DSD" localSheetId="8" hidden="1">{"via1",#N/A,TRUE,"general";"via2",#N/A,TRUE,"general";"via3",#N/A,TRUE,"general"}</definedName>
    <definedName name="DSD" localSheetId="4" hidden="1">{"via1",#N/A,TRUE,"general";"via2",#N/A,TRUE,"general";"via3",#N/A,TRUE,"general"}</definedName>
    <definedName name="DSD" localSheetId="6"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_1" localSheetId="8" hidden="1">{"via1",#N/A,TRUE,"general";"via2",#N/A,TRUE,"general";"via3",#N/A,TRUE,"general"}</definedName>
    <definedName name="DSD_1" localSheetId="4" hidden="1">{"via1",#N/A,TRUE,"general";"via2",#N/A,TRUE,"general";"via3",#N/A,TRUE,"general"}</definedName>
    <definedName name="DSD_1" localSheetId="10" hidden="1">{"via1",#N/A,TRUE,"general";"via2",#N/A,TRUE,"general";"via3",#N/A,TRUE,"general"}</definedName>
    <definedName name="DSD_1" hidden="1">{"via1",#N/A,TRUE,"general";"via2",#N/A,TRUE,"general";"via3",#N/A,TRUE,"general"}</definedName>
    <definedName name="DSDA">#REF!</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dads4_1" localSheetId="8" hidden="1">{"TAB1",#N/A,TRUE,"GENERAL";"TAB2",#N/A,TRUE,"GENERAL";"TAB3",#N/A,TRUE,"GENERAL";"TAB4",#N/A,TRUE,"GENERAL";"TAB5",#N/A,TRUE,"GENERAL"}</definedName>
    <definedName name="dsdads4_1" localSheetId="4" hidden="1">{"TAB1",#N/A,TRUE,"GENERAL";"TAB2",#N/A,TRUE,"GENERAL";"TAB3",#N/A,TRUE,"GENERAL";"TAB4",#N/A,TRUE,"GENERAL";"TAB5",#N/A,TRUE,"GENERAL"}</definedName>
    <definedName name="dsdads4_1" localSheetId="10" hidden="1">{"TAB1",#N/A,TRUE,"GENERAL";"TAB2",#N/A,TRUE,"GENERAL";"TAB3",#N/A,TRUE,"GENERAL";"TAB4",#N/A,TRUE,"GENERAL";"TAB5",#N/A,TRUE,"GENERAL"}</definedName>
    <definedName name="dsdads4_1" hidden="1">{"TAB1",#N/A,TRUE,"GENERAL";"TAB2",#N/A,TRUE,"GENERAL";"TAB3",#N/A,TRUE,"GENERAL";"TAB4",#N/A,TRUE,"GENERAL";"TAB5",#N/A,TRUE,"GENERAL"}</definedName>
    <definedName name="dsds">#REF!</definedName>
    <definedName name="dsdsd" localSheetId="8">#REF!</definedName>
    <definedName name="dsdsd" localSheetId="4">#REF!</definedName>
    <definedName name="dsdsd" localSheetId="10">#REF!</definedName>
    <definedName name="dsdsd">#REF!</definedName>
    <definedName name="DSEC" localSheetId="4">#REF!</definedName>
    <definedName name="DSEC" localSheetId="10">#REF!</definedName>
    <definedName name="DSEC">#REF!</definedName>
    <definedName name="DSF" localSheetId="15" hidden="1">{"via1",#N/A,TRUE,"general";"via2",#N/A,TRUE,"general";"via3",#N/A,TRUE,"general"}</definedName>
    <definedName name="DSF" localSheetId="16" hidden="1">{"via1",#N/A,TRUE,"general";"via2",#N/A,TRUE,"general";"via3",#N/A,TRUE,"general"}</definedName>
    <definedName name="DSF" localSheetId="8" hidden="1">{"via1",#N/A,TRUE,"general";"via2",#N/A,TRUE,"general";"via3",#N/A,TRUE,"general"}</definedName>
    <definedName name="DSF" localSheetId="4" hidden="1">{"via1",#N/A,TRUE,"general";"via2",#N/A,TRUE,"general";"via3",#N/A,TRUE,"general"}</definedName>
    <definedName name="DSF" localSheetId="6" hidden="1">{"via1",#N/A,TRUE,"general";"via2",#N/A,TRUE,"general";"via3",#N/A,TRUE,"general"}</definedName>
    <definedName name="DSF" localSheetId="10" hidden="1">{"via1",#N/A,TRUE,"general";"via2",#N/A,TRUE,"general";"via3",#N/A,TRUE,"general"}</definedName>
    <definedName name="DSF" hidden="1">{"via1",#N/A,TRUE,"general";"via2",#N/A,TRUE,"general";"via3",#N/A,TRUE,"general"}</definedName>
    <definedName name="DSF_1" localSheetId="8" hidden="1">{"via1",#N/A,TRUE,"general";"via2",#N/A,TRUE,"general";"via3",#N/A,TRUE,"general"}</definedName>
    <definedName name="DSF_1" localSheetId="4" hidden="1">{"via1",#N/A,TRUE,"general";"via2",#N/A,TRUE,"general";"via3",#N/A,TRUE,"general"}</definedName>
    <definedName name="DSF_1" localSheetId="10" hidden="1">{"via1",#N/A,TRUE,"general";"via2",#N/A,TRUE,"general";"via3",#N/A,TRUE,"general"}</definedName>
    <definedName name="DSF_1" hidden="1">{"via1",#N/A,TRUE,"general";"via2",#N/A,TRUE,"general";"via3",#N/A,TRUE,"general"}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CVTY_1" localSheetId="8" hidden="1">{"TAB1",#N/A,TRUE,"GENERAL";"TAB2",#N/A,TRUE,"GENERAL";"TAB3",#N/A,TRUE,"GENERAL";"TAB4",#N/A,TRUE,"GENERAL";"TAB5",#N/A,TRUE,"GENERAL"}</definedName>
    <definedName name="DSFCVTY_1" localSheetId="4" hidden="1">{"TAB1",#N/A,TRUE,"GENERAL";"TAB2",#N/A,TRUE,"GENERAL";"TAB3",#N/A,TRUE,"GENERAL";"TAB4",#N/A,TRUE,"GENERAL";"TAB5",#N/A,TRUE,"GENERAL"}</definedName>
    <definedName name="DSFCVTY_1" localSheetId="10" hidden="1">{"TAB1",#N/A,TRUE,"GENERAL";"TAB2",#N/A,TRUE,"GENERAL";"TAB3",#N/A,TRUE,"GENERAL";"TAB4",#N/A,TRUE,"GENERAL";"TAB5",#N/A,TRUE,"GENERAL"}</definedName>
    <definedName name="DSFCVTY_1" hidden="1">{"TAB1",#N/A,TRUE,"GENERAL";"TAB2",#N/A,TRUE,"GENERAL";"TAB3",#N/A,TRUE,"GENERAL";"TAB4",#N/A,TRUE,"GENERAL";"TAB5",#N/A,TRUE,"GENERAL"}</definedName>
    <definedName name="DSFFASDF" localSheetId="8">#REF!</definedName>
    <definedName name="DSFFASDF" localSheetId="4">#REF!</definedName>
    <definedName name="DSFFASDF" localSheetId="6">#REF!</definedName>
    <definedName name="DSFFASDF">#REF!</definedName>
    <definedName name="dsfg" localSheetId="15" hidden="1">{"via1",#N/A,TRUE,"general";"via2",#N/A,TRUE,"general";"via3",#N/A,TRUE,"general"}</definedName>
    <definedName name="dsfg" localSheetId="16" hidden="1">{"via1",#N/A,TRUE,"general";"via2",#N/A,TRUE,"general";"via3",#N/A,TRUE,"general"}</definedName>
    <definedName name="dsfg" localSheetId="8" hidden="1">{"via1",#N/A,TRUE,"general";"via2",#N/A,TRUE,"general";"via3",#N/A,TRUE,"general"}</definedName>
    <definedName name="dsfg" localSheetId="4" hidden="1">{"via1",#N/A,TRUE,"general";"via2",#N/A,TRUE,"general";"via3",#N/A,TRUE,"general"}</definedName>
    <definedName name="dsfg" localSheetId="6"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g_1" localSheetId="8" hidden="1">{"via1",#N/A,TRUE,"general";"via2",#N/A,TRUE,"general";"via3",#N/A,TRUE,"general"}</definedName>
    <definedName name="dsfg_1" localSheetId="4" hidden="1">{"via1",#N/A,TRUE,"general";"via2",#N/A,TRUE,"general";"via3",#N/A,TRUE,"general"}</definedName>
    <definedName name="dsfg_1" localSheetId="10" hidden="1">{"via1",#N/A,TRUE,"general";"via2",#N/A,TRUE,"general";"via3",#N/A,TRUE,"general"}</definedName>
    <definedName name="dsfg_1" hidden="1">{"via1",#N/A,TRUE,"general";"via2",#N/A,TRUE,"general";"via3",#N/A,TRUE,"general"}</definedName>
    <definedName name="dsfgf468">#REF!</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hgfdh_1" localSheetId="8" hidden="1">{"TAB1",#N/A,TRUE,"GENERAL";"TAB2",#N/A,TRUE,"GENERAL";"TAB3",#N/A,TRUE,"GENERAL";"TAB4",#N/A,TRUE,"GENERAL";"TAB5",#N/A,TRUE,"GENERAL"}</definedName>
    <definedName name="dsfhgfdh_1" localSheetId="4" hidden="1">{"TAB1",#N/A,TRUE,"GENERAL";"TAB2",#N/A,TRUE,"GENERAL";"TAB3",#N/A,TRUE,"GENERAL";"TAB4",#N/A,TRUE,"GENERAL";"TAB5",#N/A,TRUE,"GENERAL"}</definedName>
    <definedName name="dsfhgfdh_1" localSheetId="10" hidden="1">{"TAB1",#N/A,TRUE,"GENERAL";"TAB2",#N/A,TRUE,"GENERAL";"TAB3",#N/A,TRUE,"GENERAL";"TAB4",#N/A,TRUE,"GENERAL";"TAB5",#N/A,TRUE,"GENERAL"}</definedName>
    <definedName name="dsfhgfdh_1" hidden="1">{"TAB1",#N/A,TRUE,"GENERAL";"TAB2",#N/A,TRUE,"GENERAL";"TAB3",#N/A,TRUE,"GENERAL";"TAB4",#N/A,TRUE,"GENERAL";"TAB5",#N/A,TRUE,"GENERAL"}</definedName>
    <definedName name="dsfsd">#REF!</definedName>
    <definedName name="dsfsdf" localSheetId="15" hidden="1">{"via1",#N/A,TRUE,"general";"via2",#N/A,TRUE,"general";"via3",#N/A,TRUE,"general"}</definedName>
    <definedName name="dsfsdf" localSheetId="16" hidden="1">{"via1",#N/A,TRUE,"general";"via2",#N/A,TRUE,"general";"via3",#N/A,TRUE,"general"}</definedName>
    <definedName name="dsfsdf" localSheetId="8" hidden="1">{"via1",#N/A,TRUE,"general";"via2",#N/A,TRUE,"general";"via3",#N/A,TRUE,"general"}</definedName>
    <definedName name="dsfsdf" localSheetId="4" hidden="1">{"via1",#N/A,TRUE,"general";"via2",#N/A,TRUE,"general";"via3",#N/A,TRUE,"general"}</definedName>
    <definedName name="dsfsdf" localSheetId="6"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_1" localSheetId="8" hidden="1">{"via1",#N/A,TRUE,"general";"via2",#N/A,TRUE,"general";"via3",#N/A,TRUE,"general"}</definedName>
    <definedName name="dsfsdf_1" localSheetId="4" hidden="1">{"via1",#N/A,TRUE,"general";"via2",#N/A,TRUE,"general";"via3",#N/A,TRUE,"general"}</definedName>
    <definedName name="dsfsdf_1" localSheetId="10" hidden="1">{"via1",#N/A,TRUE,"general";"via2",#N/A,TRUE,"general";"via3",#N/A,TRUE,"general"}</definedName>
    <definedName name="dsfsdf_1" hidden="1">{"via1",#N/A,TRUE,"general";"via2",#N/A,TRUE,"general";"via3",#N/A,TRUE,"general"}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DFCXV_1" localSheetId="8" hidden="1">{"TAB1",#N/A,TRUE,"GENERAL";"TAB2",#N/A,TRUE,"GENERAL";"TAB3",#N/A,TRUE,"GENERAL";"TAB4",#N/A,TRUE,"GENERAL";"TAB5",#N/A,TRUE,"GENERAL"}</definedName>
    <definedName name="DSFSDFCXV_1" localSheetId="4" hidden="1">{"TAB1",#N/A,TRUE,"GENERAL";"TAB2",#N/A,TRUE,"GENERAL";"TAB3",#N/A,TRUE,"GENERAL";"TAB4",#N/A,TRUE,"GENERAL";"TAB5",#N/A,TRUE,"GENERAL"}</definedName>
    <definedName name="DSFSDFCXV_1" localSheetId="10" hidden="1">{"TAB1",#N/A,TRUE,"GENERAL";"TAB2",#N/A,TRUE,"GENERAL";"TAB3",#N/A,TRUE,"GENERAL";"TAB4",#N/A,TRUE,"GENERAL";"TAB5",#N/A,TRUE,"GENERAL"}</definedName>
    <definedName name="DSFSDFCXV_1"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svm_1" localSheetId="8" hidden="1">{"TAB1",#N/A,TRUE,"GENERAL";"TAB2",#N/A,TRUE,"GENERAL";"TAB3",#N/A,TRUE,"GENERAL";"TAB4",#N/A,TRUE,"GENERAL";"TAB5",#N/A,TRUE,"GENERAL"}</definedName>
    <definedName name="dsfsvm_1" localSheetId="4" hidden="1">{"TAB1",#N/A,TRUE,"GENERAL";"TAB2",#N/A,TRUE,"GENERAL";"TAB3",#N/A,TRUE,"GENERAL";"TAB4",#N/A,TRUE,"GENERAL";"TAB5",#N/A,TRUE,"GENERAL"}</definedName>
    <definedName name="dsfsvm_1" localSheetId="10" hidden="1">{"TAB1",#N/A,TRUE,"GENERAL";"TAB2",#N/A,TRUE,"GENERAL";"TAB3",#N/A,TRUE,"GENERAL";"TAB4",#N/A,TRUE,"GENERAL";"TAB5",#N/A,TRUE,"GENERAL"}</definedName>
    <definedName name="dsfsvm_1" hidden="1">{"TAB1",#N/A,TRUE,"GENERAL";"TAB2",#N/A,TRUE,"GENERAL";"TAB3",#N/A,TRUE,"GENERAL";"TAB4",#N/A,TRUE,"GENERAL";"TAB5",#N/A,TRUE,"GENERAL"}</definedName>
    <definedName name="dsftbv" localSheetId="15" hidden="1">{"via1",#N/A,TRUE,"general";"via2",#N/A,TRUE,"general";"via3",#N/A,TRUE,"general"}</definedName>
    <definedName name="dsftbv" localSheetId="16" hidden="1">{"via1",#N/A,TRUE,"general";"via2",#N/A,TRUE,"general";"via3",#N/A,TRUE,"general"}</definedName>
    <definedName name="dsftbv" localSheetId="8" hidden="1">{"via1",#N/A,TRUE,"general";"via2",#N/A,TRUE,"general";"via3",#N/A,TRUE,"general"}</definedName>
    <definedName name="dsftbv" localSheetId="4" hidden="1">{"via1",#N/A,TRUE,"general";"via2",#N/A,TRUE,"general";"via3",#N/A,TRUE,"general"}</definedName>
    <definedName name="dsftbv" localSheetId="6"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sftbv_1" localSheetId="8" hidden="1">{"via1",#N/A,TRUE,"general";"via2",#N/A,TRUE,"general";"via3",#N/A,TRUE,"general"}</definedName>
    <definedName name="dsftbv_1" localSheetId="4" hidden="1">{"via1",#N/A,TRUE,"general";"via2",#N/A,TRUE,"general";"via3",#N/A,TRUE,"general"}</definedName>
    <definedName name="dsftbv_1" localSheetId="10" hidden="1">{"via1",#N/A,TRUE,"general";"via2",#N/A,TRUE,"general";"via3",#N/A,TRUE,"general"}</definedName>
    <definedName name="dsftbv_1" hidden="1">{"via1",#N/A,TRUE,"general";"via2",#N/A,TRUE,"general";"via3",#N/A,TRUE,"general"}</definedName>
    <definedName name="DSGSDGDG" localSheetId="8">#N/A</definedName>
    <definedName name="DSGSDGDG" localSheetId="4">#N/A</definedName>
    <definedName name="DSGSDGDG" localSheetId="10">[0]!listado #REF!</definedName>
    <definedName name="DSGSDGDG">#N/A</definedName>
    <definedName name="DSP" localSheetId="8">#REF!</definedName>
    <definedName name="DSP" localSheetId="4">#REF!</definedName>
    <definedName name="DSP" localSheetId="10">#REF!</definedName>
    <definedName name="DSP">#REF!</definedName>
    <definedName name="DSP1_1" localSheetId="8">#REF!</definedName>
    <definedName name="DSP1_1" localSheetId="4">#REF!</definedName>
    <definedName name="DSP1_1" localSheetId="10">#REF!</definedName>
    <definedName name="DSP1_1">#REF!</definedName>
    <definedName name="DSP1_1_1" localSheetId="8">#REF!</definedName>
    <definedName name="DSP1_1_1" localSheetId="4">#REF!</definedName>
    <definedName name="DSP1_1_1" localSheetId="10">#REF!</definedName>
    <definedName name="DSP1_1_1">#REF!</definedName>
    <definedName name="DSSAS" localSheetId="8">#REF!</definedName>
    <definedName name="DSSAS" localSheetId="4">#REF!</definedName>
    <definedName name="DSSAS">#REF!</definedName>
    <definedName name="dt" localSheetId="8">#REF!</definedName>
    <definedName name="dt" localSheetId="5">#REF!</definedName>
    <definedName name="dt" localSheetId="4">#REF!</definedName>
    <definedName name="dt" localSheetId="6">#REF!</definedName>
    <definedName name="dt">#REF!</definedName>
    <definedName name="DT_1" localSheetId="4">#REF!,#REF!,#REF!,#REF!,#REF!,#REF!,#REF!,#REF!,#REF!,#REF!,#REF!,#REF!,#REF!</definedName>
    <definedName name="DT_1" localSheetId="10">#REF!,#REF!,#REF!,#REF!,#REF!,#REF!,#REF!,#REF!,#REF!,#REF!,#REF!,#REF!,#REF!</definedName>
    <definedName name="DT_1">#REF!,#REF!,#REF!,#REF!,#REF!,#REF!,#REF!,#REF!,#REF!,#REF!,#REF!,#REF!,#REF!</definedName>
    <definedName name="DT_2" localSheetId="4">#REF!,#REF!,#REF!,#REF!,#REF!,#REF!,#REF!,#REF!,#REF!,#REF!,#REF!,#REF!,#REF!,#REF!,#REF!,#REF!,#REF!,#REF!,#REF!,#REF!</definedName>
    <definedName name="DT_2" localSheetId="10">#REF!,#REF!,#REF!,#REF!,#REF!,#REF!,#REF!,#REF!,#REF!,#REF!,#REF!,#REF!,#REF!,#REF!,#REF!,#REF!,#REF!,#REF!,#REF!,#REF!</definedName>
    <definedName name="DT_2">#REF!,#REF!,#REF!,#REF!,#REF!,#REF!,#REF!,#REF!,#REF!,#REF!,#REF!,#REF!,#REF!,#REF!,#REF!,#REF!,#REF!,#REF!,#REF!,#REF!</definedName>
    <definedName name="DT_4" localSheetId="4">#REF!,#REF!,#REF!,#REF!,#REF!,#REF!,#REF!,#REF!,#REF!,#REF!,#REF!,#REF!,#REF!,#REF!,#REF!,#REF!,#REF!,#REF!</definedName>
    <definedName name="DT_4" localSheetId="10">#REF!,#REF!,#REF!,#REF!,#REF!,#REF!,#REF!,#REF!,#REF!,#REF!,#REF!,#REF!,#REF!,#REF!,#REF!,#REF!,#REF!,#REF!</definedName>
    <definedName name="DT_4">#REF!,#REF!,#REF!,#REF!,#REF!,#REF!,#REF!,#REF!,#REF!,#REF!,#REF!,#REF!,#REF!,#REF!,#REF!,#REF!,#REF!,#REF!</definedName>
    <definedName name="DT_5" localSheetId="4">#REF!,#REF!,#REF!,#REF!,#REF!</definedName>
    <definedName name="DT_5">#REF!,#REF!,#REF!,#REF!,#REF!</definedName>
    <definedName name="DTC" localSheetId="4">#REF!</definedName>
    <definedName name="DTC">#REF!</definedName>
    <definedName name="dtf" localSheetId="8">#REF!</definedName>
    <definedName name="dtf" localSheetId="4">#REF!</definedName>
    <definedName name="dtf" localSheetId="6">#REF!</definedName>
    <definedName name="dtf">#REF!</definedName>
    <definedName name="DTFSMedida" localSheetId="8">#REF!</definedName>
    <definedName name="DTFSMedida" localSheetId="4">#REF!</definedName>
    <definedName name="DTFSMedida" localSheetId="6">#REF!</definedName>
    <definedName name="DTFSMedida" localSheetId="10">#REF!</definedName>
    <definedName name="DTFSMedida">#REF!</definedName>
    <definedName name="DtmFechaCotizacion" localSheetId="8">#REF!</definedName>
    <definedName name="DtmFechaCotizacion" localSheetId="4">#REF!</definedName>
    <definedName name="DtmFechaCotizacion" localSheetId="6">#REF!</definedName>
    <definedName name="DtmFechaCotizacion">#REF!</definedName>
    <definedName name="DtmFechVigenCotiza" localSheetId="8">#REF!</definedName>
    <definedName name="DtmFechVigenCotiza" localSheetId="4">#REF!</definedName>
    <definedName name="DtmFechVigenCotiza" localSheetId="6">#REF!</definedName>
    <definedName name="DtmFechVigenCotiza">#REF!</definedName>
    <definedName name="DTO" localSheetId="8">#REF!</definedName>
    <definedName name="DTO" localSheetId="4">#REF!</definedName>
    <definedName name="DTO">#REF!</definedName>
    <definedName name="DTOLUM" localSheetId="8">#REF!</definedName>
    <definedName name="DTOLUM" localSheetId="4">#REF!</definedName>
    <definedName name="DTOLUM">#REF!</definedName>
    <definedName name="DTP" localSheetId="8">#REF!</definedName>
    <definedName name="DTP" localSheetId="4">#REF!</definedName>
    <definedName name="DTP">#REF!</definedName>
    <definedName name="dtrhj" localSheetId="15" hidden="1">{"via1",#N/A,TRUE,"general";"via2",#N/A,TRUE,"general";"via3",#N/A,TRUE,"general"}</definedName>
    <definedName name="dtrhj" localSheetId="16" hidden="1">{"via1",#N/A,TRUE,"general";"via2",#N/A,TRUE,"general";"via3",#N/A,TRUE,"general"}</definedName>
    <definedName name="dtrhj" localSheetId="8" hidden="1">{"via1",#N/A,TRUE,"general";"via2",#N/A,TRUE,"general";"via3",#N/A,TRUE,"general"}</definedName>
    <definedName name="dtrhj" localSheetId="4" hidden="1">{"via1",#N/A,TRUE,"general";"via2",#N/A,TRUE,"general";"via3",#N/A,TRUE,"general"}</definedName>
    <definedName name="dtrhj" localSheetId="6"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trhj_1" localSheetId="8" hidden="1">{"via1",#N/A,TRUE,"general";"via2",#N/A,TRUE,"general";"via3",#N/A,TRUE,"general"}</definedName>
    <definedName name="dtrhj_1" localSheetId="4" hidden="1">{"via1",#N/A,TRUE,"general";"via2",#N/A,TRUE,"general";"via3",#N/A,TRUE,"general"}</definedName>
    <definedName name="dtrhj_1" localSheetId="10" hidden="1">{"via1",#N/A,TRUE,"general";"via2",#N/A,TRUE,"general";"via3",#N/A,TRUE,"general"}</definedName>
    <definedName name="dtrhj_1" hidden="1">{"via1",#N/A,TRUE,"general";"via2",#N/A,TRUE,"general";"via3",#N/A,TRUE,"general"}</definedName>
    <definedName name="DTS" localSheetId="8">#REF!</definedName>
    <definedName name="DTS" localSheetId="5">#REF!</definedName>
    <definedName name="DTS" localSheetId="4">#REF!</definedName>
    <definedName name="DTS" localSheetId="6">#REF!</definedName>
    <definedName name="DTS" localSheetId="10">#REF!</definedName>
    <definedName name="DTS">#REF!</definedName>
    <definedName name="DTT" localSheetId="4">#REF!</definedName>
    <definedName name="DTT" localSheetId="10">#REF!</definedName>
    <definedName name="DTT">#REF!</definedName>
    <definedName name="dual_plate_check" localSheetId="8">#REF!</definedName>
    <definedName name="dual_plate_check" localSheetId="4">#REF!</definedName>
    <definedName name="dual_plate_check" localSheetId="10">#REF!</definedName>
    <definedName name="dual_plate_check">#REF!</definedName>
    <definedName name="DUARTE_HERNANDEZ___ARMINE" localSheetId="8">[0]!HOJA</definedName>
    <definedName name="DUARTE_HERNANDEZ___ARMINE" localSheetId="4">[0]!HOJA</definedName>
    <definedName name="DUARTE_HERNANDEZ___ARMINE" localSheetId="10">PMA!HOJA</definedName>
    <definedName name="DUARTE_HERNANDEZ___ARMINE">#N/A</definedName>
    <definedName name="DUB" localSheetId="8">#REF!</definedName>
    <definedName name="DUB" localSheetId="4">#REF!</definedName>
    <definedName name="DUB" localSheetId="10">#REF!</definedName>
    <definedName name="DUB">#REF!</definedName>
    <definedName name="Ducha_Tayrona" localSheetId="8">#REF!</definedName>
    <definedName name="Ducha_Tayrona" localSheetId="4">#REF!</definedName>
    <definedName name="Ducha_Tayrona" localSheetId="10">#REF!</definedName>
    <definedName name="Ducha_Tayrona">#REF!</definedName>
    <definedName name="DUCHATAYRONATOT" localSheetId="8">#REF!</definedName>
    <definedName name="DUCHATAYRONATOT" localSheetId="4">#REF!</definedName>
    <definedName name="DUCHATAYRONATOT" localSheetId="10">#REF!</definedName>
    <definedName name="DUCHATAYRONATOT">#REF!</definedName>
    <definedName name="DUCTO" localSheetId="8">#REF!</definedName>
    <definedName name="DUCTO" localSheetId="4">#REF!</definedName>
    <definedName name="DUCTO">#REF!</definedName>
    <definedName name="ductoc" localSheetId="8">#REF!</definedName>
    <definedName name="ductoc" localSheetId="4">#REF!</definedName>
    <definedName name="ductoc" localSheetId="6">#REF!</definedName>
    <definedName name="ductoc">#REF!</definedName>
    <definedName name="ductot" localSheetId="8">#REF!</definedName>
    <definedName name="ductot" localSheetId="4">#REF!</definedName>
    <definedName name="ductot" localSheetId="6">#REF!</definedName>
    <definedName name="ductot">#REF!</definedName>
    <definedName name="Duitama" localSheetId="8">#REF!</definedName>
    <definedName name="Duitama" localSheetId="4">#REF!</definedName>
    <definedName name="Duitama">#REF!</definedName>
    <definedName name="DUKIK" localSheetId="8">#REF!</definedName>
    <definedName name="DUKIK" localSheetId="4">#N/A</definedName>
    <definedName name="DUKIK" localSheetId="6">#REF!</definedName>
    <definedName name="DUKIK" localSheetId="10">#REF!</definedName>
    <definedName name="DUKIK">#N/A</definedName>
    <definedName name="DUKIK1" localSheetId="8">#REF!</definedName>
    <definedName name="DUKIK1" localSheetId="4">#REF!</definedName>
    <definedName name="DUKIK1" localSheetId="10">#REF!</definedName>
    <definedName name="DUKIK1">#REF!</definedName>
    <definedName name="dumppr" localSheetId="8">#REF!</definedName>
    <definedName name="dumppr" localSheetId="4">#REF!</definedName>
    <definedName name="dumppr" localSheetId="10">#REF!</definedName>
    <definedName name="dumppr">#REF!</definedName>
    <definedName name="duplex_strainer" localSheetId="8">#REF!</definedName>
    <definedName name="duplex_strainer" localSheetId="4">#REF!</definedName>
    <definedName name="duplex_strainer" localSheetId="10">#REF!</definedName>
    <definedName name="duplex_strainer">#REF!</definedName>
    <definedName name="DURACION" localSheetId="8">#REF!*30</definedName>
    <definedName name="DURACION" localSheetId="4">#REF!*30</definedName>
    <definedName name="DURACION">#REF!*30</definedName>
    <definedName name="DuracionMeses" localSheetId="8">#REF!</definedName>
    <definedName name="DuracionMeses" localSheetId="4">#REF!</definedName>
    <definedName name="DuracionMeses" localSheetId="6">#REF!</definedName>
    <definedName name="DuracionMeses">#REF!</definedName>
    <definedName name="DuracionSemanas" localSheetId="8">#REF!</definedName>
    <definedName name="DuracionSemanas" localSheetId="4">#REF!</definedName>
    <definedName name="DuracionSemanas" localSheetId="6">#REF!</definedName>
    <definedName name="DuracionSemanas">#REF!</definedName>
    <definedName name="Durmiente" localSheetId="8">#REF!</definedName>
    <definedName name="Durmiente" localSheetId="4">#REF!</definedName>
    <definedName name="Durmiente">#REF!</definedName>
    <definedName name="Dv" localSheetId="8">#REF!</definedName>
    <definedName name="Dv" localSheetId="4">#REF!</definedName>
    <definedName name="Dv">#REF!</definedName>
    <definedName name="DWPRICE" localSheetId="8" hidden="1">#REF!</definedName>
    <definedName name="DWPRICE" localSheetId="4" hidden="1">#REF!</definedName>
    <definedName name="DWPRICE" hidden="1">#REF!</definedName>
    <definedName name="DWQ" localSheetId="8">#REF!</definedName>
    <definedName name="DWQ" localSheetId="4">#REF!</definedName>
    <definedName name="DWQ">#REF!</definedName>
    <definedName name="dxd" localSheetId="4">#REF!</definedName>
    <definedName name="dxd">#REF!</definedName>
    <definedName name="dxfgg" localSheetId="15" hidden="1">{"via1",#N/A,TRUE,"general";"via2",#N/A,TRUE,"general";"via3",#N/A,TRUE,"general"}</definedName>
    <definedName name="dxfgg" localSheetId="16" hidden="1">{"via1",#N/A,TRUE,"general";"via2",#N/A,TRUE,"general";"via3",#N/A,TRUE,"general"}</definedName>
    <definedName name="dxfgg" localSheetId="8" hidden="1">{"via1",#N/A,TRUE,"general";"via2",#N/A,TRUE,"general";"via3",#N/A,TRUE,"general"}</definedName>
    <definedName name="dxfgg" localSheetId="4" hidden="1">{"via1",#N/A,TRUE,"general";"via2",#N/A,TRUE,"general";"via3",#N/A,TRUE,"general"}</definedName>
    <definedName name="dxfgg" localSheetId="6"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dxfgg_1" localSheetId="8" hidden="1">{"via1",#N/A,TRUE,"general";"via2",#N/A,TRUE,"general";"via3",#N/A,TRUE,"general"}</definedName>
    <definedName name="dxfgg_1" localSheetId="4" hidden="1">{"via1",#N/A,TRUE,"general";"via2",#N/A,TRUE,"general";"via3",#N/A,TRUE,"general"}</definedName>
    <definedName name="dxfgg_1" localSheetId="10" hidden="1">{"via1",#N/A,TRUE,"general";"via2",#N/A,TRUE,"general";"via3",#N/A,TRUE,"general"}</definedName>
    <definedName name="dxfgg_1" hidden="1">{"via1",#N/A,TRUE,"general";"via2",#N/A,TRUE,"general";"via3",#N/A,TRUE,"general"}</definedName>
    <definedName name="DZ.Main" hidden="1">#REF!</definedName>
    <definedName name="E" localSheetId="8">#REF!</definedName>
    <definedName name="e" localSheetId="5">#REF!</definedName>
    <definedName name="E" localSheetId="4">#REF!</definedName>
    <definedName name="e" localSheetId="6">#REF!</definedName>
    <definedName name="e" localSheetId="10">#REF!</definedName>
    <definedName name="e">#REF!</definedName>
    <definedName name="E.MARTINEZ" localSheetId="8" hidden="1">{#N/A,#N/A,FALSE,"310.1";#N/A,#N/A,FALSE,"321.1";#N/A,#N/A,FALSE,"320.3";#N/A,#N/A,FALSE,"330.1"}</definedName>
    <definedName name="E.MARTINEZ" localSheetId="4" hidden="1">{#N/A,#N/A,FALSE,"310.1";#N/A,#N/A,FALSE,"321.1";#N/A,#N/A,FALSE,"320.3";#N/A,#N/A,FALSE,"330.1"}</definedName>
    <definedName name="E.MARTINEZ" localSheetId="10" hidden="1">{#N/A,#N/A,FALSE,"310.1";#N/A,#N/A,FALSE,"321.1";#N/A,#N/A,FALSE,"320.3";#N/A,#N/A,FALSE,"330.1"}</definedName>
    <definedName name="E.MARTINEZ" hidden="1">{#N/A,#N/A,FALSE,"310.1";#N/A,#N/A,FALSE,"321.1";#N/A,#N/A,FALSE,"320.3";#N/A,#N/A,FALSE,"330.1"}</definedName>
    <definedName name="E_03" localSheetId="8">#REF!</definedName>
    <definedName name="E_03" localSheetId="4">#REF!</definedName>
    <definedName name="E_03" localSheetId="6">#REF!</definedName>
    <definedName name="E_03">#REF!</definedName>
    <definedName name="E_Cap" localSheetId="4">#REF!</definedName>
    <definedName name="E_Cap">#REF!</definedName>
    <definedName name="E17083." localSheetId="8">#REF!</definedName>
    <definedName name="E17083." localSheetId="4">#REF!</definedName>
    <definedName name="E17083.">#REF!</definedName>
    <definedName name="E2.160" localSheetId="8">#REF!</definedName>
    <definedName name="E2.160" localSheetId="4">#N/A</definedName>
    <definedName name="E2.160" localSheetId="10">#REF!</definedName>
    <definedName name="E2.160">#N/A</definedName>
    <definedName name="E220TT" localSheetId="8">#REF!</definedName>
    <definedName name="E220TT" localSheetId="4">#REF!</definedName>
    <definedName name="E220TT" localSheetId="10">#REF!</definedName>
    <definedName name="E220TT">#REF!</definedName>
    <definedName name="E3D" localSheetId="8">#REF!</definedName>
    <definedName name="E3D" localSheetId="4">#REF!</definedName>
    <definedName name="E3D" localSheetId="10">#REF!</definedName>
    <definedName name="E3D">#REF!</definedName>
    <definedName name="e3e33" localSheetId="15" hidden="1">{"via1",#N/A,TRUE,"general";"via2",#N/A,TRUE,"general";"via3",#N/A,TRUE,"general"}</definedName>
    <definedName name="e3e33" localSheetId="16" hidden="1">{"via1",#N/A,TRUE,"general";"via2",#N/A,TRUE,"general";"via3",#N/A,TRUE,"general"}</definedName>
    <definedName name="e3e33" localSheetId="8" hidden="1">{"via1",#N/A,TRUE,"general";"via2",#N/A,TRUE,"general";"via3",#N/A,TRUE,"general"}</definedName>
    <definedName name="e3e33" localSheetId="4" hidden="1">{"via1",#N/A,TRUE,"general";"via2",#N/A,TRUE,"general";"via3",#N/A,TRUE,"general"}</definedName>
    <definedName name="e3e33" localSheetId="6"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3e33_1" localSheetId="8" hidden="1">{"via1",#N/A,TRUE,"general";"via2",#N/A,TRUE,"general";"via3",#N/A,TRUE,"general"}</definedName>
    <definedName name="e3e33_1" localSheetId="4" hidden="1">{"via1",#N/A,TRUE,"general";"via2",#N/A,TRUE,"general";"via3",#N/A,TRUE,"general"}</definedName>
    <definedName name="e3e33_1" localSheetId="10" hidden="1">{"via1",#N/A,TRUE,"general";"via2",#N/A,TRUE,"general";"via3",#N/A,TRUE,"general"}</definedName>
    <definedName name="e3e33_1" hidden="1">{"via1",#N/A,TRUE,"general";"via2",#N/A,TRUE,"general";"via3",#N/A,TRUE,"general"}</definedName>
    <definedName name="E60PR" localSheetId="8">#REF!</definedName>
    <definedName name="E60PR" localSheetId="4">#REF!</definedName>
    <definedName name="E60PR">#REF!</definedName>
    <definedName name="E60TT" localSheetId="8">#REF!</definedName>
    <definedName name="E60TT" localSheetId="4">#REF!</definedName>
    <definedName name="E60TT">#REF!</definedName>
    <definedName name="EA" localSheetId="4">#REF!</definedName>
    <definedName name="EA">#REF!</definedName>
    <definedName name="eabd2" localSheetId="4">#REF!</definedName>
    <definedName name="eabd2">#REF!</definedName>
    <definedName name="eabd4" localSheetId="4">#REF!</definedName>
    <definedName name="eabd4">#REF!</definedName>
    <definedName name="eabd6" localSheetId="4">#REF!</definedName>
    <definedName name="eabd6">#REF!</definedName>
    <definedName name="ebV" localSheetId="4">#REF!</definedName>
    <definedName name="ebV">#REF!</definedName>
    <definedName name="ebV.1" localSheetId="8">#REF!</definedName>
    <definedName name="ebV.1" localSheetId="4">#REF!</definedName>
    <definedName name="ebV.1">#REF!</definedName>
    <definedName name="ebV_1">#N/A</definedName>
    <definedName name="ec" localSheetId="4">#REF!</definedName>
    <definedName name="ec">#REF!</definedName>
    <definedName name="ecAD" localSheetId="4">#REF!</definedName>
    <definedName name="ecAD">#REF!</definedName>
    <definedName name="ecaV" localSheetId="4">#REF!</definedName>
    <definedName name="ecaV">#REF!</definedName>
    <definedName name="ecaV.1" localSheetId="8">#REF!</definedName>
    <definedName name="ecaV.1" localSheetId="4">#REF!</definedName>
    <definedName name="ecaV.1">#REF!</definedName>
    <definedName name="ecaV_1">#N/A</definedName>
    <definedName name="ecG" localSheetId="4">#REF!</definedName>
    <definedName name="ecG">#REF!</definedName>
    <definedName name="eCIiIi¨­A_I¨￡">#N/A</definedName>
    <definedName name="eCIiIiÞA_Iª">#N/A</definedName>
    <definedName name="èÇÍïÍïÞÀ_Íª">#N/A</definedName>
    <definedName name="ecL" localSheetId="4">#REF!</definedName>
    <definedName name="ecL">#REF!</definedName>
    <definedName name="ECON" localSheetId="4">#REF!</definedName>
    <definedName name="ECON">#REF!</definedName>
    <definedName name="ECONOMIA" localSheetId="8">#REF!</definedName>
    <definedName name="ECONOMIA" localSheetId="4">#REF!</definedName>
    <definedName name="ECONOMIA" localSheetId="10">#REF!</definedName>
    <definedName name="ECONOMIA">#REF!</definedName>
    <definedName name="ECP" localSheetId="8">#REF!</definedName>
    <definedName name="ECP" localSheetId="4">#REF!</definedName>
    <definedName name="ECP">#REF!</definedName>
    <definedName name="ECP1_1" localSheetId="8">#REF!</definedName>
    <definedName name="ECP1_1" localSheetId="4">#REF!</definedName>
    <definedName name="ECP1_1">#REF!</definedName>
    <definedName name="ECP1_1_1" localSheetId="8">#REF!</definedName>
    <definedName name="ECP1_1_1" localSheetId="4">#REF!</definedName>
    <definedName name="ECP1_1_1">#REF!</definedName>
    <definedName name="eCSTC60" localSheetId="8">#REF!</definedName>
    <definedName name="eCSTC60" localSheetId="4">#REF!</definedName>
    <definedName name="eCSTC60">#REF!</definedName>
    <definedName name="ed" localSheetId="8">#REF!</definedName>
    <definedName name="ED" localSheetId="4">#REF!</definedName>
    <definedName name="ED" localSheetId="6">#REF!</definedName>
    <definedName name="ED">#REF!</definedName>
    <definedName name="EDC" localSheetId="8">#REF!</definedName>
    <definedName name="EDC" localSheetId="4">#REF!</definedName>
    <definedName name="EDC">#REF!</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EDWSWQA_1" localSheetId="8" hidden="1">{"TAB1",#N/A,TRUE,"GENERAL";"TAB2",#N/A,TRUE,"GENERAL";"TAB3",#N/A,TRUE,"GENERAL";"TAB4",#N/A,TRUE,"GENERAL";"TAB5",#N/A,TRUE,"GENERAL"}</definedName>
    <definedName name="EDEDWSWQA_1" localSheetId="4" hidden="1">{"TAB1",#N/A,TRUE,"GENERAL";"TAB2",#N/A,TRUE,"GENERAL";"TAB3",#N/A,TRUE,"GENERAL";"TAB4",#N/A,TRUE,"GENERAL";"TAB5",#N/A,TRUE,"GENERAL"}</definedName>
    <definedName name="EDEDWSWQA_1" localSheetId="10" hidden="1">{"TAB1",#N/A,TRUE,"GENERAL";"TAB2",#N/A,TRUE,"GENERAL";"TAB3",#N/A,TRUE,"GENERAL";"TAB4",#N/A,TRUE,"GENERAL";"TAB5",#N/A,TRUE,"GENERAL"}</definedName>
    <definedName name="EDEDWSWQA_1" hidden="1">{"TAB1",#N/A,TRUE,"GENERAL";"TAB2",#N/A,TRUE,"GENERAL";"TAB3",#N/A,TRUE,"GENERAL";"TAB4",#N/A,TRUE,"GENERAL";"TAB5",#N/A,TRUE,"GENERAL"}</definedName>
    <definedName name="EDGA" localSheetId="8">#REF!</definedName>
    <definedName name="EDGA" localSheetId="4">#REF!</definedName>
    <definedName name="EDGA" localSheetId="10">#REF!</definedName>
    <definedName name="EDGA">#REF!</definedName>
    <definedName name="edga2" localSheetId="8">#REF!</definedName>
    <definedName name="edga2" localSheetId="4">#REF!</definedName>
    <definedName name="edga2" localSheetId="10">#REF!</definedName>
    <definedName name="edga2">#REF!</definedName>
    <definedName name="edgfhmn" localSheetId="15" hidden="1">{"via1",#N/A,TRUE,"general";"via2",#N/A,TRUE,"general";"via3",#N/A,TRUE,"general"}</definedName>
    <definedName name="edgfhmn" localSheetId="16" hidden="1">{"via1",#N/A,TRUE,"general";"via2",#N/A,TRUE,"general";"via3",#N/A,TRUE,"general"}</definedName>
    <definedName name="edgfhmn" localSheetId="8" hidden="1">{"via1",#N/A,TRUE,"general";"via2",#N/A,TRUE,"general";"via3",#N/A,TRUE,"general"}</definedName>
    <definedName name="edgfhmn" localSheetId="4" hidden="1">{"via1",#N/A,TRUE,"general";"via2",#N/A,TRUE,"general";"via3",#N/A,TRUE,"general"}</definedName>
    <definedName name="edgfhmn" localSheetId="6"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dgfhmn_1" localSheetId="8" hidden="1">{"via1",#N/A,TRUE,"general";"via2",#N/A,TRUE,"general";"via3",#N/A,TRUE,"general"}</definedName>
    <definedName name="edgfhmn_1" localSheetId="4" hidden="1">{"via1",#N/A,TRUE,"general";"via2",#N/A,TRUE,"general";"via3",#N/A,TRUE,"general"}</definedName>
    <definedName name="edgfhmn_1" localSheetId="10" hidden="1">{"via1",#N/A,TRUE,"general";"via2",#N/A,TRUE,"general";"via3",#N/A,TRUE,"general"}</definedName>
    <definedName name="edgfhmn_1" hidden="1">{"via1",#N/A,TRUE,"general";"via2",#N/A,TRUE,"general";"via3",#N/A,TRUE,"general"}</definedName>
    <definedName name="Edic">#REF!</definedName>
    <definedName name="EDIFICIO_TIPO_A" localSheetId="8">#REF!</definedName>
    <definedName name="EDIFICIO_TIPO_A" localSheetId="4">#REF!</definedName>
    <definedName name="EDIFICIO_TIPO_A" localSheetId="10">#REF!</definedName>
    <definedName name="EDIFICIO_TIPO_A">#REF!</definedName>
    <definedName name="edil" localSheetId="8">#REF!</definedName>
    <definedName name="edil" localSheetId="4">#REF!</definedName>
    <definedName name="edil" localSheetId="10">#REF!</definedName>
    <definedName name="edil">#REF!</definedName>
    <definedName name="Edivia" localSheetId="8">#REF!</definedName>
    <definedName name="Edivia" localSheetId="4">#REF!</definedName>
    <definedName name="Edivia">#REF!</definedName>
    <definedName name="eduar" localSheetId="8" hidden="1">{"TAB1",#N/A,TRUE,"GENERAL";"TAB2",#N/A,TRUE,"GENERAL";"TAB3",#N/A,TRUE,"GENERAL";"TAB4",#N/A,TRUE,"GENERAL";"TAB5",#N/A,TRUE,"GENERAL"}</definedName>
    <definedName name="eduar" localSheetId="4" hidden="1">{"TAB1",#N/A,TRUE,"GENERAL";"TAB2",#N/A,TRUE,"GENERAL";"TAB3",#N/A,TRUE,"GENERAL";"TAB4",#N/A,TRUE,"GENERAL";"TAB5",#N/A,TRUE,"GENERAL"}</definedName>
    <definedName name="eduar" localSheetId="10" hidden="1">{"TAB1",#N/A,TRUE,"GENERAL";"TAB2",#N/A,TRUE,"GENERAL";"TAB3",#N/A,TRUE,"GENERAL";"TAB4",#N/A,TRUE,"GENERAL";"TAB5",#N/A,TRUE,"GENERAL"}</definedName>
    <definedName name="eduar" hidden="1">{"TAB1",#N/A,TRUE,"GENERAL";"TAB2",#N/A,TRUE,"GENERAL";"TAB3",#N/A,TRUE,"GENERAL";"TAB4",#N/A,TRUE,"GENERAL";"TAB5",#N/A,TRUE,"GENERAL"}</definedName>
    <definedName name="EDWIN" localSheetId="8">#REF!</definedName>
    <definedName name="EDWIN" localSheetId="4">#REF!</definedName>
    <definedName name="EDWIN" localSheetId="6">#REF!</definedName>
    <definedName name="EDWIN">#REF!</definedName>
    <definedName name="ee" localSheetId="8">#REF!</definedName>
    <definedName name="ee" localSheetId="5">#REF!</definedName>
    <definedName name="ee" localSheetId="4">#REF!</definedName>
    <definedName name="ee" localSheetId="6">#REF!</definedName>
    <definedName name="ee" localSheetId="10">#REF!</definedName>
    <definedName name="ee">#REF!</definedName>
    <definedName name="EEDD" localSheetId="8">#REF!</definedName>
    <definedName name="EEDD" localSheetId="4">#REF!</definedName>
    <definedName name="EEDD" localSheetId="10">#REF!</definedName>
    <definedName name="EEDD">#REF!</definedName>
    <definedName name="EEE" localSheetId="8" hidden="1">{#N/A,#N/A,FALSE,"DITCAR";#N/A,#N/A,FALSE,"a1";#N/A,#N/A,FALSE,"a2";#N/A,#N/A,FALSE,"a3";#N/A,#N/A,FALSE,"a4";#N/A,#N/A,FALSE,"a4a";#N/A,#N/A,FALSE,"a4B";#N/A,#N/A,FALSE,"a4C";#N/A,#N/A,FALSE,"A5a ";#N/A,#N/A,FALSE,"A5b";#N/A,#N/A,FALSE,"A6A";#N/A,#N/A,FALSE,"A6B";#N/A,#N/A,FALSE,"A6C";#N/A,#N/A,FALSE,"04PG12NB"}</definedName>
    <definedName name="EEE" localSheetId="4" hidden="1">{#N/A,#N/A,FALSE,"DITCAR";#N/A,#N/A,FALSE,"a1";#N/A,#N/A,FALSE,"a2";#N/A,#N/A,FALSE,"a3";#N/A,#N/A,FALSE,"a4";#N/A,#N/A,FALSE,"a4a";#N/A,#N/A,FALSE,"a4B";#N/A,#N/A,FALSE,"a4C";#N/A,#N/A,FALSE,"A5a ";#N/A,#N/A,FALSE,"A5b";#N/A,#N/A,FALSE,"A6A";#N/A,#N/A,FALSE,"A6B";#N/A,#N/A,FALSE,"A6C";#N/A,#N/A,FALSE,"04PG12NB"}</definedName>
    <definedName name="EEE" localSheetId="6" hidden="1">#REF!</definedName>
    <definedName name="EEE" localSheetId="10" hidden="1">{#N/A,#N/A,FALSE,"DITCAR";#N/A,#N/A,FALSE,"a1";#N/A,#N/A,FALSE,"a2";#N/A,#N/A,FALSE,"a3";#N/A,#N/A,FALSE,"a4";#N/A,#N/A,FALSE,"a4a";#N/A,#N/A,FALSE,"a4B";#N/A,#N/A,FALSE,"a4C";#N/A,#N/A,FALSE,"A5a ";#N/A,#N/A,FALSE,"A5b";#N/A,#N/A,FALSE,"A6A";#N/A,#N/A,FALSE,"A6B";#N/A,#N/A,FALSE,"A6C";#N/A,#N/A,FALSE,"04PG12NB"}</definedName>
    <definedName name="EEE" hidden="1">#REF!</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dfr_1" localSheetId="8" hidden="1">{"TAB1",#N/A,TRUE,"GENERAL";"TAB2",#N/A,TRUE,"GENERAL";"TAB3",#N/A,TRUE,"GENERAL";"TAB4",#N/A,TRUE,"GENERAL";"TAB5",#N/A,TRUE,"GENERAL"}</definedName>
    <definedName name="eeedfr_1" localSheetId="4" hidden="1">{"TAB1",#N/A,TRUE,"GENERAL";"TAB2",#N/A,TRUE,"GENERAL";"TAB3",#N/A,TRUE,"GENERAL";"TAB4",#N/A,TRUE,"GENERAL";"TAB5",#N/A,TRUE,"GENERAL"}</definedName>
    <definedName name="eeedfr_1" localSheetId="10" hidden="1">{"TAB1",#N/A,TRUE,"GENERAL";"TAB2",#N/A,TRUE,"GENERAL";"TAB3",#N/A,TRUE,"GENERAL";"TAB4",#N/A,TRUE,"GENERAL";"TAB5",#N/A,TRUE,"GENERAL"}</definedName>
    <definedName name="eeedfr_1" hidden="1">{"TAB1",#N/A,TRUE,"GENERAL";"TAB2",#N/A,TRUE,"GENERAL";"TAB3",#N/A,TRUE,"GENERAL";"TAB4",#N/A,TRUE,"GENERAL";"TAB5",#N/A,TRUE,"GENERAL"}</definedName>
    <definedName name="eeee" localSheetId="8">#REF!</definedName>
    <definedName name="eeee" localSheetId="4">#REF!</definedName>
    <definedName name="eeee">#REF!</definedName>
    <definedName name="eeeee54222" localSheetId="8" hidden="1">{"TAB1",#N/A,TRUE,"GENERAL";"TAB2",#N/A,TRUE,"GENERAL";"TAB3",#N/A,TRUE,"GENERAL";"TAB4",#N/A,TRUE,"GENERAL";"TAB5",#N/A,TRUE,"GENERAL"}</definedName>
    <definedName name="eeeee54222" localSheetId="4" hidden="1">{"TAB1",#N/A,TRUE,"GENERAL";"TAB2",#N/A,TRUE,"GENERAL";"TAB3",#N/A,TRUE,"GENERAL";"TAB4",#N/A,TRUE,"GENERAL";"TAB5",#N/A,TRUE,"GENERAL"}</definedName>
    <definedName name="eeeee54222" localSheetId="10" hidden="1">{"TAB1",#N/A,TRUE,"GENERAL";"TAB2",#N/A,TRUE,"GENERAL";"TAB3",#N/A,TRUE,"GENERAL";"TAB4",#N/A,TRUE,"GENERAL";"TAB5",#N/A,TRUE,"GENERAL"}</definedName>
    <definedName name="eeeee54222" hidden="1">{"TAB1",#N/A,TRUE,"GENERAL";"TAB2",#N/A,TRUE,"GENERAL";"TAB3",#N/A,TRUE,"GENERAL";"TAB4",#N/A,TRUE,"GENERAL";"TAB5",#N/A,TRUE,"GENERAL"}</definedName>
    <definedName name="EEEEEEE">#REF!</definedName>
    <definedName name="eeeeeeeeee" localSheetId="8">#REF!</definedName>
    <definedName name="eeeeeeeeee" localSheetId="4">#REF!</definedName>
    <definedName name="eeeeeeeeee">#REF!</definedName>
    <definedName name="eeeeeeeeeee" localSheetId="8">#REF!</definedName>
    <definedName name="eeeeeeeeeee" localSheetId="4">#REF!</definedName>
    <definedName name="eeeeeeeeeee">#REF!</definedName>
    <definedName name="eeeeeeeeeeee" localSheetId="8">#REF!</definedName>
    <definedName name="eeeeeeeeeeee" localSheetId="4">#REF!</definedName>
    <definedName name="eeeeeeeeeeee">#REF!</definedName>
    <definedName name="EEEEEEEEESSSSSSSSSSSSS" localSheetId="8">#REF!</definedName>
    <definedName name="EEEEEEEEESSSSSSSSSSSSS" localSheetId="4">#N/A</definedName>
    <definedName name="EEEEEEEEESSSSSSSSSSSSS" localSheetId="6">#REF!</definedName>
    <definedName name="EEEEEEEEESSSSSSSSSSSSS" localSheetId="10">#REF!</definedName>
    <definedName name="EEEEEEEEESSSSSSSSSSSSS">#N/A</definedName>
    <definedName name="eeeeeeeeggggggg" localSheetId="8">#REF!</definedName>
    <definedName name="eeeeeeeeggggggg" localSheetId="4">#N/A</definedName>
    <definedName name="eeeeeeeeggggggg" localSheetId="6">#REF!</definedName>
    <definedName name="eeeeeeeeggggggg" localSheetId="10">#REF!</definedName>
    <definedName name="eeeeeeeeggggggg">#N/A</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eer_1" localSheetId="8" hidden="1">{"TAB1",#N/A,TRUE,"GENERAL";"TAB2",#N/A,TRUE,"GENERAL";"TAB3",#N/A,TRUE,"GENERAL";"TAB4",#N/A,TRUE,"GENERAL";"TAB5",#N/A,TRUE,"GENERAL"}</definedName>
    <definedName name="eeeeer_1" localSheetId="4" hidden="1">{"TAB1",#N/A,TRUE,"GENERAL";"TAB2",#N/A,TRUE,"GENERAL";"TAB3",#N/A,TRUE,"GENERAL";"TAB4",#N/A,TRUE,"GENERAL";"TAB5",#N/A,TRUE,"GENERAL"}</definedName>
    <definedName name="eeeeer_1" localSheetId="10" hidden="1">{"TAB1",#N/A,TRUE,"GENERAL";"TAB2",#N/A,TRUE,"GENERAL";"TAB3",#N/A,TRUE,"GENERAL";"TAB4",#N/A,TRUE,"GENERAL";"TAB5",#N/A,TRUE,"GENERAL"}</definedName>
    <definedName name="eeeeer_1" hidden="1">{"TAB1",#N/A,TRUE,"GENERAL";"TAB2",#N/A,TRUE,"GENERAL";"TAB3",#N/A,TRUE,"GENERAL";"TAB4",#N/A,TRUE,"GENERAL";"TAB5",#N/A,TRUE,"GENERAL"}</definedName>
    <definedName name="EEEGGGNNNLLLL">#REF!</definedName>
    <definedName name="eeerfd" localSheetId="15" hidden="1">{"via1",#N/A,TRUE,"general";"via2",#N/A,TRUE,"general";"via3",#N/A,TRUE,"general"}</definedName>
    <definedName name="eeerfd" localSheetId="16" hidden="1">{"via1",#N/A,TRUE,"general";"via2",#N/A,TRUE,"general";"via3",#N/A,TRUE,"general"}</definedName>
    <definedName name="eeerfd" localSheetId="8" hidden="1">{"via1",#N/A,TRUE,"general";"via2",#N/A,TRUE,"general";"via3",#N/A,TRUE,"general"}</definedName>
    <definedName name="eeerfd" localSheetId="4" hidden="1">{"via1",#N/A,TRUE,"general";"via2",#N/A,TRUE,"general";"via3",#N/A,TRUE,"general"}</definedName>
    <definedName name="eeerfd" localSheetId="6"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eerfd_1" localSheetId="8" hidden="1">{"via1",#N/A,TRUE,"general";"via2",#N/A,TRUE,"general";"via3",#N/A,TRUE,"general"}</definedName>
    <definedName name="eeerfd_1" localSheetId="4" hidden="1">{"via1",#N/A,TRUE,"general";"via2",#N/A,TRUE,"general";"via3",#N/A,TRUE,"general"}</definedName>
    <definedName name="eeerfd_1" localSheetId="10" hidden="1">{"via1",#N/A,TRUE,"general";"via2",#N/A,TRUE,"general";"via3",#N/A,TRUE,"general"}</definedName>
    <definedName name="eeerfd_1" hidden="1">{"via1",#N/A,TRUE,"general";"via2",#N/A,TRUE,"general";"via3",#N/A,TRUE,"general"}</definedName>
    <definedName name="eefaseIINCDIES" localSheetId="8" hidden="1">{#N/A,#N/A,FALSE,"DITCAR";#N/A,#N/A,FALSE,"a1";#N/A,#N/A,FALSE,"a2";#N/A,#N/A,FALSE,"a3";#N/A,#N/A,FALSE,"a4";#N/A,#N/A,FALSE,"a4a";#N/A,#N/A,FALSE,"a4B";#N/A,#N/A,FALSE,"a4C";#N/A,#N/A,FALSE,"A5a ";#N/A,#N/A,FALSE,"A5b";#N/A,#N/A,FALSE,"A6A";#N/A,#N/A,FALSE,"A6B";#N/A,#N/A,FALSE,"A6C";#N/A,#N/A,FALSE,"04PG12NB"}</definedName>
    <definedName name="eefaseIINCDIES" localSheetId="4" hidden="1">{#N/A,#N/A,FALSE,"DITCAR";#N/A,#N/A,FALSE,"a1";#N/A,#N/A,FALSE,"a2";#N/A,#N/A,FALSE,"a3";#N/A,#N/A,FALSE,"a4";#N/A,#N/A,FALSE,"a4a";#N/A,#N/A,FALSE,"a4B";#N/A,#N/A,FALSE,"a4C";#N/A,#N/A,FALSE,"A5a ";#N/A,#N/A,FALSE,"A5b";#N/A,#N/A,FALSE,"A6A";#N/A,#N/A,FALSE,"A6B";#N/A,#N/A,FALSE,"A6C";#N/A,#N/A,FALSE,"04PG12NB"}</definedName>
    <definedName name="eefaseIINCDIES" localSheetId="10" hidden="1">{#N/A,#N/A,FALSE,"DITCAR";#N/A,#N/A,FALSE,"a1";#N/A,#N/A,FALSE,"a2";#N/A,#N/A,FALSE,"a3";#N/A,#N/A,FALSE,"a4";#N/A,#N/A,FALSE,"a4a";#N/A,#N/A,FALSE,"a4B";#N/A,#N/A,FALSE,"a4C";#N/A,#N/A,FALSE,"A5a ";#N/A,#N/A,FALSE,"A5b";#N/A,#N/A,FALSE,"A6A";#N/A,#N/A,FALSE,"A6B";#N/A,#N/A,FALSE,"A6C";#N/A,#N/A,FALSE,"04PG12NB"}</definedName>
    <definedName name="eefaseIINCDIES" hidden="1">{#N/A,#N/A,FALSE,"DITCAR";#N/A,#N/A,FALSE,"a1";#N/A,#N/A,FALSE,"a2";#N/A,#N/A,FALSE,"a3";#N/A,#N/A,FALSE,"a4";#N/A,#N/A,FALSE,"a4a";#N/A,#N/A,FALSE,"a4B";#N/A,#N/A,FALSE,"a4C";#N/A,#N/A,FALSE,"A5a ";#N/A,#N/A,FALSE,"A5b";#N/A,#N/A,FALSE,"A6A";#N/A,#N/A,FALSE,"A6B";#N/A,#N/A,FALSE,"A6C";#N/A,#N/A,FALSE,"04PG12NB"}</definedName>
    <definedName name="EER">#REF!</definedName>
    <definedName name="EEREEE" localSheetId="8">#REF!</definedName>
    <definedName name="EEREEE" localSheetId="4">#REF!</definedName>
    <definedName name="EEREEE">#REF!</definedName>
    <definedName name="EF" localSheetId="8">#REF!</definedName>
    <definedName name="ef" localSheetId="5">#REF!</definedName>
    <definedName name="ef" localSheetId="4">#REF!</definedName>
    <definedName name="ef" localSheetId="6">#REF!</definedName>
    <definedName name="EF" localSheetId="10">#REF!</definedName>
    <definedName name="ef">#REF!</definedName>
    <definedName name="EFA" localSheetId="8">#REF!</definedName>
    <definedName name="EFA" localSheetId="4">#REF!</definedName>
    <definedName name="EFA">#REF!</definedName>
    <definedName name="efe" localSheetId="8">#REF!</definedName>
    <definedName name="efe" localSheetId="4">#REF!</definedName>
    <definedName name="efe">#REF!</definedName>
    <definedName name="EFECTIVA" localSheetId="8" hidden="1">#REF!</definedName>
    <definedName name="EFECTIVA" localSheetId="4" hidden="1">#REF!</definedName>
    <definedName name="EFECTIVA" hidden="1">#REF!</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8" hidden="1">{"TAB1",#N/A,TRUE,"GENERAL";"TAB2",#N/A,TRUE,"GENERAL";"TAB3",#N/A,TRUE,"GENERAL";"TAB4",#N/A,TRUE,"GENERAL";"TAB5",#N/A,TRUE,"GENERAL"}</definedName>
    <definedName name="efef" localSheetId="4" hidden="1">{"TAB1",#N/A,TRUE,"GENERAL";"TAB2",#N/A,TRUE,"GENERAL";"TAB3",#N/A,TRUE,"GENERAL";"TAB4",#N/A,TRUE,"GENERAL";"TAB5",#N/A,TRUE,"GENERAL"}</definedName>
    <definedName name="efef" localSheetId="6"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f_1" localSheetId="8" hidden="1">{"TAB1",#N/A,TRUE,"GENERAL";"TAB2",#N/A,TRUE,"GENERAL";"TAB3",#N/A,TRUE,"GENERAL";"TAB4",#N/A,TRUE,"GENERAL";"TAB5",#N/A,TRUE,"GENERAL"}</definedName>
    <definedName name="efef_1" localSheetId="4" hidden="1">{"TAB1",#N/A,TRUE,"GENERAL";"TAB2",#N/A,TRUE,"GENERAL";"TAB3",#N/A,TRUE,"GENERAL";"TAB4",#N/A,TRUE,"GENERAL";"TAB5",#N/A,TRUE,"GENERAL"}</definedName>
    <definedName name="efef_1" localSheetId="10" hidden="1">{"TAB1",#N/A,TRUE,"GENERAL";"TAB2",#N/A,TRUE,"GENERAL";"TAB3",#N/A,TRUE,"GENERAL";"TAB4",#N/A,TRUE,"GENERAL";"TAB5",#N/A,TRUE,"GENERAL"}</definedName>
    <definedName name="efef_1" hidden="1">{"TAB1",#N/A,TRUE,"GENERAL";"TAB2",#N/A,TRUE,"GENERAL";"TAB3",#N/A,TRUE,"GENERAL";"TAB4",#N/A,TRUE,"GENERAL";"TAB5",#N/A,TRUE,"GENERAL"}</definedName>
    <definedName name="efer" localSheetId="15" hidden="1">{"via1",#N/A,TRUE,"general";"via2",#N/A,TRUE,"general";"via3",#N/A,TRUE,"general"}</definedName>
    <definedName name="efer" localSheetId="16" hidden="1">{"via1",#N/A,TRUE,"general";"via2",#N/A,TRUE,"general";"via3",#N/A,TRUE,"general"}</definedName>
    <definedName name="efer" localSheetId="8" hidden="1">{"via1",#N/A,TRUE,"general";"via2",#N/A,TRUE,"general";"via3",#N/A,TRUE,"general"}</definedName>
    <definedName name="efer" localSheetId="4" hidden="1">{"via1",#N/A,TRUE,"general";"via2",#N/A,TRUE,"general";"via3",#N/A,TRUE,"general"}</definedName>
    <definedName name="efer" localSheetId="6"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fer_1" localSheetId="8" hidden="1">{"via1",#N/A,TRUE,"general";"via2",#N/A,TRUE,"general";"via3",#N/A,TRUE,"general"}</definedName>
    <definedName name="efer_1" localSheetId="4" hidden="1">{"via1",#N/A,TRUE,"general";"via2",#N/A,TRUE,"general";"via3",#N/A,TRUE,"general"}</definedName>
    <definedName name="efer_1" localSheetId="10" hidden="1">{"via1",#N/A,TRUE,"general";"via2",#N/A,TRUE,"general";"via3",#N/A,TRUE,"general"}</definedName>
    <definedName name="efer_1" hidden="1">{"via1",#N/A,TRUE,"general";"via2",#N/A,TRUE,"general";"via3",#N/A,TRUE,"general"}</definedName>
    <definedName name="EFFASEI_INC_DIESEL2" localSheetId="8" hidden="1">{#N/A,#N/A,FALSE,"DITCAR";#N/A,#N/A,FALSE,"a1";#N/A,#N/A,FALSE,"a2";#N/A,#N/A,FALSE,"a3";#N/A,#N/A,FALSE,"a4";#N/A,#N/A,FALSE,"a4a";#N/A,#N/A,FALSE,"a4B";#N/A,#N/A,FALSE,"a4C";#N/A,#N/A,FALSE,"A5a ";#N/A,#N/A,FALSE,"A5b";#N/A,#N/A,FALSE,"A6A";#N/A,#N/A,FALSE,"A6B";#N/A,#N/A,FALSE,"A6C";#N/A,#N/A,FALSE,"04PG12NB"}</definedName>
    <definedName name="EFFASEI_INC_DIESEL2" localSheetId="4" hidden="1">{#N/A,#N/A,FALSE,"DITCAR";#N/A,#N/A,FALSE,"a1";#N/A,#N/A,FALSE,"a2";#N/A,#N/A,FALSE,"a3";#N/A,#N/A,FALSE,"a4";#N/A,#N/A,FALSE,"a4a";#N/A,#N/A,FALSE,"a4B";#N/A,#N/A,FALSE,"a4C";#N/A,#N/A,FALSE,"A5a ";#N/A,#N/A,FALSE,"A5b";#N/A,#N/A,FALSE,"A6A";#N/A,#N/A,FALSE,"A6B";#N/A,#N/A,FALSE,"A6C";#N/A,#N/A,FALSE,"04PG12NB"}</definedName>
    <definedName name="EFFASEI_INC_DIESEL2" localSheetId="10" hidden="1">{#N/A,#N/A,FALSE,"DITCAR";#N/A,#N/A,FALSE,"a1";#N/A,#N/A,FALSE,"a2";#N/A,#N/A,FALSE,"a3";#N/A,#N/A,FALSE,"a4";#N/A,#N/A,FALSE,"a4a";#N/A,#N/A,FALSE,"a4B";#N/A,#N/A,FALSE,"a4C";#N/A,#N/A,FALSE,"A5a ";#N/A,#N/A,FALSE,"A5b";#N/A,#N/A,FALSE,"A6A";#N/A,#N/A,FALSE,"A6B";#N/A,#N/A,FALSE,"A6C";#N/A,#N/A,FALSE,"04PG12NB"}</definedName>
    <definedName name="EFFASEI_INC_DIESEL2" hidden="1">{#N/A,#N/A,FALSE,"DITCAR";#N/A,#N/A,FALSE,"a1";#N/A,#N/A,FALSE,"a2";#N/A,#N/A,FALSE,"a3";#N/A,#N/A,FALSE,"a4";#N/A,#N/A,FALSE,"a4a";#N/A,#N/A,FALSE,"a4B";#N/A,#N/A,FALSE,"a4C";#N/A,#N/A,FALSE,"A5a ";#N/A,#N/A,FALSE,"A5b";#N/A,#N/A,FALSE,"A6A";#N/A,#N/A,FALSE,"A6B";#N/A,#N/A,FALSE,"A6C";#N/A,#N/A,FALSE,"04PG12NB"}</definedName>
    <definedName name="eficiencia1" localSheetId="8">#REF!</definedName>
    <definedName name="eficiencia1" localSheetId="4">#REF!</definedName>
    <definedName name="eficiencia1" localSheetId="10">#REF!</definedName>
    <definedName name="eficiencia1">#REF!</definedName>
    <definedName name="efr" localSheetId="8">#REF!</definedName>
    <definedName name="efr" localSheetId="4">#REF!</definedName>
    <definedName name="efr" localSheetId="6">#REF!</definedName>
    <definedName name="efr">#REF!</definedName>
    <definedName name="egefqe" localSheetId="8">#REF!</definedName>
    <definedName name="egefqe" localSheetId="4">#N/A</definedName>
    <definedName name="egefqe" localSheetId="6">#REF!</definedName>
    <definedName name="egefqe" localSheetId="10">#REF!</definedName>
    <definedName name="egefqe">#N/A</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8" hidden="1">{"TAB1",#N/A,TRUE,"GENERAL";"TAB2",#N/A,TRUE,"GENERAL";"TAB3",#N/A,TRUE,"GENERAL";"TAB4",#N/A,TRUE,"GENERAL";"TAB5",#N/A,TRUE,"GENERAL"}</definedName>
    <definedName name="egeg" localSheetId="4" hidden="1">{"TAB1",#N/A,TRUE,"GENERAL";"TAB2",#N/A,TRUE,"GENERAL";"TAB3",#N/A,TRUE,"GENERAL";"TAB4",#N/A,TRUE,"GENERAL";"TAB5",#N/A,TRUE,"GENERAL"}</definedName>
    <definedName name="egeg" localSheetId="6"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eg_1" localSheetId="8" hidden="1">{"TAB1",#N/A,TRUE,"GENERAL";"TAB2",#N/A,TRUE,"GENERAL";"TAB3",#N/A,TRUE,"GENERAL";"TAB4",#N/A,TRUE,"GENERAL";"TAB5",#N/A,TRUE,"GENERAL"}</definedName>
    <definedName name="egeg_1" localSheetId="4" hidden="1">{"TAB1",#N/A,TRUE,"GENERAL";"TAB2",#N/A,TRUE,"GENERAL";"TAB3",#N/A,TRUE,"GENERAL";"TAB4",#N/A,TRUE,"GENERAL";"TAB5",#N/A,TRUE,"GENERAL"}</definedName>
    <definedName name="egeg_1" localSheetId="10" hidden="1">{"TAB1",#N/A,TRUE,"GENERAL";"TAB2",#N/A,TRUE,"GENERAL";"TAB3",#N/A,TRUE,"GENERAL";"TAB4",#N/A,TRUE,"GENERAL";"TAB5",#N/A,TRUE,"GENERAL"}</definedName>
    <definedName name="egeg_1"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gtrgthrt_1" localSheetId="8" hidden="1">{"TAB1",#N/A,TRUE,"GENERAL";"TAB2",#N/A,TRUE,"GENERAL";"TAB3",#N/A,TRUE,"GENERAL";"TAB4",#N/A,TRUE,"GENERAL";"TAB5",#N/A,TRUE,"GENERAL"}</definedName>
    <definedName name="egtrgthrt_1" localSheetId="4" hidden="1">{"TAB1",#N/A,TRUE,"GENERAL";"TAB2",#N/A,TRUE,"GENERAL";"TAB3",#N/A,TRUE,"GENERAL";"TAB4",#N/A,TRUE,"GENERAL";"TAB5",#N/A,TRUE,"GENERAL"}</definedName>
    <definedName name="egtrgthrt_1" localSheetId="10" hidden="1">{"TAB1",#N/A,TRUE,"GENERAL";"TAB2",#N/A,TRUE,"GENERAL";"TAB3",#N/A,TRUE,"GENERAL";"TAB4",#N/A,TRUE,"GENERAL";"TAB5",#N/A,TRUE,"GENERAL"}</definedName>
    <definedName name="egtrgthrt_1" hidden="1">{"TAB1",#N/A,TRUE,"GENERAL";"TAB2",#N/A,TRUE,"GENERAL";"TAB3",#N/A,TRUE,"GENERAL";"TAB4",#N/A,TRUE,"GENERAL";"TAB5",#N/A,TRUE,"GENERAL"}</definedName>
    <definedName name="eh" localSheetId="8">#REF!</definedName>
    <definedName name="eh" localSheetId="4">#REF!</definedName>
    <definedName name="eh" localSheetId="10">#REF!</definedName>
    <definedName name="eh">#REF!</definedName>
    <definedName name="EI" localSheetId="4">#REF!</definedName>
    <definedName name="EI" localSheetId="10">#REF!</definedName>
    <definedName name="EI">#REF!</definedName>
    <definedName name="EI60kv" localSheetId="8">#REF!</definedName>
    <definedName name="EI60kv" localSheetId="4">#REF!</definedName>
    <definedName name="EI60kv" localSheetId="10">#REF!</definedName>
    <definedName name="EI60kv">#REF!</definedName>
    <definedName name="EIHD" localSheetId="8">[0]!EIHD</definedName>
    <definedName name="EIHD" localSheetId="4">AIU!EIHD</definedName>
    <definedName name="EIHD" localSheetId="10">PMA!EIHD</definedName>
    <definedName name="EIHD">AIU!EIHD</definedName>
    <definedName name="EIN" localSheetId="4">#REF!</definedName>
    <definedName name="EIN" localSheetId="10">#REF!</definedName>
    <definedName name="EIN">#REF!</definedName>
    <definedName name="EINAR" localSheetId="8">#REF!</definedName>
    <definedName name="EINAR" localSheetId="4">#REF!</definedName>
    <definedName name="EINAR" localSheetId="6">#REF!</definedName>
    <definedName name="EINAR" localSheetId="10">#REF!</definedName>
    <definedName name="EINAR">#REF!</definedName>
    <definedName name="EJE" localSheetId="8">#REF!</definedName>
    <definedName name="EJE" localSheetId="4">#REF!</definedName>
    <definedName name="EJE" localSheetId="10">#REF!</definedName>
    <definedName name="EJE">#REF!</definedName>
    <definedName name="EJEC" localSheetId="8">#REF!</definedName>
    <definedName name="EJEC" localSheetId="4">#REF!</definedName>
    <definedName name="EJEC">#REF!</definedName>
    <definedName name="Ejecutivo" localSheetId="8">#REF!</definedName>
    <definedName name="Ejecutivo" localSheetId="4">#REF!</definedName>
    <definedName name="Ejecutivo">#REF!</definedName>
    <definedName name="EKA" localSheetId="8">#REF!</definedName>
    <definedName name="EKA" localSheetId="4">#REF!</definedName>
    <definedName name="EKA">#REF!</definedName>
    <definedName name="el" localSheetId="8">#REF!</definedName>
    <definedName name="el" localSheetId="5">#REF!</definedName>
    <definedName name="el" localSheetId="4">#REF!</definedName>
    <definedName name="el" localSheetId="6">#REF!</definedName>
    <definedName name="el">#REF!</definedName>
    <definedName name="ELB" localSheetId="8">#REF!</definedName>
    <definedName name="ELB" localSheetId="5">#REF!</definedName>
    <definedName name="ELB" localSheetId="4">#REF!</definedName>
    <definedName name="ELB">#REF!</definedName>
    <definedName name="ELCUNE" localSheetId="15" hidden="1">{"PRES REHAB ARM-PER POR ITEMS  KM A KM",#N/A,TRUE,"Rehabilitacion Arm-Per"}</definedName>
    <definedName name="ELCUNE" localSheetId="16" hidden="1">{"PRES REHAB ARM-PER POR ITEMS  KM A KM",#N/A,TRUE,"Rehabilitacion Arm-Per"}</definedName>
    <definedName name="ELCUNE" localSheetId="8" hidden="1">{"PRES REHAB ARM-PER POR ITEMS  KM A KM",#N/A,TRUE,"Rehabilitacion Arm-Per"}</definedName>
    <definedName name="ELCUNE" localSheetId="4" hidden="1">{"PRES REHAB ARM-PER POR ITEMS  KM A KM",#N/A,TRUE,"Rehabilitacion Arm-Per"}</definedName>
    <definedName name="ELCUNE" localSheetId="6" hidden="1">{"PRES REHAB ARM-PER POR ITEMS  KM A KM",#N/A,TRUE,"Rehabilitacion Arm-Per"}</definedName>
    <definedName name="ELCUNE" hidden="1">{"PRES REHAB ARM-PER POR ITEMS  KM A KM",#N/A,TRUE,"Rehabilitacion Arm-Per"}</definedName>
    <definedName name="ELCUNE2" localSheetId="15" hidden="1">{"PRES REHAB ARM-PER POR ITEMS  KM A KM",#N/A,TRUE,"Rehabilitacion Arm-Per"}</definedName>
    <definedName name="ELCUNE2" localSheetId="16" hidden="1">{"PRES REHAB ARM-PER POR ITEMS  KM A KM",#N/A,TRUE,"Rehabilitacion Arm-Per"}</definedName>
    <definedName name="ELCUNE2" localSheetId="8" hidden="1">{"PRES REHAB ARM-PER POR ITEMS  KM A KM",#N/A,TRUE,"Rehabilitacion Arm-Per"}</definedName>
    <definedName name="ELCUNE2" localSheetId="4" hidden="1">{"PRES REHAB ARM-PER POR ITEMS  KM A KM",#N/A,TRUE,"Rehabilitacion Arm-Per"}</definedName>
    <definedName name="ELCUNE2" localSheetId="6" hidden="1">{"PRES REHAB ARM-PER POR ITEMS  KM A KM",#N/A,TRUE,"Rehabilitacion Arm-Per"}</definedName>
    <definedName name="ELCUNE2" hidden="1">{"PRES REHAB ARM-PER POR ITEMS  KM A KM",#N/A,TRUE,"Rehabilitacion Arm-Per"}</definedName>
    <definedName name="ELCUNE3" localSheetId="15" hidden="1">{"PRES REHAB ARM-PER POR ITEMS  KM A KM",#N/A,TRUE,"Rehabilitacion Arm-Per"}</definedName>
    <definedName name="ELCUNE3" localSheetId="16" hidden="1">{"PRES REHAB ARM-PER POR ITEMS  KM A KM",#N/A,TRUE,"Rehabilitacion Arm-Per"}</definedName>
    <definedName name="ELCUNE3" localSheetId="8" hidden="1">{"PRES REHAB ARM-PER POR ITEMS  KM A KM",#N/A,TRUE,"Rehabilitacion Arm-Per"}</definedName>
    <definedName name="ELCUNE3" localSheetId="4" hidden="1">{"PRES REHAB ARM-PER POR ITEMS  KM A KM",#N/A,TRUE,"Rehabilitacion Arm-Per"}</definedName>
    <definedName name="ELCUNE3" localSheetId="6" hidden="1">{"PRES REHAB ARM-PER POR ITEMS  KM A KM",#N/A,TRUE,"Rehabilitacion Arm-Per"}</definedName>
    <definedName name="ELCUNE3" hidden="1">{"PRES REHAB ARM-PER POR ITEMS  KM A KM",#N/A,TRUE,"Rehabilitacion Arm-Per"}</definedName>
    <definedName name="ELE" localSheetId="8">#REF!</definedName>
    <definedName name="ELE" localSheetId="4">#REF!</definedName>
    <definedName name="ELE" localSheetId="10">#REF!</definedName>
    <definedName name="ELE">#REF!</definedName>
    <definedName name="ELEC" localSheetId="8" hidden="1">#REF!</definedName>
    <definedName name="ELEC" localSheetId="4" hidden="1">#REF!</definedName>
    <definedName name="ELEC" localSheetId="10" hidden="1">#REF!</definedName>
    <definedName name="ELEC" hidden="1">#REF!</definedName>
    <definedName name="Elec1" localSheetId="8">#REF!</definedName>
    <definedName name="Elec1" localSheetId="4">#REF!</definedName>
    <definedName name="Elec1" localSheetId="10">#REF!</definedName>
    <definedName name="Elec1">#REF!</definedName>
    <definedName name="Elec2" localSheetId="8">#REF!</definedName>
    <definedName name="Elec2" localSheetId="4">#REF!</definedName>
    <definedName name="Elec2">#REF!</definedName>
    <definedName name="elec25" localSheetId="8">#REF!</definedName>
    <definedName name="elec25" localSheetId="4">#REF!</definedName>
    <definedName name="elec25">#REF!</definedName>
    <definedName name="Elec3" localSheetId="8">#REF!</definedName>
    <definedName name="Elec3" localSheetId="4">#REF!</definedName>
    <definedName name="Elec3">#REF!</definedName>
    <definedName name="Elect1" localSheetId="8">#REF!</definedName>
    <definedName name="Elect1" localSheetId="4">#REF!</definedName>
    <definedName name="Elect1">#REF!</definedName>
    <definedName name="ElectConsPrice" localSheetId="4">#REF!</definedName>
    <definedName name="ElectConsPrice">#REF!</definedName>
    <definedName name="ElectDemandPrice" localSheetId="8">#REF!</definedName>
    <definedName name="ElectDemandPrice" localSheetId="4">#REF!</definedName>
    <definedName name="ElectDemandPrice">#REF!</definedName>
    <definedName name="ELECTRICA" localSheetId="8">#REF!</definedName>
    <definedName name="ELECTRICA" localSheetId="4">#REF!</definedName>
    <definedName name="ELECTRICA">#REF!</definedName>
    <definedName name="ELECTRICAS" localSheetId="8">#REF!</definedName>
    <definedName name="ELECTRICAS" localSheetId="4">#REF!</definedName>
    <definedName name="ELECTRICAS">#REF!</definedName>
    <definedName name="ELECTRICOS" localSheetId="8" hidden="1">#REF!</definedName>
    <definedName name="ELECTRICOS" localSheetId="4" hidden="1">#REF!</definedName>
    <definedName name="ELECTRICOS" localSheetId="6">#REF!</definedName>
    <definedName name="ELECTRICOS">#REF!</definedName>
    <definedName name="ELECTROMAG" localSheetId="8">#REF!</definedName>
    <definedName name="ELECTROMAG" localSheetId="5">#REF!</definedName>
    <definedName name="ELECTROMAG" localSheetId="4">#REF!</definedName>
    <definedName name="ELECTROMAG" localSheetId="6">#REF!</definedName>
    <definedName name="ELECTROMAG">#REF!</definedName>
    <definedName name="electrosoldada" localSheetId="8">#REF!</definedName>
    <definedName name="electrosoldada" localSheetId="4">#REF!</definedName>
    <definedName name="electrosoldada">#REF!</definedName>
    <definedName name="Element_Forces___Frames" localSheetId="8">#REF!</definedName>
    <definedName name="Element_Forces___Frames" localSheetId="4">#REF!</definedName>
    <definedName name="Element_Forces___Frames">#REF!</definedName>
    <definedName name="ELEMENVERT" localSheetId="8">#REF!</definedName>
    <definedName name="ELEMENVERT" localSheetId="4">#REF!</definedName>
    <definedName name="ELEMENVERT">#REF!</definedName>
    <definedName name="elemnto" localSheetId="8">#REF!</definedName>
    <definedName name="elemnto" localSheetId="4">#REF!</definedName>
    <definedName name="elemnto">#REF!</definedName>
    <definedName name="ELIMINACIONPROYC" localSheetId="8">#REF!</definedName>
    <definedName name="ELIMINACIONPROYC" localSheetId="4">#REF!</definedName>
    <definedName name="ELIMINACIONPROYC">#REF!</definedName>
    <definedName name="elinarco" localSheetId="8">#REF!</definedName>
    <definedName name="elinarco" localSheetId="4">#REF!</definedName>
    <definedName name="elinarco">#REF!</definedName>
    <definedName name="elinarco_1" localSheetId="8">#REF!</definedName>
    <definedName name="elinarco_1" localSheetId="4">#REF!</definedName>
    <definedName name="elinarco_1">#REF!</definedName>
    <definedName name="elinarco_2" localSheetId="8">#REF!</definedName>
    <definedName name="elinarco_2" localSheetId="4">#REF!</definedName>
    <definedName name="elinarco_2">#REF!</definedName>
    <definedName name="elinarco_4" localSheetId="8">#REF!</definedName>
    <definedName name="elinarco_4" localSheetId="4">#REF!</definedName>
    <definedName name="elinarco_4">#REF!</definedName>
    <definedName name="ELITE" localSheetId="8">#REF!</definedName>
    <definedName name="ELITE" localSheetId="4">#REF!</definedName>
    <definedName name="ELITE">#REF!</definedName>
    <definedName name="ELITE1" localSheetId="8">#REF!</definedName>
    <definedName name="ELITE1" localSheetId="4">#REF!</definedName>
    <definedName name="ELITE1">#REF!</definedName>
    <definedName name="ELTOTAL" localSheetId="8">#REF!</definedName>
    <definedName name="ELTOTAL" localSheetId="5">#REF!</definedName>
    <definedName name="ELTOTAL" localSheetId="4">#REF!</definedName>
    <definedName name="ELTOTAL" localSheetId="6">#REF!</definedName>
    <definedName name="ELTOTAL">#REF!</definedName>
    <definedName name="emanto" localSheetId="8">#REF!</definedName>
    <definedName name="emanto" localSheetId="4">#REF!</definedName>
    <definedName name="emanto" localSheetId="6">#REF!</definedName>
    <definedName name="emanto">#REF!</definedName>
    <definedName name="emanto_51" localSheetId="8">#REF!</definedName>
    <definedName name="emanto_51" localSheetId="4">#REF!</definedName>
    <definedName name="emanto_51" localSheetId="6">#REF!</definedName>
    <definedName name="emanto_51">#REF!</definedName>
    <definedName name="eme" localSheetId="8">#N/A</definedName>
    <definedName name="eme" localSheetId="4">[0]!err</definedName>
    <definedName name="eme" localSheetId="10">PMA!ERR</definedName>
    <definedName name="eme">#N/A</definedName>
    <definedName name="EMET" localSheetId="4">#REF!</definedName>
    <definedName name="EMET" localSheetId="10">#REF!</definedName>
    <definedName name="EMET">#REF!</definedName>
    <definedName name="emf" localSheetId="4">#REF!</definedName>
    <definedName name="emf" localSheetId="10">#REF!</definedName>
    <definedName name="emf">#REF!</definedName>
    <definedName name="emfo1" localSheetId="4">#REF!</definedName>
    <definedName name="emfo1" localSheetId="10">#REF!</definedName>
    <definedName name="emfo1">#REF!</definedName>
    <definedName name="EMPAQUE" localSheetId="8">#REF!</definedName>
    <definedName name="EMPAQUE" localSheetId="4">#REF!</definedName>
    <definedName name="EMPAQUE">#REF!</definedName>
    <definedName name="EMPLEADO" localSheetId="8">#REF!</definedName>
    <definedName name="EMPLEADO" localSheetId="4">#REF!</definedName>
    <definedName name="EMPLEADO">#REF!</definedName>
    <definedName name="empleo">#REF!</definedName>
    <definedName name="Empresa" localSheetId="8">#REF!</definedName>
    <definedName name="Empresa" localSheetId="4">#REF!</definedName>
    <definedName name="Empresa">#REF!</definedName>
    <definedName name="emul" localSheetId="4">#REF!</definedName>
    <definedName name="emul">#REF!</definedName>
    <definedName name="EMULSION" localSheetId="8">#REF!</definedName>
    <definedName name="EMULSION" localSheetId="4">#REF!</definedName>
    <definedName name="EMULSION">#REF!</definedName>
    <definedName name="ENCABEZADO" localSheetId="8">#REF!</definedName>
    <definedName name="ENCABEZADO" localSheetId="4">#REF!</definedName>
    <definedName name="ENCABEZADO">#REF!</definedName>
    <definedName name="ENCHAP11" localSheetId="8">#REF!</definedName>
    <definedName name="ENCHAP11" localSheetId="4">#REF!</definedName>
    <definedName name="ENCHAP11">#REF!</definedName>
    <definedName name="ENCHAP20" localSheetId="8">#REF!</definedName>
    <definedName name="ENCHAP20" localSheetId="4">#REF!</definedName>
    <definedName name="ENCHAP20">#REF!</definedName>
    <definedName name="ENCHAPBAÑO" localSheetId="8">#REF!</definedName>
    <definedName name="ENCHAPBAÑO" localSheetId="4">#REF!</definedName>
    <definedName name="ENCHAPBAÑO">#REF!</definedName>
    <definedName name="ENCHAPECERAMICA" localSheetId="8">#REF!</definedName>
    <definedName name="ENCHAPECERAMICA" localSheetId="4">#REF!</definedName>
    <definedName name="ENCHAPECERAMICA">#REF!</definedName>
    <definedName name="enchapes2" localSheetId="8">#REF!</definedName>
    <definedName name="enchapes2" localSheetId="4">#REF!</definedName>
    <definedName name="enchapes2">#REF!</definedName>
    <definedName name="ENCHAPLABOR" localSheetId="8">#REF!</definedName>
    <definedName name="ENCHAPLABOR" localSheetId="4">#REF!</definedName>
    <definedName name="ENCHAPLABOR">#REF!</definedName>
    <definedName name="ENCHAPTABLETA" localSheetId="8">#REF!</definedName>
    <definedName name="ENCHAPTABLETA" localSheetId="4">#REF!</definedName>
    <definedName name="ENCHAPTABLETA">#REF!</definedName>
    <definedName name="End_Bal" localSheetId="8">#REF!</definedName>
    <definedName name="End_Bal" localSheetId="4">#REF!</definedName>
    <definedName name="End_Bal" localSheetId="6">#REF!</definedName>
    <definedName name="End_Bal">#REF!</definedName>
    <definedName name="EndTime" localSheetId="8">#REF!</definedName>
    <definedName name="EndTime" localSheetId="4">#REF!</definedName>
    <definedName name="EndTime">#REF!</definedName>
    <definedName name="ENE" localSheetId="8">#REF!</definedName>
    <definedName name="ENE" localSheetId="4">#REF!</definedName>
    <definedName name="ENE" localSheetId="6">#REF!</definedName>
    <definedName name="ENE">#REF!</definedName>
    <definedName name="Ene_C" localSheetId="4">#REF!</definedName>
    <definedName name="Ene_C">#REF!</definedName>
    <definedName name="ene00" localSheetId="8">#REF!</definedName>
    <definedName name="ene00" localSheetId="4">#REF!</definedName>
    <definedName name="ene00">#REF!</definedName>
    <definedName name="EneFeb" localSheetId="4">#REF!</definedName>
    <definedName name="EneFeb">#REF!</definedName>
    <definedName name="ENERGIATABLA1.2.4" localSheetId="8">#REF!</definedName>
    <definedName name="ENERGIATABLA1.2.4" localSheetId="4">#REF!</definedName>
    <definedName name="ENERGIATABLA1.2.4" localSheetId="6">#REF!</definedName>
    <definedName name="ENERGIATABLA1.2.4">#REF!</definedName>
    <definedName name="Engine">#N/A</definedName>
    <definedName name="ENSAYO" localSheetId="15" hidden="1">{"PRES REHAB ARM-PER POR ITEMS  KM A KM",#N/A,TRUE,"Rehabilitacion Arm-Per"}</definedName>
    <definedName name="ENSAYO" localSheetId="16" hidden="1">{"PRES REHAB ARM-PER POR ITEMS  KM A KM",#N/A,TRUE,"Rehabilitacion Arm-Per"}</definedName>
    <definedName name="ENSAYO" localSheetId="8" hidden="1">{"PRES REHAB ARM-PER POR ITEMS  KM A KM",#N/A,TRUE,"Rehabilitacion Arm-Per"}</definedName>
    <definedName name="ENSAYO" localSheetId="4" hidden="1">{"PRES REHAB ARM-PER POR ITEMS  KM A KM",#N/A,TRUE,"Rehabilitacion Arm-Per"}</definedName>
    <definedName name="ENSAYO" localSheetId="6" hidden="1">{"PRES REHAB ARM-PER POR ITEMS  KM A KM",#N/A,TRUE,"Rehabilitacion Arm-Per"}</definedName>
    <definedName name="ENSAYO" hidden="1">{"PRES REHAB ARM-PER POR ITEMS  KM A KM",#N/A,TRUE,"Rehabilitacion Arm-Per"}</definedName>
    <definedName name="ENSAYOS" localSheetId="8">#REF!</definedName>
    <definedName name="Ensayos" localSheetId="4">#REF!</definedName>
    <definedName name="Ensayos" localSheetId="6">#REF!</definedName>
    <definedName name="Ensayos" localSheetId="10">#REF!</definedName>
    <definedName name="Ensayos">#REF!</definedName>
    <definedName name="ENT.A1" localSheetId="8">#REF!</definedName>
    <definedName name="ENT.A1" localSheetId="4">#REF!</definedName>
    <definedName name="ENT.A1" localSheetId="10">#REF!</definedName>
    <definedName name="ENT.A1">#REF!</definedName>
    <definedName name="ENT.ESP" localSheetId="8">#REF!</definedName>
    <definedName name="ENT.ESP" localSheetId="4">#REF!</definedName>
    <definedName name="ENT.ESP" localSheetId="10">#REF!</definedName>
    <definedName name="ENT.ESP">#REF!</definedName>
    <definedName name="ENTIB" localSheetId="8">#REF!</definedName>
    <definedName name="ENTIB" localSheetId="4">#REF!</definedName>
    <definedName name="ENTIB">#REF!</definedName>
    <definedName name="ENTIBADO" localSheetId="8">#REF!</definedName>
    <definedName name="ENTIBADO" localSheetId="4">#REF!</definedName>
    <definedName name="ENTIBADO">#REF!</definedName>
    <definedName name="ENTIDAD" localSheetId="8">#REF!</definedName>
    <definedName name="ENTIDAD" localSheetId="5">#REF!</definedName>
    <definedName name="ENTIDAD" localSheetId="4">#REF!</definedName>
    <definedName name="ENTIDAD">#REF!</definedName>
    <definedName name="entrada" localSheetId="8">#REF!</definedName>
    <definedName name="entrada" localSheetId="4">#REF!</definedName>
    <definedName name="entrada">#REF!</definedName>
    <definedName name="ENTRADASP" localSheetId="8">#REF!</definedName>
    <definedName name="ENTRADASP" localSheetId="4">#REF!</definedName>
    <definedName name="ENTRADASP">#REF!</definedName>
    <definedName name="EOL" localSheetId="8">#REF!</definedName>
    <definedName name="EOL" localSheetId="4">#REF!</definedName>
    <definedName name="EOL">#REF!</definedName>
    <definedName name="EP" localSheetId="4">#REF!</definedName>
    <definedName name="EP">#REF!</definedName>
    <definedName name="epbT" localSheetId="4">#REF!</definedName>
    <definedName name="epbT">#REF!</definedName>
    <definedName name="EPECIALIDAD_SIDOE" localSheetId="8">#REF!</definedName>
    <definedName name="EPECIALIDAD_SIDOE" localSheetId="4">#REF!</definedName>
    <definedName name="EPECIALIDAD_SIDOE">#REF!</definedName>
    <definedName name="epfC" localSheetId="4">#REF!</definedName>
    <definedName name="epfC">#REF!</definedName>
    <definedName name="epfC1" localSheetId="4">#REF!</definedName>
    <definedName name="epfC1">#REF!</definedName>
    <definedName name="epfC2" localSheetId="8">#REF!</definedName>
    <definedName name="epfC2" localSheetId="4">#REF!</definedName>
    <definedName name="epfC2">#REF!</definedName>
    <definedName name="epfT" localSheetId="4">#REF!</definedName>
    <definedName name="epfT">#REF!</definedName>
    <definedName name="epfTc" localSheetId="4">#REF!</definedName>
    <definedName name="epfTc">#REF!</definedName>
    <definedName name="epfTZ" localSheetId="8">#REF!</definedName>
    <definedName name="epfTZ" localSheetId="4">#REF!</definedName>
    <definedName name="epfTZ">#REF!</definedName>
    <definedName name="eplaca" localSheetId="4">#REF!</definedName>
    <definedName name="eplaca">#REF!</definedName>
    <definedName name="eplaca2" localSheetId="8">#REF!</definedName>
    <definedName name="eplaca2" localSheetId="4">#REF!</definedName>
    <definedName name="eplaca2">#REF!</definedName>
    <definedName name="EPOR" localSheetId="8">#REF!</definedName>
    <definedName name="EPOR" localSheetId="4">#REF!</definedName>
    <definedName name="EPOR">#REF!</definedName>
    <definedName name="EPOR2" localSheetId="4">#REF!</definedName>
    <definedName name="EPOR2">#REF!</definedName>
    <definedName name="EPOR3" localSheetId="4">#REF!</definedName>
    <definedName name="EPOR3">#REF!</definedName>
    <definedName name="EPS" localSheetId="8">#REF!</definedName>
    <definedName name="EPS" localSheetId="4">#REF!</definedName>
    <definedName name="EPS">#REF!</definedName>
    <definedName name="epT" localSheetId="8">#REF!</definedName>
    <definedName name="epT" localSheetId="4">#REF!</definedName>
    <definedName name="epT">#REF!</definedName>
    <definedName name="EQ" localSheetId="8">#REF!</definedName>
    <definedName name="EQ" localSheetId="4">#REF!</definedName>
    <definedName name="EQ" localSheetId="6">#REF!</definedName>
    <definedName name="EQ">#REF!</definedName>
    <definedName name="EQ.SOLDADURA" localSheetId="8">#REF!</definedName>
    <definedName name="EQ.SOLDADURA" localSheetId="4">#REF!</definedName>
    <definedName name="EQ.SOLDADURA">#REF!</definedName>
    <definedName name="EQMOB" localSheetId="8">#REF!</definedName>
    <definedName name="EQMOB" localSheetId="4">#REF!</definedName>
    <definedName name="EQMOB">#REF!</definedName>
    <definedName name="EQP">#REF!</definedName>
    <definedName name="EQU" localSheetId="8">#REF!</definedName>
    <definedName name="EQU" localSheetId="4">#REF!</definedName>
    <definedName name="EQU">#REF!</definedName>
    <definedName name="EQUI" localSheetId="8">#REF!</definedName>
    <definedName name="EQUI" localSheetId="5">#REF!</definedName>
    <definedName name="equi" localSheetId="4">#REF!</definedName>
    <definedName name="EQUI" localSheetId="6">#REF!</definedName>
    <definedName name="equi">#REF!</definedName>
    <definedName name="EQUI3" localSheetId="4">#REF!</definedName>
    <definedName name="EQUI3">#REF!</definedName>
    <definedName name="equip" localSheetId="8">#REF!</definedName>
    <definedName name="equip" localSheetId="4">#REF!</definedName>
    <definedName name="equip">#REF!</definedName>
    <definedName name="EquipData" localSheetId="4">#REF!</definedName>
    <definedName name="EquipData">#REF!</definedName>
    <definedName name="EquipInput" localSheetId="8">#REF!</definedName>
    <definedName name="EquipInput" localSheetId="4">#REF!</definedName>
    <definedName name="EquipInput">#REF!</definedName>
    <definedName name="EquipLifeRank" localSheetId="8">#REF!</definedName>
    <definedName name="EquipLifeRank" localSheetId="4">#REF!</definedName>
    <definedName name="EquipLifeRank">#REF!</definedName>
    <definedName name="equipo" localSheetId="8">#REF!</definedName>
    <definedName name="EQUIPO" localSheetId="5">#REF!</definedName>
    <definedName name="equipo" localSheetId="9">#REF!</definedName>
    <definedName name="EQUIPO" localSheetId="4">#REF!</definedName>
    <definedName name="EQUIPO" localSheetId="6">#REF!</definedName>
    <definedName name="equipo" localSheetId="3">#REF!</definedName>
    <definedName name="equipo" localSheetId="7">#REF!</definedName>
    <definedName name="EQUIPO">#REF!</definedName>
    <definedName name="EQUIPO_1" localSheetId="8">#REF!</definedName>
    <definedName name="EQUIPO_1" localSheetId="5">#REF!</definedName>
    <definedName name="EQUIPO_1" localSheetId="4">#REF!</definedName>
    <definedName name="EQUIPO_1" localSheetId="6">#REF!</definedName>
    <definedName name="EQUIPO_1">#REF!</definedName>
    <definedName name="EQUIPO_2" localSheetId="8">#REF!</definedName>
    <definedName name="EQUIPO_2" localSheetId="4">#REF!</definedName>
    <definedName name="EQUIPO_2">#REF!</definedName>
    <definedName name="Equipo_compresor" localSheetId="8">#REF!</definedName>
    <definedName name="Equipo_compresor" localSheetId="4">#REF!</definedName>
    <definedName name="Equipo_compresor">#REF!</definedName>
    <definedName name="EQUIPO_DE_SOLDADURA" localSheetId="4">#REF!</definedName>
    <definedName name="EQUIPO_DE_SOLDADURA">#REF!</definedName>
    <definedName name="Equipo_de_topografia" localSheetId="8">#REF!</definedName>
    <definedName name="Equipo_de_topografia" localSheetId="4">#REF!</definedName>
    <definedName name="Equipo_de_topografia">#REF!</definedName>
    <definedName name="equipo_mayor" localSheetId="8">#REF!</definedName>
    <definedName name="equipo_mayor" localSheetId="4">#REF!</definedName>
    <definedName name="equipo_mayor">#REF!</definedName>
    <definedName name="Equipo_Trans" localSheetId="8">#REF!</definedName>
    <definedName name="Equipo_Trans" localSheetId="4">#REF!</definedName>
    <definedName name="Equipo_Trans">#REF!</definedName>
    <definedName name="EQUIPO1" localSheetId="8">#REF!</definedName>
    <definedName name="EQUIPO1" localSheetId="4">#REF!</definedName>
    <definedName name="EQUIPO1">#REF!</definedName>
    <definedName name="equipo2" localSheetId="8">#REF!</definedName>
    <definedName name="equipo2" localSheetId="4">#REF!</definedName>
    <definedName name="equipo2">#REF!</definedName>
    <definedName name="EQUIPOALL" localSheetId="8">#REF!</definedName>
    <definedName name="EQUIPOALL" localSheetId="4">#REF!</definedName>
    <definedName name="EQUIPOALL">#REF!</definedName>
    <definedName name="equipomayor2" localSheetId="8">#REF!</definedName>
    <definedName name="equipomayor2" localSheetId="4">#REF!</definedName>
    <definedName name="equipomayor2">#REF!</definedName>
    <definedName name="EquipOpCostOutput" localSheetId="8">#REF!</definedName>
    <definedName name="EquipOpCostOutput" localSheetId="4">#REF!</definedName>
    <definedName name="EquipOpCostOutput">#REF!</definedName>
    <definedName name="EquipOpFleet" localSheetId="8">#REF!</definedName>
    <definedName name="EquipOpFleet" localSheetId="4">#REF!</definedName>
    <definedName name="EquipOpFleet">#REF!</definedName>
    <definedName name="EQUIPOS" localSheetId="8">#REF!</definedName>
    <definedName name="equipos" localSheetId="5">#REF!</definedName>
    <definedName name="EQUIPOS" localSheetId="4">#REF!</definedName>
    <definedName name="equipos" localSheetId="6">#REF!</definedName>
    <definedName name="Equipos">#REF!</definedName>
    <definedName name="Equipos_Macro" localSheetId="4">#REF!</definedName>
    <definedName name="Equipos_Macro">#REF!</definedName>
    <definedName name="EQUIPOS1" localSheetId="8">#REF!</definedName>
    <definedName name="EQUIPOS1" localSheetId="4">#REF!</definedName>
    <definedName name="EQUIPOS1">#REF!</definedName>
    <definedName name="equipos468" localSheetId="8">#REF!</definedName>
    <definedName name="equipos468" localSheetId="4">#REF!</definedName>
    <definedName name="equipos468">#REF!</definedName>
    <definedName name="EquiposEspeciales" localSheetId="8">#REF!</definedName>
    <definedName name="EquiposEspeciales" localSheetId="4">#REF!</definedName>
    <definedName name="EquiposEspeciales">#REF!</definedName>
    <definedName name="equiposespeciales468" localSheetId="8">#REF!</definedName>
    <definedName name="equiposespeciales468" localSheetId="4">#REF!</definedName>
    <definedName name="equiposespeciales468">#REF!</definedName>
    <definedName name="Equiposyherramientas" localSheetId="8">#REF!</definedName>
    <definedName name="Equiposyherramientas" localSheetId="4">#REF!</definedName>
    <definedName name="Equiposyherramientas">#REF!</definedName>
    <definedName name="equiprecord" localSheetId="4">#REF!</definedName>
    <definedName name="equiprecord">#REF!</definedName>
    <definedName name="EquipReplOutput" localSheetId="8">#REF!</definedName>
    <definedName name="EquipReplOutput" localSheetId="4">#REF!</definedName>
    <definedName name="EquipReplOutput">#REF!</definedName>
    <definedName name="EquipRow" localSheetId="8">#REF!</definedName>
    <definedName name="EquipRow" localSheetId="4">#REF!</definedName>
    <definedName name="EquipRow">#REF!</definedName>
    <definedName name="eqw" localSheetId="15" hidden="1">{"via1",#N/A,TRUE,"general";"via2",#N/A,TRUE,"general";"via3",#N/A,TRUE,"general"}</definedName>
    <definedName name="eqw" localSheetId="16" hidden="1">{"via1",#N/A,TRUE,"general";"via2",#N/A,TRUE,"general";"via3",#N/A,TRUE,"general"}</definedName>
    <definedName name="eqw" localSheetId="8" hidden="1">{"via1",#N/A,TRUE,"general";"via2",#N/A,TRUE,"general";"via3",#N/A,TRUE,"general"}</definedName>
    <definedName name="eqw" localSheetId="4" hidden="1">{"via1",#N/A,TRUE,"general";"via2",#N/A,TRUE,"general";"via3",#N/A,TRUE,"general"}</definedName>
    <definedName name="eqw" localSheetId="6"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qw_1" localSheetId="8" hidden="1">{"via1",#N/A,TRUE,"general";"via2",#N/A,TRUE,"general";"via3",#N/A,TRUE,"general"}</definedName>
    <definedName name="eqw_1" localSheetId="4" hidden="1">{"via1",#N/A,TRUE,"general";"via2",#N/A,TRUE,"general";"via3",#N/A,TRUE,"general"}</definedName>
    <definedName name="eqw_1" localSheetId="10" hidden="1">{"via1",#N/A,TRUE,"general";"via2",#N/A,TRUE,"general";"via3",#N/A,TRUE,"general"}</definedName>
    <definedName name="eqw_1" hidden="1">{"via1",#N/A,TRUE,"general";"via2",#N/A,TRUE,"general";"via3",#N/A,TRUE,"general"}</definedName>
    <definedName name="er" localSheetId="8">#REF!</definedName>
    <definedName name="ER" localSheetId="5">#REF!</definedName>
    <definedName name="er" localSheetId="4">#REF!</definedName>
    <definedName name="ER" localSheetId="6">#REF!</definedName>
    <definedName name="er" localSheetId="10">#REF!</definedName>
    <definedName name="er">#REF!</definedName>
    <definedName name="ERE_ART" localSheetId="8">#REF!</definedName>
    <definedName name="ERE_ART" localSheetId="4">#REF!</definedName>
    <definedName name="ERE_ART" localSheetId="10">#REF!</definedName>
    <definedName name="ERE_ART">#REF!</definedName>
    <definedName name="EREE" localSheetId="8">#REF!</definedName>
    <definedName name="EREE" localSheetId="4">#REF!</definedName>
    <definedName name="EREE" localSheetId="6">#REF!</definedName>
    <definedName name="EREE" localSheetId="10">#REF!</definedName>
    <definedName name="EREE">#REF!</definedName>
    <definedName name="erfg" localSheetId="8" hidden="1">{#N/A,#N/A,FALSE,"Hoja1";#N/A,#N/A,FALSE,"Hoja2"}</definedName>
    <definedName name="erfg" localSheetId="4" hidden="1">{#N/A,#N/A,FALSE,"Hoja1";#N/A,#N/A,FALSE,"Hoja2"}</definedName>
    <definedName name="erfg" localSheetId="10" hidden="1">{#N/A,#N/A,FALSE,"Hoja1";#N/A,#N/A,FALSE,"Hoja2"}</definedName>
    <definedName name="erfg" hidden="1">{#N/A,#N/A,FALSE,"Hoja1";#N/A,#N/A,FALSE,"Hoja2"}</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8" hidden="1">{"TAB1",#N/A,TRUE,"GENERAL";"TAB2",#N/A,TRUE,"GENERAL";"TAB3",#N/A,TRUE,"GENERAL";"TAB4",#N/A,TRUE,"GENERAL";"TAB5",#N/A,TRUE,"GENERAL"}</definedName>
    <definedName name="erg" localSheetId="4" hidden="1">{"TAB1",#N/A,TRUE,"GENERAL";"TAB2",#N/A,TRUE,"GENERAL";"TAB3",#N/A,TRUE,"GENERAL";"TAB4",#N/A,TRUE,"GENERAL";"TAB5",#N/A,TRUE,"GENERAL"}</definedName>
    <definedName name="erg" localSheetId="6"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_1" localSheetId="8" hidden="1">{"TAB1",#N/A,TRUE,"GENERAL";"TAB2",#N/A,TRUE,"GENERAL";"TAB3",#N/A,TRUE,"GENERAL";"TAB4",#N/A,TRUE,"GENERAL";"TAB5",#N/A,TRUE,"GENERAL"}</definedName>
    <definedName name="erg_1" localSheetId="4" hidden="1">{"TAB1",#N/A,TRUE,"GENERAL";"TAB2",#N/A,TRUE,"GENERAL";"TAB3",#N/A,TRUE,"GENERAL";"TAB4",#N/A,TRUE,"GENERAL";"TAB5",#N/A,TRUE,"GENERAL"}</definedName>
    <definedName name="erg_1" localSheetId="10" hidden="1">{"TAB1",#N/A,TRUE,"GENERAL";"TAB2",#N/A,TRUE,"GENERAL";"TAB3",#N/A,TRUE,"GENERAL";"TAB4",#N/A,TRUE,"GENERAL";"TAB5",#N/A,TRUE,"GENERAL"}</definedName>
    <definedName name="erg_1" hidden="1">{"TAB1",#N/A,TRUE,"GENERAL";"TAB2",#N/A,TRUE,"GENERAL";"TAB3",#N/A,TRUE,"GENERAL";"TAB4",#N/A,TRUE,"GENERAL";"TAB5",#N/A,TRUE,"GENERAL"}</definedName>
    <definedName name="erger" localSheetId="15" hidden="1">{"via1",#N/A,TRUE,"general";"via2",#N/A,TRUE,"general";"via3",#N/A,TRUE,"general"}</definedName>
    <definedName name="erger" localSheetId="16" hidden="1">{"via1",#N/A,TRUE,"general";"via2",#N/A,TRUE,"general";"via3",#N/A,TRUE,"general"}</definedName>
    <definedName name="erger" localSheetId="8" hidden="1">{"via1",#N/A,TRUE,"general";"via2",#N/A,TRUE,"general";"via3",#N/A,TRUE,"general"}</definedName>
    <definedName name="erger" localSheetId="4" hidden="1">{"via1",#N/A,TRUE,"general";"via2",#N/A,TRUE,"general";"via3",#N/A,TRUE,"general"}</definedName>
    <definedName name="erger" localSheetId="6"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_1" localSheetId="8" hidden="1">{"via1",#N/A,TRUE,"general";"via2",#N/A,TRUE,"general";"via3",#N/A,TRUE,"general"}</definedName>
    <definedName name="erger_1" localSheetId="4" hidden="1">{"via1",#N/A,TRUE,"general";"via2",#N/A,TRUE,"general";"via3",#N/A,TRUE,"general"}</definedName>
    <definedName name="erger_1" localSheetId="10" hidden="1">{"via1",#N/A,TRUE,"general";"via2",#N/A,TRUE,"general";"via3",#N/A,TRUE,"general"}</definedName>
    <definedName name="erger_1"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8" hidden="1">{"via1",#N/A,TRUE,"general";"via2",#N/A,TRUE,"general";"via3",#N/A,TRUE,"general"}</definedName>
    <definedName name="ergerg" localSheetId="4" hidden="1">{"via1",#N/A,TRUE,"general";"via2",#N/A,TRUE,"general";"via3",#N/A,TRUE,"general"}</definedName>
    <definedName name="ergerg" localSheetId="6"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erg_1" localSheetId="8" hidden="1">{"via1",#N/A,TRUE,"general";"via2",#N/A,TRUE,"general";"via3",#N/A,TRUE,"general"}</definedName>
    <definedName name="ergerg_1" localSheetId="4" hidden="1">{"via1",#N/A,TRUE,"general";"via2",#N/A,TRUE,"general";"via3",#N/A,TRUE,"general"}</definedName>
    <definedName name="ergerg_1" localSheetId="10" hidden="1">{"via1",#N/A,TRUE,"general";"via2",#N/A,TRUE,"general";"via3",#N/A,TRUE,"general"}</definedName>
    <definedName name="ergerg_1"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8" hidden="1">{"via1",#N/A,TRUE,"general";"via2",#N/A,TRUE,"general";"via3",#N/A,TRUE,"general"}</definedName>
    <definedName name="ergfegr" localSheetId="4" hidden="1">{"via1",#N/A,TRUE,"general";"via2",#N/A,TRUE,"general";"via3",#N/A,TRUE,"general"}</definedName>
    <definedName name="ergfegr" localSheetId="6"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fegr_1" localSheetId="8" hidden="1">{"via1",#N/A,TRUE,"general";"via2",#N/A,TRUE,"general";"via3",#N/A,TRUE,"general"}</definedName>
    <definedName name="ergfegr_1" localSheetId="4" hidden="1">{"via1",#N/A,TRUE,"general";"via2",#N/A,TRUE,"general";"via3",#N/A,TRUE,"general"}</definedName>
    <definedName name="ergfegr_1" localSheetId="10" hidden="1">{"via1",#N/A,TRUE,"general";"via2",#N/A,TRUE,"general";"via3",#N/A,TRUE,"general"}</definedName>
    <definedName name="ergfegr_1" hidden="1">{"via1",#N/A,TRUE,"general";"via2",#N/A,TRUE,"general";"via3",#N/A,TRUE,"general"}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4" hidden="1">{"TAB1",#N/A,TRUE,"GENERAL";"TAB2",#N/A,TRUE,"GENERAL";"TAB3",#N/A,TRUE,"GENERAL";"TAB4",#N/A,TRUE,"GENERAL";"TAB5",#N/A,TRUE,"GENERAL"}</definedName>
    <definedName name="ergge" localSheetId="6"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_1" localSheetId="8" hidden="1">{"TAB1",#N/A,TRUE,"GENERAL";"TAB2",#N/A,TRUE,"GENERAL";"TAB3",#N/A,TRUE,"GENERAL";"TAB4",#N/A,TRUE,"GENERAL";"TAB5",#N/A,TRUE,"GENERAL"}</definedName>
    <definedName name="ergge_1" localSheetId="4" hidden="1">{"TAB1",#N/A,TRUE,"GENERAL";"TAB2",#N/A,TRUE,"GENERAL";"TAB3",#N/A,TRUE,"GENERAL";"TAB4",#N/A,TRUE,"GENERAL";"TAB5",#N/A,TRUE,"GENERAL"}</definedName>
    <definedName name="ergge_1" localSheetId="10" hidden="1">{"TAB1",#N/A,TRUE,"GENERAL";"TAB2",#N/A,TRUE,"GENERAL";"TAB3",#N/A,TRUE,"GENERAL";"TAB4",#N/A,TRUE,"GENERAL";"TAB5",#N/A,TRUE,"GENERAL"}</definedName>
    <definedName name="ergge_1" hidden="1">{"TAB1",#N/A,TRUE,"GENERAL";"TAB2",#N/A,TRUE,"GENERAL";"TAB3",#N/A,TRUE,"GENERAL";"TAB4",#N/A,TRUE,"GENERAL";"TAB5",#N/A,TRUE,"GENERAL"}</definedName>
    <definedName name="erggewg" localSheetId="15" hidden="1">{"via1",#N/A,TRUE,"general";"via2",#N/A,TRUE,"general";"via3",#N/A,TRUE,"general"}</definedName>
    <definedName name="erggewg" localSheetId="16" hidden="1">{"via1",#N/A,TRUE,"general";"via2",#N/A,TRUE,"general";"via3",#N/A,TRUE,"general"}</definedName>
    <definedName name="erggewg" localSheetId="8" hidden="1">{"via1",#N/A,TRUE,"general";"via2",#N/A,TRUE,"general";"via3",#N/A,TRUE,"general"}</definedName>
    <definedName name="erggewg" localSheetId="4" hidden="1">{"via1",#N/A,TRUE,"general";"via2",#N/A,TRUE,"general";"via3",#N/A,TRUE,"general"}</definedName>
    <definedName name="erggewg" localSheetId="6"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gewg_1" localSheetId="8" hidden="1">{"via1",#N/A,TRUE,"general";"via2",#N/A,TRUE,"general";"via3",#N/A,TRUE,"general"}</definedName>
    <definedName name="erggewg_1" localSheetId="4" hidden="1">{"via1",#N/A,TRUE,"general";"via2",#N/A,TRUE,"general";"via3",#N/A,TRUE,"general"}</definedName>
    <definedName name="erggewg_1" localSheetId="10" hidden="1">{"via1",#N/A,TRUE,"general";"via2",#N/A,TRUE,"general";"via3",#N/A,TRUE,"general"}</definedName>
    <definedName name="erggewg_1" hidden="1">{"via1",#N/A,TRUE,"general";"via2",#N/A,TRUE,"general";"via3",#N/A,TRUE,"general"}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_1" localSheetId="8" hidden="1">{"TAB1",#N/A,TRUE,"GENERAL";"TAB2",#N/A,TRUE,"GENERAL";"TAB3",#N/A,TRUE,"GENERAL";"TAB4",#N/A,TRUE,"GENERAL";"TAB5",#N/A,TRUE,"GENERAL"}</definedName>
    <definedName name="ergreg_1" localSheetId="4" hidden="1">{"TAB1",#N/A,TRUE,"GENERAL";"TAB2",#N/A,TRUE,"GENERAL";"TAB3",#N/A,TRUE,"GENERAL";"TAB4",#N/A,TRUE,"GENERAL";"TAB5",#N/A,TRUE,"GENERAL"}</definedName>
    <definedName name="ergreg_1" localSheetId="10" hidden="1">{"TAB1",#N/A,TRUE,"GENERAL";"TAB2",#N/A,TRUE,"GENERAL";"TAB3",#N/A,TRUE,"GENERAL";"TAB4",#N/A,TRUE,"GENERAL";"TAB5",#N/A,TRUE,"GENERAL"}</definedName>
    <definedName name="ergreg_1" hidden="1">{"TAB1",#N/A,TRUE,"GENERAL";"TAB2",#N/A,TRUE,"GENERAL";"TAB3",#N/A,TRUE,"GENERAL";"TAB4",#N/A,TRUE,"GENERAL";"TAB5",#N/A,TRUE,"GENERAL"}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8" hidden="1">{"via1",#N/A,TRUE,"general";"via2",#N/A,TRUE,"general";"via3",#N/A,TRUE,"general"}</definedName>
    <definedName name="ergregerg" localSheetId="4" hidden="1">{"via1",#N/A,TRUE,"general";"via2",#N/A,TRUE,"general";"via3",#N/A,TRUE,"general"}</definedName>
    <definedName name="ergregerg" localSheetId="6"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egerg_1" localSheetId="8" hidden="1">{"via1",#N/A,TRUE,"general";"via2",#N/A,TRUE,"general";"via3",#N/A,TRUE,"general"}</definedName>
    <definedName name="ergregerg_1" localSheetId="4" hidden="1">{"via1",#N/A,TRUE,"general";"via2",#N/A,TRUE,"general";"via3",#N/A,TRUE,"general"}</definedName>
    <definedName name="ergregerg_1" localSheetId="10" hidden="1">{"via1",#N/A,TRUE,"general";"via2",#N/A,TRUE,"general";"via3",#N/A,TRUE,"general"}</definedName>
    <definedName name="ergregerg_1" hidden="1">{"via1",#N/A,TRUE,"general";"via2",#N/A,TRUE,"general";"via3",#N/A,TRUE,"general"}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4" hidden="1">{"TAB1",#N/A,TRUE,"GENERAL";"TAB2",#N/A,TRUE,"GENERAL";"TAB3",#N/A,TRUE,"GENERAL";"TAB4",#N/A,TRUE,"GENERAL";"TAB5",#N/A,TRUE,"GENERAL"}</definedName>
    <definedName name="ergrg" localSheetId="6"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rg_1" localSheetId="8" hidden="1">{"TAB1",#N/A,TRUE,"GENERAL";"TAB2",#N/A,TRUE,"GENERAL";"TAB3",#N/A,TRUE,"GENERAL";"TAB4",#N/A,TRUE,"GENERAL";"TAB5",#N/A,TRUE,"GENERAL"}</definedName>
    <definedName name="ergrg_1" localSheetId="4" hidden="1">{"TAB1",#N/A,TRUE,"GENERAL";"TAB2",#N/A,TRUE,"GENERAL";"TAB3",#N/A,TRUE,"GENERAL";"TAB4",#N/A,TRUE,"GENERAL";"TAB5",#N/A,TRUE,"GENERAL"}</definedName>
    <definedName name="ergrg_1" localSheetId="10" hidden="1">{"TAB1",#N/A,TRUE,"GENERAL";"TAB2",#N/A,TRUE,"GENERAL";"TAB3",#N/A,TRUE,"GENERAL";"TAB4",#N/A,TRUE,"GENERAL";"TAB5",#N/A,TRUE,"GENERAL"}</definedName>
    <definedName name="ergrg_1"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eg_1" localSheetId="8" hidden="1">{"TAB1",#N/A,TRUE,"GENERAL";"TAB2",#N/A,TRUE,"GENERAL";"TAB3",#N/A,TRUE,"GENERAL";"TAB4",#N/A,TRUE,"GENERAL";"TAB5",#N/A,TRUE,"GENERAL"}</definedName>
    <definedName name="ergweg_1" localSheetId="4" hidden="1">{"TAB1",#N/A,TRUE,"GENERAL";"TAB2",#N/A,TRUE,"GENERAL";"TAB3",#N/A,TRUE,"GENERAL";"TAB4",#N/A,TRUE,"GENERAL";"TAB5",#N/A,TRUE,"GENERAL"}</definedName>
    <definedName name="ergweg_1" localSheetId="10" hidden="1">{"TAB1",#N/A,TRUE,"GENERAL";"TAB2",#N/A,TRUE,"GENERAL";"TAB3",#N/A,TRUE,"GENERAL";"TAB4",#N/A,TRUE,"GENERAL";"TAB5",#N/A,TRUE,"GENERAL"}</definedName>
    <definedName name="ergweg_1" hidden="1">{"TAB1",#N/A,TRUE,"GENERAL";"TAB2",#N/A,TRUE,"GENERAL";"TAB3",#N/A,TRUE,"GENERAL";"TAB4",#N/A,TRUE,"GENERAL";"TAB5",#N/A,TRUE,"GENERAL"}</definedName>
    <definedName name="ergwreg" localSheetId="15" hidden="1">{"via1",#N/A,TRUE,"general";"via2",#N/A,TRUE,"general";"via3",#N/A,TRUE,"general"}</definedName>
    <definedName name="ergwreg" localSheetId="16" hidden="1">{"via1",#N/A,TRUE,"general";"via2",#N/A,TRUE,"general";"via3",#N/A,TRUE,"general"}</definedName>
    <definedName name="ergwreg" localSheetId="8" hidden="1">{"via1",#N/A,TRUE,"general";"via2",#N/A,TRUE,"general";"via3",#N/A,TRUE,"general"}</definedName>
    <definedName name="ergwreg" localSheetId="4" hidden="1">{"via1",#N/A,TRUE,"general";"via2",#N/A,TRUE,"general";"via3",#N/A,TRUE,"general"}</definedName>
    <definedName name="ergwreg" localSheetId="6"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gwreg_1" localSheetId="8" hidden="1">{"via1",#N/A,TRUE,"general";"via2",#N/A,TRUE,"general";"via3",#N/A,TRUE,"general"}</definedName>
    <definedName name="ergwreg_1" localSheetId="4" hidden="1">{"via1",#N/A,TRUE,"general";"via2",#N/A,TRUE,"general";"via3",#N/A,TRUE,"general"}</definedName>
    <definedName name="ergwreg_1" localSheetId="10" hidden="1">{"via1",#N/A,TRUE,"general";"via2",#N/A,TRUE,"general";"via3",#N/A,TRUE,"general"}</definedName>
    <definedName name="ergwreg_1" hidden="1">{"via1",#N/A,TRUE,"general";"via2",#N/A,TRUE,"general";"via3",#N/A,TRUE,"general"}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heyh_1" localSheetId="8" hidden="1">{"TAB1",#N/A,TRUE,"GENERAL";"TAB2",#N/A,TRUE,"GENERAL";"TAB3",#N/A,TRUE,"GENERAL";"TAB4",#N/A,TRUE,"GENERAL";"TAB5",#N/A,TRUE,"GENERAL"}</definedName>
    <definedName name="erheyh_1" localSheetId="4" hidden="1">{"TAB1",#N/A,TRUE,"GENERAL";"TAB2",#N/A,TRUE,"GENERAL";"TAB3",#N/A,TRUE,"GENERAL";"TAB4",#N/A,TRUE,"GENERAL";"TAB5",#N/A,TRUE,"GENERAL"}</definedName>
    <definedName name="erheyh_1" localSheetId="10" hidden="1">{"TAB1",#N/A,TRUE,"GENERAL";"TAB2",#N/A,TRUE,"GENERAL";"TAB3",#N/A,TRUE,"GENERAL";"TAB4",#N/A,TRUE,"GENERAL";"TAB5",#N/A,TRUE,"GENERAL"}</definedName>
    <definedName name="erheyh_1" hidden="1">{"TAB1",#N/A,TRUE,"GENERAL";"TAB2",#N/A,TRUE,"GENERAL";"TAB3",#N/A,TRUE,"GENERAL";"TAB4",#N/A,TRUE,"GENERAL";"TAB5",#N/A,TRUE,"GENERAL"}</definedName>
    <definedName name="ERIKA">#REF!</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P">#REF!</definedName>
    <definedName name="ERPC" localSheetId="8">#REF!</definedName>
    <definedName name="ERPC" localSheetId="4">#REF!</definedName>
    <definedName name="ERPC">#REF!</definedName>
    <definedName name="err" localSheetId="15" hidden="1">{"TAB1",#N/A,TRUE,"GENERAL";"TAB2",#N/A,TRUE,"GENERAL";"TAB3",#N/A,TRUE,"GENERAL";"TAB4",#N/A,TRUE,"GENERAL";"TAB5",#N/A,TRUE,"GENERAL"}</definedName>
    <definedName name="err" localSheetId="16" hidden="1">{"TAB1",#N/A,TRUE,"GENERAL";"TAB2",#N/A,TRUE,"GENERAL";"TAB3",#N/A,TRUE,"GENERAL";"TAB4",#N/A,TRUE,"GENERAL";"TAB5",#N/A,TRUE,"GENERAL"}</definedName>
    <definedName name="err" localSheetId="8" hidden="1">{"TAB1",#N/A,TRUE,"GENERAL";"TAB2",#N/A,TRUE,"GENERAL";"TAB3",#N/A,TRUE,"GENERAL";"TAB4",#N/A,TRUE,"GENERAL";"TAB5",#N/A,TRUE,"GENERAL"}</definedName>
    <definedName name="ERR" localSheetId="5">#REF!</definedName>
    <definedName name="err" localSheetId="4" hidden="1">{"TAB1",#N/A,TRUE,"GENERAL";"TAB2",#N/A,TRUE,"GENERAL";"TAB3",#N/A,TRUE,"GENERAL";"TAB4",#N/A,TRUE,"GENERAL";"TAB5",#N/A,TRUE,"GENERAL"}</definedName>
    <definedName name="ERR" localSheetId="6">#REF!</definedName>
    <definedName name="ERR" localSheetId="10">#REF!</definedName>
    <definedName name="err" hidden="1">{"TAB1",#N/A,TRUE,"GENERAL";"TAB2",#N/A,TRUE,"GENERAL";"TAB3",#N/A,TRUE,"GENERAL";"TAB4",#N/A,TRUE,"GENERAL";"TAB5",#N/A,TRUE,"GENERAL"}</definedName>
    <definedName name="err_1" localSheetId="8" hidden="1">{"TAB1",#N/A,TRUE,"GENERAL";"TAB2",#N/A,TRUE,"GENERAL";"TAB3",#N/A,TRUE,"GENERAL";"TAB4",#N/A,TRUE,"GENERAL";"TAB5",#N/A,TRUE,"GENERAL"}</definedName>
    <definedName name="err_1" localSheetId="4" hidden="1">{"TAB1",#N/A,TRUE,"GENERAL";"TAB2",#N/A,TRUE,"GENERAL";"TAB3",#N/A,TRUE,"GENERAL";"TAB4",#N/A,TRUE,"GENERAL";"TAB5",#N/A,TRUE,"GENERAL"}</definedName>
    <definedName name="err_1" localSheetId="10" hidden="1">{"TAB1",#N/A,TRUE,"GENERAL";"TAB2",#N/A,TRUE,"GENERAL";"TAB3",#N/A,TRUE,"GENERAL";"TAB4",#N/A,TRUE,"GENERAL";"TAB5",#N/A,TRUE,"GENERAL"}</definedName>
    <definedName name="err_1" hidden="1">{"TAB1",#N/A,TRUE,"GENERAL";"TAB2",#N/A,TRUE,"GENERAL";"TAB3",#N/A,TRUE,"GENERAL";"TAB4",#N/A,TRUE,"GENERAL";"TAB5",#N/A,TRUE,"GENERAL"}</definedName>
    <definedName name="erra" localSheetId="8">#REF!</definedName>
    <definedName name="erra" localSheetId="5">#REF!</definedName>
    <definedName name="erra" localSheetId="4">#REF!</definedName>
    <definedName name="erra" localSheetId="6">#REF!</definedName>
    <definedName name="erra" localSheetId="10">#REF!</definedName>
    <definedName name="erra">#REF!</definedName>
    <definedName name="error" localSheetId="8">#REF!</definedName>
    <definedName name="error" localSheetId="4">#REF!</definedName>
    <definedName name="ERROR" localSheetId="6">#REF!</definedName>
    <definedName name="error" localSheetId="10">#REF!</definedName>
    <definedName name="ERROR">#REF!</definedName>
    <definedName name="ERROR1" localSheetId="8">#REF!</definedName>
    <definedName name="ERROR1" localSheetId="4">#REF!</definedName>
    <definedName name="ERROR1" localSheetId="6">#REF!</definedName>
    <definedName name="ERROR1" localSheetId="10">#REF!</definedName>
    <definedName name="ERROR1">#REF!</definedName>
    <definedName name="error2" localSheetId="8">#REF!</definedName>
    <definedName name="error2" localSheetId="4">#REF!</definedName>
    <definedName name="ERROR2" localSheetId="6">#REF!</definedName>
    <definedName name="ERROR2">#REF!</definedName>
    <definedName name="ERROR25" localSheetId="8">#REF!</definedName>
    <definedName name="ERROR25" localSheetId="4">#REF!</definedName>
    <definedName name="ERROR25">#REF!</definedName>
    <definedName name="ERROR258" localSheetId="8">#REF!</definedName>
    <definedName name="ERROR258" localSheetId="4">#REF!</definedName>
    <definedName name="ERROR258">#REF!</definedName>
    <definedName name="error259" localSheetId="8">#REF!</definedName>
    <definedName name="error259" localSheetId="4">#REF!</definedName>
    <definedName name="error259">#REF!</definedName>
    <definedName name="error26" localSheetId="8">#REF!</definedName>
    <definedName name="error26" localSheetId="4">#REF!</definedName>
    <definedName name="error26">#REF!</definedName>
    <definedName name="ERROR3" localSheetId="8">#REF!</definedName>
    <definedName name="ERROR3" localSheetId="4">#REF!</definedName>
    <definedName name="ERROR3" localSheetId="6">#REF!</definedName>
    <definedName name="ERROR3">#REF!</definedName>
    <definedName name="ERROR5" localSheetId="8">#REF!</definedName>
    <definedName name="ERROR5" localSheetId="4">#REF!</definedName>
    <definedName name="ERROR5" localSheetId="6">#REF!</definedName>
    <definedName name="ERROR5">#REF!</definedName>
    <definedName name="ErrorAdmon" localSheetId="8">#REF!</definedName>
    <definedName name="ErrorAdmon" localSheetId="4">#REF!</definedName>
    <definedName name="ErrorAdmon">#REF!</definedName>
    <definedName name="ERRORE" localSheetId="8">#REF!</definedName>
    <definedName name="ERRORE" localSheetId="4">#REF!</definedName>
    <definedName name="ERRORE">#REF!</definedName>
    <definedName name="errr" localSheetId="8">#REF!</definedName>
    <definedName name="errr" localSheetId="4">#REF!</definedName>
    <definedName name="errr">#REF!</definedName>
    <definedName name="errror556" localSheetId="8">#REF!</definedName>
    <definedName name="errror556" localSheetId="4">#REF!</definedName>
    <definedName name="errror556">#REF!</definedName>
    <definedName name="ert" localSheetId="15" hidden="1">{"via1",#N/A,TRUE,"general";"via2",#N/A,TRUE,"general";"via3",#N/A,TRUE,"general"}</definedName>
    <definedName name="ert" localSheetId="16" hidden="1">{"via1",#N/A,TRUE,"general";"via2",#N/A,TRUE,"general";"via3",#N/A,TRUE,"general"}</definedName>
    <definedName name="ert" localSheetId="8" hidden="1">{"via1",#N/A,TRUE,"general";"via2",#N/A,TRUE,"general";"via3",#N/A,TRUE,"general"}</definedName>
    <definedName name="ert" localSheetId="4" hidden="1">{"via1",#N/A,TRUE,"general";"via2",#N/A,TRUE,"general";"via3",#N/A,TRUE,"general"}</definedName>
    <definedName name="ert" localSheetId="6"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_1" localSheetId="8" hidden="1">{"via1",#N/A,TRUE,"general";"via2",#N/A,TRUE,"general";"via3",#N/A,TRUE,"general"}</definedName>
    <definedName name="ert_1" localSheetId="4" hidden="1">{"via1",#N/A,TRUE,"general";"via2",#N/A,TRUE,"general";"via3",#N/A,TRUE,"general"}</definedName>
    <definedName name="ert_1" localSheetId="10" hidden="1">{"via1",#N/A,TRUE,"general";"via2",#N/A,TRUE,"general";"via3",#N/A,TRUE,"general"}</definedName>
    <definedName name="ert_1"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8" hidden="1">{"via1",#N/A,TRUE,"general";"via2",#N/A,TRUE,"general";"via3",#N/A,TRUE,"general"}</definedName>
    <definedName name="erte" localSheetId="4" hidden="1">{"via1",#N/A,TRUE,"general";"via2",#N/A,TRUE,"general";"via3",#N/A,TRUE,"general"}</definedName>
    <definedName name="erte" localSheetId="6"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_1" localSheetId="8" hidden="1">{"via1",#N/A,TRUE,"general";"via2",#N/A,TRUE,"general";"via3",#N/A,TRUE,"general"}</definedName>
    <definedName name="erte_1" localSheetId="4" hidden="1">{"via1",#N/A,TRUE,"general";"via2",#N/A,TRUE,"general";"via3",#N/A,TRUE,"general"}</definedName>
    <definedName name="erte_1" localSheetId="10" hidden="1">{"via1",#N/A,TRUE,"general";"via2",#N/A,TRUE,"general";"via3",#N/A,TRUE,"general"}</definedName>
    <definedName name="erte_1" hidden="1">{"via1",#N/A,TRUE,"general";"via2",#N/A,TRUE,"general";"via3",#N/A,TRUE,"general"}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4" hidden="1">{"TAB1",#N/A,TRUE,"GENERAL";"TAB2",#N/A,TRUE,"GENERAL";"TAB3",#N/A,TRUE,"GENERAL";"TAB4",#N/A,TRUE,"GENERAL";"TAB5",#N/A,TRUE,"GENERAL"}</definedName>
    <definedName name="erter" localSheetId="6"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_1" localSheetId="8" hidden="1">{"TAB1",#N/A,TRUE,"GENERAL";"TAB2",#N/A,TRUE,"GENERAL";"TAB3",#N/A,TRUE,"GENERAL";"TAB4",#N/A,TRUE,"GENERAL";"TAB5",#N/A,TRUE,"GENERAL"}</definedName>
    <definedName name="erter_1" localSheetId="4" hidden="1">{"TAB1",#N/A,TRUE,"GENERAL";"TAB2",#N/A,TRUE,"GENERAL";"TAB3",#N/A,TRUE,"GENERAL";"TAB4",#N/A,TRUE,"GENERAL";"TAB5",#N/A,TRUE,"GENERAL"}</definedName>
    <definedName name="erter_1" localSheetId="10" hidden="1">{"TAB1",#N/A,TRUE,"GENERAL";"TAB2",#N/A,TRUE,"GENERAL";"TAB3",#N/A,TRUE,"GENERAL";"TAB4",#N/A,TRUE,"GENERAL";"TAB5",#N/A,TRUE,"GENERAL"}</definedName>
    <definedName name="erter_1" hidden="1">{"TAB1",#N/A,TRUE,"GENERAL";"TAB2",#N/A,TRUE,"GENERAL";"TAB3",#N/A,TRUE,"GENERAL";"TAB4",#N/A,TRUE,"GENERAL";"TAB5",#N/A,TRUE,"GENERAL"}</definedName>
    <definedName name="ertert" localSheetId="15" hidden="1">{"via1",#N/A,TRUE,"general";"via2",#N/A,TRUE,"general";"via3",#N/A,TRUE,"general"}</definedName>
    <definedName name="ertert" localSheetId="16" hidden="1">{"via1",#N/A,TRUE,"general";"via2",#N/A,TRUE,"general";"via3",#N/A,TRUE,"general"}</definedName>
    <definedName name="ertert" localSheetId="8" hidden="1">{"via1",#N/A,TRUE,"general";"via2",#N/A,TRUE,"general";"via3",#N/A,TRUE,"general"}</definedName>
    <definedName name="ertert" localSheetId="4" hidden="1">{"via1",#N/A,TRUE,"general";"via2",#N/A,TRUE,"general";"via3",#N/A,TRUE,"general"}</definedName>
    <definedName name="ertert" localSheetId="6"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ert_1" localSheetId="8" hidden="1">{"via1",#N/A,TRUE,"general";"via2",#N/A,TRUE,"general";"via3",#N/A,TRUE,"general"}</definedName>
    <definedName name="ertert_1" localSheetId="4" hidden="1">{"via1",#N/A,TRUE,"general";"via2",#N/A,TRUE,"general";"via3",#N/A,TRUE,"general"}</definedName>
    <definedName name="ertert_1" localSheetId="10" hidden="1">{"via1",#N/A,TRUE,"general";"via2",#N/A,TRUE,"general";"via3",#N/A,TRUE,"general"}</definedName>
    <definedName name="ertert_1" hidden="1">{"via1",#N/A,TRUE,"general";"via2",#N/A,TRUE,"general";"via3",#N/A,TRUE,"general"}</definedName>
    <definedName name="ERTERTEWRTWERTWERT">#N/A</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gyhik_1" localSheetId="8" hidden="1">{"TAB1",#N/A,TRUE,"GENERAL";"TAB2",#N/A,TRUE,"GENERAL";"TAB3",#N/A,TRUE,"GENERAL";"TAB4",#N/A,TRUE,"GENERAL";"TAB5",#N/A,TRUE,"GENERAL"}</definedName>
    <definedName name="ertgyhik_1" localSheetId="4" hidden="1">{"TAB1",#N/A,TRUE,"GENERAL";"TAB2",#N/A,TRUE,"GENERAL";"TAB3",#N/A,TRUE,"GENERAL";"TAB4",#N/A,TRUE,"GENERAL";"TAB5",#N/A,TRUE,"GENERAL"}</definedName>
    <definedName name="ertgyhik_1" localSheetId="10" hidden="1">{"TAB1",#N/A,TRUE,"GENERAL";"TAB2",#N/A,TRUE,"GENERAL";"TAB3",#N/A,TRUE,"GENERAL";"TAB4",#N/A,TRUE,"GENERAL";"TAB5",#N/A,TRUE,"GENERAL"}</definedName>
    <definedName name="ertgyhik_1" hidden="1">{"TAB1",#N/A,TRUE,"GENERAL";"TAB2",#N/A,TRUE,"GENERAL";"TAB3",#N/A,TRUE,"GENERAL";"TAB4",#N/A,TRUE,"GENERAL";"TAB5",#N/A,TRUE,"GENERAL"}</definedName>
    <definedName name="ertreb" localSheetId="15" hidden="1">{"via1",#N/A,TRUE,"general";"via2",#N/A,TRUE,"general";"via3",#N/A,TRUE,"general"}</definedName>
    <definedName name="ertreb" localSheetId="16" hidden="1">{"via1",#N/A,TRUE,"general";"via2",#N/A,TRUE,"general";"via3",#N/A,TRUE,"general"}</definedName>
    <definedName name="ertreb" localSheetId="8" hidden="1">{"via1",#N/A,TRUE,"general";"via2",#N/A,TRUE,"general";"via3",#N/A,TRUE,"general"}</definedName>
    <definedName name="ertreb" localSheetId="4" hidden="1">{"via1",#N/A,TRUE,"general";"via2",#N/A,TRUE,"general";"via3",#N/A,TRUE,"general"}</definedName>
    <definedName name="ertreb" localSheetId="6"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b_1" localSheetId="8" hidden="1">{"via1",#N/A,TRUE,"general";"via2",#N/A,TRUE,"general";"via3",#N/A,TRUE,"general"}</definedName>
    <definedName name="ertreb_1" localSheetId="4" hidden="1">{"via1",#N/A,TRUE,"general";"via2",#N/A,TRUE,"general";"via3",#N/A,TRUE,"general"}</definedName>
    <definedName name="ertreb_1" localSheetId="10" hidden="1">{"via1",#N/A,TRUE,"general";"via2",#N/A,TRUE,"general";"via3",#N/A,TRUE,"general"}</definedName>
    <definedName name="ertreb_1" hidden="1">{"via1",#N/A,TRUE,"general";"via2",#N/A,TRUE,"general";"via3",#N/A,TRUE,"general"}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ret_1" localSheetId="8" hidden="1">{"TAB1",#N/A,TRUE,"GENERAL";"TAB2",#N/A,TRUE,"GENERAL";"TAB3",#N/A,TRUE,"GENERAL";"TAB4",#N/A,TRUE,"GENERAL";"TAB5",#N/A,TRUE,"GENERAL"}</definedName>
    <definedName name="ertret_1" localSheetId="4" hidden="1">{"TAB1",#N/A,TRUE,"GENERAL";"TAB2",#N/A,TRUE,"GENERAL";"TAB3",#N/A,TRUE,"GENERAL";"TAB4",#N/A,TRUE,"GENERAL";"TAB5",#N/A,TRUE,"GENERAL"}</definedName>
    <definedName name="ertret_1" localSheetId="10" hidden="1">{"TAB1",#N/A,TRUE,"GENERAL";"TAB2",#N/A,TRUE,"GENERAL";"TAB3",#N/A,TRUE,"GENERAL";"TAB4",#N/A,TRUE,"GENERAL";"TAB5",#N/A,TRUE,"GENERAL"}</definedName>
    <definedName name="ertret_1" hidden="1">{"TAB1",#N/A,TRUE,"GENERAL";"TAB2",#N/A,TRUE,"GENERAL";"TAB3",#N/A,TRUE,"GENERAL";"TAB4",#N/A,TRUE,"GENERAL";"TAB5",#N/A,TRUE,"GENERAL"}</definedName>
    <definedName name="erttret" localSheetId="15" hidden="1">{"via1",#N/A,TRUE,"general";"via2",#N/A,TRUE,"general";"via3",#N/A,TRUE,"general"}</definedName>
    <definedName name="erttret" localSheetId="16" hidden="1">{"via1",#N/A,TRUE,"general";"via2",#N/A,TRUE,"general";"via3",#N/A,TRUE,"general"}</definedName>
    <definedName name="erttret" localSheetId="8" hidden="1">{"via1",#N/A,TRUE,"general";"via2",#N/A,TRUE,"general";"via3",#N/A,TRUE,"general"}</definedName>
    <definedName name="erttret" localSheetId="4" hidden="1">{"via1",#N/A,TRUE,"general";"via2",#N/A,TRUE,"general";"via3",#N/A,TRUE,"general"}</definedName>
    <definedName name="erttret" localSheetId="6"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tret_1" localSheetId="8" hidden="1">{"via1",#N/A,TRUE,"general";"via2",#N/A,TRUE,"general";"via3",#N/A,TRUE,"general"}</definedName>
    <definedName name="erttret_1" localSheetId="4" hidden="1">{"via1",#N/A,TRUE,"general";"via2",#N/A,TRUE,"general";"via3",#N/A,TRUE,"general"}</definedName>
    <definedName name="erttret_1" localSheetId="10" hidden="1">{"via1",#N/A,TRUE,"general";"via2",#N/A,TRUE,"general";"via3",#N/A,TRUE,"general"}</definedName>
    <definedName name="erttret_1"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8" hidden="1">{"via1",#N/A,TRUE,"general";"via2",#N/A,TRUE,"general";"via3",#N/A,TRUE,"general"}</definedName>
    <definedName name="ertuiy" localSheetId="4" hidden="1">{"via1",#N/A,TRUE,"general";"via2",#N/A,TRUE,"general";"via3",#N/A,TRUE,"general"}</definedName>
    <definedName name="ertuiy" localSheetId="6"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uiy_1" localSheetId="8" hidden="1">{"via1",#N/A,TRUE,"general";"via2",#N/A,TRUE,"general";"via3",#N/A,TRUE,"general"}</definedName>
    <definedName name="ertuiy_1" localSheetId="4" hidden="1">{"via1",#N/A,TRUE,"general";"via2",#N/A,TRUE,"general";"via3",#N/A,TRUE,"general"}</definedName>
    <definedName name="ertuiy_1" localSheetId="10" hidden="1">{"via1",#N/A,TRUE,"general";"via2",#N/A,TRUE,"general";"via3",#N/A,TRUE,"general"}</definedName>
    <definedName name="ertuiy_1" hidden="1">{"via1",#N/A,TRUE,"general";"via2",#N/A,TRUE,"general";"via3",#N/A,TRUE,"general"}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twert_1" localSheetId="8" hidden="1">{"TAB1",#N/A,TRUE,"GENERAL";"TAB2",#N/A,TRUE,"GENERAL";"TAB3",#N/A,TRUE,"GENERAL";"TAB4",#N/A,TRUE,"GENERAL";"TAB5",#N/A,TRUE,"GENERAL"}</definedName>
    <definedName name="ertwert_1" localSheetId="4" hidden="1">{"TAB1",#N/A,TRUE,"GENERAL";"TAB2",#N/A,TRUE,"GENERAL";"TAB3",#N/A,TRUE,"GENERAL";"TAB4",#N/A,TRUE,"GENERAL";"TAB5",#N/A,TRUE,"GENERAL"}</definedName>
    <definedName name="ertwert_1" localSheetId="10" hidden="1">{"TAB1",#N/A,TRUE,"GENERAL";"TAB2",#N/A,TRUE,"GENERAL";"TAB3",#N/A,TRUE,"GENERAL";"TAB4",#N/A,TRUE,"GENERAL";"TAB5",#N/A,TRUE,"GENERAL"}</definedName>
    <definedName name="ertwert_1" hidden="1">{"TAB1",#N/A,TRUE,"GENERAL";"TAB2",#N/A,TRUE,"GENERAL";"TAB3",#N/A,TRUE,"GENERAL";"TAB4",#N/A,TRUE,"GENERAL";"TAB5",#N/A,TRUE,"GENERAL"}</definedName>
    <definedName name="ERTY" localSheetId="8">#REF!</definedName>
    <definedName name="ERTY" localSheetId="4">#REF!</definedName>
    <definedName name="ERTY">#REF!</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8" hidden="1">{"TAB1",#N/A,TRUE,"GENERAL";"TAB2",#N/A,TRUE,"GENERAL";"TAB3",#N/A,TRUE,"GENERAL";"TAB4",#N/A,TRUE,"GENERAL";"TAB5",#N/A,TRUE,"GENERAL"}</definedName>
    <definedName name="eru" localSheetId="4" hidden="1">{"TAB1",#N/A,TRUE,"GENERAL";"TAB2",#N/A,TRUE,"GENERAL";"TAB3",#N/A,TRUE,"GENERAL";"TAB4",#N/A,TRUE,"GENERAL";"TAB5",#N/A,TRUE,"GENERAL"}</definedName>
    <definedName name="eru" localSheetId="6"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u_1" localSheetId="8" hidden="1">{"TAB1",#N/A,TRUE,"GENERAL";"TAB2",#N/A,TRUE,"GENERAL";"TAB3",#N/A,TRUE,"GENERAL";"TAB4",#N/A,TRUE,"GENERAL";"TAB5",#N/A,TRUE,"GENERAL"}</definedName>
    <definedName name="eru_1" localSheetId="4" hidden="1">{"TAB1",#N/A,TRUE,"GENERAL";"TAB2",#N/A,TRUE,"GENERAL";"TAB3",#N/A,TRUE,"GENERAL";"TAB4",#N/A,TRUE,"GENERAL";"TAB5",#N/A,TRUE,"GENERAL"}</definedName>
    <definedName name="eru_1" localSheetId="10" hidden="1">{"TAB1",#N/A,TRUE,"GENERAL";"TAB2",#N/A,TRUE,"GENERAL";"TAB3",#N/A,TRUE,"GENERAL";"TAB4",#N/A,TRUE,"GENERAL";"TAB5",#N/A,TRUE,"GENERAL"}</definedName>
    <definedName name="eru_1" hidden="1">{"TAB1",#N/A,TRUE,"GENERAL";"TAB2",#N/A,TRUE,"GENERAL";"TAB3",#N/A,TRUE,"GENERAL";"TAB4",#N/A,TRUE,"GENERAL";"TAB5",#N/A,TRUE,"GENERAL"}</definedName>
    <definedName name="ERV" localSheetId="15" hidden="1">{"via1",#N/A,TRUE,"general";"via2",#N/A,TRUE,"general";"via3",#N/A,TRUE,"general"}</definedName>
    <definedName name="ERV" localSheetId="16" hidden="1">{"via1",#N/A,TRUE,"general";"via2",#N/A,TRUE,"general";"via3",#N/A,TRUE,"general"}</definedName>
    <definedName name="ERV" localSheetId="8" hidden="1">{"via1",#N/A,TRUE,"general";"via2",#N/A,TRUE,"general";"via3",#N/A,TRUE,"general"}</definedName>
    <definedName name="ERV" localSheetId="4" hidden="1">{"via1",#N/A,TRUE,"general";"via2",#N/A,TRUE,"general";"via3",#N/A,TRUE,"general"}</definedName>
    <definedName name="ERV" localSheetId="6"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V_1" localSheetId="8" hidden="1">{"via1",#N/A,TRUE,"general";"via2",#N/A,TRUE,"general";"via3",#N/A,TRUE,"general"}</definedName>
    <definedName name="ERV_1" localSheetId="4" hidden="1">{"via1",#N/A,TRUE,"general";"via2",#N/A,TRUE,"general";"via3",#N/A,TRUE,"general"}</definedName>
    <definedName name="ERV_1" localSheetId="10" hidden="1">{"via1",#N/A,TRUE,"general";"via2",#N/A,TRUE,"general";"via3",#N/A,TRUE,"general"}</definedName>
    <definedName name="ERV_1"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8" hidden="1">{"via1",#N/A,TRUE,"general";"via2",#N/A,TRUE,"general";"via3",#N/A,TRUE,"general"}</definedName>
    <definedName name="erware" localSheetId="4" hidden="1">{"via1",#N/A,TRUE,"general";"via2",#N/A,TRUE,"general";"via3",#N/A,TRUE,"general"}</definedName>
    <definedName name="erware" localSheetId="6"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are_1" localSheetId="8" hidden="1">{"via1",#N/A,TRUE,"general";"via2",#N/A,TRUE,"general";"via3",#N/A,TRUE,"general"}</definedName>
    <definedName name="erware_1" localSheetId="4" hidden="1">{"via1",#N/A,TRUE,"general";"via2",#N/A,TRUE,"general";"via3",#N/A,TRUE,"general"}</definedName>
    <definedName name="erware_1" localSheetId="10" hidden="1">{"via1",#N/A,TRUE,"general";"via2",#N/A,TRUE,"general";"via3",#N/A,TRUE,"general"}</definedName>
    <definedName name="erware_1"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8" hidden="1">{"via1",#N/A,TRUE,"general";"via2",#N/A,TRUE,"general";"via3",#N/A,TRUE,"general"}</definedName>
    <definedName name="ERWER" localSheetId="4" hidden="1">{"via1",#N/A,TRUE,"general";"via2",#N/A,TRUE,"general";"via3",#N/A,TRUE,"general"}</definedName>
    <definedName name="ERWER" localSheetId="6"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_1" localSheetId="8" hidden="1">{"via1",#N/A,TRUE,"general";"via2",#N/A,TRUE,"general";"via3",#N/A,TRUE,"general"}</definedName>
    <definedName name="ERWER_1" localSheetId="4" hidden="1">{"via1",#N/A,TRUE,"general";"via2",#N/A,TRUE,"general";"via3",#N/A,TRUE,"general"}</definedName>
    <definedName name="ERWER_1" localSheetId="10" hidden="1">{"via1",#N/A,TRUE,"general";"via2",#N/A,TRUE,"general";"via3",#N/A,TRUE,"general"}</definedName>
    <definedName name="ERWER_1" hidden="1">{"via1",#N/A,TRUE,"general";"via2",#N/A,TRUE,"general";"via3",#N/A,TRUE,"general"}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ertd_1" localSheetId="8" hidden="1">{"TAB1",#N/A,TRUE,"GENERAL";"TAB2",#N/A,TRUE,"GENERAL";"TAB3",#N/A,TRUE,"GENERAL";"TAB4",#N/A,TRUE,"GENERAL";"TAB5",#N/A,TRUE,"GENERAL"}</definedName>
    <definedName name="erwertd_1" localSheetId="4" hidden="1">{"TAB1",#N/A,TRUE,"GENERAL";"TAB2",#N/A,TRUE,"GENERAL";"TAB3",#N/A,TRUE,"GENERAL";"TAB4",#N/A,TRUE,"GENERAL";"TAB5",#N/A,TRUE,"GENERAL"}</definedName>
    <definedName name="erwertd_1" localSheetId="10" hidden="1">{"TAB1",#N/A,TRUE,"GENERAL";"TAB2",#N/A,TRUE,"GENERAL";"TAB3",#N/A,TRUE,"GENERAL";"TAB4",#N/A,TRUE,"GENERAL";"TAB5",#N/A,TRUE,"GENERAL"}</definedName>
    <definedName name="erwertd_1" hidden="1">{"TAB1",#N/A,TRUE,"GENERAL";"TAB2",#N/A,TRUE,"GENERAL";"TAB3",#N/A,TRUE,"GENERAL";"TAB4",#N/A,TRUE,"GENERAL";"TAB5",#N/A,TRUE,"GENERAL"}</definedName>
    <definedName name="erwin8888888" localSheetId="8">#REF!</definedName>
    <definedName name="erwin8888888" localSheetId="5">#REF!</definedName>
    <definedName name="erwin8888888" localSheetId="4">#REF!</definedName>
    <definedName name="erwin8888888" localSheetId="6">#REF!</definedName>
    <definedName name="erwin8888888">#REF!</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8" hidden="1">{"TAB1",#N/A,TRUE,"GENERAL";"TAB2",#N/A,TRUE,"GENERAL";"TAB3",#N/A,TRUE,"GENERAL";"TAB4",#N/A,TRUE,"GENERAL";"TAB5",#N/A,TRUE,"GENERAL"}</definedName>
    <definedName name="erwr" localSheetId="4" hidden="1">{"TAB1",#N/A,TRUE,"GENERAL";"TAB2",#N/A,TRUE,"GENERAL";"TAB3",#N/A,TRUE,"GENERAL";"TAB4",#N/A,TRUE,"GENERAL";"TAB5",#N/A,TRUE,"GENERAL"}</definedName>
    <definedName name="erwr" localSheetId="6"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_1" localSheetId="8" hidden="1">{"TAB1",#N/A,TRUE,"GENERAL";"TAB2",#N/A,TRUE,"GENERAL";"TAB3",#N/A,TRUE,"GENERAL";"TAB4",#N/A,TRUE,"GENERAL";"TAB5",#N/A,TRUE,"GENERAL"}</definedName>
    <definedName name="erwr_1" localSheetId="4" hidden="1">{"TAB1",#N/A,TRUE,"GENERAL";"TAB2",#N/A,TRUE,"GENERAL";"TAB3",#N/A,TRUE,"GENERAL";"TAB4",#N/A,TRUE,"GENERAL";"TAB5",#N/A,TRUE,"GENERAL"}</definedName>
    <definedName name="erwr_1" localSheetId="10" hidden="1">{"TAB1",#N/A,TRUE,"GENERAL";"TAB2",#N/A,TRUE,"GENERAL";"TAB3",#N/A,TRUE,"GENERAL";"TAB4",#N/A,TRUE,"GENERAL";"TAB5",#N/A,TRUE,"GENERAL"}</definedName>
    <definedName name="erwr_1" hidden="1">{"TAB1",#N/A,TRUE,"GENERAL";"TAB2",#N/A,TRUE,"GENERAL";"TAB3",#N/A,TRUE,"GENERAL";"TAB4",#N/A,TRUE,"GENERAL";"TAB5",#N/A,TRUE,"GENERAL"}</definedName>
    <definedName name="ERWRL" localSheetId="15" hidden="1">{"via1",#N/A,TRUE,"general";"via2",#N/A,TRUE,"general";"via3",#N/A,TRUE,"general"}</definedName>
    <definedName name="ERWRL" localSheetId="16" hidden="1">{"via1",#N/A,TRUE,"general";"via2",#N/A,TRUE,"general";"via3",#N/A,TRUE,"general"}</definedName>
    <definedName name="ERWRL" localSheetId="8" hidden="1">{"via1",#N/A,TRUE,"general";"via2",#N/A,TRUE,"general";"via3",#N/A,TRUE,"general"}</definedName>
    <definedName name="ERWRL" localSheetId="4" hidden="1">{"via1",#N/A,TRUE,"general";"via2",#N/A,TRUE,"general";"via3",#N/A,TRUE,"general"}</definedName>
    <definedName name="ERWRL" localSheetId="6"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WRL_1" localSheetId="8" hidden="1">{"via1",#N/A,TRUE,"general";"via2",#N/A,TRUE,"general";"via3",#N/A,TRUE,"general"}</definedName>
    <definedName name="ERWRL_1" localSheetId="4" hidden="1">{"via1",#N/A,TRUE,"general";"via2",#N/A,TRUE,"general";"via3",#N/A,TRUE,"general"}</definedName>
    <definedName name="ERWRL_1" localSheetId="10" hidden="1">{"via1",#N/A,TRUE,"general";"via2",#N/A,TRUE,"general";"via3",#N/A,TRUE,"general"}</definedName>
    <definedName name="ERWRL_1"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8" hidden="1">{"via1",#N/A,TRUE,"general";"via2",#N/A,TRUE,"general";"via3",#N/A,TRUE,"general"}</definedName>
    <definedName name="ery" localSheetId="4" hidden="1">{"via1",#N/A,TRUE,"general";"via2",#N/A,TRUE,"general";"via3",#N/A,TRUE,"general"}</definedName>
    <definedName name="ery" localSheetId="6"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_1" localSheetId="8" hidden="1">{"via1",#N/A,TRUE,"general";"via2",#N/A,TRUE,"general";"via3",#N/A,TRUE,"general"}</definedName>
    <definedName name="ery_1" localSheetId="4" hidden="1">{"via1",#N/A,TRUE,"general";"via2",#N/A,TRUE,"general";"via3",#N/A,TRUE,"general"}</definedName>
    <definedName name="ery_1" localSheetId="10" hidden="1">{"via1",#N/A,TRUE,"general";"via2",#N/A,TRUE,"general";"via3",#N/A,TRUE,"general"}</definedName>
    <definedName name="ery_1"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8" hidden="1">{"via1",#N/A,TRUE,"general";"via2",#N/A,TRUE,"general";"via3",#N/A,TRUE,"general"}</definedName>
    <definedName name="eryhd" localSheetId="4" hidden="1">{"via1",#N/A,TRUE,"general";"via2",#N/A,TRUE,"general";"via3",#N/A,TRUE,"general"}</definedName>
    <definedName name="eryhd" localSheetId="6"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_1" localSheetId="8" hidden="1">{"via1",#N/A,TRUE,"general";"via2",#N/A,TRUE,"general";"via3",#N/A,TRUE,"general"}</definedName>
    <definedName name="eryhd_1" localSheetId="4" hidden="1">{"via1",#N/A,TRUE,"general";"via2",#N/A,TRUE,"general";"via3",#N/A,TRUE,"general"}</definedName>
    <definedName name="eryhd_1" localSheetId="10" hidden="1">{"via1",#N/A,TRUE,"general";"via2",#N/A,TRUE,"general";"via3",#N/A,TRUE,"general"}</definedName>
    <definedName name="eryhd_1" hidden="1">{"via1",#N/A,TRUE,"general";"via2",#N/A,TRUE,"general";"via3",#N/A,TRUE,"general"}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df_1" localSheetId="8" hidden="1">{"TAB1",#N/A,TRUE,"GENERAL";"TAB2",#N/A,TRUE,"GENERAL";"TAB3",#N/A,TRUE,"GENERAL";"TAB4",#N/A,TRUE,"GENERAL";"TAB5",#N/A,TRUE,"GENERAL"}</definedName>
    <definedName name="eryhdf_1" localSheetId="4" hidden="1">{"TAB1",#N/A,TRUE,"GENERAL";"TAB2",#N/A,TRUE,"GENERAL";"TAB3",#N/A,TRUE,"GENERAL";"TAB4",#N/A,TRUE,"GENERAL";"TAB5",#N/A,TRUE,"GENERAL"}</definedName>
    <definedName name="eryhdf_1" localSheetId="10" hidden="1">{"TAB1",#N/A,TRUE,"GENERAL";"TAB2",#N/A,TRUE,"GENERAL";"TAB3",#N/A,TRUE,"GENERAL";"TAB4",#N/A,TRUE,"GENERAL";"TAB5",#N/A,TRUE,"GENERAL"}</definedName>
    <definedName name="eryhdf_1"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4" hidden="1">{"TAB1",#N/A,TRUE,"GENERAL";"TAB2",#N/A,TRUE,"GENERAL";"TAB3",#N/A,TRUE,"GENERAL";"TAB4",#N/A,TRUE,"GENERAL";"TAB5",#N/A,TRUE,"GENERAL"}</definedName>
    <definedName name="eryhk" localSheetId="6"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k_1" localSheetId="8" hidden="1">{"TAB1",#N/A,TRUE,"GENERAL";"TAB2",#N/A,TRUE,"GENERAL";"TAB3",#N/A,TRUE,"GENERAL";"TAB4",#N/A,TRUE,"GENERAL";"TAB5",#N/A,TRUE,"GENERAL"}</definedName>
    <definedName name="eryhk_1" localSheetId="4" hidden="1">{"TAB1",#N/A,TRUE,"GENERAL";"TAB2",#N/A,TRUE,"GENERAL";"TAB3",#N/A,TRUE,"GENERAL";"TAB4",#N/A,TRUE,"GENERAL";"TAB5",#N/A,TRUE,"GENERAL"}</definedName>
    <definedName name="eryhk_1" localSheetId="10" hidden="1">{"TAB1",#N/A,TRUE,"GENERAL";"TAB2",#N/A,TRUE,"GENERAL";"TAB3",#N/A,TRUE,"GENERAL";"TAB4",#N/A,TRUE,"GENERAL";"TAB5",#N/A,TRUE,"GENERAL"}</definedName>
    <definedName name="eryhk_1"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hrf_1" localSheetId="8" hidden="1">{"TAB1",#N/A,TRUE,"GENERAL";"TAB2",#N/A,TRUE,"GENERAL";"TAB3",#N/A,TRUE,"GENERAL";"TAB4",#N/A,TRUE,"GENERAL";"TAB5",#N/A,TRUE,"GENERAL"}</definedName>
    <definedName name="eryhrf_1" localSheetId="4" hidden="1">{"TAB1",#N/A,TRUE,"GENERAL";"TAB2",#N/A,TRUE,"GENERAL";"TAB3",#N/A,TRUE,"GENERAL";"TAB4",#N/A,TRUE,"GENERAL";"TAB5",#N/A,TRUE,"GENERAL"}</definedName>
    <definedName name="eryhrf_1" localSheetId="10" hidden="1">{"TAB1",#N/A,TRUE,"GENERAL";"TAB2",#N/A,TRUE,"GENERAL";"TAB3",#N/A,TRUE,"GENERAL";"TAB4",#N/A,TRUE,"GENERAL";"TAB5",#N/A,TRUE,"GENERAL"}</definedName>
    <definedName name="eryhrf_1"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4" hidden="1">{"TAB1",#N/A,TRUE,"GENERAL";"TAB2",#N/A,TRUE,"GENERAL";"TAB3",#N/A,TRUE,"GENERAL";"TAB4",#N/A,TRUE,"GENERAL";"TAB5",#N/A,TRUE,"GENERAL"}</definedName>
    <definedName name="eryre" localSheetId="6"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re_1" localSheetId="8" hidden="1">{"TAB1",#N/A,TRUE,"GENERAL";"TAB2",#N/A,TRUE,"GENERAL";"TAB3",#N/A,TRUE,"GENERAL";"TAB4",#N/A,TRUE,"GENERAL";"TAB5",#N/A,TRUE,"GENERAL"}</definedName>
    <definedName name="eryre_1" localSheetId="4" hidden="1">{"TAB1",#N/A,TRUE,"GENERAL";"TAB2",#N/A,TRUE,"GENERAL";"TAB3",#N/A,TRUE,"GENERAL";"TAB4",#N/A,TRUE,"GENERAL";"TAB5",#N/A,TRUE,"GENERAL"}</definedName>
    <definedName name="eryre_1" localSheetId="10" hidden="1">{"TAB1",#N/A,TRUE,"GENERAL";"TAB2",#N/A,TRUE,"GENERAL";"TAB3",#N/A,TRUE,"GENERAL";"TAB4",#N/A,TRUE,"GENERAL";"TAB5",#N/A,TRUE,"GENERAL"}</definedName>
    <definedName name="eryre_1" hidden="1">{"TAB1",#N/A,TRUE,"GENERAL";"TAB2",#N/A,TRUE,"GENERAL";"TAB3",#N/A,TRUE,"GENERAL";"TAB4",#N/A,TRUE,"GENERAL";"TAB5",#N/A,TRUE,"GENERAL"}</definedName>
    <definedName name="erytd" localSheetId="15" hidden="1">{"via1",#N/A,TRUE,"general";"via2",#N/A,TRUE,"general";"via3",#N/A,TRUE,"general"}</definedName>
    <definedName name="erytd" localSheetId="16" hidden="1">{"via1",#N/A,TRUE,"general";"via2",#N/A,TRUE,"general";"via3",#N/A,TRUE,"general"}</definedName>
    <definedName name="erytd" localSheetId="8" hidden="1">{"via1",#N/A,TRUE,"general";"via2",#N/A,TRUE,"general";"via3",#N/A,TRUE,"general"}</definedName>
    <definedName name="erytd" localSheetId="4" hidden="1">{"via1",#N/A,TRUE,"general";"via2",#N/A,TRUE,"general";"via3",#N/A,TRUE,"general"}</definedName>
    <definedName name="erytd" localSheetId="6"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d_1" localSheetId="8" hidden="1">{"via1",#N/A,TRUE,"general";"via2",#N/A,TRUE,"general";"via3",#N/A,TRUE,"general"}</definedName>
    <definedName name="erytd_1" localSheetId="4" hidden="1">{"via1",#N/A,TRUE,"general";"via2",#N/A,TRUE,"general";"via3",#N/A,TRUE,"general"}</definedName>
    <definedName name="erytd_1" localSheetId="10" hidden="1">{"via1",#N/A,TRUE,"general";"via2",#N/A,TRUE,"general";"via3",#N/A,TRUE,"general"}</definedName>
    <definedName name="erytd_1"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8" hidden="1">{"via1",#N/A,TRUE,"general";"via2",#N/A,TRUE,"general";"via3",#N/A,TRUE,"general"}</definedName>
    <definedName name="eryty" localSheetId="4" hidden="1">{"via1",#N/A,TRUE,"general";"via2",#N/A,TRUE,"general";"via3",#N/A,TRUE,"general"}</definedName>
    <definedName name="eryty" localSheetId="6"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ty_1" localSheetId="8" hidden="1">{"via1",#N/A,TRUE,"general";"via2",#N/A,TRUE,"general";"via3",#N/A,TRUE,"general"}</definedName>
    <definedName name="eryty_1" localSheetId="4" hidden="1">{"via1",#N/A,TRUE,"general";"via2",#N/A,TRUE,"general";"via3",#N/A,TRUE,"general"}</definedName>
    <definedName name="eryty_1" localSheetId="10" hidden="1">{"via1",#N/A,TRUE,"general";"via2",#N/A,TRUE,"general";"via3",#N/A,TRUE,"general"}</definedName>
    <definedName name="eryty_1"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8" hidden="1">{"via1",#N/A,TRUE,"general";"via2",#N/A,TRUE,"general";"via3",#N/A,TRUE,"general"}</definedName>
    <definedName name="eryy" localSheetId="4" hidden="1">{"via1",#N/A,TRUE,"general";"via2",#N/A,TRUE,"general";"via3",#N/A,TRUE,"general"}</definedName>
    <definedName name="eryy" localSheetId="6"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ryy_1" localSheetId="8" hidden="1">{"via1",#N/A,TRUE,"general";"via2",#N/A,TRUE,"general";"via3",#N/A,TRUE,"general"}</definedName>
    <definedName name="eryy_1" localSheetId="4" hidden="1">{"via1",#N/A,TRUE,"general";"via2",#N/A,TRUE,"general";"via3",#N/A,TRUE,"general"}</definedName>
    <definedName name="eryy_1" localSheetId="10" hidden="1">{"via1",#N/A,TRUE,"general";"via2",#N/A,TRUE,"general";"via3",#N/A,TRUE,"general"}</definedName>
    <definedName name="eryy_1" hidden="1">{"via1",#N/A,TRUE,"general";"via2",#N/A,TRUE,"general";"via3",#N/A,TRUE,"general"}</definedName>
    <definedName name="ES" localSheetId="8">#REF!</definedName>
    <definedName name="ES" localSheetId="4">[0]!err</definedName>
    <definedName name="ES" localSheetId="6">#REF!</definedName>
    <definedName name="ES" localSheetId="10">#REF!</definedName>
    <definedName name="ES">#REF!</definedName>
    <definedName name="ES1_1" localSheetId="8">#REF!</definedName>
    <definedName name="ES1_1" localSheetId="4">#REF!</definedName>
    <definedName name="ES1_1" localSheetId="6">#REF!</definedName>
    <definedName name="ES1_1" localSheetId="10">#REF!</definedName>
    <definedName name="ES1_1">#REF!</definedName>
    <definedName name="ES1_10" localSheetId="8">#REF!</definedName>
    <definedName name="ES1_10" localSheetId="4">#REF!</definedName>
    <definedName name="ES1_10" localSheetId="6">#REF!</definedName>
    <definedName name="ES1_10" localSheetId="10">#REF!</definedName>
    <definedName name="ES1_10">#REF!</definedName>
    <definedName name="ES1_11" localSheetId="8">#REF!</definedName>
    <definedName name="ES1_11" localSheetId="4">#REF!</definedName>
    <definedName name="ES1_11" localSheetId="6">#REF!</definedName>
    <definedName name="ES1_11">#REF!</definedName>
    <definedName name="ES1_12" localSheetId="8">#REF!</definedName>
    <definedName name="ES1_12" localSheetId="4">#REF!</definedName>
    <definedName name="ES1_12" localSheetId="6">#REF!</definedName>
    <definedName name="ES1_12">#REF!</definedName>
    <definedName name="ES1_13" localSheetId="8">#REF!</definedName>
    <definedName name="ES1_13" localSheetId="4">#REF!</definedName>
    <definedName name="ES1_13" localSheetId="6">#REF!</definedName>
    <definedName name="ES1_13">#REF!</definedName>
    <definedName name="ES1_14" localSheetId="8">#REF!</definedName>
    <definedName name="ES1_14" localSheetId="4">#REF!</definedName>
    <definedName name="ES1_14" localSheetId="6">#REF!</definedName>
    <definedName name="ES1_14">#REF!</definedName>
    <definedName name="ES1_15" localSheetId="8">#REF!</definedName>
    <definedName name="ES1_15" localSheetId="4">#REF!</definedName>
    <definedName name="ES1_15" localSheetId="6">#REF!</definedName>
    <definedName name="ES1_15">#REF!</definedName>
    <definedName name="ES1_16" localSheetId="8">#REF!</definedName>
    <definedName name="ES1_16" localSheetId="4">#REF!</definedName>
    <definedName name="ES1_16" localSheetId="6">#REF!</definedName>
    <definedName name="ES1_16">#REF!</definedName>
    <definedName name="ES1_17" localSheetId="8">#REF!</definedName>
    <definedName name="ES1_17" localSheetId="4">#REF!</definedName>
    <definedName name="ES1_17" localSheetId="6">#REF!</definedName>
    <definedName name="ES1_17">#REF!</definedName>
    <definedName name="ES1_18" localSheetId="8">#REF!</definedName>
    <definedName name="ES1_18" localSheetId="4">#REF!</definedName>
    <definedName name="ES1_18" localSheetId="6">#REF!</definedName>
    <definedName name="ES1_18">#REF!</definedName>
    <definedName name="ES1_19" localSheetId="8">#REF!</definedName>
    <definedName name="ES1_19" localSheetId="4">#REF!</definedName>
    <definedName name="ES1_19" localSheetId="6">#REF!</definedName>
    <definedName name="ES1_19">#REF!</definedName>
    <definedName name="ES1_2" localSheetId="8">#REF!</definedName>
    <definedName name="ES1_2" localSheetId="4">#REF!</definedName>
    <definedName name="ES1_2" localSheetId="6">#REF!</definedName>
    <definedName name="ES1_2">#REF!</definedName>
    <definedName name="ES1_20" localSheetId="8">#REF!</definedName>
    <definedName name="ES1_20" localSheetId="4">#REF!</definedName>
    <definedName name="ES1_20" localSheetId="6">#REF!</definedName>
    <definedName name="ES1_20">#REF!</definedName>
    <definedName name="ES1_21" localSheetId="8">#REF!</definedName>
    <definedName name="ES1_21" localSheetId="4">#REF!</definedName>
    <definedName name="ES1_21" localSheetId="6">#REF!</definedName>
    <definedName name="ES1_21">#REF!</definedName>
    <definedName name="ES1_22" localSheetId="8">#REF!</definedName>
    <definedName name="ES1_22" localSheetId="4">#REF!</definedName>
    <definedName name="ES1_22" localSheetId="6">#REF!</definedName>
    <definedName name="ES1_22">#REF!</definedName>
    <definedName name="ES1_23" localSheetId="8">#REF!</definedName>
    <definedName name="ES1_23" localSheetId="4">#REF!</definedName>
    <definedName name="ES1_23" localSheetId="6">#REF!</definedName>
    <definedName name="ES1_23">#REF!</definedName>
    <definedName name="ES1_24" localSheetId="8">#REF!</definedName>
    <definedName name="ES1_24" localSheetId="4">#REF!</definedName>
    <definedName name="ES1_24" localSheetId="6">#REF!</definedName>
    <definedName name="ES1_24">#REF!</definedName>
    <definedName name="ES1_25" localSheetId="8">#REF!</definedName>
    <definedName name="ES1_25" localSheetId="4">#REF!</definedName>
    <definedName name="ES1_25" localSheetId="6">#REF!</definedName>
    <definedName name="ES1_25">#REF!</definedName>
    <definedName name="ES1_26" localSheetId="8">#REF!</definedName>
    <definedName name="ES1_26" localSheetId="4">#REF!</definedName>
    <definedName name="ES1_26" localSheetId="6">#REF!</definedName>
    <definedName name="ES1_26">#REF!</definedName>
    <definedName name="ES1_27" localSheetId="8">#REF!</definedName>
    <definedName name="ES1_27" localSheetId="4">#REF!</definedName>
    <definedName name="ES1_27" localSheetId="6">#REF!</definedName>
    <definedName name="ES1_27">#REF!</definedName>
    <definedName name="ES1_28" localSheetId="8">#REF!</definedName>
    <definedName name="ES1_28" localSheetId="4">#REF!</definedName>
    <definedName name="ES1_28" localSheetId="6">#REF!</definedName>
    <definedName name="ES1_28">#REF!</definedName>
    <definedName name="ES1_29" localSheetId="8">#REF!</definedName>
    <definedName name="ES1_29" localSheetId="4">#REF!</definedName>
    <definedName name="ES1_29" localSheetId="6">#REF!</definedName>
    <definedName name="ES1_29">#REF!</definedName>
    <definedName name="ES1_3" localSheetId="8">#REF!</definedName>
    <definedName name="ES1_3" localSheetId="4">#REF!</definedName>
    <definedName name="ES1_3" localSheetId="6">#REF!</definedName>
    <definedName name="ES1_3">#REF!</definedName>
    <definedName name="ES1_30" localSheetId="8">#REF!</definedName>
    <definedName name="ES1_30" localSheetId="4">#REF!</definedName>
    <definedName name="ES1_30" localSheetId="6">#REF!</definedName>
    <definedName name="ES1_30">#REF!</definedName>
    <definedName name="ES1_31" localSheetId="8">#REF!</definedName>
    <definedName name="ES1_31" localSheetId="4">#REF!</definedName>
    <definedName name="ES1_31" localSheetId="6">#REF!</definedName>
    <definedName name="ES1_31">#REF!</definedName>
    <definedName name="ES1_32" localSheetId="8">#REF!</definedName>
    <definedName name="ES1_32" localSheetId="4">#REF!</definedName>
    <definedName name="ES1_32" localSheetId="6">#REF!</definedName>
    <definedName name="ES1_32">#REF!</definedName>
    <definedName name="ES1_33" localSheetId="8">#REF!</definedName>
    <definedName name="ES1_33" localSheetId="4">#REF!</definedName>
    <definedName name="ES1_33" localSheetId="6">#REF!</definedName>
    <definedName name="ES1_33">#REF!</definedName>
    <definedName name="ES1_34" localSheetId="8">#REF!</definedName>
    <definedName name="ES1_34" localSheetId="4">#REF!</definedName>
    <definedName name="ES1_34" localSheetId="6">#REF!</definedName>
    <definedName name="ES1_34">#REF!</definedName>
    <definedName name="ES1_35" localSheetId="8">#REF!</definedName>
    <definedName name="ES1_35" localSheetId="4">#REF!</definedName>
    <definedName name="ES1_35" localSheetId="6">#REF!</definedName>
    <definedName name="ES1_35">#REF!</definedName>
    <definedName name="ES1_36" localSheetId="8">#REF!</definedName>
    <definedName name="ES1_36" localSheetId="4">#REF!</definedName>
    <definedName name="ES1_36" localSheetId="6">#REF!</definedName>
    <definedName name="ES1_36">#REF!</definedName>
    <definedName name="ES1_37" localSheetId="8">#REF!</definedName>
    <definedName name="ES1_37" localSheetId="4">#REF!</definedName>
    <definedName name="ES1_37" localSheetId="6">#REF!</definedName>
    <definedName name="ES1_37">#REF!</definedName>
    <definedName name="ES1_38" localSheetId="8">#REF!</definedName>
    <definedName name="ES1_38" localSheetId="4">#REF!</definedName>
    <definedName name="ES1_38" localSheetId="6">#REF!</definedName>
    <definedName name="ES1_38">#REF!</definedName>
    <definedName name="ES1_39" localSheetId="8">#REF!</definedName>
    <definedName name="ES1_39" localSheetId="4">#REF!</definedName>
    <definedName name="ES1_39" localSheetId="6">#REF!</definedName>
    <definedName name="ES1_39">#REF!</definedName>
    <definedName name="ES1_4" localSheetId="8">#REF!</definedName>
    <definedName name="ES1_4" localSheetId="4">#REF!</definedName>
    <definedName name="ES1_4" localSheetId="6">#REF!</definedName>
    <definedName name="ES1_4">#REF!</definedName>
    <definedName name="ES1_40" localSheetId="8">#REF!</definedName>
    <definedName name="ES1_40" localSheetId="4">#REF!</definedName>
    <definedName name="ES1_40" localSheetId="6">#REF!</definedName>
    <definedName name="ES1_40">#REF!</definedName>
    <definedName name="ES1_41" localSheetId="8">#REF!</definedName>
    <definedName name="ES1_41" localSheetId="4">#REF!</definedName>
    <definedName name="ES1_41" localSheetId="6">#REF!</definedName>
    <definedName name="ES1_41">#REF!</definedName>
    <definedName name="ES1_42" localSheetId="8">#REF!</definedName>
    <definedName name="ES1_42" localSheetId="4">#REF!</definedName>
    <definedName name="ES1_42" localSheetId="6">#REF!</definedName>
    <definedName name="ES1_42">#REF!</definedName>
    <definedName name="ES1_43" localSheetId="8">#REF!</definedName>
    <definedName name="ES1_43" localSheetId="4">#REF!</definedName>
    <definedName name="ES1_43" localSheetId="6">#REF!</definedName>
    <definedName name="ES1_43">#REF!</definedName>
    <definedName name="ES1_5" localSheetId="8">#REF!</definedName>
    <definedName name="ES1_5" localSheetId="4">#REF!</definedName>
    <definedName name="ES1_5" localSheetId="6">#REF!</definedName>
    <definedName name="ES1_5">#REF!</definedName>
    <definedName name="ES1_6" localSheetId="8">#REF!</definedName>
    <definedName name="ES1_6" localSheetId="4">#REF!</definedName>
    <definedName name="ES1_6" localSheetId="6">#REF!</definedName>
    <definedName name="ES1_6">#REF!</definedName>
    <definedName name="ES1_7" localSheetId="8">#REF!</definedName>
    <definedName name="ES1_7" localSheetId="4">#REF!</definedName>
    <definedName name="ES1_7" localSheetId="6">#REF!</definedName>
    <definedName name="ES1_7">#REF!</definedName>
    <definedName name="ES1_8" localSheetId="8">#REF!</definedName>
    <definedName name="ES1_8" localSheetId="4">#REF!</definedName>
    <definedName name="ES1_8" localSheetId="6">#REF!</definedName>
    <definedName name="ES1_8">#REF!</definedName>
    <definedName name="ES1_9" localSheetId="8">#REF!</definedName>
    <definedName name="ES1_9" localSheetId="4">#REF!</definedName>
    <definedName name="ES1_9" localSheetId="6">#REF!</definedName>
    <definedName name="ES1_9">#REF!</definedName>
    <definedName name="ES2_1" localSheetId="8">#REF!</definedName>
    <definedName name="ES2_1" localSheetId="4">#REF!</definedName>
    <definedName name="ES2_1" localSheetId="6">#REF!</definedName>
    <definedName name="ES2_1">#REF!</definedName>
    <definedName name="ES2_10" localSheetId="8">#REF!</definedName>
    <definedName name="ES2_10" localSheetId="4">#REF!</definedName>
    <definedName name="ES2_10" localSheetId="6">#REF!</definedName>
    <definedName name="ES2_10">#REF!</definedName>
    <definedName name="ES2_11" localSheetId="8">#REF!</definedName>
    <definedName name="ES2_11" localSheetId="4">#REF!</definedName>
    <definedName name="ES2_11" localSheetId="6">#REF!</definedName>
    <definedName name="ES2_11">#REF!</definedName>
    <definedName name="ES2_12" localSheetId="8">#REF!</definedName>
    <definedName name="ES2_12" localSheetId="4">#REF!</definedName>
    <definedName name="ES2_12" localSheetId="6">#REF!</definedName>
    <definedName name="ES2_12">#REF!</definedName>
    <definedName name="ES2_13" localSheetId="8">#REF!</definedName>
    <definedName name="ES2_13" localSheetId="4">#REF!</definedName>
    <definedName name="ES2_13" localSheetId="6">#REF!</definedName>
    <definedName name="ES2_13">#REF!</definedName>
    <definedName name="ES2_14" localSheetId="8">#REF!</definedName>
    <definedName name="ES2_14" localSheetId="4">#REF!</definedName>
    <definedName name="ES2_14" localSheetId="6">#REF!</definedName>
    <definedName name="ES2_14">#REF!</definedName>
    <definedName name="ES2_15" localSheetId="8">#REF!</definedName>
    <definedName name="ES2_15" localSheetId="4">#REF!</definedName>
    <definedName name="ES2_15" localSheetId="6">#REF!</definedName>
    <definedName name="ES2_15">#REF!</definedName>
    <definedName name="ES2_16" localSheetId="8">#REF!</definedName>
    <definedName name="ES2_16" localSheetId="4">#REF!</definedName>
    <definedName name="ES2_16" localSheetId="6">#REF!</definedName>
    <definedName name="ES2_16">#REF!</definedName>
    <definedName name="ES2_17" localSheetId="8">#REF!</definedName>
    <definedName name="ES2_17" localSheetId="4">#REF!</definedName>
    <definedName name="ES2_17" localSheetId="6">#REF!</definedName>
    <definedName name="ES2_17">#REF!</definedName>
    <definedName name="ES2_18" localSheetId="8">#REF!</definedName>
    <definedName name="ES2_18" localSheetId="4">#REF!</definedName>
    <definedName name="ES2_18" localSheetId="6">#REF!</definedName>
    <definedName name="ES2_18">#REF!</definedName>
    <definedName name="ES2_19" localSheetId="8">#REF!</definedName>
    <definedName name="ES2_19" localSheetId="4">#REF!</definedName>
    <definedName name="ES2_19" localSheetId="6">#REF!</definedName>
    <definedName name="ES2_19">#REF!</definedName>
    <definedName name="ES2_2" localSheetId="8">#REF!</definedName>
    <definedName name="ES2_2" localSheetId="4">#REF!</definedName>
    <definedName name="ES2_2" localSheetId="6">#REF!</definedName>
    <definedName name="ES2_2">#REF!</definedName>
    <definedName name="ES2_20" localSheetId="8">#REF!</definedName>
    <definedName name="ES2_20" localSheetId="4">#REF!</definedName>
    <definedName name="ES2_20" localSheetId="6">#REF!</definedName>
    <definedName name="ES2_20">#REF!</definedName>
    <definedName name="ES2_21" localSheetId="8">#REF!</definedName>
    <definedName name="ES2_21" localSheetId="4">#REF!</definedName>
    <definedName name="ES2_21" localSheetId="6">#REF!</definedName>
    <definedName name="ES2_21">#REF!</definedName>
    <definedName name="ES2_22" localSheetId="8">#REF!</definedName>
    <definedName name="ES2_22" localSheetId="4">#REF!</definedName>
    <definedName name="ES2_22" localSheetId="6">#REF!</definedName>
    <definedName name="ES2_22">#REF!</definedName>
    <definedName name="ES2_23" localSheetId="8">#REF!</definedName>
    <definedName name="ES2_23" localSheetId="4">#REF!</definedName>
    <definedName name="ES2_23" localSheetId="6">#REF!</definedName>
    <definedName name="ES2_23">#REF!</definedName>
    <definedName name="ES2_24" localSheetId="8">#REF!</definedName>
    <definedName name="ES2_24" localSheetId="4">#REF!</definedName>
    <definedName name="ES2_24" localSheetId="6">#REF!</definedName>
    <definedName name="ES2_24">#REF!</definedName>
    <definedName name="ES2_25" localSheetId="8">#REF!</definedName>
    <definedName name="ES2_25" localSheetId="4">#REF!</definedName>
    <definedName name="ES2_25" localSheetId="6">#REF!</definedName>
    <definedName name="ES2_25">#REF!</definedName>
    <definedName name="ES2_26" localSheetId="8">#REF!</definedName>
    <definedName name="ES2_26" localSheetId="4">#REF!</definedName>
    <definedName name="ES2_26" localSheetId="6">#REF!</definedName>
    <definedName name="ES2_26">#REF!</definedName>
    <definedName name="ES2_27" localSheetId="8">#REF!</definedName>
    <definedName name="ES2_27" localSheetId="4">#REF!</definedName>
    <definedName name="ES2_27" localSheetId="6">#REF!</definedName>
    <definedName name="ES2_27">#REF!</definedName>
    <definedName name="ES2_28" localSheetId="8">#REF!</definedName>
    <definedName name="ES2_28" localSheetId="4">#REF!</definedName>
    <definedName name="ES2_28" localSheetId="6">#REF!</definedName>
    <definedName name="ES2_28">#REF!</definedName>
    <definedName name="ES2_29" localSheetId="8">#REF!</definedName>
    <definedName name="ES2_29" localSheetId="4">#REF!</definedName>
    <definedName name="ES2_29" localSheetId="6">#REF!</definedName>
    <definedName name="ES2_29">#REF!</definedName>
    <definedName name="ES2_3" localSheetId="8">#REF!</definedName>
    <definedName name="ES2_3" localSheetId="4">#REF!</definedName>
    <definedName name="ES2_3" localSheetId="6">#REF!</definedName>
    <definedName name="ES2_3">#REF!</definedName>
    <definedName name="ES2_30" localSheetId="8">#REF!</definedName>
    <definedName name="ES2_30" localSheetId="4">#REF!</definedName>
    <definedName name="ES2_30" localSheetId="6">#REF!</definedName>
    <definedName name="ES2_30">#REF!</definedName>
    <definedName name="ES2_31" localSheetId="8">#REF!</definedName>
    <definedName name="ES2_31" localSheetId="4">#REF!</definedName>
    <definedName name="ES2_31" localSheetId="6">#REF!</definedName>
    <definedName name="ES2_31">#REF!</definedName>
    <definedName name="ES2_32" localSheetId="8">#REF!</definedName>
    <definedName name="ES2_32" localSheetId="4">#REF!</definedName>
    <definedName name="ES2_32" localSheetId="6">#REF!</definedName>
    <definedName name="ES2_32">#REF!</definedName>
    <definedName name="ES2_33" localSheetId="8">#REF!</definedName>
    <definedName name="ES2_33" localSheetId="4">#REF!</definedName>
    <definedName name="ES2_33" localSheetId="6">#REF!</definedName>
    <definedName name="ES2_33">#REF!</definedName>
    <definedName name="ES2_34" localSheetId="8">#REF!</definedName>
    <definedName name="ES2_34" localSheetId="4">#REF!</definedName>
    <definedName name="ES2_34" localSheetId="6">#REF!</definedName>
    <definedName name="ES2_34">#REF!</definedName>
    <definedName name="ES2_35" localSheetId="8">#REF!</definedName>
    <definedName name="ES2_35" localSheetId="4">#REF!</definedName>
    <definedName name="ES2_35" localSheetId="6">#REF!</definedName>
    <definedName name="ES2_35">#REF!</definedName>
    <definedName name="ES2_36" localSheetId="8">#REF!</definedName>
    <definedName name="ES2_36" localSheetId="4">#REF!</definedName>
    <definedName name="ES2_36" localSheetId="6">#REF!</definedName>
    <definedName name="ES2_36">#REF!</definedName>
    <definedName name="ES2_37" localSheetId="8">#REF!</definedName>
    <definedName name="ES2_37" localSheetId="4">#REF!</definedName>
    <definedName name="ES2_37" localSheetId="6">#REF!</definedName>
    <definedName name="ES2_37">#REF!</definedName>
    <definedName name="ES2_38" localSheetId="8">#REF!</definedName>
    <definedName name="ES2_38" localSheetId="4">#REF!</definedName>
    <definedName name="ES2_38" localSheetId="6">#REF!</definedName>
    <definedName name="ES2_38">#REF!</definedName>
    <definedName name="ES2_39" localSheetId="8">#REF!</definedName>
    <definedName name="ES2_39" localSheetId="4">#REF!</definedName>
    <definedName name="ES2_39" localSheetId="6">#REF!</definedName>
    <definedName name="ES2_39">#REF!</definedName>
    <definedName name="ES2_4" localSheetId="8">#REF!</definedName>
    <definedName name="ES2_4" localSheetId="4">#REF!</definedName>
    <definedName name="ES2_4" localSheetId="6">#REF!</definedName>
    <definedName name="ES2_4">#REF!</definedName>
    <definedName name="ES2_40" localSheetId="8">#REF!</definedName>
    <definedName name="ES2_40" localSheetId="4">#REF!</definedName>
    <definedName name="ES2_40" localSheetId="6">#REF!</definedName>
    <definedName name="ES2_40">#REF!</definedName>
    <definedName name="ES2_41" localSheetId="8">#REF!</definedName>
    <definedName name="ES2_41" localSheetId="4">#REF!</definedName>
    <definedName name="ES2_41" localSheetId="6">#REF!</definedName>
    <definedName name="ES2_41">#REF!</definedName>
    <definedName name="ES2_42" localSheetId="8">#REF!</definedName>
    <definedName name="ES2_42" localSheetId="4">#REF!</definedName>
    <definedName name="ES2_42" localSheetId="6">#REF!</definedName>
    <definedName name="ES2_42">#REF!</definedName>
    <definedName name="ES2_43" localSheetId="8">#REF!</definedName>
    <definedName name="ES2_43" localSheetId="4">#REF!</definedName>
    <definedName name="ES2_43" localSheetId="6">#REF!</definedName>
    <definedName name="ES2_43">#REF!</definedName>
    <definedName name="ES2_5" localSheetId="8">#REF!</definedName>
    <definedName name="ES2_5" localSheetId="4">#REF!</definedName>
    <definedName name="ES2_5" localSheetId="6">#REF!</definedName>
    <definedName name="ES2_5">#REF!</definedName>
    <definedName name="ES2_6" localSheetId="8">#REF!</definedName>
    <definedName name="ES2_6" localSheetId="4">#REF!</definedName>
    <definedName name="ES2_6" localSheetId="6">#REF!</definedName>
    <definedName name="ES2_6">#REF!</definedName>
    <definedName name="ES2_7" localSheetId="8">#REF!</definedName>
    <definedName name="ES2_7" localSheetId="4">#REF!</definedName>
    <definedName name="ES2_7" localSheetId="6">#REF!</definedName>
    <definedName name="ES2_7">#REF!</definedName>
    <definedName name="ES2_8" localSheetId="8">#REF!</definedName>
    <definedName name="ES2_8" localSheetId="4">#REF!</definedName>
    <definedName name="ES2_8" localSheetId="6">#REF!</definedName>
    <definedName name="ES2_8">#REF!</definedName>
    <definedName name="ES2_9" localSheetId="8">#REF!</definedName>
    <definedName name="ES2_9" localSheetId="4">#REF!</definedName>
    <definedName name="ES2_9" localSheetId="6">#REF!</definedName>
    <definedName name="ES2_9">#REF!</definedName>
    <definedName name="es220TT" localSheetId="8">#REF!</definedName>
    <definedName name="es220TT" localSheetId="4">#REF!</definedName>
    <definedName name="es220TT">#REF!</definedName>
    <definedName name="ES3_1" localSheetId="8">#REF!</definedName>
    <definedName name="ES3_1" localSheetId="4">#REF!</definedName>
    <definedName name="ES3_1" localSheetId="6">#REF!</definedName>
    <definedName name="ES3_1">#REF!</definedName>
    <definedName name="ES3_10" localSheetId="8">#REF!</definedName>
    <definedName name="ES3_10" localSheetId="4">#REF!</definedName>
    <definedName name="ES3_10" localSheetId="6">#REF!</definedName>
    <definedName name="ES3_10">#REF!</definedName>
    <definedName name="ES3_11" localSheetId="8">#REF!</definedName>
    <definedName name="ES3_11" localSheetId="4">#REF!</definedName>
    <definedName name="ES3_11" localSheetId="6">#REF!</definedName>
    <definedName name="ES3_11">#REF!</definedName>
    <definedName name="ES3_12" localSheetId="8">#REF!</definedName>
    <definedName name="ES3_12" localSheetId="4">#REF!</definedName>
    <definedName name="ES3_12" localSheetId="6">#REF!</definedName>
    <definedName name="ES3_12">#REF!</definedName>
    <definedName name="ES3_13" localSheetId="8">#REF!</definedName>
    <definedName name="ES3_13" localSheetId="4">#REF!</definedName>
    <definedName name="ES3_13" localSheetId="6">#REF!</definedName>
    <definedName name="ES3_13">#REF!</definedName>
    <definedName name="ES3_14" localSheetId="8">#REF!</definedName>
    <definedName name="ES3_14" localSheetId="4">#REF!</definedName>
    <definedName name="ES3_14" localSheetId="6">#REF!</definedName>
    <definedName name="ES3_14">#REF!</definedName>
    <definedName name="ES3_15" localSheetId="8">#REF!</definedName>
    <definedName name="ES3_15" localSheetId="4">#REF!</definedName>
    <definedName name="ES3_15" localSheetId="6">#REF!</definedName>
    <definedName name="ES3_15">#REF!</definedName>
    <definedName name="ES3_16" localSheetId="8">#REF!</definedName>
    <definedName name="ES3_16" localSheetId="4">#REF!</definedName>
    <definedName name="ES3_16" localSheetId="6">#REF!</definedName>
    <definedName name="ES3_16">#REF!</definedName>
    <definedName name="ES3_17" localSheetId="8">#REF!</definedName>
    <definedName name="ES3_17" localSheetId="4">#REF!</definedName>
    <definedName name="ES3_17" localSheetId="6">#REF!</definedName>
    <definedName name="ES3_17">#REF!</definedName>
    <definedName name="ES3_18" localSheetId="8">#REF!</definedName>
    <definedName name="ES3_18" localSheetId="4">#REF!</definedName>
    <definedName name="ES3_18" localSheetId="6">#REF!</definedName>
    <definedName name="ES3_18">#REF!</definedName>
    <definedName name="ES3_19" localSheetId="8">#REF!</definedName>
    <definedName name="ES3_19" localSheetId="4">#REF!</definedName>
    <definedName name="ES3_19" localSheetId="6">#REF!</definedName>
    <definedName name="ES3_19">#REF!</definedName>
    <definedName name="ES3_2" localSheetId="8">#REF!</definedName>
    <definedName name="ES3_2" localSheetId="4">#REF!</definedName>
    <definedName name="ES3_2" localSheetId="6">#REF!</definedName>
    <definedName name="ES3_2">#REF!</definedName>
    <definedName name="ES3_20" localSheetId="8">#REF!</definedName>
    <definedName name="ES3_20" localSheetId="4">#REF!</definedName>
    <definedName name="ES3_20" localSheetId="6">#REF!</definedName>
    <definedName name="ES3_20">#REF!</definedName>
    <definedName name="ES3_21" localSheetId="8">#REF!</definedName>
    <definedName name="ES3_21" localSheetId="4">#REF!</definedName>
    <definedName name="ES3_21" localSheetId="6">#REF!</definedName>
    <definedName name="ES3_21">#REF!</definedName>
    <definedName name="ES3_22" localSheetId="8">#REF!</definedName>
    <definedName name="ES3_22" localSheetId="4">#REF!</definedName>
    <definedName name="ES3_22" localSheetId="6">#REF!</definedName>
    <definedName name="ES3_22">#REF!</definedName>
    <definedName name="ES3_23" localSheetId="8">#REF!</definedName>
    <definedName name="ES3_23" localSheetId="4">#REF!</definedName>
    <definedName name="ES3_23" localSheetId="6">#REF!</definedName>
    <definedName name="ES3_23">#REF!</definedName>
    <definedName name="ES3_24" localSheetId="8">#REF!</definedName>
    <definedName name="ES3_24" localSheetId="4">#REF!</definedName>
    <definedName name="ES3_24" localSheetId="6">#REF!</definedName>
    <definedName name="ES3_24">#REF!</definedName>
    <definedName name="ES3_25" localSheetId="8">#REF!</definedName>
    <definedName name="ES3_25" localSheetId="4">#REF!</definedName>
    <definedName name="ES3_25" localSheetId="6">#REF!</definedName>
    <definedName name="ES3_25">#REF!</definedName>
    <definedName name="ES3_26" localSheetId="8">#REF!</definedName>
    <definedName name="ES3_26" localSheetId="4">#REF!</definedName>
    <definedName name="ES3_26" localSheetId="6">#REF!</definedName>
    <definedName name="ES3_26">#REF!</definedName>
    <definedName name="ES3_27" localSheetId="8">#REF!</definedName>
    <definedName name="ES3_27" localSheetId="4">#REF!</definedName>
    <definedName name="ES3_27" localSheetId="6">#REF!</definedName>
    <definedName name="ES3_27">#REF!</definedName>
    <definedName name="ES3_28" localSheetId="8">#REF!</definedName>
    <definedName name="ES3_28" localSheetId="4">#REF!</definedName>
    <definedName name="ES3_28" localSheetId="6">#REF!</definedName>
    <definedName name="ES3_28">#REF!</definedName>
    <definedName name="ES3_29" localSheetId="8">#REF!</definedName>
    <definedName name="ES3_29" localSheetId="4">#REF!</definedName>
    <definedName name="ES3_29" localSheetId="6">#REF!</definedName>
    <definedName name="ES3_29">#REF!</definedName>
    <definedName name="ES3_3" localSheetId="8">#REF!</definedName>
    <definedName name="ES3_3" localSheetId="4">#REF!</definedName>
    <definedName name="ES3_3" localSheetId="6">#REF!</definedName>
    <definedName name="ES3_3">#REF!</definedName>
    <definedName name="ES3_30" localSheetId="8">#REF!</definedName>
    <definedName name="ES3_30" localSheetId="4">#REF!</definedName>
    <definedName name="ES3_30" localSheetId="6">#REF!</definedName>
    <definedName name="ES3_30">#REF!</definedName>
    <definedName name="ES3_31" localSheetId="8">#REF!</definedName>
    <definedName name="ES3_31" localSheetId="4">#REF!</definedName>
    <definedName name="ES3_31" localSheetId="6">#REF!</definedName>
    <definedName name="ES3_31">#REF!</definedName>
    <definedName name="ES3_32" localSheetId="8">#REF!</definedName>
    <definedName name="ES3_32" localSheetId="4">#REF!</definedName>
    <definedName name="ES3_32" localSheetId="6">#REF!</definedName>
    <definedName name="ES3_32">#REF!</definedName>
    <definedName name="ES3_33" localSheetId="8">#REF!</definedName>
    <definedName name="ES3_33" localSheetId="4">#REF!</definedName>
    <definedName name="ES3_33" localSheetId="6">#REF!</definedName>
    <definedName name="ES3_33">#REF!</definedName>
    <definedName name="ES3_34" localSheetId="8">#REF!</definedName>
    <definedName name="ES3_34" localSheetId="4">#REF!</definedName>
    <definedName name="ES3_34" localSheetId="6">#REF!</definedName>
    <definedName name="ES3_34">#REF!</definedName>
    <definedName name="ES3_35" localSheetId="8">#REF!</definedName>
    <definedName name="ES3_35" localSheetId="4">#REF!</definedName>
    <definedName name="ES3_35" localSheetId="6">#REF!</definedName>
    <definedName name="ES3_35">#REF!</definedName>
    <definedName name="ES3_36" localSheetId="8">#REF!</definedName>
    <definedName name="ES3_36" localSheetId="4">#REF!</definedName>
    <definedName name="ES3_36" localSheetId="6">#REF!</definedName>
    <definedName name="ES3_36">#REF!</definedName>
    <definedName name="ES3_37" localSheetId="8">#REF!</definedName>
    <definedName name="ES3_37" localSheetId="4">#REF!</definedName>
    <definedName name="ES3_37" localSheetId="6">#REF!</definedName>
    <definedName name="ES3_37">#REF!</definedName>
    <definedName name="ES3_38" localSheetId="8">#REF!</definedName>
    <definedName name="ES3_38" localSheetId="4">#REF!</definedName>
    <definedName name="ES3_38" localSheetId="6">#REF!</definedName>
    <definedName name="ES3_38">#REF!</definedName>
    <definedName name="ES3_39" localSheetId="8">#REF!</definedName>
    <definedName name="ES3_39" localSheetId="4">#REF!</definedName>
    <definedName name="ES3_39" localSheetId="6">#REF!</definedName>
    <definedName name="ES3_39">#REF!</definedName>
    <definedName name="ES3_4" localSheetId="8">#REF!</definedName>
    <definedName name="ES3_4" localSheetId="4">#REF!</definedName>
    <definedName name="ES3_4" localSheetId="6">#REF!</definedName>
    <definedName name="ES3_4">#REF!</definedName>
    <definedName name="ES3_40" localSheetId="8">#REF!</definedName>
    <definedName name="ES3_40" localSheetId="4">#REF!</definedName>
    <definedName name="ES3_40" localSheetId="6">#REF!</definedName>
    <definedName name="ES3_40">#REF!</definedName>
    <definedName name="ES3_41" localSheetId="8">#REF!</definedName>
    <definedName name="ES3_41" localSheetId="4">#REF!</definedName>
    <definedName name="ES3_41" localSheetId="6">#REF!</definedName>
    <definedName name="ES3_41">#REF!</definedName>
    <definedName name="ES3_42" localSheetId="8">#REF!</definedName>
    <definedName name="ES3_42" localSheetId="4">#REF!</definedName>
    <definedName name="ES3_42" localSheetId="6">#REF!</definedName>
    <definedName name="ES3_42">#REF!</definedName>
    <definedName name="ES3_43" localSheetId="8">#REF!</definedName>
    <definedName name="ES3_43" localSheetId="4">#REF!</definedName>
    <definedName name="ES3_43" localSheetId="6">#REF!</definedName>
    <definedName name="ES3_43">#REF!</definedName>
    <definedName name="ES3_5" localSheetId="8">#REF!</definedName>
    <definedName name="ES3_5" localSheetId="4">#REF!</definedName>
    <definedName name="ES3_5" localSheetId="6">#REF!</definedName>
    <definedName name="ES3_5">#REF!</definedName>
    <definedName name="ES3_6" localSheetId="8">#REF!</definedName>
    <definedName name="ES3_6" localSheetId="4">#REF!</definedName>
    <definedName name="ES3_6" localSheetId="6">#REF!</definedName>
    <definedName name="ES3_6">#REF!</definedName>
    <definedName name="ES3_7" localSheetId="8">#REF!</definedName>
    <definedName name="ES3_7" localSheetId="4">#REF!</definedName>
    <definedName name="ES3_7" localSheetId="6">#REF!</definedName>
    <definedName name="ES3_7">#REF!</definedName>
    <definedName name="ES3_8" localSheetId="8">#REF!</definedName>
    <definedName name="ES3_8" localSheetId="4">#REF!</definedName>
    <definedName name="ES3_8" localSheetId="6">#REF!</definedName>
    <definedName name="ES3_8">#REF!</definedName>
    <definedName name="ES3_9" localSheetId="8">#REF!</definedName>
    <definedName name="ES3_9" localSheetId="4">#REF!</definedName>
    <definedName name="ES3_9" localSheetId="6">#REF!</definedName>
    <definedName name="ES3_9">#REF!</definedName>
    <definedName name="ES4_1" localSheetId="8">#REF!</definedName>
    <definedName name="ES4_1" localSheetId="4">#REF!</definedName>
    <definedName name="ES4_1" localSheetId="6">#REF!</definedName>
    <definedName name="ES4_1">#REF!</definedName>
    <definedName name="ES4_10" localSheetId="8">#REF!</definedName>
    <definedName name="ES4_10" localSheetId="4">#REF!</definedName>
    <definedName name="ES4_10" localSheetId="6">#REF!</definedName>
    <definedName name="ES4_10">#REF!</definedName>
    <definedName name="ES4_11" localSheetId="8">#REF!</definedName>
    <definedName name="ES4_11" localSheetId="4">#REF!</definedName>
    <definedName name="ES4_11" localSheetId="6">#REF!</definedName>
    <definedName name="ES4_11">#REF!</definedName>
    <definedName name="ES4_12" localSheetId="8">#REF!</definedName>
    <definedName name="ES4_12" localSheetId="4">#REF!</definedName>
    <definedName name="ES4_12" localSheetId="6">#REF!</definedName>
    <definedName name="ES4_12">#REF!</definedName>
    <definedName name="ES4_13" localSheetId="8">#REF!</definedName>
    <definedName name="ES4_13" localSheetId="4">#REF!</definedName>
    <definedName name="ES4_13" localSheetId="6">#REF!</definedName>
    <definedName name="ES4_13">#REF!</definedName>
    <definedName name="ES4_14" localSheetId="8">#REF!</definedName>
    <definedName name="ES4_14" localSheetId="4">#REF!</definedName>
    <definedName name="ES4_14" localSheetId="6">#REF!</definedName>
    <definedName name="ES4_14">#REF!</definedName>
    <definedName name="ES4_15" localSheetId="8">#REF!</definedName>
    <definedName name="ES4_15" localSheetId="4">#REF!</definedName>
    <definedName name="ES4_15" localSheetId="6">#REF!</definedName>
    <definedName name="ES4_15">#REF!</definedName>
    <definedName name="ES4_16" localSheetId="8">#REF!</definedName>
    <definedName name="ES4_16" localSheetId="4">#REF!</definedName>
    <definedName name="ES4_16" localSheetId="6">#REF!</definedName>
    <definedName name="ES4_16">#REF!</definedName>
    <definedName name="ES4_17" localSheetId="8">#REF!</definedName>
    <definedName name="ES4_17" localSheetId="4">#REF!</definedName>
    <definedName name="ES4_17" localSheetId="6">#REF!</definedName>
    <definedName name="ES4_17">#REF!</definedName>
    <definedName name="ES4_18" localSheetId="8">#REF!</definedName>
    <definedName name="ES4_18" localSheetId="4">#REF!</definedName>
    <definedName name="ES4_18" localSheetId="6">#REF!</definedName>
    <definedName name="ES4_18">#REF!</definedName>
    <definedName name="ES4_19" localSheetId="8">#REF!</definedName>
    <definedName name="ES4_19" localSheetId="4">#REF!</definedName>
    <definedName name="ES4_19" localSheetId="6">#REF!</definedName>
    <definedName name="ES4_19">#REF!</definedName>
    <definedName name="ES4_2" localSheetId="8">#REF!</definedName>
    <definedName name="ES4_2" localSheetId="4">#REF!</definedName>
    <definedName name="ES4_2" localSheetId="6">#REF!</definedName>
    <definedName name="ES4_2">#REF!</definedName>
    <definedName name="ES4_20" localSheetId="8">#REF!</definedName>
    <definedName name="ES4_20" localSheetId="4">#REF!</definedName>
    <definedName name="ES4_20" localSheetId="6">#REF!</definedName>
    <definedName name="ES4_20">#REF!</definedName>
    <definedName name="ES4_21" localSheetId="8">#REF!</definedName>
    <definedName name="ES4_21" localSheetId="4">#REF!</definedName>
    <definedName name="ES4_21" localSheetId="6">#REF!</definedName>
    <definedName name="ES4_21">#REF!</definedName>
    <definedName name="ES4_22" localSheetId="8">#REF!</definedName>
    <definedName name="ES4_22" localSheetId="4">#REF!</definedName>
    <definedName name="ES4_22" localSheetId="6">#REF!</definedName>
    <definedName name="ES4_22">#REF!</definedName>
    <definedName name="ES4_23" localSheetId="8">#REF!</definedName>
    <definedName name="ES4_23" localSheetId="4">#REF!</definedName>
    <definedName name="ES4_23" localSheetId="6">#REF!</definedName>
    <definedName name="ES4_23">#REF!</definedName>
    <definedName name="ES4_24" localSheetId="8">#REF!</definedName>
    <definedName name="ES4_24" localSheetId="4">#REF!</definedName>
    <definedName name="ES4_24" localSheetId="6">#REF!</definedName>
    <definedName name="ES4_24">#REF!</definedName>
    <definedName name="ES4_25" localSheetId="8">#REF!</definedName>
    <definedName name="ES4_25" localSheetId="4">#REF!</definedName>
    <definedName name="ES4_25" localSheetId="6">#REF!</definedName>
    <definedName name="ES4_25">#REF!</definedName>
    <definedName name="ES4_26" localSheetId="8">#REF!</definedName>
    <definedName name="ES4_26" localSheetId="4">#REF!</definedName>
    <definedName name="ES4_26" localSheetId="6">#REF!</definedName>
    <definedName name="ES4_26">#REF!</definedName>
    <definedName name="ES4_27" localSheetId="8">#REF!</definedName>
    <definedName name="ES4_27" localSheetId="4">#REF!</definedName>
    <definedName name="ES4_27" localSheetId="6">#REF!</definedName>
    <definedName name="ES4_27">#REF!</definedName>
    <definedName name="ES4_28" localSheetId="8">#REF!</definedName>
    <definedName name="ES4_28" localSheetId="4">#REF!</definedName>
    <definedName name="ES4_28" localSheetId="6">#REF!</definedName>
    <definedName name="ES4_28">#REF!</definedName>
    <definedName name="ES4_29" localSheetId="8">#REF!</definedName>
    <definedName name="ES4_29" localSheetId="4">#REF!</definedName>
    <definedName name="ES4_29" localSheetId="6">#REF!</definedName>
    <definedName name="ES4_29">#REF!</definedName>
    <definedName name="ES4_3" localSheetId="8">#REF!</definedName>
    <definedName name="ES4_3" localSheetId="4">#REF!</definedName>
    <definedName name="ES4_3" localSheetId="6">#REF!</definedName>
    <definedName name="ES4_3">#REF!</definedName>
    <definedName name="ES4_30" localSheetId="8">#REF!</definedName>
    <definedName name="ES4_30" localSheetId="4">#REF!</definedName>
    <definedName name="ES4_30" localSheetId="6">#REF!</definedName>
    <definedName name="ES4_30">#REF!</definedName>
    <definedName name="ES4_31" localSheetId="8">#REF!</definedName>
    <definedName name="ES4_31" localSheetId="4">#REF!</definedName>
    <definedName name="ES4_31" localSheetId="6">#REF!</definedName>
    <definedName name="ES4_31">#REF!</definedName>
    <definedName name="ES4_32" localSheetId="8">#REF!</definedName>
    <definedName name="ES4_32" localSheetId="4">#REF!</definedName>
    <definedName name="ES4_32" localSheetId="6">#REF!</definedName>
    <definedName name="ES4_32">#REF!</definedName>
    <definedName name="ES4_33" localSheetId="8">#REF!</definedName>
    <definedName name="ES4_33" localSheetId="4">#REF!</definedName>
    <definedName name="ES4_33" localSheetId="6">#REF!</definedName>
    <definedName name="ES4_33">#REF!</definedName>
    <definedName name="ES4_34" localSheetId="8">#REF!</definedName>
    <definedName name="ES4_34" localSheetId="4">#REF!</definedName>
    <definedName name="ES4_34" localSheetId="6">#REF!</definedName>
    <definedName name="ES4_34">#REF!</definedName>
    <definedName name="ES4_35" localSheetId="8">#REF!</definedName>
    <definedName name="ES4_35" localSheetId="4">#REF!</definedName>
    <definedName name="ES4_35" localSheetId="6">#REF!</definedName>
    <definedName name="ES4_35">#REF!</definedName>
    <definedName name="ES4_36" localSheetId="8">#REF!</definedName>
    <definedName name="ES4_36" localSheetId="4">#REF!</definedName>
    <definedName name="ES4_36" localSheetId="6">#REF!</definedName>
    <definedName name="ES4_36">#REF!</definedName>
    <definedName name="ES4_37" localSheetId="8">#REF!</definedName>
    <definedName name="ES4_37" localSheetId="4">#REF!</definedName>
    <definedName name="ES4_37" localSheetId="6">#REF!</definedName>
    <definedName name="ES4_37">#REF!</definedName>
    <definedName name="ES4_38" localSheetId="8">#REF!</definedName>
    <definedName name="ES4_38" localSheetId="4">#REF!</definedName>
    <definedName name="ES4_38" localSheetId="6">#REF!</definedName>
    <definedName name="ES4_38">#REF!</definedName>
    <definedName name="ES4_39" localSheetId="8">#REF!</definedName>
    <definedName name="ES4_39" localSheetId="4">#REF!</definedName>
    <definedName name="ES4_39" localSheetId="6">#REF!</definedName>
    <definedName name="ES4_39">#REF!</definedName>
    <definedName name="ES4_4" localSheetId="8">#REF!</definedName>
    <definedName name="ES4_4" localSheetId="4">#REF!</definedName>
    <definedName name="ES4_4" localSheetId="6">#REF!</definedName>
    <definedName name="ES4_4">#REF!</definedName>
    <definedName name="ES4_40" localSheetId="8">#REF!</definedName>
    <definedName name="ES4_40" localSheetId="4">#REF!</definedName>
    <definedName name="ES4_40" localSheetId="6">#REF!</definedName>
    <definedName name="ES4_40">#REF!</definedName>
    <definedName name="ES4_41" localSheetId="8">#REF!</definedName>
    <definedName name="ES4_41" localSheetId="4">#REF!</definedName>
    <definedName name="ES4_41" localSheetId="6">#REF!</definedName>
    <definedName name="ES4_41">#REF!</definedName>
    <definedName name="ES4_42" localSheetId="8">#REF!</definedName>
    <definedName name="ES4_42" localSheetId="4">#REF!</definedName>
    <definedName name="ES4_42" localSheetId="6">#REF!</definedName>
    <definedName name="ES4_42">#REF!</definedName>
    <definedName name="ES4_43" localSheetId="8">#REF!</definedName>
    <definedName name="ES4_43" localSheetId="4">#REF!</definedName>
    <definedName name="ES4_43" localSheetId="6">#REF!</definedName>
    <definedName name="ES4_43">#REF!</definedName>
    <definedName name="ES4_5" localSheetId="8">#REF!</definedName>
    <definedName name="ES4_5" localSheetId="4">#REF!</definedName>
    <definedName name="ES4_5" localSheetId="6">#REF!</definedName>
    <definedName name="ES4_5">#REF!</definedName>
    <definedName name="ES4_6" localSheetId="8">#REF!</definedName>
    <definedName name="ES4_6" localSheetId="4">#REF!</definedName>
    <definedName name="ES4_6" localSheetId="6">#REF!</definedName>
    <definedName name="ES4_6">#REF!</definedName>
    <definedName name="ES4_7" localSheetId="8">#REF!</definedName>
    <definedName name="ES4_7" localSheetId="4">#REF!</definedName>
    <definedName name="ES4_7" localSheetId="6">#REF!</definedName>
    <definedName name="ES4_7">#REF!</definedName>
    <definedName name="ES4_8" localSheetId="8">#REF!</definedName>
    <definedName name="ES4_8" localSheetId="4">#REF!</definedName>
    <definedName name="ES4_8" localSheetId="6">#REF!</definedName>
    <definedName name="ES4_8">#REF!</definedName>
    <definedName name="ES4_9" localSheetId="8">#REF!</definedName>
    <definedName name="ES4_9" localSheetId="4">#REF!</definedName>
    <definedName name="ES4_9" localSheetId="6">#REF!</definedName>
    <definedName name="ES4_9">#REF!</definedName>
    <definedName name="ES5_1" localSheetId="8">#REF!</definedName>
    <definedName name="ES5_1" localSheetId="4">#REF!</definedName>
    <definedName name="ES5_1" localSheetId="6">#REF!</definedName>
    <definedName name="ES5_1">#REF!</definedName>
    <definedName name="ES5_10" localSheetId="8">#REF!</definedName>
    <definedName name="ES5_10" localSheetId="4">#REF!</definedName>
    <definedName name="ES5_10" localSheetId="6">#REF!</definedName>
    <definedName name="ES5_10">#REF!</definedName>
    <definedName name="ES5_11" localSheetId="8">#REF!</definedName>
    <definedName name="ES5_11" localSheetId="4">#REF!</definedName>
    <definedName name="ES5_11" localSheetId="6">#REF!</definedName>
    <definedName name="ES5_11">#REF!</definedName>
    <definedName name="ES5_12" localSheetId="8">#REF!</definedName>
    <definedName name="ES5_12" localSheetId="4">#REF!</definedName>
    <definedName name="ES5_12" localSheetId="6">#REF!</definedName>
    <definedName name="ES5_12">#REF!</definedName>
    <definedName name="ES5_13" localSheetId="8">#REF!</definedName>
    <definedName name="ES5_13" localSheetId="4">#REF!</definedName>
    <definedName name="ES5_13" localSheetId="6">#REF!</definedName>
    <definedName name="ES5_13">#REF!</definedName>
    <definedName name="ES5_14" localSheetId="8">#REF!</definedName>
    <definedName name="ES5_14" localSheetId="4">#REF!</definedName>
    <definedName name="ES5_14" localSheetId="6">#REF!</definedName>
    <definedName name="ES5_14">#REF!</definedName>
    <definedName name="ES5_15" localSheetId="8">#REF!</definedName>
    <definedName name="ES5_15" localSheetId="4">#REF!</definedName>
    <definedName name="ES5_15" localSheetId="6">#REF!</definedName>
    <definedName name="ES5_15">#REF!</definedName>
    <definedName name="ES5_16" localSheetId="8">#REF!</definedName>
    <definedName name="ES5_16" localSheetId="4">#REF!</definedName>
    <definedName name="ES5_16" localSheetId="6">#REF!</definedName>
    <definedName name="ES5_16">#REF!</definedName>
    <definedName name="ES5_17" localSheetId="8">#REF!</definedName>
    <definedName name="ES5_17" localSheetId="4">#REF!</definedName>
    <definedName name="ES5_17" localSheetId="6">#REF!</definedName>
    <definedName name="ES5_17">#REF!</definedName>
    <definedName name="ES5_18" localSheetId="8">#REF!</definedName>
    <definedName name="ES5_18" localSheetId="4">#REF!</definedName>
    <definedName name="ES5_18" localSheetId="6">#REF!</definedName>
    <definedName name="ES5_18">#REF!</definedName>
    <definedName name="ES5_19" localSheetId="8">#REF!</definedName>
    <definedName name="ES5_19" localSheetId="4">#REF!</definedName>
    <definedName name="ES5_19" localSheetId="6">#REF!</definedName>
    <definedName name="ES5_19">#REF!</definedName>
    <definedName name="ES5_2" localSheetId="8">#REF!</definedName>
    <definedName name="ES5_2" localSheetId="4">#REF!</definedName>
    <definedName name="ES5_2" localSheetId="6">#REF!</definedName>
    <definedName name="ES5_2">#REF!</definedName>
    <definedName name="ES5_20" localSheetId="8">#REF!</definedName>
    <definedName name="ES5_20" localSheetId="4">#REF!</definedName>
    <definedName name="ES5_20" localSheetId="6">#REF!</definedName>
    <definedName name="ES5_20">#REF!</definedName>
    <definedName name="ES5_21" localSheetId="8">#REF!</definedName>
    <definedName name="ES5_21" localSheetId="4">#REF!</definedName>
    <definedName name="ES5_21" localSheetId="6">#REF!</definedName>
    <definedName name="ES5_21">#REF!</definedName>
    <definedName name="ES5_22" localSheetId="8">#REF!</definedName>
    <definedName name="ES5_22" localSheetId="4">#REF!</definedName>
    <definedName name="ES5_22" localSheetId="6">#REF!</definedName>
    <definedName name="ES5_22">#REF!</definedName>
    <definedName name="ES5_23" localSheetId="8">#REF!</definedName>
    <definedName name="ES5_23" localSheetId="4">#REF!</definedName>
    <definedName name="ES5_23" localSheetId="6">#REF!</definedName>
    <definedName name="ES5_23">#REF!</definedName>
    <definedName name="ES5_24" localSheetId="8">#REF!</definedName>
    <definedName name="ES5_24" localSheetId="4">#REF!</definedName>
    <definedName name="ES5_24" localSheetId="6">#REF!</definedName>
    <definedName name="ES5_24">#REF!</definedName>
    <definedName name="ES5_25" localSheetId="8">#REF!</definedName>
    <definedName name="ES5_25" localSheetId="4">#REF!</definedName>
    <definedName name="ES5_25" localSheetId="6">#REF!</definedName>
    <definedName name="ES5_25">#REF!</definedName>
    <definedName name="ES5_26" localSheetId="8">#REF!</definedName>
    <definedName name="ES5_26" localSheetId="4">#REF!</definedName>
    <definedName name="ES5_26" localSheetId="6">#REF!</definedName>
    <definedName name="ES5_26">#REF!</definedName>
    <definedName name="ES5_27" localSheetId="8">#REF!</definedName>
    <definedName name="ES5_27" localSheetId="4">#REF!</definedName>
    <definedName name="ES5_27" localSheetId="6">#REF!</definedName>
    <definedName name="ES5_27">#REF!</definedName>
    <definedName name="ES5_28" localSheetId="8">#REF!</definedName>
    <definedName name="ES5_28" localSheetId="4">#REF!</definedName>
    <definedName name="ES5_28" localSheetId="6">#REF!</definedName>
    <definedName name="ES5_28">#REF!</definedName>
    <definedName name="ES5_29" localSheetId="8">#REF!</definedName>
    <definedName name="ES5_29" localSheetId="4">#REF!</definedName>
    <definedName name="ES5_29" localSheetId="6">#REF!</definedName>
    <definedName name="ES5_29">#REF!</definedName>
    <definedName name="ES5_3" localSheetId="8">#REF!</definedName>
    <definedName name="ES5_3" localSheetId="4">#REF!</definedName>
    <definedName name="ES5_3" localSheetId="6">#REF!</definedName>
    <definedName name="ES5_3">#REF!</definedName>
    <definedName name="ES5_30" localSheetId="8">#REF!</definedName>
    <definedName name="ES5_30" localSheetId="4">#REF!</definedName>
    <definedName name="ES5_30" localSheetId="6">#REF!</definedName>
    <definedName name="ES5_30">#REF!</definedName>
    <definedName name="ES5_31" localSheetId="8">#REF!</definedName>
    <definedName name="ES5_31" localSheetId="4">#REF!</definedName>
    <definedName name="ES5_31" localSheetId="6">#REF!</definedName>
    <definedName name="ES5_31">#REF!</definedName>
    <definedName name="ES5_32" localSheetId="8">#REF!</definedName>
    <definedName name="ES5_32" localSheetId="4">#REF!</definedName>
    <definedName name="ES5_32" localSheetId="6">#REF!</definedName>
    <definedName name="ES5_32">#REF!</definedName>
    <definedName name="ES5_33" localSheetId="8">#REF!</definedName>
    <definedName name="ES5_33" localSheetId="4">#REF!</definedName>
    <definedName name="ES5_33" localSheetId="6">#REF!</definedName>
    <definedName name="ES5_33">#REF!</definedName>
    <definedName name="ES5_34" localSheetId="8">#REF!</definedName>
    <definedName name="ES5_34" localSheetId="4">#REF!</definedName>
    <definedName name="ES5_34" localSheetId="6">#REF!</definedName>
    <definedName name="ES5_34">#REF!</definedName>
    <definedName name="ES5_35" localSheetId="8">#REF!</definedName>
    <definedName name="ES5_35" localSheetId="4">#REF!</definedName>
    <definedName name="ES5_35" localSheetId="6">#REF!</definedName>
    <definedName name="ES5_35">#REF!</definedName>
    <definedName name="ES5_36" localSheetId="8">#REF!</definedName>
    <definedName name="ES5_36" localSheetId="4">#REF!</definedName>
    <definedName name="ES5_36" localSheetId="6">#REF!</definedName>
    <definedName name="ES5_36">#REF!</definedName>
    <definedName name="ES5_37" localSheetId="8">#REF!</definedName>
    <definedName name="ES5_37" localSheetId="4">#REF!</definedName>
    <definedName name="ES5_37" localSheetId="6">#REF!</definedName>
    <definedName name="ES5_37">#REF!</definedName>
    <definedName name="ES5_38" localSheetId="8">#REF!</definedName>
    <definedName name="ES5_38" localSheetId="4">#REF!</definedName>
    <definedName name="ES5_38" localSheetId="6">#REF!</definedName>
    <definedName name="ES5_38">#REF!</definedName>
    <definedName name="ES5_39" localSheetId="8">#REF!</definedName>
    <definedName name="ES5_39" localSheetId="4">#REF!</definedName>
    <definedName name="ES5_39" localSheetId="6">#REF!</definedName>
    <definedName name="ES5_39">#REF!</definedName>
    <definedName name="ES5_4" localSheetId="8">#REF!</definedName>
    <definedName name="ES5_4" localSheetId="4">#REF!</definedName>
    <definedName name="ES5_4" localSheetId="6">#REF!</definedName>
    <definedName name="ES5_4">#REF!</definedName>
    <definedName name="ES5_40" localSheetId="8">#REF!</definedName>
    <definedName name="ES5_40" localSheetId="4">#REF!</definedName>
    <definedName name="ES5_40" localSheetId="6">#REF!</definedName>
    <definedName name="ES5_40">#REF!</definedName>
    <definedName name="ES5_41" localSheetId="8">#REF!</definedName>
    <definedName name="ES5_41" localSheetId="4">#REF!</definedName>
    <definedName name="ES5_41" localSheetId="6">#REF!</definedName>
    <definedName name="ES5_41">#REF!</definedName>
    <definedName name="ES5_42" localSheetId="8">#REF!</definedName>
    <definedName name="ES5_42" localSheetId="4">#REF!</definedName>
    <definedName name="ES5_42" localSheetId="6">#REF!</definedName>
    <definedName name="ES5_42">#REF!</definedName>
    <definedName name="ES5_43" localSheetId="8">#REF!</definedName>
    <definedName name="ES5_43" localSheetId="4">#REF!</definedName>
    <definedName name="ES5_43" localSheetId="6">#REF!</definedName>
    <definedName name="ES5_43">#REF!</definedName>
    <definedName name="ES5_5" localSheetId="8">#REF!</definedName>
    <definedName name="ES5_5" localSheetId="4">#REF!</definedName>
    <definedName name="ES5_5" localSheetId="6">#REF!</definedName>
    <definedName name="ES5_5">#REF!</definedName>
    <definedName name="ES5_6" localSheetId="8">#REF!</definedName>
    <definedName name="ES5_6" localSheetId="4">#REF!</definedName>
    <definedName name="ES5_6" localSheetId="6">#REF!</definedName>
    <definedName name="ES5_6">#REF!</definedName>
    <definedName name="ES5_7" localSheetId="8">#REF!</definedName>
    <definedName name="ES5_7" localSheetId="4">#REF!</definedName>
    <definedName name="ES5_7" localSheetId="6">#REF!</definedName>
    <definedName name="ES5_7">#REF!</definedName>
    <definedName name="ES5_8" localSheetId="8">#REF!</definedName>
    <definedName name="ES5_8" localSheetId="4">#REF!</definedName>
    <definedName name="ES5_8" localSheetId="6">#REF!</definedName>
    <definedName name="ES5_8">#REF!</definedName>
    <definedName name="ES5_9" localSheetId="8">#REF!</definedName>
    <definedName name="ES5_9" localSheetId="4">#REF!</definedName>
    <definedName name="ES5_9" localSheetId="6">#REF!</definedName>
    <definedName name="ES5_9">#REF!</definedName>
    <definedName name="ES6_1" localSheetId="8">#REF!</definedName>
    <definedName name="ES6_1" localSheetId="4">#REF!</definedName>
    <definedName name="ES6_1" localSheetId="6">#REF!</definedName>
    <definedName name="ES6_1">#REF!</definedName>
    <definedName name="ES6_10" localSheetId="8">#REF!</definedName>
    <definedName name="ES6_10" localSheetId="4">#REF!</definedName>
    <definedName name="ES6_10" localSheetId="6">#REF!</definedName>
    <definedName name="ES6_10">#REF!</definedName>
    <definedName name="ES6_11" localSheetId="8">#REF!</definedName>
    <definedName name="ES6_11" localSheetId="4">#REF!</definedName>
    <definedName name="ES6_11" localSheetId="6">#REF!</definedName>
    <definedName name="ES6_11">#REF!</definedName>
    <definedName name="ES6_12" localSheetId="8">#REF!</definedName>
    <definedName name="ES6_12" localSheetId="4">#REF!</definedName>
    <definedName name="ES6_12" localSheetId="6">#REF!</definedName>
    <definedName name="ES6_12">#REF!</definedName>
    <definedName name="ES6_13" localSheetId="8">#REF!</definedName>
    <definedName name="ES6_13" localSheetId="4">#REF!</definedName>
    <definedName name="ES6_13" localSheetId="6">#REF!</definedName>
    <definedName name="ES6_13">#REF!</definedName>
    <definedName name="ES6_14" localSheetId="8">#REF!</definedName>
    <definedName name="ES6_14" localSheetId="4">#REF!</definedName>
    <definedName name="ES6_14" localSheetId="6">#REF!</definedName>
    <definedName name="ES6_14">#REF!</definedName>
    <definedName name="ES6_15" localSheetId="8">#REF!</definedName>
    <definedName name="ES6_15" localSheetId="4">#REF!</definedName>
    <definedName name="ES6_15" localSheetId="6">#REF!</definedName>
    <definedName name="ES6_15">#REF!</definedName>
    <definedName name="ES6_16" localSheetId="8">#REF!</definedName>
    <definedName name="ES6_16" localSheetId="4">#REF!</definedName>
    <definedName name="ES6_16" localSheetId="6">#REF!</definedName>
    <definedName name="ES6_16">#REF!</definedName>
    <definedName name="ES6_17" localSheetId="8">#REF!</definedName>
    <definedName name="ES6_17" localSheetId="4">#REF!</definedName>
    <definedName name="ES6_17" localSheetId="6">#REF!</definedName>
    <definedName name="ES6_17">#REF!</definedName>
    <definedName name="ES6_18" localSheetId="8">#REF!</definedName>
    <definedName name="ES6_18" localSheetId="4">#REF!</definedName>
    <definedName name="ES6_18" localSheetId="6">#REF!</definedName>
    <definedName name="ES6_18">#REF!</definedName>
    <definedName name="ES6_19" localSheetId="8">#REF!</definedName>
    <definedName name="ES6_19" localSheetId="4">#REF!</definedName>
    <definedName name="ES6_19" localSheetId="6">#REF!</definedName>
    <definedName name="ES6_19">#REF!</definedName>
    <definedName name="ES6_2" localSheetId="8">#REF!</definedName>
    <definedName name="ES6_2" localSheetId="4">#REF!</definedName>
    <definedName name="ES6_2" localSheetId="6">#REF!</definedName>
    <definedName name="ES6_2">#REF!</definedName>
    <definedName name="ES6_20" localSheetId="8">#REF!</definedName>
    <definedName name="ES6_20" localSheetId="4">#REF!</definedName>
    <definedName name="ES6_20" localSheetId="6">#REF!</definedName>
    <definedName name="ES6_20">#REF!</definedName>
    <definedName name="ES6_21" localSheetId="8">#REF!</definedName>
    <definedName name="ES6_21" localSheetId="4">#REF!</definedName>
    <definedName name="ES6_21" localSheetId="6">#REF!</definedName>
    <definedName name="ES6_21">#REF!</definedName>
    <definedName name="ES6_22" localSheetId="8">#REF!</definedName>
    <definedName name="ES6_22" localSheetId="4">#REF!</definedName>
    <definedName name="ES6_22" localSheetId="6">#REF!</definedName>
    <definedName name="ES6_22">#REF!</definedName>
    <definedName name="ES6_23" localSheetId="8">#REF!</definedName>
    <definedName name="ES6_23" localSheetId="4">#REF!</definedName>
    <definedName name="ES6_23" localSheetId="6">#REF!</definedName>
    <definedName name="ES6_23">#REF!</definedName>
    <definedName name="ES6_24" localSheetId="8">#REF!</definedName>
    <definedName name="ES6_24" localSheetId="4">#REF!</definedName>
    <definedName name="ES6_24" localSheetId="6">#REF!</definedName>
    <definedName name="ES6_24">#REF!</definedName>
    <definedName name="ES6_25" localSheetId="8">#REF!</definedName>
    <definedName name="ES6_25" localSheetId="4">#REF!</definedName>
    <definedName name="ES6_25" localSheetId="6">#REF!</definedName>
    <definedName name="ES6_25">#REF!</definedName>
    <definedName name="ES6_26" localSheetId="8">#REF!</definedName>
    <definedName name="ES6_26" localSheetId="4">#REF!</definedName>
    <definedName name="ES6_26" localSheetId="6">#REF!</definedName>
    <definedName name="ES6_26">#REF!</definedName>
    <definedName name="ES6_27" localSheetId="8">#REF!</definedName>
    <definedName name="ES6_27" localSheetId="4">#REF!</definedName>
    <definedName name="ES6_27" localSheetId="6">#REF!</definedName>
    <definedName name="ES6_27">#REF!</definedName>
    <definedName name="ES6_28" localSheetId="8">#REF!</definedName>
    <definedName name="ES6_28" localSheetId="4">#REF!</definedName>
    <definedName name="ES6_28" localSheetId="6">#REF!</definedName>
    <definedName name="ES6_28">#REF!</definedName>
    <definedName name="ES6_29" localSheetId="8">#REF!</definedName>
    <definedName name="ES6_29" localSheetId="4">#REF!</definedName>
    <definedName name="ES6_29" localSheetId="6">#REF!</definedName>
    <definedName name="ES6_29">#REF!</definedName>
    <definedName name="ES6_3" localSheetId="8">#REF!</definedName>
    <definedName name="ES6_3" localSheetId="4">#REF!</definedName>
    <definedName name="ES6_3" localSheetId="6">#REF!</definedName>
    <definedName name="ES6_3">#REF!</definedName>
    <definedName name="ES6_30" localSheetId="8">#REF!</definedName>
    <definedName name="ES6_30" localSheetId="4">#REF!</definedName>
    <definedName name="ES6_30" localSheetId="6">#REF!</definedName>
    <definedName name="ES6_30">#REF!</definedName>
    <definedName name="ES6_31" localSheetId="8">#REF!</definedName>
    <definedName name="ES6_31" localSheetId="4">#REF!</definedName>
    <definedName name="ES6_31" localSheetId="6">#REF!</definedName>
    <definedName name="ES6_31">#REF!</definedName>
    <definedName name="ES6_32" localSheetId="8">#REF!</definedName>
    <definedName name="ES6_32" localSheetId="4">#REF!</definedName>
    <definedName name="ES6_32" localSheetId="6">#REF!</definedName>
    <definedName name="ES6_32">#REF!</definedName>
    <definedName name="ES6_33" localSheetId="8">#REF!</definedName>
    <definedName name="ES6_33" localSheetId="4">#REF!</definedName>
    <definedName name="ES6_33" localSheetId="6">#REF!</definedName>
    <definedName name="ES6_33">#REF!</definedName>
    <definedName name="ES6_34" localSheetId="8">#REF!</definedName>
    <definedName name="ES6_34" localSheetId="4">#REF!</definedName>
    <definedName name="ES6_34" localSheetId="6">#REF!</definedName>
    <definedName name="ES6_34">#REF!</definedName>
    <definedName name="ES6_35" localSheetId="8">#REF!</definedName>
    <definedName name="ES6_35" localSheetId="4">#REF!</definedName>
    <definedName name="ES6_35" localSheetId="6">#REF!</definedName>
    <definedName name="ES6_35">#REF!</definedName>
    <definedName name="ES6_36" localSheetId="8">#REF!</definedName>
    <definedName name="ES6_36" localSheetId="4">#REF!</definedName>
    <definedName name="ES6_36" localSheetId="6">#REF!</definedName>
    <definedName name="ES6_36">#REF!</definedName>
    <definedName name="ES6_37" localSheetId="8">#REF!</definedName>
    <definedName name="ES6_37" localSheetId="4">#REF!</definedName>
    <definedName name="ES6_37" localSheetId="6">#REF!</definedName>
    <definedName name="ES6_37">#REF!</definedName>
    <definedName name="ES6_38" localSheetId="8">#REF!</definedName>
    <definedName name="ES6_38" localSheetId="4">#REF!</definedName>
    <definedName name="ES6_38" localSheetId="6">#REF!</definedName>
    <definedName name="ES6_38">#REF!</definedName>
    <definedName name="ES6_39" localSheetId="8">#REF!</definedName>
    <definedName name="ES6_39" localSheetId="4">#REF!</definedName>
    <definedName name="ES6_39" localSheetId="6">#REF!</definedName>
    <definedName name="ES6_39">#REF!</definedName>
    <definedName name="ES6_4" localSheetId="8">#REF!</definedName>
    <definedName name="ES6_4" localSheetId="4">#REF!</definedName>
    <definedName name="ES6_4" localSheetId="6">#REF!</definedName>
    <definedName name="ES6_4">#REF!</definedName>
    <definedName name="ES6_40" localSheetId="8">#REF!</definedName>
    <definedName name="ES6_40" localSheetId="4">#REF!</definedName>
    <definedName name="ES6_40" localSheetId="6">#REF!</definedName>
    <definedName name="ES6_40">#REF!</definedName>
    <definedName name="ES6_41" localSheetId="8">#REF!</definedName>
    <definedName name="ES6_41" localSheetId="4">#REF!</definedName>
    <definedName name="ES6_41" localSheetId="6">#REF!</definedName>
    <definedName name="ES6_41">#REF!</definedName>
    <definedName name="ES6_42" localSheetId="8">#REF!</definedName>
    <definedName name="ES6_42" localSheetId="4">#REF!</definedName>
    <definedName name="ES6_42" localSheetId="6">#REF!</definedName>
    <definedName name="ES6_42">#REF!</definedName>
    <definedName name="ES6_43" localSheetId="8">#REF!</definedName>
    <definedName name="ES6_43" localSheetId="4">#REF!</definedName>
    <definedName name="ES6_43" localSheetId="6">#REF!</definedName>
    <definedName name="ES6_43">#REF!</definedName>
    <definedName name="ES6_5" localSheetId="8">#REF!</definedName>
    <definedName name="ES6_5" localSheetId="4">#REF!</definedName>
    <definedName name="ES6_5" localSheetId="6">#REF!</definedName>
    <definedName name="ES6_5">#REF!</definedName>
    <definedName name="ES6_6" localSheetId="8">#REF!</definedName>
    <definedName name="ES6_6" localSheetId="4">#REF!</definedName>
    <definedName name="ES6_6" localSheetId="6">#REF!</definedName>
    <definedName name="ES6_6">#REF!</definedName>
    <definedName name="ES6_7" localSheetId="8">#REF!</definedName>
    <definedName name="ES6_7" localSheetId="4">#REF!</definedName>
    <definedName name="ES6_7" localSheetId="6">#REF!</definedName>
    <definedName name="ES6_7">#REF!</definedName>
    <definedName name="ES6_8" localSheetId="8">#REF!</definedName>
    <definedName name="ES6_8" localSheetId="4">#REF!</definedName>
    <definedName name="ES6_8" localSheetId="6">#REF!</definedName>
    <definedName name="ES6_8">#REF!</definedName>
    <definedName name="ES6_9" localSheetId="8">#REF!</definedName>
    <definedName name="ES6_9" localSheetId="4">#REF!</definedName>
    <definedName name="ES6_9" localSheetId="6">#REF!</definedName>
    <definedName name="ES6_9">#REF!</definedName>
    <definedName name="ES60kv" localSheetId="8">#REF!</definedName>
    <definedName name="ES60kv" localSheetId="4">#REF!</definedName>
    <definedName name="ES60kv">#REF!</definedName>
    <definedName name="es60PR" localSheetId="8">#REF!</definedName>
    <definedName name="es60PR" localSheetId="4">#REF!</definedName>
    <definedName name="es60PR">#REF!</definedName>
    <definedName name="es60TT" localSheetId="8">#REF!</definedName>
    <definedName name="es60TT" localSheetId="4">#REF!</definedName>
    <definedName name="es60TT">#REF!</definedName>
    <definedName name="ESA" localSheetId="8">#REF!</definedName>
    <definedName name="ESA" localSheetId="4">#REF!</definedName>
    <definedName name="ESA">#REF!</definedName>
    <definedName name="esbV" localSheetId="4">#REF!</definedName>
    <definedName name="esbV">#REF!</definedName>
    <definedName name="esbV.1" localSheetId="8">#REF!</definedName>
    <definedName name="esbV.1" localSheetId="4">#REF!</definedName>
    <definedName name="esbV.1">#REF!</definedName>
    <definedName name="esbV_1">#N/A</definedName>
    <definedName name="ESC" localSheetId="8">IF(#REF!=9,#REF!,"")</definedName>
    <definedName name="ESC" localSheetId="4">IF([0]!LG=9,[0]!FES,"")</definedName>
    <definedName name="ESC" localSheetId="10">IF([0]!LG=9,[0]!FES,"")</definedName>
    <definedName name="ESC">IF(#REF!=9,#REF!,"")</definedName>
    <definedName name="Esc_Cre1" localSheetId="4">#REF!</definedName>
    <definedName name="Esc_Cre1" localSheetId="10">#REF!</definedName>
    <definedName name="Esc_Cre1">#REF!</definedName>
    <definedName name="Esc_Tpd" localSheetId="4">#REF!</definedName>
    <definedName name="Esc_Tpd" localSheetId="10">#REF!</definedName>
    <definedName name="Esc_Tpd">#REF!</definedName>
    <definedName name="escaja" localSheetId="4">#REF!</definedName>
    <definedName name="escaja" localSheetId="10">#REF!</definedName>
    <definedName name="escaja">#REF!</definedName>
    <definedName name="escaja2" localSheetId="8">#REF!</definedName>
    <definedName name="escaja2" localSheetId="4">#REF!</definedName>
    <definedName name="escaja2">#REF!</definedName>
    <definedName name="ESCALERA" localSheetId="8">#REF!</definedName>
    <definedName name="ESCALERA" localSheetId="4">#REF!</definedName>
    <definedName name="ESCALERA">#REF!</definedName>
    <definedName name="escalones" localSheetId="8">#REF!</definedName>
    <definedName name="escalones" localSheetId="4">#REF!</definedName>
    <definedName name="escalones">#REF!</definedName>
    <definedName name="Escenario1" localSheetId="4">#REF!</definedName>
    <definedName name="Escenario1">#REF!</definedName>
    <definedName name="ESCUDO_MUNICIPIO_O_EMPRESA" localSheetId="8">#REF!</definedName>
    <definedName name="ESCUDO_MUNICIPIO_O_EMPRESA" localSheetId="4">#REF!</definedName>
    <definedName name="ESCUDO_MUNICIPIO_O_EMPRESA">#REF!</definedName>
    <definedName name="ESE" localSheetId="8">#REF!</definedName>
    <definedName name="ESE" localSheetId="4">#REF!</definedName>
    <definedName name="ESE">#REF!</definedName>
    <definedName name="ESEC" localSheetId="4">#REF!</definedName>
    <definedName name="ESEC">#REF!</definedName>
    <definedName name="esI" localSheetId="4">#REF!</definedName>
    <definedName name="esI">#REF!</definedName>
    <definedName name="esI60kv" localSheetId="8">#REF!</definedName>
    <definedName name="esI60kv" localSheetId="4">#REF!</definedName>
    <definedName name="esI60kv">#REF!</definedName>
    <definedName name="esIN" localSheetId="4">#REF!</definedName>
    <definedName name="esIN">#REF!</definedName>
    <definedName name="ESMALTE" localSheetId="8">#REF!</definedName>
    <definedName name="ESMALTE" localSheetId="4">#REF!</definedName>
    <definedName name="ESMALTE">#REF!</definedName>
    <definedName name="Esmalte_Pintuco" localSheetId="8">#REF!</definedName>
    <definedName name="Esmalte_Pintuco" localSheetId="4">#REF!</definedName>
    <definedName name="Esmalte_Pintuco">#REF!</definedName>
    <definedName name="esmalte_sintetico" localSheetId="8">#REF!</definedName>
    <definedName name="esmalte_sintetico" localSheetId="4">#REF!</definedName>
    <definedName name="esmalte_sintetico">#REF!</definedName>
    <definedName name="ESMALTMADETOT" localSheetId="8">#REF!</definedName>
    <definedName name="ESMALTMADETOT" localSheetId="4">#REF!</definedName>
    <definedName name="ESMALTMADETOT">#REF!</definedName>
    <definedName name="esmuro" localSheetId="4">#REF!</definedName>
    <definedName name="esmuro">#REF!</definedName>
    <definedName name="esmuro2" localSheetId="8">#REF!</definedName>
    <definedName name="esmuro2" localSheetId="4">#REF!</definedName>
    <definedName name="esmuro2">#REF!</definedName>
    <definedName name="esolf" localSheetId="4">#REF!</definedName>
    <definedName name="esolf">#REF!</definedName>
    <definedName name="esolfo1" localSheetId="4">#REF!</definedName>
    <definedName name="esolfo1">#REF!</definedName>
    <definedName name="esP" localSheetId="4">#REF!</definedName>
    <definedName name="esP">#REF!</definedName>
    <definedName name="ESP_PAV" localSheetId="8">#REF!</definedName>
    <definedName name="ESP_PAV" localSheetId="4">#REF!</definedName>
    <definedName name="ESP_PAV">#REF!</definedName>
    <definedName name="Esp_PC" localSheetId="4">#REF!</definedName>
    <definedName name="Esp_PC">#REF!</definedName>
    <definedName name="ESP1S" localSheetId="8">#REF!</definedName>
    <definedName name="ESP1S" localSheetId="4">#REF!</definedName>
    <definedName name="ESP1S">#REF!</definedName>
    <definedName name="ESP201.15" localSheetId="8">#REF!</definedName>
    <definedName name="ESP201.15" localSheetId="5">#REF!</definedName>
    <definedName name="ESP201.15" localSheetId="4">#REF!</definedName>
    <definedName name="ESP201.15">#REF!</definedName>
    <definedName name="ESP201.21" localSheetId="8">#REF!</definedName>
    <definedName name="ESP201.21" localSheetId="5">#REF!</definedName>
    <definedName name="ESP201.21" localSheetId="4">#REF!</definedName>
    <definedName name="ESP201.21">#REF!</definedName>
    <definedName name="ESP201.7" localSheetId="8">#REF!</definedName>
    <definedName name="ESP201.7" localSheetId="5">#REF!</definedName>
    <definedName name="ESP201.7" localSheetId="4">#REF!</definedName>
    <definedName name="ESP201.7">#REF!</definedName>
    <definedName name="ESP201.8" localSheetId="8">#REF!</definedName>
    <definedName name="ESP201.8" localSheetId="5">#REF!</definedName>
    <definedName name="ESP201.8" localSheetId="4">#REF!</definedName>
    <definedName name="ESP201.8">#REF!</definedName>
    <definedName name="ESP210.2.2" localSheetId="8">#REF!</definedName>
    <definedName name="ESP210.2.2" localSheetId="4">#REF!</definedName>
    <definedName name="ESP210.2.2" localSheetId="6">#REF!</definedName>
    <definedName name="ESP210.2.2">#REF!</definedName>
    <definedName name="ESP220.1" localSheetId="8">#REF!</definedName>
    <definedName name="ESP220.1" localSheetId="5">#REF!</definedName>
    <definedName name="ESP220.1" localSheetId="4">#REF!</definedName>
    <definedName name="ESP220.1" localSheetId="6">#REF!</definedName>
    <definedName name="ESP220.1">#REF!</definedName>
    <definedName name="ESP225P" localSheetId="8">#REF!</definedName>
    <definedName name="ESP225P" localSheetId="4">#REF!</definedName>
    <definedName name="ESP225P" localSheetId="6">#REF!</definedName>
    <definedName name="ESP225P">#REF!</definedName>
    <definedName name="ESP2S" localSheetId="8">#REF!</definedName>
    <definedName name="ESP2S" localSheetId="4">#REF!</definedName>
    <definedName name="ESP2S">#REF!</definedName>
    <definedName name="ESP320.1" localSheetId="8">#REF!</definedName>
    <definedName name="ESP320.1" localSheetId="5">#REF!</definedName>
    <definedName name="ESP320.1" localSheetId="4">#REF!</definedName>
    <definedName name="ESP320.1" localSheetId="6">#REF!</definedName>
    <definedName name="ESP320.1">#REF!</definedName>
    <definedName name="ESP330.1" localSheetId="8">#REF!</definedName>
    <definedName name="ESP330.1" localSheetId="5">#REF!</definedName>
    <definedName name="ESP330.1" localSheetId="4">#REF!</definedName>
    <definedName name="ESP330.1" localSheetId="6">#REF!</definedName>
    <definedName name="ESP330.1">#REF!</definedName>
    <definedName name="ESP330.1P" localSheetId="8">#REF!</definedName>
    <definedName name="ESP330.1P" localSheetId="5">#REF!</definedName>
    <definedName name="ESP330.1P" localSheetId="4">#REF!</definedName>
    <definedName name="ESP330.1P">#REF!</definedName>
    <definedName name="ESP330.2" localSheetId="8">#REF!</definedName>
    <definedName name="ESP330.2" localSheetId="5">#REF!</definedName>
    <definedName name="ESP330.2" localSheetId="4">#REF!</definedName>
    <definedName name="ESP330.2" localSheetId="6">#REF!</definedName>
    <definedName name="ESP330.2">#REF!</definedName>
    <definedName name="ESP600.1" localSheetId="8">#REF!</definedName>
    <definedName name="ESP600.1" localSheetId="5">#REF!</definedName>
    <definedName name="ESP600.1" localSheetId="4">#REF!</definedName>
    <definedName name="ESP600.1" localSheetId="6">#REF!</definedName>
    <definedName name="ESP600.1">#REF!</definedName>
    <definedName name="ESP610.1" localSheetId="8">#REF!</definedName>
    <definedName name="ESP610.1" localSheetId="5">#REF!</definedName>
    <definedName name="ESP610.1" localSheetId="4">#REF!</definedName>
    <definedName name="ESP610.1" localSheetId="6">#REF!</definedName>
    <definedName name="ESP610.1">#REF!</definedName>
    <definedName name="ESP630.4" localSheetId="8">#REF!</definedName>
    <definedName name="ESP630.4" localSheetId="4">#REF!</definedName>
    <definedName name="ESP630.4" localSheetId="6">#REF!</definedName>
    <definedName name="ESP630.4">#REF!</definedName>
    <definedName name="ESP630.6" localSheetId="8">#REF!</definedName>
    <definedName name="ESP630.6" localSheetId="5">#REF!</definedName>
    <definedName name="ESP630.6" localSheetId="4">#REF!</definedName>
    <definedName name="ESP630.6" localSheetId="6">#REF!</definedName>
    <definedName name="ESP630.6">#REF!</definedName>
    <definedName name="ESP630.7" localSheetId="8">#REF!</definedName>
    <definedName name="ESP630.7" localSheetId="5">#REF!</definedName>
    <definedName name="ESP630.7" localSheetId="4">#REF!</definedName>
    <definedName name="ESP630.7" localSheetId="6">#REF!</definedName>
    <definedName name="ESP630.7">#REF!</definedName>
    <definedName name="ESP632.1P" localSheetId="8">#REF!</definedName>
    <definedName name="ESP632.1P" localSheetId="5">#REF!</definedName>
    <definedName name="ESP632.1P" localSheetId="4">#REF!</definedName>
    <definedName name="ESP632.1P">#REF!</definedName>
    <definedName name="ESP632.4P" localSheetId="8">#REF!</definedName>
    <definedName name="ESP632.4P" localSheetId="5">#REF!</definedName>
    <definedName name="ESP632.4P" localSheetId="4">#REF!</definedName>
    <definedName name="ESP632.4P">#REF!</definedName>
    <definedName name="ESP640.1" localSheetId="8">#REF!</definedName>
    <definedName name="ESP640.1" localSheetId="5">#REF!</definedName>
    <definedName name="ESP640.1" localSheetId="4">#REF!</definedName>
    <definedName name="ESP640.1" localSheetId="6">#REF!</definedName>
    <definedName name="ESP640.1">#REF!</definedName>
    <definedName name="ESP640.1.2" localSheetId="8">#REF!</definedName>
    <definedName name="ESP640.1.2" localSheetId="5">#REF!</definedName>
    <definedName name="ESP640.1.2" localSheetId="4">#REF!</definedName>
    <definedName name="ESP640.1.2" localSheetId="6">#REF!</definedName>
    <definedName name="ESP640.1.2">#REF!</definedName>
    <definedName name="ESP671.1" localSheetId="8">#REF!</definedName>
    <definedName name="ESP671.1" localSheetId="4">#REF!</definedName>
    <definedName name="ESP671.1" localSheetId="6">#REF!</definedName>
    <definedName name="ESP671.1">#REF!</definedName>
    <definedName name="ESP673.1" localSheetId="8">#REF!</definedName>
    <definedName name="ESP673.1" localSheetId="5">#REF!</definedName>
    <definedName name="ESP673.1" localSheetId="4">#REF!</definedName>
    <definedName name="ESP673.1" localSheetId="6">#REF!</definedName>
    <definedName name="ESP673.1">#REF!</definedName>
    <definedName name="ESP673.2" localSheetId="8">#REF!</definedName>
    <definedName name="ESP673.2" localSheetId="5">#REF!</definedName>
    <definedName name="ESP673.2" localSheetId="4">#REF!</definedName>
    <definedName name="ESP673.2" localSheetId="6">#REF!</definedName>
    <definedName name="ESP673.2">#REF!</definedName>
    <definedName name="ESP700.1" localSheetId="8">#REF!</definedName>
    <definedName name="ESP700.1" localSheetId="5">#REF!</definedName>
    <definedName name="ESP700.1" localSheetId="4">#REF!</definedName>
    <definedName name="ESP700.1" localSheetId="6">#REF!</definedName>
    <definedName name="ESP700.1">#REF!</definedName>
    <definedName name="ESPC" localSheetId="8">#REF!</definedName>
    <definedName name="ESPC" localSheetId="4">#REF!</definedName>
    <definedName name="ESPC">#REF!</definedName>
    <definedName name="ESPE" localSheetId="8">#REF!</definedName>
    <definedName name="ESPE" localSheetId="4">#REF!</definedName>
    <definedName name="ESPE">#REF!</definedName>
    <definedName name="ESPECIFICACION" localSheetId="8">#REF!</definedName>
    <definedName name="ESPECIFICACION" localSheetId="5">#REF!</definedName>
    <definedName name="ESPECIFICACION" localSheetId="4">#REF!</definedName>
    <definedName name="ESPECIFICACION" localSheetId="6">#REF!</definedName>
    <definedName name="ESPECIFICACION">#REF!</definedName>
    <definedName name="Especificación" localSheetId="8">#REF!</definedName>
    <definedName name="Especificación" localSheetId="4">#REF!</definedName>
    <definedName name="Especificación" localSheetId="6">#REF!</definedName>
    <definedName name="Especificación">#REF!</definedName>
    <definedName name="ESPECIFICACION2" localSheetId="8">#REF!</definedName>
    <definedName name="ESPECIFICACION2" localSheetId="4">#REF!</definedName>
    <definedName name="ESPECIFICACION2" localSheetId="6">#REF!</definedName>
    <definedName name="ESPECIFICACION2">#REF!</definedName>
    <definedName name="ESPEJO" localSheetId="8">#REF!</definedName>
    <definedName name="ESPEJO" localSheetId="4">#REF!</definedName>
    <definedName name="espejo">#REF!</definedName>
    <definedName name="Espejo_4_mm" localSheetId="8">#REF!</definedName>
    <definedName name="Espejo_4_mm" localSheetId="4">#REF!</definedName>
    <definedName name="Espejo_4_mm">#REF!</definedName>
    <definedName name="ESPEJO3MM" localSheetId="8">#REF!</definedName>
    <definedName name="ESPEJO3MM" localSheetId="4">#REF!</definedName>
    <definedName name="ESPEJO3MM">#REF!</definedName>
    <definedName name="espesor" localSheetId="8">#REF!</definedName>
    <definedName name="espesor" localSheetId="4">#REF!</definedName>
    <definedName name="espesor">#REF!</definedName>
    <definedName name="espesor3" localSheetId="8">#REF!</definedName>
    <definedName name="espesor3" localSheetId="4">#REF!</definedName>
    <definedName name="espesor3">#REF!</definedName>
    <definedName name="ESPESORCD" localSheetId="8">#REF!</definedName>
    <definedName name="ESPESORCD" localSheetId="4">#REF!</definedName>
    <definedName name="ESPESORCD">#REF!</definedName>
    <definedName name="ESPESORES" localSheetId="8">#REF!</definedName>
    <definedName name="ESPESORES" localSheetId="4">#REF!</definedName>
    <definedName name="ESPESORES">#REF!</definedName>
    <definedName name="ESPESORULT" localSheetId="8">#REF!</definedName>
    <definedName name="ESPESORULT" localSheetId="4">#REF!</definedName>
    <definedName name="ESPESORULT">#REF!</definedName>
    <definedName name="ESPISOC" localSheetId="4">#REF!</definedName>
    <definedName name="ESPISOC">#REF!</definedName>
    <definedName name="esPOR" localSheetId="8">#REF!</definedName>
    <definedName name="esPOR" localSheetId="4">#REF!</definedName>
    <definedName name="esPOR">#REF!</definedName>
    <definedName name="esPOR2" localSheetId="4">#REF!</definedName>
    <definedName name="esPOR2">#REF!</definedName>
    <definedName name="esPOR3" localSheetId="4">#REF!</definedName>
    <definedName name="esPOR3">#REF!</definedName>
    <definedName name="ESPR" localSheetId="8">#REF!</definedName>
    <definedName name="ESPR" localSheetId="4">#REF!</definedName>
    <definedName name="ESPR">#REF!</definedName>
    <definedName name="esPR2" localSheetId="4">#REF!</definedName>
    <definedName name="esPR2">#REF!</definedName>
    <definedName name="esrV" localSheetId="4">#REF!</definedName>
    <definedName name="esrV">#REF!</definedName>
    <definedName name="esS" localSheetId="4">#REF!</definedName>
    <definedName name="esS">#REF!</definedName>
    <definedName name="esS60KV" localSheetId="8">#REF!</definedName>
    <definedName name="esS60KV" localSheetId="4">#REF!</definedName>
    <definedName name="esS60KV">#REF!</definedName>
    <definedName name="esSEC" localSheetId="4">#REF!</definedName>
    <definedName name="esSEC">#REF!</definedName>
    <definedName name="esT" localSheetId="4">#REF!</definedName>
    <definedName name="esT">#REF!</definedName>
    <definedName name="EST10A" localSheetId="8">#REF!</definedName>
    <definedName name="EST10A" localSheetId="4">#REF!</definedName>
    <definedName name="EST10A" localSheetId="6">#REF!</definedName>
    <definedName name="EST10A">#REF!</definedName>
    <definedName name="EST10V1" localSheetId="8">#REF!</definedName>
    <definedName name="EST10V1" localSheetId="4">#REF!</definedName>
    <definedName name="EST10V1" localSheetId="6">#REF!</definedName>
    <definedName name="EST10V1">#REF!</definedName>
    <definedName name="EST11A" localSheetId="8">#REF!</definedName>
    <definedName name="EST11A" localSheetId="4">#REF!</definedName>
    <definedName name="EST11A" localSheetId="6">#REF!</definedName>
    <definedName name="EST11A">#REF!</definedName>
    <definedName name="ESTA" localSheetId="8">#REF!</definedName>
    <definedName name="ESTA" localSheetId="4">#REF!</definedName>
    <definedName name="ESTA">#REF!</definedName>
    <definedName name="ESTAC" localSheetId="8">#REF!</definedName>
    <definedName name="ESTAC" localSheetId="4">#REF!</definedName>
    <definedName name="ESTAC">#REF!</definedName>
    <definedName name="ESTACA" localSheetId="8">#REF!</definedName>
    <definedName name="ESTACA" localSheetId="4">#REF!</definedName>
    <definedName name="ESTACA">#REF!</definedName>
    <definedName name="estacaspinturahilo" localSheetId="8">#REF!</definedName>
    <definedName name="estacaspinturahilo" localSheetId="4">#REF!</definedName>
    <definedName name="estacaspinturahilo">#REF!</definedName>
    <definedName name="estacaspinturahiloparatopgrafía" localSheetId="8">#REF!</definedName>
    <definedName name="estacaspinturahiloparatopgrafía" localSheetId="4">#REF!</definedName>
    <definedName name="estacaspinturahiloparatopgrafía">#REF!</definedName>
    <definedName name="ESTACION" localSheetId="8">#REF!</definedName>
    <definedName name="ESTACION" localSheetId="4">#REF!</definedName>
    <definedName name="ESTACION">#REF!</definedName>
    <definedName name="estado" localSheetId="8">#REF!</definedName>
    <definedName name="estado" localSheetId="5">#REF!</definedName>
    <definedName name="estado" localSheetId="4">#REF!</definedName>
    <definedName name="estado">#REF!</definedName>
    <definedName name="ESTADO_ACUEDUCTO" localSheetId="8">#REF!</definedName>
    <definedName name="ESTADO_ACUEDUCTO" localSheetId="4">#REF!</definedName>
    <definedName name="ESTADO_ACUEDUCTO">#REF!</definedName>
    <definedName name="ESTADO_ALCANTARILLADO" localSheetId="8">#REF!</definedName>
    <definedName name="ESTADO_ALCANTARILLADO" localSheetId="4">#REF!</definedName>
    <definedName name="ESTADO_ALCANTARILLADO">#REF!</definedName>
    <definedName name="Estado_resumen_de_USOS_Y_FUENTES" localSheetId="8">#REF!</definedName>
    <definedName name="Estado_resumen_de_USOS_Y_FUENTES" localSheetId="4">#REF!</definedName>
    <definedName name="Estado_resumen_de_USOS_Y_FUENTES">#REF!</definedName>
    <definedName name="Estadocamara" localSheetId="8">#REF!</definedName>
    <definedName name="Estadocamara" localSheetId="4">#REF!</definedName>
    <definedName name="Estadocamara">#REF!</definedName>
    <definedName name="ESTADOFINA" localSheetId="8">#REF!</definedName>
    <definedName name="ESTADOFINA" localSheetId="4">#REF!</definedName>
    <definedName name="ESTADOFINA">#REF!</definedName>
    <definedName name="Estados" localSheetId="8">#REF!</definedName>
    <definedName name="Estados" localSheetId="4">#REF!</definedName>
    <definedName name="Estados">#REF!</definedName>
    <definedName name="esTC" localSheetId="4">#REF!</definedName>
    <definedName name="esTC">#REF!</definedName>
    <definedName name="Este" localSheetId="8">#REF!</definedName>
    <definedName name="Este" localSheetId="4">#REF!</definedName>
    <definedName name="Este">#REF!</definedName>
    <definedName name="ESTERIL" localSheetId="8">#REF!</definedName>
    <definedName name="ESTERIL" localSheetId="4">#REF!</definedName>
    <definedName name="ESTERIL">#REF!</definedName>
    <definedName name="Estimate_Factor">1</definedName>
    <definedName name="ESTITLE" localSheetId="8">#REF!</definedName>
    <definedName name="ESTITLE" localSheetId="4">#REF!</definedName>
    <definedName name="ESTITLE">#REF!</definedName>
    <definedName name="esTO" localSheetId="8">#REF!</definedName>
    <definedName name="esTO" localSheetId="4">#REF!</definedName>
    <definedName name="esTO">#REF!</definedName>
    <definedName name="ESTOP" localSheetId="4">#REF!</definedName>
    <definedName name="ESTOP">#REF!</definedName>
    <definedName name="ESTRAE" localSheetId="8">#REF!</definedName>
    <definedName name="ESTRAE" localSheetId="4">#REF!</definedName>
    <definedName name="ESTRAE">#REF!</definedName>
    <definedName name="ESTRU" localSheetId="8">#REF!</definedName>
    <definedName name="ESTRU" localSheetId="4">#REF!</definedName>
    <definedName name="ESTRU">#REF!</definedName>
    <definedName name="ESTRUC" localSheetId="8">#REF!</definedName>
    <definedName name="ESTRUC" localSheetId="4">#REF!</definedName>
    <definedName name="ESTRUC">#REF!</definedName>
    <definedName name="ESTRUCT06" localSheetId="8">#REF!</definedName>
    <definedName name="ESTRUCT06" localSheetId="4">#REF!</definedName>
    <definedName name="ESTRUCT06" localSheetId="6">#REF!</definedName>
    <definedName name="ESTRUCT06">#REF!</definedName>
    <definedName name="ESTRUCT07" localSheetId="8">#REF!</definedName>
    <definedName name="ESTRUCT07" localSheetId="4">#REF!</definedName>
    <definedName name="ESTRUCT07" localSheetId="6">#REF!</definedName>
    <definedName name="ESTRUCT07">#REF!</definedName>
    <definedName name="ESTRUCT08" localSheetId="8">#REF!</definedName>
    <definedName name="ESTRUCT08" localSheetId="4">#REF!</definedName>
    <definedName name="ESTRUCT08" localSheetId="6">#REF!</definedName>
    <definedName name="ESTRUCT08">#REF!</definedName>
    <definedName name="ESTRUCT09" localSheetId="8">#REF!</definedName>
    <definedName name="ESTRUCT09" localSheetId="4">#REF!</definedName>
    <definedName name="ESTRUCT09" localSheetId="6">#REF!</definedName>
    <definedName name="ESTRUCT09">#REF!</definedName>
    <definedName name="ESTRUCT10" localSheetId="8">#REF!</definedName>
    <definedName name="ESTRUCT10" localSheetId="4">#REF!</definedName>
    <definedName name="ESTRUCT10" localSheetId="6">#REF!</definedName>
    <definedName name="ESTRUCT10">#REF!</definedName>
    <definedName name="ESTRUCT11" localSheetId="8">#REF!</definedName>
    <definedName name="ESTRUCT11" localSheetId="4">#REF!</definedName>
    <definedName name="ESTRUCT11" localSheetId="6">#REF!</definedName>
    <definedName name="ESTRUCT11">#REF!</definedName>
    <definedName name="ESTRUCT12" localSheetId="8">#REF!</definedName>
    <definedName name="ESTRUCT12" localSheetId="4">#REF!</definedName>
    <definedName name="ESTRUCT12" localSheetId="6">#REF!</definedName>
    <definedName name="ESTRUCT12">#REF!</definedName>
    <definedName name="ESTRUCT13" localSheetId="8">#REF!</definedName>
    <definedName name="ESTRUCT13" localSheetId="4">#REF!</definedName>
    <definedName name="ESTRUCT13" localSheetId="6">#REF!</definedName>
    <definedName name="ESTRUCT13">#REF!</definedName>
    <definedName name="ESTRUCT14" localSheetId="8">#REF!</definedName>
    <definedName name="ESTRUCT14" localSheetId="4">#REF!</definedName>
    <definedName name="ESTRUCT14" localSheetId="6">#REF!</definedName>
    <definedName name="ESTRUCT14">#REF!</definedName>
    <definedName name="ESTRUCT15" localSheetId="8">#REF!</definedName>
    <definedName name="ESTRUCT15" localSheetId="4">#REF!</definedName>
    <definedName name="ESTRUCT15" localSheetId="6">#REF!</definedName>
    <definedName name="ESTRUCT15">#REF!</definedName>
    <definedName name="ESTRUCT16" localSheetId="8">#REF!</definedName>
    <definedName name="ESTRUCT16" localSheetId="4">#REF!</definedName>
    <definedName name="ESTRUCT16" localSheetId="6">#REF!</definedName>
    <definedName name="ESTRUCT16">#REF!</definedName>
    <definedName name="ESTRUCT17" localSheetId="8">#REF!</definedName>
    <definedName name="ESTRUCT17" localSheetId="4">#REF!</definedName>
    <definedName name="ESTRUCT17" localSheetId="6">#REF!</definedName>
    <definedName name="ESTRUCT17">#REF!</definedName>
    <definedName name="ESTRUCT18" localSheetId="8">#REF!</definedName>
    <definedName name="ESTRUCT18" localSheetId="4">#REF!</definedName>
    <definedName name="ESTRUCT18" localSheetId="6">#REF!</definedName>
    <definedName name="ESTRUCT18">#REF!</definedName>
    <definedName name="ESTRUCT19" localSheetId="8">#REF!</definedName>
    <definedName name="ESTRUCT19" localSheetId="4">#REF!</definedName>
    <definedName name="ESTRUCT19" localSheetId="6">#REF!</definedName>
    <definedName name="ESTRUCT19">#REF!</definedName>
    <definedName name="ESTRUCT20" localSheetId="8">#REF!</definedName>
    <definedName name="ESTRUCT20" localSheetId="4">#REF!</definedName>
    <definedName name="ESTRUCT20" localSheetId="6">#REF!</definedName>
    <definedName name="ESTRUCT20">#REF!</definedName>
    <definedName name="ESTRUCT21" localSheetId="8">#REF!</definedName>
    <definedName name="ESTRUCT21" localSheetId="4">#REF!</definedName>
    <definedName name="ESTRUCT21" localSheetId="6">#REF!</definedName>
    <definedName name="ESTRUCT21">#REF!</definedName>
    <definedName name="ESTRUCT22" localSheetId="8">#REF!</definedName>
    <definedName name="ESTRUCT22" localSheetId="4">#REF!</definedName>
    <definedName name="ESTRUCT22" localSheetId="6">#REF!</definedName>
    <definedName name="ESTRUCT22">#REF!</definedName>
    <definedName name="ESTRUCT24" localSheetId="8">#REF!</definedName>
    <definedName name="ESTRUCT24" localSheetId="4">#REF!</definedName>
    <definedName name="ESTRUCT24" localSheetId="6">#REF!</definedName>
    <definedName name="ESTRUCT24">#REF!</definedName>
    <definedName name="ESTRUCT25" localSheetId="8">#REF!</definedName>
    <definedName name="ESTRUCT25" localSheetId="4">#REF!</definedName>
    <definedName name="ESTRUCT25" localSheetId="6">#REF!</definedName>
    <definedName name="ESTRUCT25">#REF!</definedName>
    <definedName name="ESTRUCT28" localSheetId="8">#REF!</definedName>
    <definedName name="ESTRUCT28" localSheetId="4">#REF!</definedName>
    <definedName name="ESTRUCT28" localSheetId="6">#REF!</definedName>
    <definedName name="ESTRUCT28">#REF!</definedName>
    <definedName name="ESTRUCT29" localSheetId="8">#REF!</definedName>
    <definedName name="ESTRUCT29" localSheetId="4">#REF!</definedName>
    <definedName name="ESTRUCT29" localSheetId="6">#REF!</definedName>
    <definedName name="ESTRUCT29">#REF!</definedName>
    <definedName name="ESTRUCT31" localSheetId="8">#REF!</definedName>
    <definedName name="ESTRUCT31" localSheetId="4">#REF!</definedName>
    <definedName name="ESTRUCT31" localSheetId="6">#REF!</definedName>
    <definedName name="ESTRUCT31">#REF!</definedName>
    <definedName name="ESTRUCT33" localSheetId="8">#REF!</definedName>
    <definedName name="ESTRUCT33" localSheetId="4">#REF!</definedName>
    <definedName name="ESTRUCT33" localSheetId="6">#REF!</definedName>
    <definedName name="ESTRUCT33">#REF!</definedName>
    <definedName name="ESTRUCT34" localSheetId="8">#REF!</definedName>
    <definedName name="ESTRUCT34" localSheetId="4">#REF!</definedName>
    <definedName name="ESTRUCT34" localSheetId="6">#REF!</definedName>
    <definedName name="ESTRUCT34">#REF!</definedName>
    <definedName name="ESTRUCT43" localSheetId="8">#REF!</definedName>
    <definedName name="ESTRUCT43" localSheetId="4">#REF!</definedName>
    <definedName name="ESTRUCT43" localSheetId="6">#REF!</definedName>
    <definedName name="ESTRUCT43">#REF!</definedName>
    <definedName name="ESTRUCTURA" localSheetId="8" hidden="1">{#N/A,#N/A,TRUE,"INGENIERIA";#N/A,#N/A,TRUE,"COMPRAS";#N/A,#N/A,TRUE,"DIRECCION";#N/A,#N/A,TRUE,"RESUMEN"}</definedName>
    <definedName name="ESTRUCTURA" localSheetId="4" hidden="1">{#N/A,#N/A,TRUE,"INGENIERIA";#N/A,#N/A,TRUE,"COMPRAS";#N/A,#N/A,TRUE,"DIRECCION";#N/A,#N/A,TRUE,"RESUMEN"}</definedName>
    <definedName name="ESTRUCTURA" localSheetId="10" hidden="1">{#N/A,#N/A,TRUE,"INGENIERIA";#N/A,#N/A,TRUE,"COMPRAS";#N/A,#N/A,TRUE,"DIRECCION";#N/A,#N/A,TRUE,"RESUMEN"}</definedName>
    <definedName name="ESTRUCTURA" hidden="1">{#N/A,#N/A,TRUE,"INGENIERIA";#N/A,#N/A,TRUE,"COMPRAS";#N/A,#N/A,TRUE,"DIRECCION";#N/A,#N/A,TRUE,"RESUMEN"}</definedName>
    <definedName name="ESTRUCTURA_1" localSheetId="8" hidden="1">{#N/A,#N/A,TRUE,"INGENIERIA";#N/A,#N/A,TRUE,"COMPRAS";#N/A,#N/A,TRUE,"DIRECCION";#N/A,#N/A,TRUE,"RESUMEN"}</definedName>
    <definedName name="ESTRUCTURA_1" localSheetId="4" hidden="1">{#N/A,#N/A,TRUE,"INGENIERIA";#N/A,#N/A,TRUE,"COMPRAS";#N/A,#N/A,TRUE,"DIRECCION";#N/A,#N/A,TRUE,"RESUMEN"}</definedName>
    <definedName name="ESTRUCTURA_1" localSheetId="10" hidden="1">{#N/A,#N/A,TRUE,"INGENIERIA";#N/A,#N/A,TRUE,"COMPRAS";#N/A,#N/A,TRUE,"DIRECCION";#N/A,#N/A,TRUE,"RESUMEN"}</definedName>
    <definedName name="ESTRUCTURA_1" hidden="1">{#N/A,#N/A,TRUE,"INGENIERIA";#N/A,#N/A,TRUE,"COMPRAS";#N/A,#N/A,TRUE,"DIRECCION";#N/A,#N/A,TRUE,"RESUMEN"}</definedName>
    <definedName name="Estructura_Disponibilidad_Mensualizado_Exportar" localSheetId="8">#REF!</definedName>
    <definedName name="Estructura_Disponibilidad_Mensualizado_Exportar" localSheetId="4">#REF!</definedName>
    <definedName name="Estructura_Disponibilidad_Mensualizado_Exportar" localSheetId="10">#REF!</definedName>
    <definedName name="Estructura_Disponibilidad_Mensualizado_Exportar">#REF!</definedName>
    <definedName name="ESTRUCTURAS" localSheetId="8">#REF!</definedName>
    <definedName name="ESTRUCTURAS" localSheetId="4">#REF!</definedName>
    <definedName name="ESTRUCTURAS" localSheetId="10">#REF!</definedName>
    <definedName name="ESTRUCTURAS">#REF!</definedName>
    <definedName name="esTT" localSheetId="4">#REF!</definedName>
    <definedName name="esTT" localSheetId="10">#REF!</definedName>
    <definedName name="esTT">#REF!</definedName>
    <definedName name="esTT2" localSheetId="4">#REF!</definedName>
    <definedName name="esTT2">#REF!</definedName>
    <definedName name="ET" localSheetId="8">#REF!</definedName>
    <definedName name="ET" localSheetId="4">#REF!</definedName>
    <definedName name="ET">#REF!</definedName>
    <definedName name="ET_DSC" localSheetId="8">#REF!</definedName>
    <definedName name="ET_DSC" localSheetId="4">#REF!</definedName>
    <definedName name="ET_DSC">#REF!</definedName>
    <definedName name="ET_IMO" localSheetId="8">#REF!</definedName>
    <definedName name="ET_IMO" localSheetId="4">#REF!</definedName>
    <definedName name="ET_IMO">#REF!</definedName>
    <definedName name="ET_IND" localSheetId="8">#REF!</definedName>
    <definedName name="ET_IND" localSheetId="4">#REF!</definedName>
    <definedName name="ET_IND">#REF!</definedName>
    <definedName name="ETAP" localSheetId="8">#REF!</definedName>
    <definedName name="ETAP" localSheetId="4">#REF!</definedName>
    <definedName name="ETAP">#REF!</definedName>
    <definedName name="ETAPA_PACC" localSheetId="8">#REF!</definedName>
    <definedName name="ETAPA_PACC" localSheetId="4">#REF!</definedName>
    <definedName name="ETAPA_PACC">#REF!</definedName>
    <definedName name="ETAPA1" localSheetId="8">#REF!</definedName>
    <definedName name="ETAPA1" localSheetId="4">#REF!</definedName>
    <definedName name="ETAPA1">#REF!</definedName>
    <definedName name="ETAPA2" localSheetId="8">#REF!</definedName>
    <definedName name="ETAPA2" localSheetId="4">#REF!</definedName>
    <definedName name="ETAPA2">#REF!</definedName>
    <definedName name="ETAPA3" localSheetId="8">#REF!</definedName>
    <definedName name="ETAPA3" localSheetId="4">#REF!</definedName>
    <definedName name="ETAPA3">#REF!</definedName>
    <definedName name="ETAPA4" localSheetId="8">#REF!</definedName>
    <definedName name="ETAPA4" localSheetId="4">#REF!</definedName>
    <definedName name="ETAPA4">#REF!</definedName>
    <definedName name="etapaC" localSheetId="4">#REF!</definedName>
    <definedName name="etapaC">#REF!</definedName>
    <definedName name="etapaC2" localSheetId="8">#REF!</definedName>
    <definedName name="etapaC2" localSheetId="4">#REF!</definedName>
    <definedName name="etapaC2">#REF!</definedName>
    <definedName name="etapas_proyecto" localSheetId="8">#REF!</definedName>
    <definedName name="etapas_proyecto" localSheetId="5">#REF!</definedName>
    <definedName name="etapas_proyecto" localSheetId="4">#REF!</definedName>
    <definedName name="etapas_proyecto">#REF!</definedName>
    <definedName name="ETC" localSheetId="4">#REF!</definedName>
    <definedName name="ETC">#REF!</definedName>
    <definedName name="etcC" localSheetId="4">#REF!</definedName>
    <definedName name="etcC">#REF!</definedName>
    <definedName name="etcC1" localSheetId="4">#REF!</definedName>
    <definedName name="etcC1">#REF!</definedName>
    <definedName name="etcC2" localSheetId="8">#REF!</definedName>
    <definedName name="etcC2" localSheetId="4">#REF!</definedName>
    <definedName name="etcC2">#REF!</definedName>
    <definedName name="ETERNIT6" localSheetId="8">#REF!</definedName>
    <definedName name="ETERNIT6" localSheetId="4">#REF!</definedName>
    <definedName name="ETERNIT6">#REF!</definedName>
    <definedName name="etertgg" localSheetId="15" hidden="1">{"via1",#N/A,TRUE,"general";"via2",#N/A,TRUE,"general";"via3",#N/A,TRUE,"general"}</definedName>
    <definedName name="etertgg" localSheetId="16" hidden="1">{"via1",#N/A,TRUE,"general";"via2",#N/A,TRUE,"general";"via3",#N/A,TRUE,"general"}</definedName>
    <definedName name="etertgg" localSheetId="8" hidden="1">{"via1",#N/A,TRUE,"general";"via2",#N/A,TRUE,"general";"via3",#N/A,TRUE,"general"}</definedName>
    <definedName name="etertgg" localSheetId="4" hidden="1">{"via1",#N/A,TRUE,"general";"via2",#N/A,TRUE,"general";"via3",#N/A,TRUE,"general"}</definedName>
    <definedName name="etertgg" localSheetId="6"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rtgg_1" localSheetId="8" hidden="1">{"via1",#N/A,TRUE,"general";"via2",#N/A,TRUE,"general";"via3",#N/A,TRUE,"general"}</definedName>
    <definedName name="etertgg_1" localSheetId="4" hidden="1">{"via1",#N/A,TRUE,"general";"via2",#N/A,TRUE,"general";"via3",#N/A,TRUE,"general"}</definedName>
    <definedName name="etertgg_1" localSheetId="10" hidden="1">{"via1",#N/A,TRUE,"general";"via2",#N/A,TRUE,"general";"via3",#N/A,TRUE,"general"}</definedName>
    <definedName name="etertgg_1" hidden="1">{"via1",#N/A,TRUE,"general";"via2",#N/A,TRUE,"general";"via3",#N/A,TRUE,"general"}</definedName>
    <definedName name="etertt" localSheetId="8" hidden="1">{#N/A,#N/A,TRUE,"1842CWN0"}</definedName>
    <definedName name="etertt" localSheetId="4" hidden="1">{#N/A,#N/A,TRUE,"1842CWN0"}</definedName>
    <definedName name="etertt" localSheetId="10" hidden="1">{#N/A,#N/A,TRUE,"1842CWN0"}</definedName>
    <definedName name="etertt" hidden="1">{#N/A,#N/A,TRUE,"1842CWN0"}</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4" hidden="1">{"TAB1",#N/A,TRUE,"GENERAL";"TAB2",#N/A,TRUE,"GENERAL";"TAB3",#N/A,TRUE,"GENERAL";"TAB4",#N/A,TRUE,"GENERAL";"TAB5",#N/A,TRUE,"GENERAL"}</definedName>
    <definedName name="etewt" localSheetId="6"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ewt_1" localSheetId="8" hidden="1">{"TAB1",#N/A,TRUE,"GENERAL";"TAB2",#N/A,TRUE,"GENERAL";"TAB3",#N/A,TRUE,"GENERAL";"TAB4",#N/A,TRUE,"GENERAL";"TAB5",#N/A,TRUE,"GENERAL"}</definedName>
    <definedName name="etewt_1" localSheetId="4" hidden="1">{"TAB1",#N/A,TRUE,"GENERAL";"TAB2",#N/A,TRUE,"GENERAL";"TAB3",#N/A,TRUE,"GENERAL";"TAB4",#N/A,TRUE,"GENERAL";"TAB5",#N/A,TRUE,"GENERAL"}</definedName>
    <definedName name="etewt_1" localSheetId="10" hidden="1">{"TAB1",#N/A,TRUE,"GENERAL";"TAB2",#N/A,TRUE,"GENERAL";"TAB3",#N/A,TRUE,"GENERAL";"TAB4",#N/A,TRUE,"GENERAL";"TAB5",#N/A,TRUE,"GENERAL"}</definedName>
    <definedName name="etewt_1" hidden="1">{"TAB1",#N/A,TRUE,"GENERAL";"TAB2",#N/A,TRUE,"GENERAL";"TAB3",#N/A,TRUE,"GENERAL";"TAB4",#N/A,TRUE,"GENERAL";"TAB5",#N/A,TRUE,"GENERAL"}</definedName>
    <definedName name="etffg" localSheetId="8">#REF!</definedName>
    <definedName name="etffg" localSheetId="4">#REF!</definedName>
    <definedName name="etffg" localSheetId="10">#REF!</definedName>
    <definedName name="etffg">#REF!</definedName>
    <definedName name="ETO" localSheetId="8">#REF!</definedName>
    <definedName name="ETO" localSheetId="4">#REF!</definedName>
    <definedName name="ETO" localSheetId="10">#REF!</definedName>
    <definedName name="ETO">#REF!</definedName>
    <definedName name="ETP" localSheetId="8">#REF!</definedName>
    <definedName name="ETP" localSheetId="4">#REF!</definedName>
    <definedName name="ETP" localSheetId="10">#REF!</definedName>
    <definedName name="ETP">#REF!</definedName>
    <definedName name="ETSYJRAHETFRDE" localSheetId="8">#REF!</definedName>
    <definedName name="ETSYJRAHETFRDE" localSheetId="4">#N/A</definedName>
    <definedName name="ETSYJRAHETFRDE" localSheetId="6">#REF!</definedName>
    <definedName name="ETSYJRAHETFRDE" localSheetId="10">#REF!</definedName>
    <definedName name="ETSYJRAHETFRDE">#N/A</definedName>
    <definedName name="ETT" localSheetId="4">#REF!</definedName>
    <definedName name="ETT" localSheetId="10">#REF!</definedName>
    <definedName name="ETT">#REF!</definedName>
    <definedName name="etu" localSheetId="15" hidden="1">{"via1",#N/A,TRUE,"general";"via2",#N/A,TRUE,"general";"via3",#N/A,TRUE,"general"}</definedName>
    <definedName name="etu" localSheetId="16" hidden="1">{"via1",#N/A,TRUE,"general";"via2",#N/A,TRUE,"general";"via3",#N/A,TRUE,"general"}</definedName>
    <definedName name="etu" localSheetId="8" hidden="1">{"via1",#N/A,TRUE,"general";"via2",#N/A,TRUE,"general";"via3",#N/A,TRUE,"general"}</definedName>
    <definedName name="etu" localSheetId="4" hidden="1">{"via1",#N/A,TRUE,"general";"via2",#N/A,TRUE,"general";"via3",#N/A,TRUE,"general"}</definedName>
    <definedName name="etu" localSheetId="6"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_1" localSheetId="8" hidden="1">{"via1",#N/A,TRUE,"general";"via2",#N/A,TRUE,"general";"via3",#N/A,TRUE,"general"}</definedName>
    <definedName name="etu_1" localSheetId="4" hidden="1">{"via1",#N/A,TRUE,"general";"via2",#N/A,TRUE,"general";"via3",#N/A,TRUE,"general"}</definedName>
    <definedName name="etu_1" localSheetId="10" hidden="1">{"via1",#N/A,TRUE,"general";"via2",#N/A,TRUE,"general";"via3",#N/A,TRUE,"general"}</definedName>
    <definedName name="etu_1"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8" hidden="1">{"via1",#N/A,TRUE,"general";"via2",#N/A,TRUE,"general";"via3",#N/A,TRUE,"general"}</definedName>
    <definedName name="etueh" localSheetId="4" hidden="1">{"via1",#N/A,TRUE,"general";"via2",#N/A,TRUE,"general";"via3",#N/A,TRUE,"general"}</definedName>
    <definedName name="etueh" localSheetId="6"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ueh_1" localSheetId="8" hidden="1">{"via1",#N/A,TRUE,"general";"via2",#N/A,TRUE,"general";"via3",#N/A,TRUE,"general"}</definedName>
    <definedName name="etueh_1" localSheetId="4" hidden="1">{"via1",#N/A,TRUE,"general";"via2",#N/A,TRUE,"general";"via3",#N/A,TRUE,"general"}</definedName>
    <definedName name="etueh_1" localSheetId="10" hidden="1">{"via1",#N/A,TRUE,"general";"via2",#N/A,TRUE,"general";"via3",#N/A,TRUE,"general"}</definedName>
    <definedName name="etueh_1"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8" hidden="1">{"via1",#N/A,TRUE,"general";"via2",#N/A,TRUE,"general";"via3",#N/A,TRUE,"general"}</definedName>
    <definedName name="etyty" localSheetId="4" hidden="1">{"via1",#N/A,TRUE,"general";"via2",#N/A,TRUE,"general";"via3",#N/A,TRUE,"general"}</definedName>
    <definedName name="etyty" localSheetId="6"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ty_1" localSheetId="8" hidden="1">{"via1",#N/A,TRUE,"general";"via2",#N/A,TRUE,"general";"via3",#N/A,TRUE,"general"}</definedName>
    <definedName name="etyty_1" localSheetId="4" hidden="1">{"via1",#N/A,TRUE,"general";"via2",#N/A,TRUE,"general";"via3",#N/A,TRUE,"general"}</definedName>
    <definedName name="etyty_1" localSheetId="10" hidden="1">{"via1",#N/A,TRUE,"general";"via2",#N/A,TRUE,"general";"via3",#N/A,TRUE,"general"}</definedName>
    <definedName name="etyty_1" hidden="1">{"via1",#N/A,TRUE,"general";"via2",#N/A,TRUE,"general";"via3",#N/A,TRUE,"general"}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8" hidden="1">{"TAB1",#N/A,TRUE,"GENERAL";"TAB2",#N/A,TRUE,"GENERAL";"TAB3",#N/A,TRUE,"GENERAL";"TAB4",#N/A,TRUE,"GENERAL";"TAB5",#N/A,TRUE,"GENERAL"}</definedName>
    <definedName name="etyu" localSheetId="4" hidden="1">{"TAB1",#N/A,TRUE,"GENERAL";"TAB2",#N/A,TRUE,"GENERAL";"TAB3",#N/A,TRUE,"GENERAL";"TAB4",#N/A,TRUE,"GENERAL";"TAB5",#N/A,TRUE,"GENERAL"}</definedName>
    <definedName name="etyu" localSheetId="6"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tyu_1" localSheetId="8" hidden="1">{"TAB1",#N/A,TRUE,"GENERAL";"TAB2",#N/A,TRUE,"GENERAL";"TAB3",#N/A,TRUE,"GENERAL";"TAB4",#N/A,TRUE,"GENERAL";"TAB5",#N/A,TRUE,"GENERAL"}</definedName>
    <definedName name="etyu_1" localSheetId="4" hidden="1">{"TAB1",#N/A,TRUE,"GENERAL";"TAB2",#N/A,TRUE,"GENERAL";"TAB3",#N/A,TRUE,"GENERAL";"TAB4",#N/A,TRUE,"GENERAL";"TAB5",#N/A,TRUE,"GENERAL"}</definedName>
    <definedName name="etyu_1" localSheetId="10" hidden="1">{"TAB1",#N/A,TRUE,"GENERAL";"TAB2",#N/A,TRUE,"GENERAL";"TAB3",#N/A,TRUE,"GENERAL";"TAB4",#N/A,TRUE,"GENERAL";"TAB5",#N/A,TRUE,"GENERAL"}</definedName>
    <definedName name="etyu_1" hidden="1">{"TAB1",#N/A,TRUE,"GENERAL";"TAB2",#N/A,TRUE,"GENERAL";"TAB3",#N/A,TRUE,"GENERAL";"TAB4",#N/A,TRUE,"GENERAL";"TAB5",#N/A,TRUE,"GENERAL"}</definedName>
    <definedName name="eu" localSheetId="15" hidden="1">{"via1",#N/A,TRUE,"general";"via2",#N/A,TRUE,"general";"via3",#N/A,TRUE,"general"}</definedName>
    <definedName name="eu" localSheetId="16" hidden="1">{"via1",#N/A,TRUE,"general";"via2",#N/A,TRUE,"general";"via3",#N/A,TRUE,"general"}</definedName>
    <definedName name="eu" localSheetId="8" hidden="1">{"via1",#N/A,TRUE,"general";"via2",#N/A,TRUE,"general";"via3",#N/A,TRUE,"general"}</definedName>
    <definedName name="eu" localSheetId="4" hidden="1">{"via1",#N/A,TRUE,"general";"via2",#N/A,TRUE,"general";"via3",#N/A,TRUE,"general"}</definedName>
    <definedName name="eu" localSheetId="6"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_1" localSheetId="8" hidden="1">{"via1",#N/A,TRUE,"general";"via2",#N/A,TRUE,"general";"via3",#N/A,TRUE,"general"}</definedName>
    <definedName name="eu_1" localSheetId="4" hidden="1">{"via1",#N/A,TRUE,"general";"via2",#N/A,TRUE,"general";"via3",#N/A,TRUE,"general"}</definedName>
    <definedName name="eu_1" localSheetId="10" hidden="1">{"via1",#N/A,TRUE,"general";"via2",#N/A,TRUE,"general";"via3",#N/A,TRUE,"general"}</definedName>
    <definedName name="eu_1" hidden="1">{"via1",#N/A,TRUE,"general";"via2",#N/A,TRUE,"general";"via3",#N/A,TRUE,"general"}</definedName>
    <definedName name="EURO">#REF!</definedName>
    <definedName name="eut" localSheetId="15" hidden="1">{"via1",#N/A,TRUE,"general";"via2",#N/A,TRUE,"general";"via3",#N/A,TRUE,"general"}</definedName>
    <definedName name="eut" localSheetId="16" hidden="1">{"via1",#N/A,TRUE,"general";"via2",#N/A,TRUE,"general";"via3",#N/A,TRUE,"general"}</definedName>
    <definedName name="eut" localSheetId="8" hidden="1">{"via1",#N/A,TRUE,"general";"via2",#N/A,TRUE,"general";"via3",#N/A,TRUE,"general"}</definedName>
    <definedName name="eut" localSheetId="4" hidden="1">{"via1",#N/A,TRUE,"general";"via2",#N/A,TRUE,"general";"via3",#N/A,TRUE,"general"}</definedName>
    <definedName name="eut" localSheetId="6"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t_1" localSheetId="8" hidden="1">{"via1",#N/A,TRUE,"general";"via2",#N/A,TRUE,"general";"via3",#N/A,TRUE,"general"}</definedName>
    <definedName name="eut_1" localSheetId="4" hidden="1">{"via1",#N/A,TRUE,"general";"via2",#N/A,TRUE,"general";"via3",#N/A,TRUE,"general"}</definedName>
    <definedName name="eut_1" localSheetId="10" hidden="1">{"via1",#N/A,TRUE,"general";"via2",#N/A,TRUE,"general";"via3",#N/A,TRUE,"general"}</definedName>
    <definedName name="eut_1" hidden="1">{"via1",#N/A,TRUE,"general";"via2",#N/A,TRUE,"general";"via3",#N/A,TRUE,"general"}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8" hidden="1">{"TAB1",#N/A,TRUE,"GENERAL";"TAB2",#N/A,TRUE,"GENERAL";"TAB3",#N/A,TRUE,"GENERAL";"TAB4",#N/A,TRUE,"GENERAL";"TAB5",#N/A,TRUE,"GENERAL"}</definedName>
    <definedName name="euyt" localSheetId="4" hidden="1">{"TAB1",#N/A,TRUE,"GENERAL";"TAB2",#N/A,TRUE,"GENERAL";"TAB3",#N/A,TRUE,"GENERAL";"TAB4",#N/A,TRUE,"GENERAL";"TAB5",#N/A,TRUE,"GENERAL"}</definedName>
    <definedName name="euyt" localSheetId="6"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uyt_1" localSheetId="8" hidden="1">{"TAB1",#N/A,TRUE,"GENERAL";"TAB2",#N/A,TRUE,"GENERAL";"TAB3",#N/A,TRUE,"GENERAL";"TAB4",#N/A,TRUE,"GENERAL";"TAB5",#N/A,TRUE,"GENERAL"}</definedName>
    <definedName name="euyt_1" localSheetId="4" hidden="1">{"TAB1",#N/A,TRUE,"GENERAL";"TAB2",#N/A,TRUE,"GENERAL";"TAB3",#N/A,TRUE,"GENERAL";"TAB4",#N/A,TRUE,"GENERAL";"TAB5",#N/A,TRUE,"GENERAL"}</definedName>
    <definedName name="euyt_1" localSheetId="10" hidden="1">{"TAB1",#N/A,TRUE,"GENERAL";"TAB2",#N/A,TRUE,"GENERAL";"TAB3",#N/A,TRUE,"GENERAL";"TAB4",#N/A,TRUE,"GENERAL";"TAB5",#N/A,TRUE,"GENERAL"}</definedName>
    <definedName name="euyt_1" hidden="1">{"TAB1",#N/A,TRUE,"GENERAL";"TAB2",#N/A,TRUE,"GENERAL";"TAB3",#N/A,TRUE,"GENERAL";"TAB4",#N/A,TRUE,"GENERAL";"TAB5",#N/A,TRUE,"GENERAL"}</definedName>
    <definedName name="ev.Calculation" hidden="1">-4135</definedName>
    <definedName name="ev.Initialized" hidden="1">FALSE</definedName>
    <definedName name="EVA" localSheetId="8">#REF!</definedName>
    <definedName name="EVA" localSheetId="4">#REF!</definedName>
    <definedName name="EVA">#REF!</definedName>
    <definedName name="Eval_Currency" localSheetId="8">#REF!</definedName>
    <definedName name="Eval_Currency" localSheetId="4">#REF!</definedName>
    <definedName name="Eval_Currency">#REF!</definedName>
    <definedName name="EVO" localSheetId="8">#REF!</definedName>
    <definedName name="EVO" localSheetId="4">#REF!</definedName>
    <definedName name="EVO">#REF!</definedName>
    <definedName name="EW" localSheetId="8">#REF!</definedName>
    <definedName name="EW" localSheetId="4">#REF!</definedName>
    <definedName name="EW" localSheetId="6">#REF!</definedName>
    <definedName name="EW">#REF!</definedName>
    <definedName name="EWE" localSheetId="8">#REF!</definedName>
    <definedName name="EWE" localSheetId="4">#REF!</definedName>
    <definedName name="EWE">#REF!</definedName>
    <definedName name="eweew" localSheetId="8">#REF!</definedName>
    <definedName name="eweew" localSheetId="4">#REF!</definedName>
    <definedName name="eweew">#REF!</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4" hidden="1">{"TAB1",#N/A,TRUE,"GENERAL";"TAB2",#N/A,TRUE,"GENERAL";"TAB3",#N/A,TRUE,"GENERAL";"TAB4",#N/A,TRUE,"GENERAL";"TAB5",#N/A,TRUE,"GENERAL"}</definedName>
    <definedName name="ewegt" localSheetId="6"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egt_1" localSheetId="8" hidden="1">{"TAB1",#N/A,TRUE,"GENERAL";"TAB2",#N/A,TRUE,"GENERAL";"TAB3",#N/A,TRUE,"GENERAL";"TAB4",#N/A,TRUE,"GENERAL";"TAB5",#N/A,TRUE,"GENERAL"}</definedName>
    <definedName name="ewegt_1" localSheetId="4" hidden="1">{"TAB1",#N/A,TRUE,"GENERAL";"TAB2",#N/A,TRUE,"GENERAL";"TAB3",#N/A,TRUE,"GENERAL";"TAB4",#N/A,TRUE,"GENERAL";"TAB5",#N/A,TRUE,"GENERAL"}</definedName>
    <definedName name="ewegt_1" localSheetId="10" hidden="1">{"TAB1",#N/A,TRUE,"GENERAL";"TAB2",#N/A,TRUE,"GENERAL";"TAB3",#N/A,TRUE,"GENERAL";"TAB4",#N/A,TRUE,"GENERAL";"TAB5",#N/A,TRUE,"GENERAL"}</definedName>
    <definedName name="ewegt_1"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fewfg_1" localSheetId="8" hidden="1">{"TAB1",#N/A,TRUE,"GENERAL";"TAB2",#N/A,TRUE,"GENERAL";"TAB3",#N/A,TRUE,"GENERAL";"TAB4",#N/A,TRUE,"GENERAL";"TAB5",#N/A,TRUE,"GENERAL"}</definedName>
    <definedName name="ewfewfg_1" localSheetId="4" hidden="1">{"TAB1",#N/A,TRUE,"GENERAL";"TAB2",#N/A,TRUE,"GENERAL";"TAB3",#N/A,TRUE,"GENERAL";"TAB4",#N/A,TRUE,"GENERAL";"TAB5",#N/A,TRUE,"GENERAL"}</definedName>
    <definedName name="ewfewfg_1" localSheetId="10" hidden="1">{"TAB1",#N/A,TRUE,"GENERAL";"TAB2",#N/A,TRUE,"GENERAL";"TAB3",#N/A,TRUE,"GENERAL";"TAB4",#N/A,TRUE,"GENERAL";"TAB5",#N/A,TRUE,"GENERAL"}</definedName>
    <definedName name="ewfewfg_1" hidden="1">{"TAB1",#N/A,TRUE,"GENERAL";"TAB2",#N/A,TRUE,"GENERAL";"TAB3",#N/A,TRUE,"GENERAL";"TAB4",#N/A,TRUE,"GENERAL";"TAB5",#N/A,TRUE,"GENERAL"}</definedName>
    <definedName name="ewfrewht">#REF!</definedName>
    <definedName name="ewfwfwefw" localSheetId="8">#REF!</definedName>
    <definedName name="ewfwfwefw" localSheetId="4">#REF!</definedName>
    <definedName name="ewfwfwefw" localSheetId="10">#REF!</definedName>
    <definedName name="ewfwfwefw">#REF!</definedName>
    <definedName name="EWQEQ" localSheetId="8">#REF!</definedName>
    <definedName name="EWQEQ" localSheetId="4">#REF!</definedName>
    <definedName name="EWQEQ" localSheetId="10">#REF!</definedName>
    <definedName name="EWQEQ">#REF!</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8" hidden="1">{"TAB1",#N/A,TRUE,"GENERAL";"TAB2",#N/A,TRUE,"GENERAL";"TAB3",#N/A,TRUE,"GENERAL";"TAB4",#N/A,TRUE,"GENERAL";"TAB5",#N/A,TRUE,"GENERAL"}</definedName>
    <definedName name="ewre" localSheetId="4" hidden="1">{"TAB1",#N/A,TRUE,"GENERAL";"TAB2",#N/A,TRUE,"GENERAL";"TAB3",#N/A,TRUE,"GENERAL";"TAB4",#N/A,TRUE,"GENERAL";"TAB5",#N/A,TRUE,"GENERAL"}</definedName>
    <definedName name="ewre" localSheetId="6"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_1" localSheetId="8" hidden="1">{"TAB1",#N/A,TRUE,"GENERAL";"TAB2",#N/A,TRUE,"GENERAL";"TAB3",#N/A,TRUE,"GENERAL";"TAB4",#N/A,TRUE,"GENERAL";"TAB5",#N/A,TRUE,"GENERAL"}</definedName>
    <definedName name="ewre_1" localSheetId="4" hidden="1">{"TAB1",#N/A,TRUE,"GENERAL";"TAB2",#N/A,TRUE,"GENERAL";"TAB3",#N/A,TRUE,"GENERAL";"TAB4",#N/A,TRUE,"GENERAL";"TAB5",#N/A,TRUE,"GENERAL"}</definedName>
    <definedName name="ewre_1" localSheetId="10" hidden="1">{"TAB1",#N/A,TRUE,"GENERAL";"TAB2",#N/A,TRUE,"GENERAL";"TAB3",#N/A,TRUE,"GENERAL";"TAB4",#N/A,TRUE,"GENERAL";"TAB5",#N/A,TRUE,"GENERAL"}</definedName>
    <definedName name="ewre_1"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ewf_1" localSheetId="8" hidden="1">{"TAB1",#N/A,TRUE,"GENERAL";"TAB2",#N/A,TRUE,"GENERAL";"TAB3",#N/A,TRUE,"GENERAL";"TAB4",#N/A,TRUE,"GENERAL";"TAB5",#N/A,TRUE,"GENERAL"}</definedName>
    <definedName name="ewrewf_1" localSheetId="4" hidden="1">{"TAB1",#N/A,TRUE,"GENERAL";"TAB2",#N/A,TRUE,"GENERAL";"TAB3",#N/A,TRUE,"GENERAL";"TAB4",#N/A,TRUE,"GENERAL";"TAB5",#N/A,TRUE,"GENERAL"}</definedName>
    <definedName name="ewrewf_1" localSheetId="10" hidden="1">{"TAB1",#N/A,TRUE,"GENERAL";"TAB2",#N/A,TRUE,"GENERAL";"TAB3",#N/A,TRUE,"GENERAL";"TAB4",#N/A,TRUE,"GENERAL";"TAB5",#N/A,TRUE,"GENERAL"}</definedName>
    <definedName name="ewrewf_1"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8" hidden="1">{"TAB1",#N/A,TRUE,"GENERAL";"TAB2",#N/A,TRUE,"GENERAL";"TAB3",#N/A,TRUE,"GENERAL";"TAB4",#N/A,TRUE,"GENERAL";"TAB5",#N/A,TRUE,"GENERAL"}</definedName>
    <definedName name="ewrr" localSheetId="4" hidden="1">{"TAB1",#N/A,TRUE,"GENERAL";"TAB2",#N/A,TRUE,"GENERAL";"TAB3",#N/A,TRUE,"GENERAL";"TAB4",#N/A,TRUE,"GENERAL";"TAB5",#N/A,TRUE,"GENERAL"}</definedName>
    <definedName name="ewrr" localSheetId="6"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r_1" localSheetId="8" hidden="1">{"TAB1",#N/A,TRUE,"GENERAL";"TAB2",#N/A,TRUE,"GENERAL";"TAB3",#N/A,TRUE,"GENERAL";"TAB4",#N/A,TRUE,"GENERAL";"TAB5",#N/A,TRUE,"GENERAL"}</definedName>
    <definedName name="ewrr_1" localSheetId="4" hidden="1">{"TAB1",#N/A,TRUE,"GENERAL";"TAB2",#N/A,TRUE,"GENERAL";"TAB3",#N/A,TRUE,"GENERAL";"TAB4",#N/A,TRUE,"GENERAL";"TAB5",#N/A,TRUE,"GENERAL"}</definedName>
    <definedName name="ewrr_1" localSheetId="10" hidden="1">{"TAB1",#N/A,TRUE,"GENERAL";"TAB2",#N/A,TRUE,"GENERAL";"TAB3",#N/A,TRUE,"GENERAL";"TAB4",#N/A,TRUE,"GENERAL";"TAB5",#N/A,TRUE,"GENERAL"}</definedName>
    <definedName name="ewrr_1"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8" hidden="1">{"TAB1",#N/A,TRUE,"GENERAL";"TAB2",#N/A,TRUE,"GENERAL";"TAB3",#N/A,TRUE,"GENERAL";"TAB4",#N/A,TRUE,"GENERAL";"TAB5",#N/A,TRUE,"GENERAL"}</definedName>
    <definedName name="ewrt" localSheetId="4" hidden="1">{"TAB1",#N/A,TRUE,"GENERAL";"TAB2",#N/A,TRUE,"GENERAL";"TAB3",#N/A,TRUE,"GENERAL";"TAB4",#N/A,TRUE,"GENERAL";"TAB5",#N/A,TRUE,"GENERAL"}</definedName>
    <definedName name="ewrt" localSheetId="6"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t_1" localSheetId="8" hidden="1">{"TAB1",#N/A,TRUE,"GENERAL";"TAB2",#N/A,TRUE,"GENERAL";"TAB3",#N/A,TRUE,"GENERAL";"TAB4",#N/A,TRUE,"GENERAL";"TAB5",#N/A,TRUE,"GENERAL"}</definedName>
    <definedName name="ewrt_1" localSheetId="4" hidden="1">{"TAB1",#N/A,TRUE,"GENERAL";"TAB2",#N/A,TRUE,"GENERAL";"TAB3",#N/A,TRUE,"GENERAL";"TAB4",#N/A,TRUE,"GENERAL";"TAB5",#N/A,TRUE,"GENERAL"}</definedName>
    <definedName name="ewrt_1" localSheetId="10" hidden="1">{"TAB1",#N/A,TRUE,"GENERAL";"TAB2",#N/A,TRUE,"GENERAL";"TAB3",#N/A,TRUE,"GENERAL";"TAB4",#N/A,TRUE,"GENERAL";"TAB5",#N/A,TRUE,"GENERAL"}</definedName>
    <definedName name="ewrt_1"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wrwer_1" localSheetId="8" hidden="1">{"TAB1",#N/A,TRUE,"GENERAL";"TAB2",#N/A,TRUE,"GENERAL";"TAB3",#N/A,TRUE,"GENERAL";"TAB4",#N/A,TRUE,"GENERAL";"TAB5",#N/A,TRUE,"GENERAL"}</definedName>
    <definedName name="ewrwer_1" localSheetId="4" hidden="1">{"TAB1",#N/A,TRUE,"GENERAL";"TAB2",#N/A,TRUE,"GENERAL";"TAB3",#N/A,TRUE,"GENERAL";"TAB4",#N/A,TRUE,"GENERAL";"TAB5",#N/A,TRUE,"GENERAL"}</definedName>
    <definedName name="ewrwer_1" localSheetId="10" hidden="1">{"TAB1",#N/A,TRUE,"GENERAL";"TAB2",#N/A,TRUE,"GENERAL";"TAB3",#N/A,TRUE,"GENERAL";"TAB4",#N/A,TRUE,"GENERAL";"TAB5",#N/A,TRUE,"GENERAL"}</definedName>
    <definedName name="ewrwer_1" hidden="1">{"TAB1",#N/A,TRUE,"GENERAL";"TAB2",#N/A,TRUE,"GENERAL";"TAB3",#N/A,TRUE,"GENERAL";"TAB4",#N/A,TRUE,"GENERAL";"TAB5",#N/A,TRUE,"GENERAL"}</definedName>
    <definedName name="ewwe">#REF!</definedName>
    <definedName name="ewwew" localSheetId="8">#REF!</definedName>
    <definedName name="ewwew" localSheetId="4">#REF!</definedName>
    <definedName name="ewwew" localSheetId="10">#REF!</definedName>
    <definedName name="ewwew">#REF!</definedName>
    <definedName name="EX" localSheetId="8" hidden="1">#REF!</definedName>
    <definedName name="EX" localSheetId="4" hidden="1">#REF!</definedName>
    <definedName name="EX" localSheetId="10" hidden="1">#REF!</definedName>
    <definedName name="EX" hidden="1">#REF!</definedName>
    <definedName name="EX_1" localSheetId="8" hidden="1">#REF!</definedName>
    <definedName name="EX_1" localSheetId="4" hidden="1">#REF!</definedName>
    <definedName name="EX_1" hidden="1">#REF!</definedName>
    <definedName name="ex_joint" localSheetId="8">#REF!</definedName>
    <definedName name="ex_joint" localSheetId="4">#REF!</definedName>
    <definedName name="ex_joint">#REF!</definedName>
    <definedName name="EXC" localSheetId="8">#REF!</definedName>
    <definedName name="EXC" localSheetId="4">#REF!</definedName>
    <definedName name="EXC" localSheetId="6">#REF!</definedName>
    <definedName name="EXC">#REF!</definedName>
    <definedName name="EXC.POZ" localSheetId="8">#REF!</definedName>
    <definedName name="EXC.POZ" localSheetId="4">#REF!</definedName>
    <definedName name="EXC.POZ">#REF!</definedName>
    <definedName name="EXC.ZAN" localSheetId="8">#REF!</definedName>
    <definedName name="EXC.ZAN" localSheetId="4">#REF!</definedName>
    <definedName name="EXC.ZAN">#REF!</definedName>
    <definedName name="EXC_12">NA()</definedName>
    <definedName name="Excarvar" localSheetId="4">#REF!</definedName>
    <definedName name="Excarvar">#REF!</definedName>
    <definedName name="EXCAUCE" localSheetId="8">#REF!</definedName>
    <definedName name="EXCAUCE" localSheetId="4">#REF!</definedName>
    <definedName name="EXCAUCE">#REF!</definedName>
    <definedName name="EXCAV_1" localSheetId="8">#REF!</definedName>
    <definedName name="EXCAV_1" localSheetId="4">#REF!</definedName>
    <definedName name="EXCAV_1" localSheetId="10">#REF!</definedName>
    <definedName name="EXCAV_1">#REF!</definedName>
    <definedName name="EXCAV_2" localSheetId="8">#REF!</definedName>
    <definedName name="EXCAV_2" localSheetId="4">#REF!</definedName>
    <definedName name="EXCAV_2">#REF!</definedName>
    <definedName name="EXCAVACION" localSheetId="8">#REF!</definedName>
    <definedName name="EXCAVACION" localSheetId="4">#REF!</definedName>
    <definedName name="EXCAVACION" localSheetId="6">#REF!</definedName>
    <definedName name="EXCAVACION">#REF!</definedName>
    <definedName name="EXCAVACIONCONGLOMERADO" localSheetId="8">#REF!</definedName>
    <definedName name="EXCAVACIONCONGLOMERADO" localSheetId="5">#REF!</definedName>
    <definedName name="EXCAVACIONCONGLOMERADO" localSheetId="4">#REF!</definedName>
    <definedName name="EXCAVACIONCONGLOMERADO" localSheetId="6">#REF!</definedName>
    <definedName name="EXCAVACIONCONGLOMERADO">#REF!</definedName>
    <definedName name="EXCAVACIONES" localSheetId="8">#REF!</definedName>
    <definedName name="EXCAVACIONES" localSheetId="4">#REF!</definedName>
    <definedName name="EXCAVACIONES">#REF!</definedName>
    <definedName name="EXCAVACIONSIMPLE" localSheetId="8">#REF!</definedName>
    <definedName name="EXCAVACIONSIMPLE" localSheetId="4">#REF!</definedName>
    <definedName name="EXCAVACIONSIMPLE" localSheetId="6">#REF!</definedName>
    <definedName name="EXCAVACIONSIMPLE">#REF!</definedName>
    <definedName name="excavaconglomerado" localSheetId="8">#REF!</definedName>
    <definedName name="excavaconglomerado" localSheetId="4">#REF!</definedName>
    <definedName name="excavaconglomerado">#REF!</definedName>
    <definedName name="EXCAVAMANOV" localSheetId="8">#REF!</definedName>
    <definedName name="EXCAVAMANOV" localSheetId="4">#REF!</definedName>
    <definedName name="EXCAVAMANOV">#REF!</definedName>
    <definedName name="EXCAVAMAQUINAV" localSheetId="8">#REF!</definedName>
    <definedName name="EXCAVAMAQUINAV" localSheetId="4">#REF!</definedName>
    <definedName name="EXCAVAMAQUINAV">#REF!</definedName>
    <definedName name="EXCAVATIERRA" localSheetId="8">#REF!</definedName>
    <definedName name="EXCAVATIERRA" localSheetId="4">#REF!</definedName>
    <definedName name="EXCAVATIERRA">#REF!</definedName>
    <definedName name="excdis_lod" localSheetId="8">#REF!</definedName>
    <definedName name="excdis_lod" localSheetId="4">#REF!</definedName>
    <definedName name="excdis_lod">#REF!</definedName>
    <definedName name="exCEL" localSheetId="8">#REF!</definedName>
    <definedName name="exCEL" localSheetId="4">#REF!</definedName>
    <definedName name="exCEL" localSheetId="6">#REF!</definedName>
    <definedName name="exCEL">#REF!</definedName>
    <definedName name="exCEL_51" localSheetId="8">#REF!</definedName>
    <definedName name="exCEL_51" localSheetId="4">#REF!</definedName>
    <definedName name="exCEL_51" localSheetId="6">#REF!</definedName>
    <definedName name="exCEL_51">#REF!</definedName>
    <definedName name="Excel_BuiltIn__FilterDatabase" localSheetId="8">#REF!</definedName>
    <definedName name="Excel_BuiltIn__FilterDatabase" localSheetId="4">#REF!</definedName>
    <definedName name="Excel_BuiltIn__FilterDatabase">#REF!</definedName>
    <definedName name="Excel_BuiltIn__FilterDatabase_1" localSheetId="8">#REF!</definedName>
    <definedName name="Excel_BuiltIn__FilterDatabase_1" localSheetId="4">#REF!</definedName>
    <definedName name="Excel_BuiltIn__FilterDatabase_1">#REF!</definedName>
    <definedName name="Excel_BuiltIn__FilterDatabase_14" localSheetId="8">#REF!</definedName>
    <definedName name="Excel_BuiltIn__FilterDatabase_14" localSheetId="4">#REF!</definedName>
    <definedName name="Excel_BuiltIn__FilterDatabase_14">#REF!</definedName>
    <definedName name="Excel_BuiltIn__FilterDatabase_14_1" localSheetId="8">#REF!</definedName>
    <definedName name="Excel_BuiltIn__FilterDatabase_14_1" localSheetId="4">#REF!</definedName>
    <definedName name="Excel_BuiltIn__FilterDatabase_14_1">#REF!</definedName>
    <definedName name="Excel_BuiltIn__FilterDatabase_14_2" localSheetId="8">#REF!</definedName>
    <definedName name="Excel_BuiltIn__FilterDatabase_14_2" localSheetId="4">#REF!</definedName>
    <definedName name="Excel_BuiltIn__FilterDatabase_14_2">#REF!</definedName>
    <definedName name="Excel_BuiltIn__FilterDatabase_17" localSheetId="8">#REF!</definedName>
    <definedName name="Excel_BuiltIn__FilterDatabase_17" localSheetId="4">#REF!</definedName>
    <definedName name="Excel_BuiltIn__FilterDatabase_17">#REF!</definedName>
    <definedName name="Excel_BuiltIn__FilterDatabase_17_1" localSheetId="8">#REF!</definedName>
    <definedName name="Excel_BuiltIn__FilterDatabase_17_1" localSheetId="4">#REF!</definedName>
    <definedName name="Excel_BuiltIn__FilterDatabase_17_1">#REF!</definedName>
    <definedName name="Excel_BuiltIn__FilterDatabase_2" localSheetId="8">#REF!</definedName>
    <definedName name="Excel_BuiltIn__FilterDatabase_2" localSheetId="4">#REF!</definedName>
    <definedName name="Excel_BuiltIn__FilterDatabase_2">#REF!</definedName>
    <definedName name="Excel_BuiltIn__FilterDatabase_2_1" localSheetId="8">#REF!</definedName>
    <definedName name="Excel_BuiltIn__FilterDatabase_2_1" localSheetId="4">#REF!</definedName>
    <definedName name="Excel_BuiltIn__FilterDatabase_2_1">#REF!</definedName>
    <definedName name="Excel_BuiltIn__FilterDatabase_2_1_1" localSheetId="8">#REF!</definedName>
    <definedName name="Excel_BuiltIn__FilterDatabase_2_1_1" localSheetId="4">#REF!</definedName>
    <definedName name="Excel_BuiltIn__FilterDatabase_2_1_1">#REF!</definedName>
    <definedName name="Excel_BuiltIn__FilterDatabase_20" localSheetId="8">#REF!</definedName>
    <definedName name="Excel_BuiltIn__FilterDatabase_20" localSheetId="4">#REF!</definedName>
    <definedName name="Excel_BuiltIn__FilterDatabase_20">#REF!</definedName>
    <definedName name="Excel_BuiltIn__FilterDatabase_21" localSheetId="8">#REF!</definedName>
    <definedName name="Excel_BuiltIn__FilterDatabase_21" localSheetId="4">#REF!</definedName>
    <definedName name="Excel_BuiltIn__FilterDatabase_21">#REF!</definedName>
    <definedName name="Excel_BuiltIn__FilterDatabase_22" localSheetId="8">#REF!</definedName>
    <definedName name="Excel_BuiltIn__FilterDatabase_22" localSheetId="4">#REF!</definedName>
    <definedName name="Excel_BuiltIn__FilterDatabase_22">#REF!</definedName>
    <definedName name="Excel_BuiltIn__FilterDatabase_3_1" localSheetId="8">#REF!</definedName>
    <definedName name="Excel_BuiltIn__FilterDatabase_3_1" localSheetId="4">#REF!</definedName>
    <definedName name="Excel_BuiltIn__FilterDatabase_3_1">#REF!</definedName>
    <definedName name="Excel_BuiltIn__FilterDatabase_3_1_1" localSheetId="8">#REF!</definedName>
    <definedName name="Excel_BuiltIn__FilterDatabase_3_1_1" localSheetId="4">#REF!</definedName>
    <definedName name="Excel_BuiltIn__FilterDatabase_3_1_1">#REF!</definedName>
    <definedName name="Excel_BuiltIn_Criteria" localSheetId="8">#REF!</definedName>
    <definedName name="Excel_BuiltIn_Criteria" localSheetId="4">#REF!</definedName>
    <definedName name="Excel_BuiltIn_Criteria">#REF!</definedName>
    <definedName name="Excel_BuiltIn_Criteria_1" localSheetId="8">#REF!</definedName>
    <definedName name="Excel_BuiltIn_Criteria_1" localSheetId="4">#REF!</definedName>
    <definedName name="Excel_BuiltIn_Criteria_1">#REF!</definedName>
    <definedName name="Excel_BuiltIn_Criteria_2" localSheetId="8">#REF!</definedName>
    <definedName name="Excel_BuiltIn_Criteria_2" localSheetId="4">#REF!</definedName>
    <definedName name="Excel_BuiltIn_Criteria_2">#REF!</definedName>
    <definedName name="Excel_BuiltIn_Criteria_4" localSheetId="8">#REF!</definedName>
    <definedName name="Excel_BuiltIn_Criteria_4" localSheetId="4">#REF!</definedName>
    <definedName name="Excel_BuiltIn_Criteria_4">#REF!</definedName>
    <definedName name="Excel_BuiltIn_Database" localSheetId="8">#REF!</definedName>
    <definedName name="Excel_BuiltIn_Database" localSheetId="4">#REF!</definedName>
    <definedName name="Excel_BuiltIn_Database">#REF!</definedName>
    <definedName name="Excel_BuiltIn_Print_Area" localSheetId="8">#REF!</definedName>
    <definedName name="Excel_BuiltIn_Print_Area" localSheetId="4">#REF!</definedName>
    <definedName name="Excel_BuiltIn_Print_Area">#REF!</definedName>
    <definedName name="Excel_BuiltIn_Print_Area_1" localSheetId="8">#REF!</definedName>
    <definedName name="Excel_BuiltIn_Print_Area_1" localSheetId="5">#REF!</definedName>
    <definedName name="Excel_BuiltIn_Print_Area_1" localSheetId="4">#REF!</definedName>
    <definedName name="Excel_BuiltIn_Print_Area_1" localSheetId="6">#REF!</definedName>
    <definedName name="Excel_BuiltIn_Print_Area_1">#REF!</definedName>
    <definedName name="Excel_BuiltIn_Print_Area_1_1" localSheetId="8">#REF!</definedName>
    <definedName name="Excel_BuiltIn_Print_Area_1_1" localSheetId="5">#REF!</definedName>
    <definedName name="Excel_BuiltIn_Print_Area_1_1" localSheetId="4">#REF!</definedName>
    <definedName name="Excel_BuiltIn_Print_Area_1_1" localSheetId="6">#REF!</definedName>
    <definedName name="Excel_BuiltIn_Print_Area_1_1">#REF!</definedName>
    <definedName name="Excel_BuiltIn_Print_Area_1_1_1" localSheetId="8">#REF!</definedName>
    <definedName name="Excel_BuiltIn_Print_Area_1_1_1" localSheetId="5">#REF!</definedName>
    <definedName name="Excel_BuiltIn_Print_Area_1_1_1" localSheetId="4">#REF!</definedName>
    <definedName name="Excel_BuiltIn_Print_Area_1_1_1" localSheetId="6">#REF!</definedName>
    <definedName name="Excel_BuiltIn_Print_Area_1_1_1">#REF!</definedName>
    <definedName name="Excel_BuiltIn_Print_Area_1_1_1_1" localSheetId="8">#REF!</definedName>
    <definedName name="Excel_BuiltIn_Print_Area_1_1_1_1" localSheetId="4">#REF!</definedName>
    <definedName name="Excel_BuiltIn_Print_Area_1_1_1_1" localSheetId="6">#REF!</definedName>
    <definedName name="Excel_BuiltIn_Print_Area_1_1_1_1">#REF!</definedName>
    <definedName name="Excel_BuiltIn_Print_Area_1_1_1_1_1" localSheetId="8">#REF!</definedName>
    <definedName name="Excel_BuiltIn_Print_Area_1_1_1_1_1" localSheetId="4">#REF!</definedName>
    <definedName name="Excel_BuiltIn_Print_Area_1_1_1_1_1" localSheetId="6">#REF!</definedName>
    <definedName name="Excel_BuiltIn_Print_Area_1_1_1_1_1">#REF!</definedName>
    <definedName name="Excel_BuiltIn_Print_Area_1_1_1_1_1_1" localSheetId="8">#REF!</definedName>
    <definedName name="Excel_BuiltIn_Print_Area_1_1_1_1_1_1" localSheetId="4">#REF!</definedName>
    <definedName name="Excel_BuiltIn_Print_Area_1_1_1_1_1_1" localSheetId="6">#REF!</definedName>
    <definedName name="Excel_BuiltIn_Print_Area_1_1_1_1_1_1">#REF!</definedName>
    <definedName name="Excel_BuiltIn_Print_Area_1_1_2" localSheetId="8">#REF!</definedName>
    <definedName name="Excel_BuiltIn_Print_Area_1_1_2" localSheetId="4">#REF!</definedName>
    <definedName name="Excel_BuiltIn_Print_Area_1_1_2">#REF!</definedName>
    <definedName name="Excel_BuiltIn_Print_Area_1_1_3" localSheetId="8">#REF!</definedName>
    <definedName name="Excel_BuiltIn_Print_Area_1_1_3" localSheetId="4">#REF!</definedName>
    <definedName name="Excel_BuiltIn_Print_Area_1_1_3">#REF!</definedName>
    <definedName name="Excel_BuiltIn_Print_Area_1_1_3_2" localSheetId="8">#REF!</definedName>
    <definedName name="Excel_BuiltIn_Print_Area_1_1_3_2" localSheetId="4">#REF!</definedName>
    <definedName name="Excel_BuiltIn_Print_Area_1_1_3_2">#REF!</definedName>
    <definedName name="Excel_BuiltIn_Print_Area_1_1_3_7" localSheetId="8">#REF!</definedName>
    <definedName name="Excel_BuiltIn_Print_Area_1_1_3_7" localSheetId="4">#REF!</definedName>
    <definedName name="Excel_BuiltIn_Print_Area_1_1_3_7">#REF!</definedName>
    <definedName name="Excel_BuiltIn_Print_Area_1_1_4" localSheetId="8">#REF!</definedName>
    <definedName name="Excel_BuiltIn_Print_Area_1_1_4" localSheetId="4">#REF!</definedName>
    <definedName name="Excel_BuiltIn_Print_Area_1_1_4">#REF!</definedName>
    <definedName name="Excel_BuiltIn_Print_Area_1_1_7" localSheetId="8">#REF!</definedName>
    <definedName name="Excel_BuiltIn_Print_Area_1_1_7" localSheetId="4">#REF!</definedName>
    <definedName name="Excel_BuiltIn_Print_Area_1_1_7">#REF!</definedName>
    <definedName name="Excel_BuiltIn_Print_Area_1_12" localSheetId="8">#REF!</definedName>
    <definedName name="Excel_BuiltIn_Print_Area_1_12" localSheetId="4">#REF!</definedName>
    <definedName name="Excel_BuiltIn_Print_Area_1_12">#REF!</definedName>
    <definedName name="Excel_BuiltIn_Print_Area_1_2" localSheetId="8">#REF!</definedName>
    <definedName name="Excel_BuiltIn_Print_Area_1_2" localSheetId="4">#REF!</definedName>
    <definedName name="Excel_BuiltIn_Print_Area_1_2">#REF!</definedName>
    <definedName name="Excel_BuiltIn_Print_Area_1_3" localSheetId="8">#REF!</definedName>
    <definedName name="Excel_BuiltIn_Print_Area_1_3" localSheetId="4">#REF!</definedName>
    <definedName name="Excel_BuiltIn_Print_Area_1_3">#REF!</definedName>
    <definedName name="Excel_BuiltIn_Print_Area_1_5" localSheetId="8">#REF!</definedName>
    <definedName name="Excel_BuiltIn_Print_Area_1_5" localSheetId="4">#REF!</definedName>
    <definedName name="Excel_BuiltIn_Print_Area_1_5">#REF!</definedName>
    <definedName name="Excel_BuiltIn_Print_Area_1_6" localSheetId="8">#REF!</definedName>
    <definedName name="Excel_BuiltIn_Print_Area_1_6" localSheetId="4">#REF!</definedName>
    <definedName name="Excel_BuiltIn_Print_Area_1_6">#REF!</definedName>
    <definedName name="Excel_BuiltIn_Print_Area_1_7" localSheetId="8">#REF!</definedName>
    <definedName name="Excel_BuiltIn_Print_Area_1_7" localSheetId="4">#REF!</definedName>
    <definedName name="Excel_BuiltIn_Print_Area_1_7">#REF!</definedName>
    <definedName name="Excel_BuiltIn_Print_Area_1_8" localSheetId="8">#REF!</definedName>
    <definedName name="Excel_BuiltIn_Print_Area_1_8" localSheetId="4">#REF!</definedName>
    <definedName name="Excel_BuiltIn_Print_Area_1_8">#REF!</definedName>
    <definedName name="Excel_BuiltIn_Print_Area_10_1_1" localSheetId="8">#REF!</definedName>
    <definedName name="Excel_BuiltIn_Print_Area_10_1_1" localSheetId="4">#REF!</definedName>
    <definedName name="Excel_BuiltIn_Print_Area_10_1_1">#REF!</definedName>
    <definedName name="Excel_BuiltIn_Print_Area_12_1" localSheetId="8">#REF!</definedName>
    <definedName name="Excel_BuiltIn_Print_Area_12_1" localSheetId="4">#REF!</definedName>
    <definedName name="Excel_BuiltIn_Print_Area_12_1">#REF!</definedName>
    <definedName name="Excel_BuiltIn_Print_Area_13" localSheetId="8">#REF!</definedName>
    <definedName name="Excel_BuiltIn_Print_Area_13" localSheetId="4">#REF!</definedName>
    <definedName name="Excel_BuiltIn_Print_Area_13">#REF!</definedName>
    <definedName name="Excel_BuiltIn_Print_Area_13_1" localSheetId="8">#REF!</definedName>
    <definedName name="Excel_BuiltIn_Print_Area_13_1" localSheetId="4">#REF!</definedName>
    <definedName name="Excel_BuiltIn_Print_Area_13_1">#REF!</definedName>
    <definedName name="Excel_BuiltIn_Print_Area_15" localSheetId="8">#REF!</definedName>
    <definedName name="Excel_BuiltIn_Print_Area_15" localSheetId="4">#REF!</definedName>
    <definedName name="Excel_BuiltIn_Print_Area_15">#REF!</definedName>
    <definedName name="Excel_BuiltIn_Print_Area_2_1" localSheetId="8">#REF!</definedName>
    <definedName name="Excel_BuiltIn_Print_Area_2_1" localSheetId="4">#REF!</definedName>
    <definedName name="Excel_BuiltIn_Print_Area_2_1">#REF!</definedName>
    <definedName name="Excel_BuiltIn_Print_Area_2_1_1" localSheetId="8">#REF!</definedName>
    <definedName name="Excel_BuiltIn_Print_Area_2_1_1" localSheetId="4">#REF!</definedName>
    <definedName name="Excel_BuiltIn_Print_Area_2_1_1">#REF!</definedName>
    <definedName name="Excel_BuiltIn_Print_Area_2_1_2" localSheetId="8">#REF!</definedName>
    <definedName name="Excel_BuiltIn_Print_Area_2_1_2" localSheetId="4">#REF!</definedName>
    <definedName name="Excel_BuiltIn_Print_Area_2_1_2">#REF!</definedName>
    <definedName name="Excel_BuiltIn_Print_Area_2_1_3" localSheetId="8">#REF!</definedName>
    <definedName name="Excel_BuiltIn_Print_Area_2_1_3" localSheetId="4">#REF!</definedName>
    <definedName name="Excel_BuiltIn_Print_Area_2_1_3">#REF!</definedName>
    <definedName name="Excel_BuiltIn_Print_Area_2_1_3_2" localSheetId="8">#REF!</definedName>
    <definedName name="Excel_BuiltIn_Print_Area_2_1_3_2" localSheetId="4">#REF!</definedName>
    <definedName name="Excel_BuiltIn_Print_Area_2_1_3_2">#REF!</definedName>
    <definedName name="Excel_BuiltIn_Print_Area_2_1_3_7" localSheetId="8">#REF!</definedName>
    <definedName name="Excel_BuiltIn_Print_Area_2_1_3_7" localSheetId="4">#REF!</definedName>
    <definedName name="Excel_BuiltIn_Print_Area_2_1_3_7">#REF!</definedName>
    <definedName name="Excel_BuiltIn_Print_Area_2_1_4" localSheetId="8">#REF!</definedName>
    <definedName name="Excel_BuiltIn_Print_Area_2_1_4" localSheetId="4">#REF!</definedName>
    <definedName name="Excel_BuiltIn_Print_Area_2_1_4">#REF!</definedName>
    <definedName name="Excel_BuiltIn_Print_Area_2_1_7" localSheetId="8">#REF!</definedName>
    <definedName name="Excel_BuiltIn_Print_Area_2_1_7" localSheetId="4">#REF!</definedName>
    <definedName name="Excel_BuiltIn_Print_Area_2_1_7">#REF!</definedName>
    <definedName name="Excel_BuiltIn_Print_Area_24" localSheetId="8">#REF!</definedName>
    <definedName name="Excel_BuiltIn_Print_Area_24" localSheetId="4">#REF!</definedName>
    <definedName name="Excel_BuiltIn_Print_Area_24">#REF!</definedName>
    <definedName name="Excel_BuiltIn_Print_Area_3" localSheetId="8">#REF!</definedName>
    <definedName name="Excel_BuiltIn_Print_Area_3" localSheetId="4">#REF!</definedName>
    <definedName name="Excel_BuiltIn_Print_Area_3" localSheetId="6">#REF!</definedName>
    <definedName name="Excel_BuiltIn_Print_Area_3">#REF!</definedName>
    <definedName name="Excel_BuiltIn_Print_Area_3_1" localSheetId="8">#REF!</definedName>
    <definedName name="Excel_BuiltIn_Print_Area_3_1" localSheetId="4">#REF!</definedName>
    <definedName name="Excel_BuiltIn_Print_Area_3_1">#REF!</definedName>
    <definedName name="Excel_BuiltIn_Print_Area_3_51" localSheetId="8">#REF!</definedName>
    <definedName name="Excel_BuiltIn_Print_Area_3_51" localSheetId="4">#REF!</definedName>
    <definedName name="Excel_BuiltIn_Print_Area_3_51" localSheetId="6">#REF!</definedName>
    <definedName name="Excel_BuiltIn_Print_Area_3_51">#REF!</definedName>
    <definedName name="Excel_BuiltIn_Print_Area_3_X" localSheetId="8">#REF!</definedName>
    <definedName name="Excel_BuiltIn_Print_Area_3_X" localSheetId="4">#REF!</definedName>
    <definedName name="Excel_BuiltIn_Print_Area_3_X" localSheetId="6">#REF!</definedName>
    <definedName name="Excel_BuiltIn_Print_Area_3_X">#REF!</definedName>
    <definedName name="Excel_BuiltIn_Print_Area_3_X_51" localSheetId="8">#REF!</definedName>
    <definedName name="Excel_BuiltIn_Print_Area_3_X_51" localSheetId="4">#REF!</definedName>
    <definedName name="Excel_BuiltIn_Print_Area_3_X_51" localSheetId="6">#REF!</definedName>
    <definedName name="Excel_BuiltIn_Print_Area_3_X_51">#REF!</definedName>
    <definedName name="Excel_BuiltIn_Print_Area_4" localSheetId="8">#REF!</definedName>
    <definedName name="Excel_BuiltIn_Print_Area_4" localSheetId="4">#REF!</definedName>
    <definedName name="Excel_BuiltIn_Print_Area_4">#REF!</definedName>
    <definedName name="Excel_BuiltIn_Print_Area_4_1" localSheetId="8">#REF!</definedName>
    <definedName name="Excel_BuiltIn_Print_Area_4_1" localSheetId="4">#REF!</definedName>
    <definedName name="Excel_BuiltIn_Print_Area_4_1">#REF!</definedName>
    <definedName name="Excel_BuiltIn_Print_Area_4_1_2" localSheetId="8">#REF!</definedName>
    <definedName name="Excel_BuiltIn_Print_Area_4_1_2" localSheetId="4">#REF!</definedName>
    <definedName name="Excel_BuiltIn_Print_Area_4_1_2">#REF!</definedName>
    <definedName name="Excel_BuiltIn_Print_Area_5" localSheetId="8">#REF!</definedName>
    <definedName name="Excel_BuiltIn_Print_Area_5" localSheetId="4">#REF!</definedName>
    <definedName name="Excel_BuiltIn_Print_Area_5">#REF!</definedName>
    <definedName name="Excel_BuiltIn_Print_Area_5_1" localSheetId="8">#REF!</definedName>
    <definedName name="Excel_BuiltIn_Print_Area_5_1" localSheetId="4">#REF!</definedName>
    <definedName name="Excel_BuiltIn_Print_Area_5_1">#REF!</definedName>
    <definedName name="Excel_BuiltIn_Print_Area_5_1_2" localSheetId="8">#REF!</definedName>
    <definedName name="Excel_BuiltIn_Print_Area_5_1_2" localSheetId="4">#REF!</definedName>
    <definedName name="Excel_BuiltIn_Print_Area_5_1_2">#REF!</definedName>
    <definedName name="Excel_BuiltIn_Print_Area_5_1_3" localSheetId="8">#REF!</definedName>
    <definedName name="Excel_BuiltIn_Print_Area_5_1_3" localSheetId="4">#REF!</definedName>
    <definedName name="Excel_BuiltIn_Print_Area_5_1_3">#REF!</definedName>
    <definedName name="Excel_BuiltIn_Print_Area_5_1_3_2" localSheetId="8">#REF!</definedName>
    <definedName name="Excel_BuiltIn_Print_Area_5_1_3_2" localSheetId="4">#REF!</definedName>
    <definedName name="Excel_BuiltIn_Print_Area_5_1_3_2">#REF!</definedName>
    <definedName name="Excel_BuiltIn_Print_Area_5_1_3_7" localSheetId="8">#REF!</definedName>
    <definedName name="Excel_BuiltIn_Print_Area_5_1_3_7" localSheetId="4">#REF!</definedName>
    <definedName name="Excel_BuiltIn_Print_Area_5_1_3_7">#REF!</definedName>
    <definedName name="Excel_BuiltIn_Print_Area_5_1_4" localSheetId="8">#REF!</definedName>
    <definedName name="Excel_BuiltIn_Print_Area_5_1_4" localSheetId="4">#REF!</definedName>
    <definedName name="Excel_BuiltIn_Print_Area_5_1_4">#REF!</definedName>
    <definedName name="Excel_BuiltIn_Print_Area_5_1_7" localSheetId="8">#REF!</definedName>
    <definedName name="Excel_BuiltIn_Print_Area_5_1_7" localSheetId="4">#REF!</definedName>
    <definedName name="Excel_BuiltIn_Print_Area_5_1_7">#REF!</definedName>
    <definedName name="Excel_BuiltIn_Print_Area_5_2" localSheetId="8">#REF!</definedName>
    <definedName name="Excel_BuiltIn_Print_Area_5_2" localSheetId="4">#REF!</definedName>
    <definedName name="Excel_BuiltIn_Print_Area_5_2">#REF!</definedName>
    <definedName name="Excel_BuiltIn_Print_Area_6" localSheetId="8">#REF!</definedName>
    <definedName name="Excel_BuiltIn_Print_Area_6" localSheetId="4">#REF!</definedName>
    <definedName name="Excel_BuiltIn_Print_Area_6">#REF!</definedName>
    <definedName name="Excel_BuiltIn_Print_Area_7" localSheetId="8">#REF!</definedName>
    <definedName name="Excel_BuiltIn_Print_Area_7" localSheetId="5">#REF!</definedName>
    <definedName name="Excel_BuiltIn_Print_Area_7" localSheetId="4">#REF!</definedName>
    <definedName name="Excel_BuiltIn_Print_Area_7" localSheetId="10">#REF!</definedName>
    <definedName name="Excel_BuiltIn_Print_Area_7">"$'Presupuesto consolidado'.$#REF!$#REF!:$#REF!$#REF!"</definedName>
    <definedName name="Excel_BuiltIn_Print_Area_7_1" localSheetId="8">#REF!</definedName>
    <definedName name="Excel_BuiltIn_Print_Area_7_1" localSheetId="4">#REF!</definedName>
    <definedName name="Excel_BuiltIn_Print_Area_7_1" localSheetId="10">#REF!</definedName>
    <definedName name="Excel_BuiltIn_Print_Area_7_1">#REF!</definedName>
    <definedName name="Excel_BuiltIn_Print_Area_8" localSheetId="8">#REF!</definedName>
    <definedName name="Excel_BuiltIn_Print_Area_8" localSheetId="4">#REF!</definedName>
    <definedName name="Excel_BuiltIn_Print_Area_8" localSheetId="10">#REF!</definedName>
    <definedName name="Excel_BuiltIn_Print_Area_8">#REF!</definedName>
    <definedName name="Excel_BuiltIn_Print_Area_8_1" localSheetId="8">#REF!</definedName>
    <definedName name="Excel_BuiltIn_Print_Area_8_1" localSheetId="4">#REF!</definedName>
    <definedName name="Excel_BuiltIn_Print_Area_8_1" localSheetId="10">#REF!</definedName>
    <definedName name="Excel_BuiltIn_Print_Area_8_1">#REF!</definedName>
    <definedName name="Excel_BuiltIn_Print_Area_9_1" localSheetId="8">#REF!</definedName>
    <definedName name="Excel_BuiltIn_Print_Area_9_1" localSheetId="4">#REF!</definedName>
    <definedName name="Excel_BuiltIn_Print_Area_9_1">#REF!</definedName>
    <definedName name="Excel_BuiltIn_Print_Titles" localSheetId="8">#REF!</definedName>
    <definedName name="Excel_BuiltIn_Print_Titles" localSheetId="4">#REF!</definedName>
    <definedName name="Excel_BuiltIn_Print_Titles">#REF!</definedName>
    <definedName name="Excel_BuiltIn_Print_Titles_1" localSheetId="8">#REF!</definedName>
    <definedName name="Excel_BuiltIn_Print_Titles_1" localSheetId="5">#REF!</definedName>
    <definedName name="Excel_BuiltIn_Print_Titles_1" localSheetId="4">#REF!</definedName>
    <definedName name="Excel_BuiltIn_Print_Titles_1" localSheetId="6">#REF!</definedName>
    <definedName name="Excel_BuiltIn_Print_Titles_1">#REF!</definedName>
    <definedName name="Excel_BuiltIn_Print_Titles_1_1" localSheetId="8">#REF!</definedName>
    <definedName name="Excel_BuiltIn_Print_Titles_1_1" localSheetId="5">#REF!</definedName>
    <definedName name="Excel_BuiltIn_Print_Titles_1_1" localSheetId="4">#REF!</definedName>
    <definedName name="Excel_BuiltIn_Print_Titles_1_1" localSheetId="6">#REF!</definedName>
    <definedName name="Excel_BuiltIn_Print_Titles_1_1">#REF!</definedName>
    <definedName name="Excel_BuiltIn_Print_Titles_1_1_1" localSheetId="8">#REF!</definedName>
    <definedName name="Excel_BuiltIn_Print_Titles_1_1_1" localSheetId="4">#REF!</definedName>
    <definedName name="Excel_BuiltIn_Print_Titles_1_1_1" localSheetId="6">#REF!</definedName>
    <definedName name="Excel_BuiltIn_Print_Titles_1_1_1">#REF!</definedName>
    <definedName name="Excel_BuiltIn_Print_Titles_1_1_1_1" localSheetId="8">#REF!</definedName>
    <definedName name="Excel_BuiltIn_Print_Titles_1_1_1_1" localSheetId="4">#REF!</definedName>
    <definedName name="Excel_BuiltIn_Print_Titles_1_1_1_1" localSheetId="6">#REF!</definedName>
    <definedName name="Excel_BuiltIn_Print_Titles_1_1_1_1">#REF!</definedName>
    <definedName name="Excel_BuiltIn_Print_Titles_1_12" localSheetId="8">#REF!</definedName>
    <definedName name="Excel_BuiltIn_Print_Titles_1_12" localSheetId="4">#REF!</definedName>
    <definedName name="Excel_BuiltIn_Print_Titles_1_12">#REF!</definedName>
    <definedName name="Excel_BuiltIn_Print_Titles_1_2" localSheetId="8">#REF!</definedName>
    <definedName name="Excel_BuiltIn_Print_Titles_1_2" localSheetId="4">#REF!</definedName>
    <definedName name="Excel_BuiltIn_Print_Titles_1_2">#REF!</definedName>
    <definedName name="Excel_BuiltIn_Print_Titles_1_3" localSheetId="8">#REF!</definedName>
    <definedName name="Excel_BuiltIn_Print_Titles_1_3" localSheetId="4">#REF!</definedName>
    <definedName name="Excel_BuiltIn_Print_Titles_1_3">#REF!</definedName>
    <definedName name="Excel_BuiltIn_Print_Titles_1_5" localSheetId="8">#REF!</definedName>
    <definedName name="Excel_BuiltIn_Print_Titles_1_5" localSheetId="4">#REF!</definedName>
    <definedName name="Excel_BuiltIn_Print_Titles_1_5">#REF!</definedName>
    <definedName name="Excel_BuiltIn_Print_Titles_1_6" localSheetId="8">#REF!</definedName>
    <definedName name="Excel_BuiltIn_Print_Titles_1_6" localSheetId="4">#REF!</definedName>
    <definedName name="Excel_BuiltIn_Print_Titles_1_6">#REF!</definedName>
    <definedName name="Excel_BuiltIn_Print_Titles_1_7" localSheetId="8">#REF!</definedName>
    <definedName name="Excel_BuiltIn_Print_Titles_1_7" localSheetId="4">#REF!</definedName>
    <definedName name="Excel_BuiltIn_Print_Titles_1_7">#REF!</definedName>
    <definedName name="Excel_BuiltIn_Print_Titles_1_8" localSheetId="8">#REF!</definedName>
    <definedName name="Excel_BuiltIn_Print_Titles_1_8" localSheetId="4">#REF!</definedName>
    <definedName name="Excel_BuiltIn_Print_Titles_1_8">#REF!</definedName>
    <definedName name="Excel_BuiltIn_Print_Titles_10" localSheetId="8">#REF!</definedName>
    <definedName name="Excel_BuiltIn_Print_Titles_10" localSheetId="5">#REF!</definedName>
    <definedName name="Excel_BuiltIn_Print_Titles_10" localSheetId="4">#REF!</definedName>
    <definedName name="Excel_BuiltIn_Print_Titles_10" localSheetId="6">#REF!</definedName>
    <definedName name="Excel_BuiltIn_Print_Titles_10">#REF!</definedName>
    <definedName name="Excel_BuiltIn_Print_Titles_10_51" localSheetId="8">#REF!</definedName>
    <definedName name="Excel_BuiltIn_Print_Titles_10_51" localSheetId="4">#REF!</definedName>
    <definedName name="Excel_BuiltIn_Print_Titles_10_51" localSheetId="6">#REF!</definedName>
    <definedName name="Excel_BuiltIn_Print_Titles_10_51">#REF!</definedName>
    <definedName name="Excel_BuiltIn_Print_Titles_11" localSheetId="8">#REF!</definedName>
    <definedName name="Excel_BuiltIn_Print_Titles_11" localSheetId="5">#REF!</definedName>
    <definedName name="Excel_BuiltIn_Print_Titles_11" localSheetId="4">#REF!</definedName>
    <definedName name="Excel_BuiltIn_Print_Titles_11" localSheetId="6">#REF!</definedName>
    <definedName name="Excel_BuiltIn_Print_Titles_11">#REF!</definedName>
    <definedName name="Excel_BuiltIn_Print_Titles_11_51" localSheetId="8">#REF!</definedName>
    <definedName name="Excel_BuiltIn_Print_Titles_11_51" localSheetId="4">#REF!</definedName>
    <definedName name="Excel_BuiltIn_Print_Titles_11_51" localSheetId="6">#REF!</definedName>
    <definedName name="Excel_BuiltIn_Print_Titles_11_51">#REF!</definedName>
    <definedName name="Excel_BuiltIn_Print_Titles_12" localSheetId="8">#REF!</definedName>
    <definedName name="Excel_BuiltIn_Print_Titles_12" localSheetId="5">#REF!</definedName>
    <definedName name="Excel_BuiltIn_Print_Titles_12" localSheetId="4">#REF!</definedName>
    <definedName name="Excel_BuiltIn_Print_Titles_12" localSheetId="6">#REF!</definedName>
    <definedName name="Excel_BuiltIn_Print_Titles_12">#REF!</definedName>
    <definedName name="Excel_BuiltIn_Print_Titles_12_51" localSheetId="8">#REF!</definedName>
    <definedName name="Excel_BuiltIn_Print_Titles_12_51" localSheetId="4">#REF!</definedName>
    <definedName name="Excel_BuiltIn_Print_Titles_12_51" localSheetId="6">#REF!</definedName>
    <definedName name="Excel_BuiltIn_Print_Titles_12_51">#REF!</definedName>
    <definedName name="Excel_BuiltIn_Print_Titles_13" localSheetId="8">#REF!</definedName>
    <definedName name="Excel_BuiltIn_Print_Titles_13" localSheetId="5">#REF!</definedName>
    <definedName name="Excel_BuiltIn_Print_Titles_13" localSheetId="4">#REF!</definedName>
    <definedName name="Excel_BuiltIn_Print_Titles_13" localSheetId="6">#REF!</definedName>
    <definedName name="Excel_BuiltIn_Print_Titles_13">#REF!</definedName>
    <definedName name="Excel_BuiltIn_Print_Titles_13_51" localSheetId="8">#REF!</definedName>
    <definedName name="Excel_BuiltIn_Print_Titles_13_51" localSheetId="4">#REF!</definedName>
    <definedName name="Excel_BuiltIn_Print_Titles_13_51" localSheetId="6">#REF!</definedName>
    <definedName name="Excel_BuiltIn_Print_Titles_13_51">#REF!</definedName>
    <definedName name="Excel_BuiltIn_Print_Titles_14" localSheetId="8">#REF!</definedName>
    <definedName name="Excel_BuiltIn_Print_Titles_14" localSheetId="5">#REF!</definedName>
    <definedName name="Excel_BuiltIn_Print_Titles_14" localSheetId="4">#REF!</definedName>
    <definedName name="Excel_BuiltIn_Print_Titles_14" localSheetId="6">#REF!</definedName>
    <definedName name="Excel_BuiltIn_Print_Titles_14">#REF!</definedName>
    <definedName name="Excel_BuiltIn_Print_Titles_14_51" localSheetId="8">#REF!</definedName>
    <definedName name="Excel_BuiltIn_Print_Titles_14_51" localSheetId="4">#REF!</definedName>
    <definedName name="Excel_BuiltIn_Print_Titles_14_51" localSheetId="6">#REF!</definedName>
    <definedName name="Excel_BuiltIn_Print_Titles_14_51">#REF!</definedName>
    <definedName name="Excel_BuiltIn_Print_Titles_15" localSheetId="8">#REF!</definedName>
    <definedName name="Excel_BuiltIn_Print_Titles_15" localSheetId="5">#REF!</definedName>
    <definedName name="Excel_BuiltIn_Print_Titles_15" localSheetId="4">#REF!</definedName>
    <definedName name="Excel_BuiltIn_Print_Titles_15" localSheetId="6">#REF!</definedName>
    <definedName name="Excel_BuiltIn_Print_Titles_15">#REF!</definedName>
    <definedName name="Excel_BuiltIn_Print_Titles_15_51" localSheetId="8">#REF!</definedName>
    <definedName name="Excel_BuiltIn_Print_Titles_15_51" localSheetId="4">#REF!</definedName>
    <definedName name="Excel_BuiltIn_Print_Titles_15_51" localSheetId="6">#REF!</definedName>
    <definedName name="Excel_BuiltIn_Print_Titles_15_51">#REF!</definedName>
    <definedName name="Excel_BuiltIn_Print_Titles_16" localSheetId="8">#REF!</definedName>
    <definedName name="Excel_BuiltIn_Print_Titles_16" localSheetId="5">#REF!</definedName>
    <definedName name="Excel_BuiltIn_Print_Titles_16" localSheetId="4">#REF!</definedName>
    <definedName name="Excel_BuiltIn_Print_Titles_16" localSheetId="6">#REF!</definedName>
    <definedName name="Excel_BuiltIn_Print_Titles_16">#REF!</definedName>
    <definedName name="Excel_BuiltIn_Print_Titles_16_51" localSheetId="8">#REF!</definedName>
    <definedName name="Excel_BuiltIn_Print_Titles_16_51" localSheetId="4">#REF!</definedName>
    <definedName name="Excel_BuiltIn_Print_Titles_16_51" localSheetId="6">#REF!</definedName>
    <definedName name="Excel_BuiltIn_Print_Titles_16_51">#REF!</definedName>
    <definedName name="Excel_BuiltIn_Print_Titles_17" localSheetId="8">#REF!</definedName>
    <definedName name="Excel_BuiltIn_Print_Titles_17" localSheetId="5">#REF!</definedName>
    <definedName name="Excel_BuiltIn_Print_Titles_17" localSheetId="4">#REF!</definedName>
    <definedName name="Excel_BuiltIn_Print_Titles_17" localSheetId="6">#REF!</definedName>
    <definedName name="Excel_BuiltIn_Print_Titles_17">#REF!</definedName>
    <definedName name="Excel_BuiltIn_Print_Titles_17_51" localSheetId="8">#REF!</definedName>
    <definedName name="Excel_BuiltIn_Print_Titles_17_51" localSheetId="4">#REF!</definedName>
    <definedName name="Excel_BuiltIn_Print_Titles_17_51" localSheetId="6">#REF!</definedName>
    <definedName name="Excel_BuiltIn_Print_Titles_17_51">#REF!</definedName>
    <definedName name="Excel_BuiltIn_Print_Titles_18" localSheetId="8">#REF!</definedName>
    <definedName name="Excel_BuiltIn_Print_Titles_18" localSheetId="4">#REF!</definedName>
    <definedName name="Excel_BuiltIn_Print_Titles_18" localSheetId="6">#REF!</definedName>
    <definedName name="Excel_BuiltIn_Print_Titles_18">#REF!</definedName>
    <definedName name="Excel_BuiltIn_Print_Titles_18_51" localSheetId="8">#REF!</definedName>
    <definedName name="Excel_BuiltIn_Print_Titles_18_51" localSheetId="4">#REF!</definedName>
    <definedName name="Excel_BuiltIn_Print_Titles_18_51" localSheetId="6">#REF!</definedName>
    <definedName name="Excel_BuiltIn_Print_Titles_18_51">#REF!</definedName>
    <definedName name="Excel_BuiltIn_Print_Titles_19" localSheetId="8">#REF!</definedName>
    <definedName name="Excel_BuiltIn_Print_Titles_19" localSheetId="5">#REF!</definedName>
    <definedName name="Excel_BuiltIn_Print_Titles_19" localSheetId="4">#REF!</definedName>
    <definedName name="Excel_BuiltIn_Print_Titles_19" localSheetId="6">#REF!</definedName>
    <definedName name="Excel_BuiltIn_Print_Titles_19">#REF!</definedName>
    <definedName name="Excel_BuiltIn_Print_Titles_19_51" localSheetId="8">#REF!</definedName>
    <definedName name="Excel_BuiltIn_Print_Titles_19_51" localSheetId="4">#REF!</definedName>
    <definedName name="Excel_BuiltIn_Print_Titles_19_51" localSheetId="6">#REF!</definedName>
    <definedName name="Excel_BuiltIn_Print_Titles_19_51">#REF!</definedName>
    <definedName name="Excel_BuiltIn_Print_Titles_2" localSheetId="8">#REF!</definedName>
    <definedName name="Excel_BuiltIn_Print_Titles_2" localSheetId="4">#REF!</definedName>
    <definedName name="Excel_BuiltIn_Print_Titles_2">#REF!</definedName>
    <definedName name="Excel_BuiltIn_Print_Titles_20" localSheetId="8">#REF!</definedName>
    <definedName name="Excel_BuiltIn_Print_Titles_20" localSheetId="5">#REF!</definedName>
    <definedName name="Excel_BuiltIn_Print_Titles_20" localSheetId="4">#REF!</definedName>
    <definedName name="Excel_BuiltIn_Print_Titles_20" localSheetId="6">#REF!</definedName>
    <definedName name="Excel_BuiltIn_Print_Titles_20">#REF!</definedName>
    <definedName name="Excel_BuiltIn_Print_Titles_20_51" localSheetId="8">#REF!</definedName>
    <definedName name="Excel_BuiltIn_Print_Titles_20_51" localSheetId="4">#REF!</definedName>
    <definedName name="Excel_BuiltIn_Print_Titles_20_51" localSheetId="6">#REF!</definedName>
    <definedName name="Excel_BuiltIn_Print_Titles_20_51">#REF!</definedName>
    <definedName name="Excel_BuiltIn_Print_Titles_21" localSheetId="8">#REF!</definedName>
    <definedName name="Excel_BuiltIn_Print_Titles_21" localSheetId="5">#REF!</definedName>
    <definedName name="Excel_BuiltIn_Print_Titles_21" localSheetId="4">#REF!</definedName>
    <definedName name="Excel_BuiltIn_Print_Titles_21" localSheetId="6">#REF!</definedName>
    <definedName name="Excel_BuiltIn_Print_Titles_21">#REF!</definedName>
    <definedName name="Excel_BuiltIn_Print_Titles_21_51" localSheetId="8">#REF!</definedName>
    <definedName name="Excel_BuiltIn_Print_Titles_21_51" localSheetId="4">#REF!</definedName>
    <definedName name="Excel_BuiltIn_Print_Titles_21_51" localSheetId="6">#REF!</definedName>
    <definedName name="Excel_BuiltIn_Print_Titles_21_51">#REF!</definedName>
    <definedName name="Excel_BuiltIn_Print_Titles_23" localSheetId="8">#REF!</definedName>
    <definedName name="Excel_BuiltIn_Print_Titles_23" localSheetId="5">#REF!</definedName>
    <definedName name="Excel_BuiltIn_Print_Titles_23" localSheetId="4">#REF!</definedName>
    <definedName name="Excel_BuiltIn_Print_Titles_23" localSheetId="6">#REF!</definedName>
    <definedName name="Excel_BuiltIn_Print_Titles_23">#REF!</definedName>
    <definedName name="Excel_BuiltIn_Print_Titles_23_51" localSheetId="8">#REF!</definedName>
    <definedName name="Excel_BuiltIn_Print_Titles_23_51" localSheetId="4">#REF!</definedName>
    <definedName name="Excel_BuiltIn_Print_Titles_23_51" localSheetId="6">#REF!</definedName>
    <definedName name="Excel_BuiltIn_Print_Titles_23_51">#REF!</definedName>
    <definedName name="Excel_BuiltIn_Print_Titles_3" localSheetId="8">#REF!</definedName>
    <definedName name="Excel_BuiltIn_Print_Titles_3" localSheetId="5">#REF!</definedName>
    <definedName name="Excel_BuiltIn_Print_Titles_3" localSheetId="4">#REF!</definedName>
    <definedName name="Excel_BuiltIn_Print_Titles_3" localSheetId="6">#N/A</definedName>
    <definedName name="Excel_BuiltIn_Print_Titles_3">#REF!</definedName>
    <definedName name="Excel_BuiltIn_Print_Titles_3_1" localSheetId="8">#REF!</definedName>
    <definedName name="Excel_BuiltIn_Print_Titles_3_1" localSheetId="4">#REF!</definedName>
    <definedName name="Excel_BuiltIn_Print_Titles_3_1">#REF!</definedName>
    <definedName name="Excel_BuiltIn_Print_Titles_3_51" localSheetId="8">#REF!</definedName>
    <definedName name="Excel_BuiltIn_Print_Titles_3_51" localSheetId="4">#REF!</definedName>
    <definedName name="Excel_BuiltIn_Print_Titles_3_51" localSheetId="6">#REF!</definedName>
    <definedName name="Excel_BuiltIn_Print_Titles_3_51">#REF!</definedName>
    <definedName name="Excel_BuiltIn_Print_Titles_4" localSheetId="8">#REF!</definedName>
    <definedName name="Excel_BuiltIn_Print_Titles_4" localSheetId="5">#REF!</definedName>
    <definedName name="Excel_BuiltIn_Print_Titles_4" localSheetId="4">#REF!</definedName>
    <definedName name="Excel_BuiltIn_Print_Titles_4" localSheetId="6">#N/A</definedName>
    <definedName name="Excel_BuiltIn_Print_Titles_4">#REF!</definedName>
    <definedName name="Excel_BuiltIn_Print_Titles_5" localSheetId="8">#REF!</definedName>
    <definedName name="Excel_BuiltIn_Print_Titles_5" localSheetId="5">#REF!</definedName>
    <definedName name="Excel_BuiltIn_Print_Titles_5" localSheetId="4">#REF!</definedName>
    <definedName name="Excel_BuiltIn_Print_Titles_5" localSheetId="6">#REF!</definedName>
    <definedName name="Excel_BuiltIn_Print_Titles_5">#REF!</definedName>
    <definedName name="Excel_BuiltIn_Print_Titles_5_51" localSheetId="8">#REF!</definedName>
    <definedName name="Excel_BuiltIn_Print_Titles_5_51" localSheetId="4">#REF!</definedName>
    <definedName name="Excel_BuiltIn_Print_Titles_5_51" localSheetId="6">#REF!</definedName>
    <definedName name="Excel_BuiltIn_Print_Titles_5_51">#REF!</definedName>
    <definedName name="Excel_BuiltIn_Print_Titles_5_XX" localSheetId="8">#REF!</definedName>
    <definedName name="Excel_BuiltIn_Print_Titles_5_XX" localSheetId="5">#REF!</definedName>
    <definedName name="Excel_BuiltIn_Print_Titles_5_XX" localSheetId="4">#REF!</definedName>
    <definedName name="Excel_BuiltIn_Print_Titles_5_XX" localSheetId="6">#REF!</definedName>
    <definedName name="Excel_BuiltIn_Print_Titles_5_XX">#REF!</definedName>
    <definedName name="Excel_BuiltIn_Print_Titles_5_XX_51" localSheetId="8">#REF!</definedName>
    <definedName name="Excel_BuiltIn_Print_Titles_5_XX_51" localSheetId="4">#REF!</definedName>
    <definedName name="Excel_BuiltIn_Print_Titles_5_XX_51" localSheetId="6">#REF!</definedName>
    <definedName name="Excel_BuiltIn_Print_Titles_5_XX_51">#REF!</definedName>
    <definedName name="Excel_BuiltIn_Print_Titles_6" localSheetId="8">#REF!</definedName>
    <definedName name="Excel_BuiltIn_Print_Titles_6" localSheetId="5">#REF!</definedName>
    <definedName name="Excel_BuiltIn_Print_Titles_6" localSheetId="4">#REF!</definedName>
    <definedName name="Excel_BuiltIn_Print_Titles_6" localSheetId="6">#REF!</definedName>
    <definedName name="Excel_BuiltIn_Print_Titles_6">#REF!</definedName>
    <definedName name="Excel_BuiltIn_Print_Titles_6_51" localSheetId="8">#REF!</definedName>
    <definedName name="Excel_BuiltIn_Print_Titles_6_51" localSheetId="4">#REF!</definedName>
    <definedName name="Excel_BuiltIn_Print_Titles_6_51" localSheetId="6">#REF!</definedName>
    <definedName name="Excel_BuiltIn_Print_Titles_6_51">#REF!</definedName>
    <definedName name="Excel_BuiltIn_Print_Titles_7" localSheetId="8">#REF!</definedName>
    <definedName name="Excel_BuiltIn_Print_Titles_7" localSheetId="5">#REF!</definedName>
    <definedName name="Excel_BuiltIn_Print_Titles_7" localSheetId="4">#REF!</definedName>
    <definedName name="Excel_BuiltIn_Print_Titles_7" localSheetId="6">#REF!</definedName>
    <definedName name="Excel_BuiltIn_Print_Titles_7">#REF!</definedName>
    <definedName name="Excel_BuiltIn_Print_Titles_7_51" localSheetId="8">#REF!</definedName>
    <definedName name="Excel_BuiltIn_Print_Titles_7_51" localSheetId="4">#REF!</definedName>
    <definedName name="Excel_BuiltIn_Print_Titles_7_51" localSheetId="6">#REF!</definedName>
    <definedName name="Excel_BuiltIn_Print_Titles_7_51">#REF!</definedName>
    <definedName name="Excel_BuiltIn_Print_Titles_8" localSheetId="8">#REF!</definedName>
    <definedName name="Excel_BuiltIn_Print_Titles_8" localSheetId="5">#REF!</definedName>
    <definedName name="Excel_BuiltIn_Print_Titles_8" localSheetId="4">#REF!</definedName>
    <definedName name="Excel_BuiltIn_Print_Titles_8" localSheetId="6">#REF!</definedName>
    <definedName name="Excel_BuiltIn_Print_Titles_8">#REF!</definedName>
    <definedName name="Excel_BuiltIn_Print_Titles_8_1" localSheetId="8">#REF!</definedName>
    <definedName name="Excel_BuiltIn_Print_Titles_8_1" localSheetId="4">#REF!</definedName>
    <definedName name="Excel_BuiltIn_Print_Titles_8_1">#REF!</definedName>
    <definedName name="Excel_BuiltIn_Print_Titles_8_51" localSheetId="8">#REF!</definedName>
    <definedName name="Excel_BuiltIn_Print_Titles_8_51" localSheetId="4">#REF!</definedName>
    <definedName name="Excel_BuiltIn_Print_Titles_8_51" localSheetId="6">#REF!</definedName>
    <definedName name="Excel_BuiltIn_Print_Titles_8_51">#REF!</definedName>
    <definedName name="Excel_BuiltIn_Print_Titles_9" localSheetId="8">#REF!</definedName>
    <definedName name="Excel_BuiltIn_Print_Titles_9" localSheetId="5">#REF!</definedName>
    <definedName name="Excel_BuiltIn_Print_Titles_9" localSheetId="4">#REF!</definedName>
    <definedName name="Excel_BuiltIn_Print_Titles_9" localSheetId="6">#REF!</definedName>
    <definedName name="Excel_BuiltIn_Print_Titles_9">#REF!</definedName>
    <definedName name="Excel_BuiltIn_Print_Titles_9_51" localSheetId="8">#REF!</definedName>
    <definedName name="Excel_BuiltIn_Print_Titles_9_51" localSheetId="4">#REF!</definedName>
    <definedName name="Excel_BuiltIn_Print_Titles_9_51" localSheetId="6">#REF!</definedName>
    <definedName name="Excel_BuiltIn_Print_Titles_9_51">#REF!</definedName>
    <definedName name="Excel_BuiltIn_Recorder" localSheetId="8">#REF!</definedName>
    <definedName name="Excel_BuiltIn_Recorder" localSheetId="4">#REF!</definedName>
    <definedName name="Excel_BuiltIn_Recorder">#REF!</definedName>
    <definedName name="Exchange_Rate" localSheetId="8">#REF!</definedName>
    <definedName name="Exchange_Rate" localSheetId="4">#REF!</definedName>
    <definedName name="Exchange_Rate">#REF!</definedName>
    <definedName name="exchangerate" localSheetId="8">#REF!</definedName>
    <definedName name="exchangerate" localSheetId="4">#REF!</definedName>
    <definedName name="exchangerate">#REF!</definedName>
    <definedName name="EXCMAQ" localSheetId="8">#REF!</definedName>
    <definedName name="EXCMAQ" localSheetId="4">#REF!</definedName>
    <definedName name="EXCMAQ">#REF!</definedName>
    <definedName name="EXCMAQ2" localSheetId="8">#REF!</definedName>
    <definedName name="EXCMAQ2" localSheetId="4">#REF!</definedName>
    <definedName name="EXCMAQ2">#REF!</definedName>
    <definedName name="EXCMAQ3" localSheetId="8">#REF!</definedName>
    <definedName name="EXCMAQ3" localSheetId="4">#REF!</definedName>
    <definedName name="EXCMAQ3">#REF!</definedName>
    <definedName name="EXCROC" localSheetId="8">#REF!</definedName>
    <definedName name="EXCROC" localSheetId="4">#REF!</definedName>
    <definedName name="EXCROC" localSheetId="6">#REF!</definedName>
    <definedName name="EXCROC">#REF!</definedName>
    <definedName name="Executivepb" localSheetId="8" hidden="1">#REF!</definedName>
    <definedName name="Executivepb" localSheetId="4" hidden="1">#REF!</definedName>
    <definedName name="Executivepb" hidden="1">#REF!</definedName>
    <definedName name="ExistAge" localSheetId="8">#REF!</definedName>
    <definedName name="ExistAge" localSheetId="4">#REF!</definedName>
    <definedName name="ExistAge">#REF!</definedName>
    <definedName name="Existencia" localSheetId="8">#REF!</definedName>
    <definedName name="Existencia" localSheetId="4">#REF!</definedName>
    <definedName name="Existencia">#REF!</definedName>
    <definedName name="ExistFleet" localSheetId="8">#REF!</definedName>
    <definedName name="ExistFleet" localSheetId="4">#REF!</definedName>
    <definedName name="ExistFleet">#REF!</definedName>
    <definedName name="EXMAQ21" localSheetId="8">#REF!</definedName>
    <definedName name="EXMAQ21" localSheetId="4">#REF!</definedName>
    <definedName name="EXMAQ21">#REF!</definedName>
    <definedName name="EXMAQ22" localSheetId="8">#REF!</definedName>
    <definedName name="EXMAQ22" localSheetId="4">#REF!</definedName>
    <definedName name="EXMAQ22">#REF!</definedName>
    <definedName name="EXMAQ23" localSheetId="8">#REF!</definedName>
    <definedName name="EXMAQ23" localSheetId="4">#REF!</definedName>
    <definedName name="EXMAQ23">#REF!</definedName>
    <definedName name="EXMAQ24" localSheetId="8">#REF!</definedName>
    <definedName name="EXMAQ24" localSheetId="4">#REF!</definedName>
    <definedName name="EXMAQ24">#REF!</definedName>
    <definedName name="EXMAQ31" localSheetId="8">#REF!</definedName>
    <definedName name="EXMAQ31" localSheetId="4">#REF!</definedName>
    <definedName name="EXMAQ31">#REF!</definedName>
    <definedName name="EXMAQ32" localSheetId="8">#REF!</definedName>
    <definedName name="EXMAQ32" localSheetId="4">#REF!</definedName>
    <definedName name="EXMAQ32">#REF!</definedName>
    <definedName name="EXPL" localSheetId="8">#REF!</definedName>
    <definedName name="EXPL" localSheetId="4">#REF!</definedName>
    <definedName name="EXPL">#REF!</definedName>
    <definedName name="expl1" localSheetId="8">#REF!</definedName>
    <definedName name="expl1" localSheetId="4">#REF!</definedName>
    <definedName name="expl1">#REF!</definedName>
    <definedName name="expotopografia" localSheetId="8">#REF!</definedName>
    <definedName name="expotopografia" localSheetId="4">#REF!</definedName>
    <definedName name="expotopografia">#REF!</definedName>
    <definedName name="ExRateAus" localSheetId="4">#REF!</definedName>
    <definedName name="ExRateAus">#REF!</definedName>
    <definedName name="ExRateCountry" localSheetId="4">#REF!</definedName>
    <definedName name="ExRateCountry">#REF!</definedName>
    <definedName name="ExRates" localSheetId="4">#REF!</definedName>
    <definedName name="ExRates">#REF!</definedName>
    <definedName name="EXROCA" localSheetId="8">#REF!</definedName>
    <definedName name="EXROCA" localSheetId="4">#REF!</definedName>
    <definedName name="EXROCA">#REF!</definedName>
    <definedName name="ExtensionCoordinador" localSheetId="8">#REF!</definedName>
    <definedName name="ExtensionCoordinador" localSheetId="4">#REF!</definedName>
    <definedName name="ExtensionCoordinador">#REF!</definedName>
    <definedName name="extra" localSheetId="4">#REF!</definedName>
    <definedName name="extra">#REF!</definedName>
    <definedName name="Extra_Pay" localSheetId="8">#REF!</definedName>
    <definedName name="Extra_Pay" localSheetId="4">#REF!</definedName>
    <definedName name="Extra_Pay" localSheetId="6">#REF!</definedName>
    <definedName name="Extra_Pay">#REF!</definedName>
    <definedName name="Extracción_IM" localSheetId="8">#REF!</definedName>
    <definedName name="Extracción_IM" localSheetId="4">#REF!</definedName>
    <definedName name="Extracción_IM">#REF!</definedName>
    <definedName name="Extract_MI" localSheetId="8">#REF!</definedName>
    <definedName name="Extract_MI" localSheetId="4">#REF!</definedName>
    <definedName name="Extract_MI">#REF!</definedName>
    <definedName name="Extractor_120v_de_10" localSheetId="8">#REF!</definedName>
    <definedName name="Extractor_120v_de_10" localSheetId="4">#REF!</definedName>
    <definedName name="Extractor_120v_de_10">#REF!</definedName>
    <definedName name="Extras" localSheetId="8">#REF!</definedName>
    <definedName name="Extras" localSheetId="4">#REF!</definedName>
    <definedName name="Extras">#REF!</definedName>
    <definedName name="eyteyt" localSheetId="8" hidden="1">{#N/A,#N/A,FALSE,"CCTV"}</definedName>
    <definedName name="eyteyt" localSheetId="4" hidden="1">{#N/A,#N/A,FALSE,"CCTV"}</definedName>
    <definedName name="eyteyt" localSheetId="10" hidden="1">{#N/A,#N/A,FALSE,"CCTV"}</definedName>
    <definedName name="eyteyt" hidden="1">{#N/A,#N/A,FALSE,"CCTV"}</definedName>
    <definedName name="EZ">#REF!</definedName>
    <definedName name="EZC" localSheetId="4">#REF!</definedName>
    <definedName name="EZC">#REF!</definedName>
    <definedName name="F._INGRESO" localSheetId="8">#REF!</definedName>
    <definedName name="F._INGRESO" localSheetId="4">#REF!</definedName>
    <definedName name="F._INGRESO" localSheetId="10">#REF!</definedName>
    <definedName name="F._INGRESO">#REF!</definedName>
    <definedName name="F._RETIRO" localSheetId="8">#REF!</definedName>
    <definedName name="F._RETIRO" localSheetId="4">#REF!</definedName>
    <definedName name="F._RETIRO">#REF!</definedName>
    <definedName name="f.c." localSheetId="8">#REF!</definedName>
    <definedName name="f.c." localSheetId="4">#REF!</definedName>
    <definedName name="f.c.">#REF!</definedName>
    <definedName name="F.D.CV1_Moisture" localSheetId="8">#REF!</definedName>
    <definedName name="F.D.CV1_Moisture" localSheetId="4">#REF!</definedName>
    <definedName name="F.D.CV1_Moisture">#REF!</definedName>
    <definedName name="F.D.CV2_Al" localSheetId="8">#REF!</definedName>
    <definedName name="F.D.CV2_Al" localSheetId="4">#REF!</definedName>
    <definedName name="F.D.CV2_Al">#REF!</definedName>
    <definedName name="F.D.CV2_Co" localSheetId="8">#REF!</definedName>
    <definedName name="F.D.CV2_Co" localSheetId="4">#REF!</definedName>
    <definedName name="F.D.CV2_Co">#REF!</definedName>
    <definedName name="F.D.CV2_DryTonnes" localSheetId="8">#REF!</definedName>
    <definedName name="F.D.CV2_DryTonnes" localSheetId="4">#REF!</definedName>
    <definedName name="F.D.CV2_DryTonnes">#REF!</definedName>
    <definedName name="F.D.CV2_dtph" localSheetId="8">#REF!</definedName>
    <definedName name="F.D.CV2_dtph" localSheetId="4">#REF!</definedName>
    <definedName name="F.D.CV2_dtph">#REF!</definedName>
    <definedName name="F.D.CV2_Fe" localSheetId="8">#REF!</definedName>
    <definedName name="F.D.CV2_Fe" localSheetId="4">#REF!</definedName>
    <definedName name="F.D.CV2_Fe">#REF!</definedName>
    <definedName name="F.D.CV2_Mg" localSheetId="8">#REF!</definedName>
    <definedName name="F.D.CV2_Mg" localSheetId="4">#REF!</definedName>
    <definedName name="F.D.CV2_Mg">#REF!</definedName>
    <definedName name="F.D.CV2_Ni" localSheetId="8">#REF!</definedName>
    <definedName name="F.D.CV2_Ni" localSheetId="4">#REF!</definedName>
    <definedName name="F.D.CV2_Ni">#REF!</definedName>
    <definedName name="F.D.CV2_Si" localSheetId="8">#REF!</definedName>
    <definedName name="F.D.CV2_Si" localSheetId="4">#REF!</definedName>
    <definedName name="F.D.CV2_Si">#REF!</definedName>
    <definedName name="F.D.Mill_Availability" localSheetId="8">#REF!</definedName>
    <definedName name="F.D.Mill_Availability" localSheetId="4">#REF!</definedName>
    <definedName name="F.D.Mill_Availability">#REF!</definedName>
    <definedName name="F.D.Mill_Downtime" localSheetId="8">#REF!</definedName>
    <definedName name="F.D.Mill_Downtime" localSheetId="4">#REF!</definedName>
    <definedName name="F.D.Mill_Downtime">#REF!</definedName>
    <definedName name="F.D.Mill_DryTonnes" localSheetId="8">#REF!</definedName>
    <definedName name="F.D.Mill_DryTonnes" localSheetId="4">#REF!</definedName>
    <definedName name="F.D.Mill_DryTonnes">#REF!</definedName>
    <definedName name="F.D.Mill_DryTph" localSheetId="8">#REF!</definedName>
    <definedName name="F.D.Mill_DryTph" localSheetId="4">#REF!</definedName>
    <definedName name="F.D.Mill_DryTph">#REF!</definedName>
    <definedName name="F.D.Mill_PowerDraw" localSheetId="8">#REF!</definedName>
    <definedName name="F.D.Mill_PowerDraw" localSheetId="4">#REF!</definedName>
    <definedName name="F.D.Mill_PowerDraw">#REF!</definedName>
    <definedName name="F.D.Mill_PowerDrawPerTonne" localSheetId="8">#REF!</definedName>
    <definedName name="F.D.Mill_PowerDrawPerTonne" localSheetId="4">#REF!</definedName>
    <definedName name="F.D.Mill_PowerDrawPerTonne">#REF!</definedName>
    <definedName name="F.D.Mill_Uptime" localSheetId="8">#REF!</definedName>
    <definedName name="F.D.Mill_Uptime" localSheetId="4">#REF!</definedName>
    <definedName name="F.D.Mill_Uptime">#REF!</definedName>
    <definedName name="F.D.Mill_Utilization" localSheetId="8">#REF!</definedName>
    <definedName name="F.D.Mill_Utilization" localSheetId="4">#REF!</definedName>
    <definedName name="F.D.Mill_Utilization">#REF!</definedName>
    <definedName name="F.D.Mill_WetTonnes" localSheetId="8">#REF!</definedName>
    <definedName name="F.D.Mill_WetTonnes" localSheetId="4">#REF!</definedName>
    <definedName name="F.D.Mill_WetTonnes">#REF!</definedName>
    <definedName name="F.D.Mill_WetTph" localSheetId="8">#REF!</definedName>
    <definedName name="F.D.Mill_WetTph" localSheetId="4">#REF!</definedName>
    <definedName name="F.D.Mill_WetTph">#REF!</definedName>
    <definedName name="F.D.MillFeed_Al" localSheetId="8">#REF!</definedName>
    <definedName name="F.D.MillFeed_Al" localSheetId="4">#REF!</definedName>
    <definedName name="F.D.MillFeed_Al">#REF!</definedName>
    <definedName name="F.D.MillFeed_Co" localSheetId="8">#REF!</definedName>
    <definedName name="F.D.MillFeed_Co" localSheetId="4">#REF!</definedName>
    <definedName name="F.D.MillFeed_Co">#REF!</definedName>
    <definedName name="F.D.MillFeed_Fe" localSheetId="8">#REF!</definedName>
    <definedName name="F.D.MillFeed_Fe" localSheetId="4">#REF!</definedName>
    <definedName name="F.D.MillFeed_Fe">#REF!</definedName>
    <definedName name="F.D.MillFeed_Mg" localSheetId="8">#REF!</definedName>
    <definedName name="F.D.MillFeed_Mg" localSheetId="4">#REF!</definedName>
    <definedName name="F.D.MillFeed_Mg">#REF!</definedName>
    <definedName name="F.D.MillFeed_Ni" localSheetId="8">#REF!</definedName>
    <definedName name="F.D.MillFeed_Ni" localSheetId="4">#REF!</definedName>
    <definedName name="F.D.MillFeed_Ni">#REF!</definedName>
    <definedName name="F.D.MillFeed_Si" localSheetId="8">#REF!</definedName>
    <definedName name="F.D.MillFeed_Si" localSheetId="4">#REF!</definedName>
    <definedName name="F.D.MillFeed_Si">#REF!</definedName>
    <definedName name="F.D.MillH2O_Head" localSheetId="8">#REF!</definedName>
    <definedName name="F.D.MillH2O_Head" localSheetId="4">#REF!</definedName>
    <definedName name="F.D.MillH2O_Head">#REF!</definedName>
    <definedName name="F.D.MillH2O_Screen" localSheetId="8">#REF!</definedName>
    <definedName name="F.D.MillH2O_Screen" localSheetId="4">#REF!</definedName>
    <definedName name="F.D.MillH2O_Screen">#REF!</definedName>
    <definedName name="F.D.MillH2O_Total" localSheetId="8">#REF!</definedName>
    <definedName name="F.D.MillH2O_Total" localSheetId="4">#REF!</definedName>
    <definedName name="F.D.MillH2O_Total">#REF!</definedName>
    <definedName name="F.D.OreToStorage_Al" localSheetId="8">#REF!</definedName>
    <definedName name="F.D.OreToStorage_Al" localSheetId="4">#REF!</definedName>
    <definedName name="F.D.OreToStorage_Al">#REF!</definedName>
    <definedName name="F.D.OreToStorage_Co" localSheetId="8">#REF!</definedName>
    <definedName name="F.D.OreToStorage_Co" localSheetId="4">#REF!</definedName>
    <definedName name="F.D.OreToStorage_Co">#REF!</definedName>
    <definedName name="F.D.OreToStorage_DryTonnes" localSheetId="8">#REF!</definedName>
    <definedName name="F.D.OreToStorage_DryTonnes" localSheetId="4">#REF!</definedName>
    <definedName name="F.D.OreToStorage_DryTonnes">#REF!</definedName>
    <definedName name="F.D.OreToStorage_DryTph" localSheetId="8">#REF!</definedName>
    <definedName name="F.D.OreToStorage_DryTph" localSheetId="4">#REF!</definedName>
    <definedName name="F.D.OreToStorage_DryTph">#REF!</definedName>
    <definedName name="F.D.OreToStorage_Fe" localSheetId="8">#REF!</definedName>
    <definedName name="F.D.OreToStorage_Fe" localSheetId="4">#REF!</definedName>
    <definedName name="F.D.OreToStorage_Fe">#REF!</definedName>
    <definedName name="F.D.OreToStorage_Mg" localSheetId="8">#REF!</definedName>
    <definedName name="F.D.OreToStorage_Mg" localSheetId="4">#REF!</definedName>
    <definedName name="F.D.OreToStorage_Mg">#REF!</definedName>
    <definedName name="F.D.OreToStorage_Ni" localSheetId="8">#REF!</definedName>
    <definedName name="F.D.OreToStorage_Ni" localSheetId="4">#REF!</definedName>
    <definedName name="F.D.OreToStorage_Ni">#REF!</definedName>
    <definedName name="F.D.OreToStorage_PulpDensity" localSheetId="8">#REF!</definedName>
    <definedName name="F.D.OreToStorage_PulpDensity" localSheetId="4">#REF!</definedName>
    <definedName name="F.D.OreToStorage_PulpDensity">#REF!</definedName>
    <definedName name="F.D.OreToStorage_PulpYieldStress" localSheetId="8">#REF!</definedName>
    <definedName name="F.D.OreToStorage_PulpYieldStress" localSheetId="4">#REF!</definedName>
    <definedName name="F.D.OreToStorage_PulpYieldStress">#REF!</definedName>
    <definedName name="F.D.OreToStorage_Si" localSheetId="8">#REF!</definedName>
    <definedName name="F.D.OreToStorage_Si" localSheetId="4">#REF!</definedName>
    <definedName name="F.D.OreToStorage_Si">#REF!</definedName>
    <definedName name="F.D.OreToStorage_Tank1Level" localSheetId="8">#REF!</definedName>
    <definedName name="F.D.OreToStorage_Tank1Level" localSheetId="4">#REF!</definedName>
    <definedName name="F.D.OreToStorage_Tank1Level">#REF!</definedName>
    <definedName name="F.D.OreToStorage_Tank2Level" localSheetId="8">#REF!</definedName>
    <definedName name="F.D.OreToStorage_Tank2Level" localSheetId="4">#REF!</definedName>
    <definedName name="F.D.OreToStorage_Tank2Level">#REF!</definedName>
    <definedName name="F.D.OreToStorage_Tank3Level" localSheetId="8">#REF!</definedName>
    <definedName name="F.D.OreToStorage_Tank3Level" localSheetId="4">#REF!</definedName>
    <definedName name="F.D.OreToStorage_Tank3Level">#REF!</definedName>
    <definedName name="F.D.OreToStorage_Tank4Level" localSheetId="8">#REF!</definedName>
    <definedName name="F.D.OreToStorage_Tank4Level" localSheetId="4">#REF!</definedName>
    <definedName name="F.D.OreToStorage_Tank4Level">#REF!</definedName>
    <definedName name="F.D.OreToStorage_Volume" localSheetId="8">#REF!</definedName>
    <definedName name="F.D.OreToStorage_Volume" localSheetId="4">#REF!</definedName>
    <definedName name="F.D.OreToStorage_Volume">#REF!</definedName>
    <definedName name="F.D.OreToStorage_VolumePerHr" localSheetId="8">#REF!</definedName>
    <definedName name="F.D.OreToStorage_VolumePerHr" localSheetId="4">#REF!</definedName>
    <definedName name="F.D.OreToStorage_VolumePerHr">#REF!</definedName>
    <definedName name="F.L" localSheetId="8">#REF!</definedName>
    <definedName name="F.L" localSheetId="4">#REF!</definedName>
    <definedName name="F.L">#REF!</definedName>
    <definedName name="F.M.CV1_Moisture" localSheetId="8">#REF!</definedName>
    <definedName name="F.M.CV1_Moisture" localSheetId="4">#REF!</definedName>
    <definedName name="F.M.CV1_Moisture">#REF!</definedName>
    <definedName name="F.M.CV2_Al" localSheetId="8">#REF!</definedName>
    <definedName name="F.M.CV2_Al" localSheetId="4">#REF!</definedName>
    <definedName name="F.M.CV2_Al">#REF!</definedName>
    <definedName name="F.M.CV2_Co" localSheetId="8">#REF!</definedName>
    <definedName name="F.M.CV2_Co" localSheetId="4">#REF!</definedName>
    <definedName name="F.M.CV2_Co">#REF!</definedName>
    <definedName name="F.M.CV2_DryTonnes" localSheetId="8">#REF!</definedName>
    <definedName name="F.M.CV2_DryTonnes" localSheetId="4">#REF!</definedName>
    <definedName name="F.M.CV2_DryTonnes">#REF!</definedName>
    <definedName name="F.M.CV2_dtph" localSheetId="8">#REF!</definedName>
    <definedName name="F.M.CV2_dtph" localSheetId="4">#REF!</definedName>
    <definedName name="F.M.CV2_dtph">#REF!</definedName>
    <definedName name="F.M.CV2_Fe" localSheetId="8">#REF!</definedName>
    <definedName name="F.M.CV2_Fe" localSheetId="4">#REF!</definedName>
    <definedName name="F.M.CV2_Fe">#REF!</definedName>
    <definedName name="F.M.CV2_Mg" localSheetId="8">#REF!</definedName>
    <definedName name="F.M.CV2_Mg" localSheetId="4">#REF!</definedName>
    <definedName name="F.M.CV2_Mg">#REF!</definedName>
    <definedName name="F.M.CV2_Ni" localSheetId="8">#REF!</definedName>
    <definedName name="F.M.CV2_Ni" localSheetId="4">#REF!</definedName>
    <definedName name="F.M.CV2_Ni">#REF!</definedName>
    <definedName name="F.M.CV2_Si" localSheetId="8">#REF!</definedName>
    <definedName name="F.M.CV2_Si" localSheetId="4">#REF!</definedName>
    <definedName name="F.M.CV2_Si">#REF!</definedName>
    <definedName name="F.M.Mill_Availability" localSheetId="8">#REF!</definedName>
    <definedName name="F.M.Mill_Availability" localSheetId="4">#REF!</definedName>
    <definedName name="F.M.Mill_Availability">#REF!</definedName>
    <definedName name="F.M.Mill_Downtime" localSheetId="8">#REF!</definedName>
    <definedName name="F.M.Mill_Downtime" localSheetId="4">#REF!</definedName>
    <definedName name="F.M.Mill_Downtime">#REF!</definedName>
    <definedName name="F.M.Mill_DryTonnes" localSheetId="8">#REF!</definedName>
    <definedName name="F.M.Mill_DryTonnes" localSheetId="4">#REF!</definedName>
    <definedName name="F.M.Mill_DryTonnes">#REF!</definedName>
    <definedName name="F.M.Mill_DryTph" localSheetId="8">#REF!</definedName>
    <definedName name="F.M.Mill_DryTph" localSheetId="4">#REF!</definedName>
    <definedName name="F.M.Mill_DryTph">#REF!</definedName>
    <definedName name="F.M.Mill_PowerDraw" localSheetId="8">#REF!</definedName>
    <definedName name="F.M.Mill_PowerDraw" localSheetId="4">#REF!</definedName>
    <definedName name="F.M.Mill_PowerDraw">#REF!</definedName>
    <definedName name="F.M.Mill_PowerDrawPerTonne" localSheetId="8">#REF!</definedName>
    <definedName name="F.M.Mill_PowerDrawPerTonne" localSheetId="4">#REF!</definedName>
    <definedName name="F.M.Mill_PowerDrawPerTonne">#REF!</definedName>
    <definedName name="F.M.Mill_Uptime" localSheetId="8">#REF!</definedName>
    <definedName name="F.M.Mill_Uptime" localSheetId="4">#REF!</definedName>
    <definedName name="F.M.Mill_Uptime">#REF!</definedName>
    <definedName name="F.M.Mill_Utilization" localSheetId="8">#REF!</definedName>
    <definedName name="F.M.Mill_Utilization" localSheetId="4">#REF!</definedName>
    <definedName name="F.M.Mill_Utilization">#REF!</definedName>
    <definedName name="F.M.Mill_WetTonnes" localSheetId="8">#REF!</definedName>
    <definedName name="F.M.Mill_WetTonnes" localSheetId="4">#REF!</definedName>
    <definedName name="F.M.Mill_WetTonnes">#REF!</definedName>
    <definedName name="F.M.Mill_WetTph" localSheetId="8">#REF!</definedName>
    <definedName name="F.M.Mill_WetTph" localSheetId="4">#REF!</definedName>
    <definedName name="F.M.Mill_WetTph">#REF!</definedName>
    <definedName name="F.M.MillFeed_Al" localSheetId="8">#REF!</definedName>
    <definedName name="F.M.MillFeed_Al" localSheetId="4">#REF!</definedName>
    <definedName name="F.M.MillFeed_Al">#REF!</definedName>
    <definedName name="F.M.MillFeed_Co" localSheetId="8">#REF!</definedName>
    <definedName name="F.M.MillFeed_Co" localSheetId="4">#REF!</definedName>
    <definedName name="F.M.MillFeed_Co">#REF!</definedName>
    <definedName name="F.M.MillFeed_Fe" localSheetId="8">#REF!</definedName>
    <definedName name="F.M.MillFeed_Fe" localSheetId="4">#REF!</definedName>
    <definedName name="F.M.MillFeed_Fe">#REF!</definedName>
    <definedName name="F.M.MillFeed_Mg" localSheetId="8">#REF!</definedName>
    <definedName name="F.M.MillFeed_Mg" localSheetId="4">#REF!</definedName>
    <definedName name="F.M.MillFeed_Mg">#REF!</definedName>
    <definedName name="F.M.MillFeed_Ni" localSheetId="8">#REF!</definedName>
    <definedName name="F.M.MillFeed_Ni" localSheetId="4">#REF!</definedName>
    <definedName name="F.M.MillFeed_Ni">#REF!</definedName>
    <definedName name="F.M.MillFeed_Si" localSheetId="8">#REF!</definedName>
    <definedName name="F.M.MillFeed_Si" localSheetId="4">#REF!</definedName>
    <definedName name="F.M.MillFeed_Si">#REF!</definedName>
    <definedName name="F.M.MillH2O_Head" localSheetId="8">#REF!</definedName>
    <definedName name="F.M.MillH2O_Head" localSheetId="4">#REF!</definedName>
    <definedName name="F.M.MillH2O_Head">#REF!</definedName>
    <definedName name="F.M.MillH2O_Screen" localSheetId="8">#REF!</definedName>
    <definedName name="F.M.MillH2O_Screen" localSheetId="4">#REF!</definedName>
    <definedName name="F.M.MillH2O_Screen">#REF!</definedName>
    <definedName name="F.M.MillH2O_Total" localSheetId="8">#REF!</definedName>
    <definedName name="F.M.MillH2O_Total" localSheetId="4">#REF!</definedName>
    <definedName name="F.M.MillH2O_Total">#REF!</definedName>
    <definedName name="F.M.OreToStorage_Al" localSheetId="8">#REF!</definedName>
    <definedName name="F.M.OreToStorage_Al" localSheetId="4">#REF!</definedName>
    <definedName name="F.M.OreToStorage_Al">#REF!</definedName>
    <definedName name="F.M.OreToStorage_Co" localSheetId="8">#REF!</definedName>
    <definedName name="F.M.OreToStorage_Co" localSheetId="4">#REF!</definedName>
    <definedName name="F.M.OreToStorage_Co">#REF!</definedName>
    <definedName name="F.M.OreToStorage_DryTonnes" localSheetId="8">#REF!</definedName>
    <definedName name="F.M.OreToStorage_DryTonnes" localSheetId="4">#REF!</definedName>
    <definedName name="F.M.OreToStorage_DryTonnes">#REF!</definedName>
    <definedName name="F.M.OreToStorage_DryTph" localSheetId="8">#REF!</definedName>
    <definedName name="F.M.OreToStorage_DryTph" localSheetId="4">#REF!</definedName>
    <definedName name="F.M.OreToStorage_DryTph">#REF!</definedName>
    <definedName name="F.M.OreToStorage_Fe" localSheetId="8">#REF!</definedName>
    <definedName name="F.M.OreToStorage_Fe" localSheetId="4">#REF!</definedName>
    <definedName name="F.M.OreToStorage_Fe">#REF!</definedName>
    <definedName name="F.M.OreToStorage_Mg" localSheetId="8">#REF!</definedName>
    <definedName name="F.M.OreToStorage_Mg" localSheetId="4">#REF!</definedName>
    <definedName name="F.M.OreToStorage_Mg">#REF!</definedName>
    <definedName name="F.M.OreToStorage_Ni" localSheetId="8">#REF!</definedName>
    <definedName name="F.M.OreToStorage_Ni" localSheetId="4">#REF!</definedName>
    <definedName name="F.M.OreToStorage_Ni">#REF!</definedName>
    <definedName name="F.M.OreToStorage_PulpDensity" localSheetId="8">#REF!</definedName>
    <definedName name="F.M.OreToStorage_PulpDensity" localSheetId="4">#REF!</definedName>
    <definedName name="F.M.OreToStorage_PulpDensity">#REF!</definedName>
    <definedName name="F.M.OreToStorage_PulpYieldStress" localSheetId="8">#REF!</definedName>
    <definedName name="F.M.OreToStorage_PulpYieldStress" localSheetId="4">#REF!</definedName>
    <definedName name="F.M.OreToStorage_PulpYieldStress">#REF!</definedName>
    <definedName name="F.M.OreToStorage_Si" localSheetId="8">#REF!</definedName>
    <definedName name="F.M.OreToStorage_Si" localSheetId="4">#REF!</definedName>
    <definedName name="F.M.OreToStorage_Si">#REF!</definedName>
    <definedName name="F.M.OreToStorage_Volume" localSheetId="8">#REF!</definedName>
    <definedName name="F.M.OreToStorage_Volume" localSheetId="4">#REF!</definedName>
    <definedName name="F.M.OreToStorage_Volume">#REF!</definedName>
    <definedName name="F.M.OreToStorage_VolumePerHr" localSheetId="8">#REF!</definedName>
    <definedName name="F.M.OreToStorage_VolumePerHr" localSheetId="4">#REF!</definedName>
    <definedName name="F.M.OreToStorage_VolumePerHr">#REF!</definedName>
    <definedName name="f.s" localSheetId="8">#REF!</definedName>
    <definedName name="f.s" localSheetId="4">#REF!</definedName>
    <definedName name="f.s">#REF!</definedName>
    <definedName name="F.Y.CV1_Moisture" localSheetId="8">#REF!</definedName>
    <definedName name="F.Y.CV1_Moisture" localSheetId="4">#REF!</definedName>
    <definedName name="F.Y.CV1_Moisture">#REF!</definedName>
    <definedName name="F.Y.CV2_Al" localSheetId="8">#REF!</definedName>
    <definedName name="F.Y.CV2_Al" localSheetId="4">#REF!</definedName>
    <definedName name="F.Y.CV2_Al">#REF!</definedName>
    <definedName name="F.Y.CV2_Co" localSheetId="8">#REF!</definedName>
    <definedName name="F.Y.CV2_Co" localSheetId="4">#REF!</definedName>
    <definedName name="F.Y.CV2_Co">#REF!</definedName>
    <definedName name="F.Y.CV2_DryTonnes" localSheetId="8">#REF!</definedName>
    <definedName name="F.Y.CV2_DryTonnes" localSheetId="4">#REF!</definedName>
    <definedName name="F.Y.CV2_DryTonnes">#REF!</definedName>
    <definedName name="F.Y.CV2_dtph" localSheetId="8">#REF!</definedName>
    <definedName name="F.Y.CV2_dtph" localSheetId="4">#REF!</definedName>
    <definedName name="F.Y.CV2_dtph">#REF!</definedName>
    <definedName name="F.Y.CV2_Fe" localSheetId="8">#REF!</definedName>
    <definedName name="F.Y.CV2_Fe" localSheetId="4">#REF!</definedName>
    <definedName name="F.Y.CV2_Fe">#REF!</definedName>
    <definedName name="F.Y.CV2_Mg" localSheetId="8">#REF!</definedName>
    <definedName name="F.Y.CV2_Mg" localSheetId="4">#REF!</definedName>
    <definedName name="F.Y.CV2_Mg">#REF!</definedName>
    <definedName name="F.Y.CV2_Ni" localSheetId="8">#REF!</definedName>
    <definedName name="F.Y.CV2_Ni" localSheetId="4">#REF!</definedName>
    <definedName name="F.Y.CV2_Ni">#REF!</definedName>
    <definedName name="F.Y.CV2_Si" localSheetId="8">#REF!</definedName>
    <definedName name="F.Y.CV2_Si" localSheetId="4">#REF!</definedName>
    <definedName name="F.Y.CV2_Si">#REF!</definedName>
    <definedName name="F.Y.Mill_Availability" localSheetId="8">#REF!</definedName>
    <definedName name="F.Y.Mill_Availability" localSheetId="4">#REF!</definedName>
    <definedName name="F.Y.Mill_Availability">#REF!</definedName>
    <definedName name="F.Y.Mill_Downtime" localSheetId="8">#REF!</definedName>
    <definedName name="F.Y.Mill_Downtime" localSheetId="4">#REF!</definedName>
    <definedName name="F.Y.Mill_Downtime">#REF!</definedName>
    <definedName name="F.Y.Mill_DryTonnes" localSheetId="8">#REF!</definedName>
    <definedName name="F.Y.Mill_DryTonnes" localSheetId="4">#REF!</definedName>
    <definedName name="F.Y.Mill_DryTonnes">#REF!</definedName>
    <definedName name="F.Y.Mill_DryTph" localSheetId="8">#REF!</definedName>
    <definedName name="F.Y.Mill_DryTph" localSheetId="4">#REF!</definedName>
    <definedName name="F.Y.Mill_DryTph">#REF!</definedName>
    <definedName name="F.Y.Mill_PowerDraw" localSheetId="8">#REF!</definedName>
    <definedName name="F.Y.Mill_PowerDraw" localSheetId="4">#REF!</definedName>
    <definedName name="F.Y.Mill_PowerDraw">#REF!</definedName>
    <definedName name="F.Y.Mill_PowerDrawPerTonne" localSheetId="8">#REF!</definedName>
    <definedName name="F.Y.Mill_PowerDrawPerTonne" localSheetId="4">#REF!</definedName>
    <definedName name="F.Y.Mill_PowerDrawPerTonne">#REF!</definedName>
    <definedName name="F.Y.Mill_Uptime" localSheetId="8">#REF!</definedName>
    <definedName name="F.Y.Mill_Uptime" localSheetId="4">#REF!</definedName>
    <definedName name="F.Y.Mill_Uptime">#REF!</definedName>
    <definedName name="F.Y.Mill_Utilization" localSheetId="8">#REF!</definedName>
    <definedName name="F.Y.Mill_Utilization" localSheetId="4">#REF!</definedName>
    <definedName name="F.Y.Mill_Utilization">#REF!</definedName>
    <definedName name="F.Y.Mill_WetTonnes" localSheetId="8">#REF!</definedName>
    <definedName name="F.Y.Mill_WetTonnes" localSheetId="4">#REF!</definedName>
    <definedName name="F.Y.Mill_WetTonnes">#REF!</definedName>
    <definedName name="F.Y.Mill_WetTph" localSheetId="8">#REF!</definedName>
    <definedName name="F.Y.Mill_WetTph" localSheetId="4">#REF!</definedName>
    <definedName name="F.Y.Mill_WetTph">#REF!</definedName>
    <definedName name="F.Y.MillFeed_Al" localSheetId="8">#REF!</definedName>
    <definedName name="F.Y.MillFeed_Al" localSheetId="4">#REF!</definedName>
    <definedName name="F.Y.MillFeed_Al">#REF!</definedName>
    <definedName name="F.Y.MillFeed_Co" localSheetId="8">#REF!</definedName>
    <definedName name="F.Y.MillFeed_Co" localSheetId="4">#REF!</definedName>
    <definedName name="F.Y.MillFeed_Co">#REF!</definedName>
    <definedName name="F.Y.MillFeed_Fe" localSheetId="8">#REF!</definedName>
    <definedName name="F.Y.MillFeed_Fe" localSheetId="4">#REF!</definedName>
    <definedName name="F.Y.MillFeed_Fe">#REF!</definedName>
    <definedName name="F.Y.MillFeed_Mg" localSheetId="8">#REF!</definedName>
    <definedName name="F.Y.MillFeed_Mg" localSheetId="4">#REF!</definedName>
    <definedName name="F.Y.MillFeed_Mg">#REF!</definedName>
    <definedName name="F.Y.MillFeed_Ni" localSheetId="8">#REF!</definedName>
    <definedName name="F.Y.MillFeed_Ni" localSheetId="4">#REF!</definedName>
    <definedName name="F.Y.MillFeed_Ni">#REF!</definedName>
    <definedName name="F.Y.MillFeed_Si" localSheetId="8">#REF!</definedName>
    <definedName name="F.Y.MillFeed_Si" localSheetId="4">#REF!</definedName>
    <definedName name="F.Y.MillFeed_Si">#REF!</definedName>
    <definedName name="F.Y.MillH2O_Head" localSheetId="8">#REF!</definedName>
    <definedName name="F.Y.MillH2O_Head" localSheetId="4">#REF!</definedName>
    <definedName name="F.Y.MillH2O_Head">#REF!</definedName>
    <definedName name="F.Y.MillH2O_Screen" localSheetId="8">#REF!</definedName>
    <definedName name="F.Y.MillH2O_Screen" localSheetId="4">#REF!</definedName>
    <definedName name="F.Y.MillH2O_Screen">#REF!</definedName>
    <definedName name="F.Y.MillH2O_Total" localSheetId="8">#REF!</definedName>
    <definedName name="F.Y.MillH2O_Total" localSheetId="4">#REF!</definedName>
    <definedName name="F.Y.MillH2O_Total">#REF!</definedName>
    <definedName name="F.Y.OreToStorage_Al" localSheetId="8">#REF!</definedName>
    <definedName name="F.Y.OreToStorage_Al" localSheetId="4">#REF!</definedName>
    <definedName name="F.Y.OreToStorage_Al">#REF!</definedName>
    <definedName name="F.Y.OreToStorage_Co" localSheetId="8">#REF!</definedName>
    <definedName name="F.Y.OreToStorage_Co" localSheetId="4">#REF!</definedName>
    <definedName name="F.Y.OreToStorage_Co">#REF!</definedName>
    <definedName name="F.Y.OreToStorage_DryTonnes" localSheetId="8">#REF!</definedName>
    <definedName name="F.Y.OreToStorage_DryTonnes" localSheetId="4">#REF!</definedName>
    <definedName name="F.Y.OreToStorage_DryTonnes">#REF!</definedName>
    <definedName name="F.Y.OreToStorage_DryTph" localSheetId="8">#REF!</definedName>
    <definedName name="F.Y.OreToStorage_DryTph" localSheetId="4">#REF!</definedName>
    <definedName name="F.Y.OreToStorage_DryTph">#REF!</definedName>
    <definedName name="F.Y.OreToStorage_Fe" localSheetId="8">#REF!</definedName>
    <definedName name="F.Y.OreToStorage_Fe" localSheetId="4">#REF!</definedName>
    <definedName name="F.Y.OreToStorage_Fe">#REF!</definedName>
    <definedName name="F.Y.OreToStorage_Mg" localSheetId="8">#REF!</definedName>
    <definedName name="F.Y.OreToStorage_Mg" localSheetId="4">#REF!</definedName>
    <definedName name="F.Y.OreToStorage_Mg">#REF!</definedName>
    <definedName name="F.Y.OreToStorage_Ni" localSheetId="8">#REF!</definedName>
    <definedName name="F.Y.OreToStorage_Ni" localSheetId="4">#REF!</definedName>
    <definedName name="F.Y.OreToStorage_Ni">#REF!</definedName>
    <definedName name="F.Y.OreToStorage_PulpDensity" localSheetId="8">#REF!</definedName>
    <definedName name="F.Y.OreToStorage_PulpDensity" localSheetId="4">#REF!</definedName>
    <definedName name="F.Y.OreToStorage_PulpDensity">#REF!</definedName>
    <definedName name="F.Y.OreToStorage_PulpYieldStress" localSheetId="8">#REF!</definedName>
    <definedName name="F.Y.OreToStorage_PulpYieldStress" localSheetId="4">#REF!</definedName>
    <definedName name="F.Y.OreToStorage_PulpYieldStress">#REF!</definedName>
    <definedName name="F.Y.OreToStorage_Si" localSheetId="8">#REF!</definedName>
    <definedName name="F.Y.OreToStorage_Si" localSheetId="4">#REF!</definedName>
    <definedName name="F.Y.OreToStorage_Si">#REF!</definedName>
    <definedName name="F.Y.OreToStorage_Volume" localSheetId="8">#REF!</definedName>
    <definedName name="F.Y.OreToStorage_Volume" localSheetId="4">#REF!</definedName>
    <definedName name="F.Y.OreToStorage_Volume">#REF!</definedName>
    <definedName name="F.Y.OreToStorage_VolumePerHr" localSheetId="8">#REF!</definedName>
    <definedName name="F.Y.OreToStorage_VolumePerHr" localSheetId="4">#REF!</definedName>
    <definedName name="F.Y.OreToStorage_VolumePerHr">#REF!</definedName>
    <definedName name="F_AFP" localSheetId="4">#REF!</definedName>
    <definedName name="F_AFP">#REF!</definedName>
    <definedName name="F_E_B" localSheetId="8">#REF!</definedName>
    <definedName name="F_E_B" localSheetId="4">#REF!</definedName>
    <definedName name="F_E_B">#REF!</definedName>
    <definedName name="F_E_BA" localSheetId="8">#REF!</definedName>
    <definedName name="F_E_BA" localSheetId="4">#REF!</definedName>
    <definedName name="F_E_BA">#REF!</definedName>
    <definedName name="F_E_C" localSheetId="8">#REF!</definedName>
    <definedName name="F_E_C" localSheetId="4">#REF!</definedName>
    <definedName name="F_E_C">#REF!</definedName>
    <definedName name="F_E_O" localSheetId="8">#REF!</definedName>
    <definedName name="F_E_O" localSheetId="4">#REF!</definedName>
    <definedName name="F_E_O">#REF!</definedName>
    <definedName name="F_E_P1" localSheetId="8">#REF!</definedName>
    <definedName name="F_E_P1" localSheetId="4">#REF!</definedName>
    <definedName name="F_E_P1">#REF!</definedName>
    <definedName name="F_E_P2" localSheetId="8">#REF!</definedName>
    <definedName name="F_E_P2" localSheetId="4">#REF!</definedName>
    <definedName name="F_E_P2">#REF!</definedName>
    <definedName name="F_E_V" localSheetId="8">#REF!</definedName>
    <definedName name="F_E_V" localSheetId="4">#REF!</definedName>
    <definedName name="F_E_V">#REF!</definedName>
    <definedName name="F_Fin" localSheetId="4">#REF!</definedName>
    <definedName name="F_Fin">#REF!</definedName>
    <definedName name="F_Inicio" localSheetId="4">#REF!</definedName>
    <definedName name="F_Inicio">#REF!</definedName>
    <definedName name="F_P_B" localSheetId="8">#REF!</definedName>
    <definedName name="F_P_B" localSheetId="4">#REF!</definedName>
    <definedName name="F_P_B">#REF!</definedName>
    <definedName name="F_P_BA" localSheetId="8">#REF!</definedName>
    <definedName name="F_P_BA" localSheetId="4">#REF!</definedName>
    <definedName name="F_P_BA">#REF!</definedName>
    <definedName name="F_P_C" localSheetId="8">#REF!</definedName>
    <definedName name="F_P_C" localSheetId="4">#REF!</definedName>
    <definedName name="F_P_C">#REF!</definedName>
    <definedName name="F_P_O" localSheetId="8">#REF!</definedName>
    <definedName name="F_P_O" localSheetId="4">#REF!</definedName>
    <definedName name="F_P_O">#REF!</definedName>
    <definedName name="F_P_P1" localSheetId="8">#REF!</definedName>
    <definedName name="F_P_P1" localSheetId="4">#REF!</definedName>
    <definedName name="F_P_P1">#REF!</definedName>
    <definedName name="F_P_P2" localSheetId="8">#REF!</definedName>
    <definedName name="F_P_P2" localSheetId="4">#REF!</definedName>
    <definedName name="F_P_P2">#REF!</definedName>
    <definedName name="F_P_V" localSheetId="8">#REF!</definedName>
    <definedName name="F_P_V" localSheetId="4">#REF!</definedName>
    <definedName name="F_P_V">#REF!</definedName>
    <definedName name="F_SBAS" localSheetId="4">#REF!</definedName>
    <definedName name="F_SBAS">#REF!</definedName>
    <definedName name="F_SINT" localSheetId="4">#REF!</definedName>
    <definedName name="F_SINT">#REF!</definedName>
    <definedName name="F201.1" localSheetId="8">#REF!</definedName>
    <definedName name="F201.1" localSheetId="4">#REF!</definedName>
    <definedName name="F201.1" localSheetId="6">#REF!</definedName>
    <definedName name="F201.1" localSheetId="10">#REF!</definedName>
    <definedName name="F201.1">#N/A</definedName>
    <definedName name="F201.2" localSheetId="8">#REF!</definedName>
    <definedName name="F201.2" localSheetId="4">#REF!</definedName>
    <definedName name="F201.2" localSheetId="6">#REF!</definedName>
    <definedName name="F201.2" localSheetId="10">#REF!</definedName>
    <definedName name="F201.2">#N/A</definedName>
    <definedName name="F201.3" localSheetId="8">#REF!</definedName>
    <definedName name="F201.3" localSheetId="4">#REF!</definedName>
    <definedName name="F201.3" localSheetId="6">#REF!</definedName>
    <definedName name="F201.3" localSheetId="10">#REF!</definedName>
    <definedName name="F201.3">#N/A</definedName>
    <definedName name="F210.2" localSheetId="8">#REF!</definedName>
    <definedName name="F210.2" localSheetId="4">#REF!</definedName>
    <definedName name="F210.2" localSheetId="6">#REF!</definedName>
    <definedName name="F210.2" localSheetId="10">#REF!</definedName>
    <definedName name="F210.2">#N/A</definedName>
    <definedName name="F210.3" localSheetId="8">#REF!</definedName>
    <definedName name="F210.3" localSheetId="4">#REF!</definedName>
    <definedName name="F210.3" localSheetId="6">#REF!</definedName>
    <definedName name="F210.3" localSheetId="10">#REF!</definedName>
    <definedName name="F210.3">#N/A</definedName>
    <definedName name="F211.1" localSheetId="8">#REF!</definedName>
    <definedName name="F211.1" localSheetId="4">#REF!</definedName>
    <definedName name="F211.1" localSheetId="6">#REF!</definedName>
    <definedName name="F211.1" localSheetId="10">#REF!</definedName>
    <definedName name="F211.1">#N/A</definedName>
    <definedName name="F220.1" localSheetId="8">#REF!</definedName>
    <definedName name="F220.1" localSheetId="4">#REF!</definedName>
    <definedName name="F220.1" localSheetId="6">#REF!</definedName>
    <definedName name="F220.1" localSheetId="10">#REF!</definedName>
    <definedName name="F220.1">#N/A</definedName>
    <definedName name="f6.2.1.4" localSheetId="8">#REF!</definedName>
    <definedName name="f6.2.1.4" localSheetId="4">#REF!</definedName>
    <definedName name="f6.2.1.4" localSheetId="10">#REF!</definedName>
    <definedName name="f6.2.1.4">#REF!</definedName>
    <definedName name="fa" localSheetId="8">#REF!</definedName>
    <definedName name="fa" localSheetId="5">#REF!</definedName>
    <definedName name="fa" localSheetId="4">#REF!</definedName>
    <definedName name="fa" localSheetId="6">#REF!</definedName>
    <definedName name="fa" localSheetId="10">#REF!</definedName>
    <definedName name="fa">#REF!</definedName>
    <definedName name="FABI" localSheetId="14">Scheduled_Payment+Extra_Payment</definedName>
    <definedName name="FABI" localSheetId="15">Scheduled_Payment+Extra_Payment</definedName>
    <definedName name="FABI" localSheetId="16">Scheduled_Payment+Extra_Payment</definedName>
    <definedName name="FABI" localSheetId="25">Scheduled_Payment+Extra_Payment</definedName>
    <definedName name="FABI" localSheetId="18">Scheduled_Payment+Extra_Payment</definedName>
    <definedName name="FABI" localSheetId="19">Scheduled_Payment+Extra_Payment</definedName>
    <definedName name="FABI" localSheetId="20">Scheduled_Payment+Extra_Payment</definedName>
    <definedName name="FABI" localSheetId="22">Scheduled_Payment+Extra_Payment</definedName>
    <definedName name="FABI" localSheetId="23">Scheduled_Payment+Extra_Payment</definedName>
    <definedName name="FABI" localSheetId="24">Scheduled_Payment+Extra_Payment</definedName>
    <definedName name="FABI" localSheetId="8">Scheduled_Payment+Extra_Payment</definedName>
    <definedName name="FABI" localSheetId="5">Scheduled_Payment+Extra_Payment</definedName>
    <definedName name="FABI" localSheetId="9">Scheduled_Payment+Extra_Payment</definedName>
    <definedName name="FABI" localSheetId="4">Scheduled_Payment+Extra_Payment</definedName>
    <definedName name="FABI" localSheetId="6">'MANO DE OBRA'!cabe2+Extra_Payment</definedName>
    <definedName name="FABI" localSheetId="10">Scheduled_Payment+Extra_Payment</definedName>
    <definedName name="FABI">Scheduled_Payment+Extra_Payment</definedName>
    <definedName name="FABIAN" localSheetId="15">IF([0]!Loan_Amount*[0]!Interest_Rate*[0]!Loan_Years*[0]!Loan_Start&gt;0,1,0)</definedName>
    <definedName name="FABIAN" localSheetId="16">IF([0]!Loan_Amount*[0]!Interest_Rate*[0]!Loan_Years*[0]!Loan_Start&gt;0,1,0)</definedName>
    <definedName name="FABIAN" localSheetId="8">#N/A</definedName>
    <definedName name="FABIAN" localSheetId="5">IF(#REF!*#REF!*#REF!*#REF!&gt;0,1,0)</definedName>
    <definedName name="FABIAN" localSheetId="4">#N/A</definedName>
    <definedName name="FABIAN" localSheetId="6">IF('MANO DE OBRA'!_APU522*'MANO DE OBRA'!________MA2*'MANO DE OBRA'!_APU524*'MANO DE OBRA'!_APU523&gt;0,1,0)</definedName>
    <definedName name="FABIAN" localSheetId="10">#N/A</definedName>
    <definedName name="FABIAN">IF([0]!Loan_Amount*[0]!Interest_Rate*[0]!Loan_Years*[0]!Loan_Start&gt;0,1,0)</definedName>
    <definedName name="FAC" localSheetId="15" hidden="1">#REF!</definedName>
    <definedName name="FAC" localSheetId="16" hidden="1">#REF!</definedName>
    <definedName name="FAC" localSheetId="8" hidden="1">#REF!</definedName>
    <definedName name="FAC" localSheetId="4" hidden="1">#REF!</definedName>
    <definedName name="FAC" localSheetId="6" hidden="1">#REF!</definedName>
    <definedName name="FAC" localSheetId="10" hidden="1">#REF!</definedName>
    <definedName name="FAC" hidden="1">#REF!</definedName>
    <definedName name="FAC.INV" localSheetId="8">#REF!</definedName>
    <definedName name="FAC.INV" localSheetId="4">#REF!</definedName>
    <definedName name="FAC.INV" localSheetId="10">#REF!</definedName>
    <definedName name="FAC.INV">#REF!</definedName>
    <definedName name="FAC_PRU" localSheetId="8">#REF!</definedName>
    <definedName name="FAC_PRU" localSheetId="4">#N/A</definedName>
    <definedName name="FAC_PRU" localSheetId="6">#REF!</definedName>
    <definedName name="FAC_PRU" localSheetId="10">#REF!</definedName>
    <definedName name="FAC_PRU">#N/A</definedName>
    <definedName name="Facilidades" localSheetId="8">#REF!</definedName>
    <definedName name="Facilidades" localSheetId="4">#REF!</definedName>
    <definedName name="Facilidades" localSheetId="10">#REF!</definedName>
    <definedName name="Facilidades">#REF!</definedName>
    <definedName name="FACT" localSheetId="8">#REF!</definedName>
    <definedName name="FACT" localSheetId="4">#REF!</definedName>
    <definedName name="FACT" localSheetId="10">#REF!</definedName>
    <definedName name="FACT">#REF!</definedName>
    <definedName name="FACTOR" localSheetId="15">#REF!</definedName>
    <definedName name="FACTOR" localSheetId="16">#REF!</definedName>
    <definedName name="FACTOR" localSheetId="8">#REF!</definedName>
    <definedName name="factor" localSheetId="5">#REF!</definedName>
    <definedName name="FACTOR" localSheetId="4">#REF!</definedName>
    <definedName name="FACTOR" localSheetId="6">#REF!</definedName>
    <definedName name="FACTOR" localSheetId="10">#REF!</definedName>
    <definedName name="FACTOR">#REF!</definedName>
    <definedName name="Factor_1.55" localSheetId="8">#REF!</definedName>
    <definedName name="Factor_1.55" localSheetId="4">#REF!</definedName>
    <definedName name="Factor_1.55" localSheetId="10">#REF!</definedName>
    <definedName name="Factor_1.55">#REF!</definedName>
    <definedName name="factor_por_B" localSheetId="8">#REF!</definedName>
    <definedName name="factor_por_B" localSheetId="4">#REF!</definedName>
    <definedName name="factor_por_B" localSheetId="10">#REF!</definedName>
    <definedName name="factor_por_B">#REF!</definedName>
    <definedName name="FACTOR1" localSheetId="8">#REF!</definedName>
    <definedName name="FACTOR1" localSheetId="4">#REF!</definedName>
    <definedName name="FACTOR1">#REF!</definedName>
    <definedName name="Factor1.55" localSheetId="8">#REF!</definedName>
    <definedName name="Factor1.55" localSheetId="4">#REF!</definedName>
    <definedName name="Factor1.55">#REF!</definedName>
    <definedName name="FACTOR2" localSheetId="8">#REF!</definedName>
    <definedName name="FACTOR2" localSheetId="4">#REF!</definedName>
    <definedName name="FACTOR2">#REF!</definedName>
    <definedName name="Factor2.1" localSheetId="8">#REF!</definedName>
    <definedName name="Factor2.1" localSheetId="4">#REF!</definedName>
    <definedName name="Factor2.1">#REF!</definedName>
    <definedName name="FactorCostoPotencia" localSheetId="15">#REF!</definedName>
    <definedName name="FactorCostoPotencia" localSheetId="16">#REF!</definedName>
    <definedName name="FactorCostoPotencia" localSheetId="8">#REF!</definedName>
    <definedName name="FactorCostoPotencia" localSheetId="4">#REF!</definedName>
    <definedName name="FactorCostoPotencia" localSheetId="6">#REF!</definedName>
    <definedName name="FactorCostoPotencia">#REF!</definedName>
    <definedName name="factores" localSheetId="8">#REF!</definedName>
    <definedName name="factores" localSheetId="4">#REF!</definedName>
    <definedName name="factores">#REF!</definedName>
    <definedName name="FactorMultFinal" localSheetId="15">#REF!</definedName>
    <definedName name="FactorMultFinal" localSheetId="16">#REF!</definedName>
    <definedName name="FactorMultFinal" localSheetId="8">#REF!</definedName>
    <definedName name="FactorMultFinal" localSheetId="4">#REF!</definedName>
    <definedName name="FactorMultFinal" localSheetId="6">#REF!</definedName>
    <definedName name="FactorMultFinal">#REF!</definedName>
    <definedName name="FactorMultiplicaCalculado" localSheetId="8">#REF!</definedName>
    <definedName name="FactorMultiplicaCalculado" localSheetId="4">#REF!</definedName>
    <definedName name="FactorMultiplicaCalculado" localSheetId="6">#REF!</definedName>
    <definedName name="FactorMultiplicaCalculado">#REF!</definedName>
    <definedName name="Factpb" localSheetId="8" hidden="1">#REF!</definedName>
    <definedName name="Factpb" localSheetId="4" hidden="1">#REF!</definedName>
    <definedName name="Factpb" hidden="1">#REF!</definedName>
    <definedName name="Factpb2" localSheetId="8" hidden="1">#REF!</definedName>
    <definedName name="Factpb2" localSheetId="4" hidden="1">#REF!</definedName>
    <definedName name="Factpb2" hidden="1">#REF!</definedName>
    <definedName name="FACTURADO" localSheetId="8">#REF!</definedName>
    <definedName name="FACTURADO" localSheetId="4">#REF!</definedName>
    <definedName name="FACTURADO">#REF!</definedName>
    <definedName name="FAEQM" localSheetId="8">#REF!</definedName>
    <definedName name="FAEQM" localSheetId="4">#REF!</definedName>
    <definedName name="FAEQM">#REF!</definedName>
    <definedName name="FAEQP" localSheetId="8">#REF!</definedName>
    <definedName name="FAEQP" localSheetId="4">#REF!</definedName>
    <definedName name="FAEQP">#REF!</definedName>
    <definedName name="FAEQT" localSheetId="8">#REF!</definedName>
    <definedName name="FAEQT" localSheetId="4">#REF!</definedName>
    <definedName name="FAEQT">#REF!</definedName>
    <definedName name="fafssdfasfd" localSheetId="8">#REF!</definedName>
    <definedName name="fafssdfasfd" localSheetId="4">#REF!</definedName>
    <definedName name="fafssdfasfd">#REF!</definedName>
    <definedName name="FAL" localSheetId="8">#REF!</definedName>
    <definedName name="FAL" localSheetId="4">#REF!</definedName>
    <definedName name="FAL">#REF!</definedName>
    <definedName name="FALS" localSheetId="8">#REF!</definedName>
    <definedName name="FALS" localSheetId="4">#REF!</definedName>
    <definedName name="FALS">#REF!</definedName>
    <definedName name="FALT" localSheetId="8">#REF!</definedName>
    <definedName name="FALT" localSheetId="4">#REF!</definedName>
    <definedName name="FALT">#REF!</definedName>
    <definedName name="FALT1" localSheetId="8">#REF!</definedName>
    <definedName name="FALT1" localSheetId="4">#REF!</definedName>
    <definedName name="FALT1">#REF!</definedName>
    <definedName name="falta" localSheetId="8">#REF!</definedName>
    <definedName name="falta" localSheetId="4">#REF!</definedName>
    <definedName name="falta">#REF!</definedName>
    <definedName name="FALTANTE" localSheetId="8">#REF!</definedName>
    <definedName name="FALTANTE" localSheetId="4">#REF!</definedName>
    <definedName name="FALTANTE">#REF!</definedName>
    <definedName name="FALTANTES1" localSheetId="8">#REF!</definedName>
    <definedName name="FALTANTES1" localSheetId="5">#REF!</definedName>
    <definedName name="FALTANTES1" localSheetId="4">#REF!</definedName>
    <definedName name="FALTANTES1">#REF!</definedName>
    <definedName name="FAPQ" localSheetId="8">#REF!</definedName>
    <definedName name="FAPQ" localSheetId="4">#REF!</definedName>
    <definedName name="FAPQ">#REF!</definedName>
    <definedName name="FAPR" localSheetId="4">#REF!</definedName>
    <definedName name="FAPR">#REF!</definedName>
    <definedName name="FareWellStmnt" localSheetId="8">#REF!</definedName>
    <definedName name="FareWellStmnt" localSheetId="4">#REF!</definedName>
    <definedName name="FareWellStmnt">#REF!</definedName>
    <definedName name="fasdf" localSheetId="8">{"Book1","DOC&amp;DWG.xls"}</definedName>
    <definedName name="fasdf" localSheetId="4">{"Book1","DOC&amp;DWG.xls"}</definedName>
    <definedName name="fasdf" localSheetId="10">{"Book1","DOC&amp;DWG.xls"}</definedName>
    <definedName name="fasdf">{"Book1","DOC&amp;DWG.xls"}</definedName>
    <definedName name="FaseProyecto" localSheetId="8">#REF!</definedName>
    <definedName name="FaseProyecto" localSheetId="4">#REF!</definedName>
    <definedName name="FaseProyecto" localSheetId="10">#REF!</definedName>
    <definedName name="FaseProyecto">#REF!</definedName>
    <definedName name="Fax" localSheetId="4">#REF!</definedName>
    <definedName name="Fax" localSheetId="10">#REF!</definedName>
    <definedName name="Fax">#REF!</definedName>
    <definedName name="fb" localSheetId="8">#REF!</definedName>
    <definedName name="fb" localSheetId="5">#REF!</definedName>
    <definedName name="fb" localSheetId="4">#REF!</definedName>
    <definedName name="fb" localSheetId="6">#REF!</definedName>
    <definedName name="fb" localSheetId="10">#REF!</definedName>
    <definedName name="fb">#REF!</definedName>
    <definedName name="FBA" localSheetId="8">#REF!</definedName>
    <definedName name="FBA" localSheetId="4">#REF!</definedName>
    <definedName name="FBA">#REF!</definedName>
    <definedName name="FC_COPIA" localSheetId="8" hidden="1">{"'Sheet1'!$A$1:$G$85"}</definedName>
    <definedName name="FC_COPIA" localSheetId="4" hidden="1">{"'Sheet1'!$A$1:$G$85"}</definedName>
    <definedName name="FC_COPIA" localSheetId="10" hidden="1">{"'Sheet1'!$A$1:$G$85"}</definedName>
    <definedName name="FC_COPIA" hidden="1">{"'Sheet1'!$A$1:$G$85"}</definedName>
    <definedName name="fcc" localSheetId="6">#REF!</definedName>
    <definedName name="fcc">#REF!</definedName>
    <definedName name="fccc" localSheetId="8">#REF!</definedName>
    <definedName name="fccc" localSheetId="4">#REF!</definedName>
    <definedName name="fccc">#REF!</definedName>
    <definedName name="fcccc" localSheetId="8">#REF!</definedName>
    <definedName name="fcccc" localSheetId="4">#REF!</definedName>
    <definedName name="fcccc">#REF!</definedName>
    <definedName name="fcv" localSheetId="8">#REF!</definedName>
    <definedName name="fcv" localSheetId="4">#REF!</definedName>
    <definedName name="fcv">#REF!</definedName>
    <definedName name="fd" localSheetId="8">#REF!</definedName>
    <definedName name="fd" localSheetId="5">#REF!</definedName>
    <definedName name="fd" localSheetId="4">#REF!</definedName>
    <definedName name="fd" localSheetId="6">#REF!</definedName>
    <definedName name="fd">#REF!</definedName>
    <definedName name="fda" localSheetId="8" hidden="1">{"TAB1",#N/A,TRUE,"GENERAL";"TAB2",#N/A,TRUE,"GENERAL";"TAB3",#N/A,TRUE,"GENERAL";"TAB4",#N/A,TRUE,"GENERAL";"TAB5",#N/A,TRUE,"GENERAL"}</definedName>
    <definedName name="fda" localSheetId="5">#REF!</definedName>
    <definedName name="fda" localSheetId="4" hidden="1">{"TAB1",#N/A,TRUE,"GENERAL";"TAB2",#N/A,TRUE,"GENERAL";"TAB3",#N/A,TRUE,"GENERAL";"TAB4",#N/A,TRUE,"GENERAL";"TAB5",#N/A,TRUE,"GENERAL"}</definedName>
    <definedName name="fda" localSheetId="6">#REF!</definedName>
    <definedName name="fda" localSheetId="10" hidden="1">{"TAB1",#N/A,TRUE,"GENERAL";"TAB2",#N/A,TRUE,"GENERAL";"TAB3",#N/A,TRUE,"GENERAL";"TAB4",#N/A,TRUE,"GENERAL";"TAB5",#N/A,TRUE,"GENERAL"}</definedName>
    <definedName name="fda">#REF!</definedName>
    <definedName name="fda_1" localSheetId="8" hidden="1">{"TAB1",#N/A,TRUE,"GENERAL";"TAB2",#N/A,TRUE,"GENERAL";"TAB3",#N/A,TRUE,"GENERAL";"TAB4",#N/A,TRUE,"GENERAL";"TAB5",#N/A,TRUE,"GENERAL"}</definedName>
    <definedName name="fda_1" localSheetId="4" hidden="1">{"TAB1",#N/A,TRUE,"GENERAL";"TAB2",#N/A,TRUE,"GENERAL";"TAB3",#N/A,TRUE,"GENERAL";"TAB4",#N/A,TRUE,"GENERAL";"TAB5",#N/A,TRUE,"GENERAL"}</definedName>
    <definedName name="fda_1" localSheetId="10" hidden="1">{"TAB1",#N/A,TRUE,"GENERAL";"TAB2",#N/A,TRUE,"GENERAL";"TAB3",#N/A,TRUE,"GENERAL";"TAB4",#N/A,TRUE,"GENERAL";"TAB5",#N/A,TRUE,"GENERAL"}</definedName>
    <definedName name="fda_1" hidden="1">{"TAB1",#N/A,TRUE,"GENERAL";"TAB2",#N/A,TRUE,"GENERAL";"TAB3",#N/A,TRUE,"GENERAL";"TAB4",#N/A,TRUE,"GENERAL";"TAB5",#N/A,TRUE,"GENERAL"}</definedName>
    <definedName name="fdadsfa" localSheetId="15" hidden="1">{"PRES REHAB ARM-PER POR ITEMS  KM A KM",#N/A,TRUE,"Rehabilitacion Arm-Per"}</definedName>
    <definedName name="fdadsfa" localSheetId="16" hidden="1">{"PRES REHAB ARM-PER POR ITEMS  KM A KM",#N/A,TRUE,"Rehabilitacion Arm-Per"}</definedName>
    <definedName name="fdadsfa" localSheetId="8" hidden="1">{"PRES REHAB ARM-PER POR ITEMS  KM A KM",#N/A,TRUE,"Rehabilitacion Arm-Per"}</definedName>
    <definedName name="fdadsfa" localSheetId="5" hidden="1">{"PRES REHAB ARM-PER POR ITEMS  KM A KM",#N/A,TRUE,"Rehabilitacion Arm-Per"}</definedName>
    <definedName name="fdadsfa" localSheetId="4" hidden="1">{"PRES REHAB ARM-PER POR ITEMS  KM A KM",#N/A,TRUE,"Rehabilitacion Arm-Per"}</definedName>
    <definedName name="fdadsfa" localSheetId="6" hidden="1">{"PRES REHAB ARM-PER POR ITEMS  KM A KM",#N/A,TRUE,"Rehabilitacion Arm-Per"}</definedName>
    <definedName name="fdadsfa" localSheetId="10" hidden="1">{"PRES REHAB ARM-PER POR ITEMS  KM A KM",#N/A,TRUE,"Rehabilitacion Arm-Per"}</definedName>
    <definedName name="fdadsfa" hidden="1">{"PRES REHAB ARM-PER POR ITEMS  KM A KM",#N/A,TRUE,"Rehabilitacion Arm-Per"}</definedName>
    <definedName name="fdadsfa_1" localSheetId="8" hidden="1">{"PRES REHAB ARM-PER POR ITEMS  KM A KM",#N/A,TRUE,"Rehabilitacion Arm-Per"}</definedName>
    <definedName name="fdadsfa_1" localSheetId="4" hidden="1">{"PRES REHAB ARM-PER POR ITEMS  KM A KM",#N/A,TRUE,"Rehabilitacion Arm-Per"}</definedName>
    <definedName name="fdadsfa_1" localSheetId="10" hidden="1">{"PRES REHAB ARM-PER POR ITEMS  KM A KM",#N/A,TRUE,"Rehabilitacion Arm-Per"}</definedName>
    <definedName name="fdadsfa_1" hidden="1">{"PRES REHAB ARM-PER POR ITEMS  KM A KM",#N/A,TRUE,"Rehabilitacion Arm-Per"}</definedName>
    <definedName name="fdadsfa_1_1" localSheetId="8" hidden="1">{"PRES REHAB ARM-PER POR ITEMS  KM A KM",#N/A,TRUE,"Rehabilitacion Arm-Per"}</definedName>
    <definedName name="fdadsfa_1_1" localSheetId="4" hidden="1">{"PRES REHAB ARM-PER POR ITEMS  KM A KM",#N/A,TRUE,"Rehabilitacion Arm-Per"}</definedName>
    <definedName name="fdadsfa_1_1" localSheetId="10" hidden="1">{"PRES REHAB ARM-PER POR ITEMS  KM A KM",#N/A,TRUE,"Rehabilitacion Arm-Per"}</definedName>
    <definedName name="fdadsfa_1_1" hidden="1">{"PRES REHAB ARM-PER POR ITEMS  KM A KM",#N/A,TRUE,"Rehabilitacion Arm-Per"}</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4" hidden="1">{"TAB1",#N/A,TRUE,"GENERAL";"TAB2",#N/A,TRUE,"GENERAL";"TAB3",#N/A,TRUE,"GENERAL";"TAB4",#N/A,TRUE,"GENERAL";"TAB5",#N/A,TRUE,"GENERAL"}</definedName>
    <definedName name="fdbjp" localSheetId="6"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bjp_1" localSheetId="8" hidden="1">{"TAB1",#N/A,TRUE,"GENERAL";"TAB2",#N/A,TRUE,"GENERAL";"TAB3",#N/A,TRUE,"GENERAL";"TAB4",#N/A,TRUE,"GENERAL";"TAB5",#N/A,TRUE,"GENERAL"}</definedName>
    <definedName name="fdbjp_1" localSheetId="4" hidden="1">{"TAB1",#N/A,TRUE,"GENERAL";"TAB2",#N/A,TRUE,"GENERAL";"TAB3",#N/A,TRUE,"GENERAL";"TAB4",#N/A,TRUE,"GENERAL";"TAB5",#N/A,TRUE,"GENERAL"}</definedName>
    <definedName name="fdbjp_1" localSheetId="10" hidden="1">{"TAB1",#N/A,TRUE,"GENERAL";"TAB2",#N/A,TRUE,"GENERAL";"TAB3",#N/A,TRUE,"GENERAL";"TAB4",#N/A,TRUE,"GENERAL";"TAB5",#N/A,TRUE,"GENERAL"}</definedName>
    <definedName name="fdbjp_1" hidden="1">{"TAB1",#N/A,TRUE,"GENERAL";"TAB2",#N/A,TRUE,"GENERAL";"TAB3",#N/A,TRUE,"GENERAL";"TAB4",#N/A,TRUE,"GENERAL";"TAB5",#N/A,TRUE,"GENERAL"}</definedName>
    <definedName name="fddfhdfhdgh" localSheetId="8" hidden="1">{#N/A,#N/A,FALSE,"CCTV"}</definedName>
    <definedName name="fddfhdfhdgh" localSheetId="4" hidden="1">{#N/A,#N/A,FALSE,"CCTV"}</definedName>
    <definedName name="fddfhdfhdgh" localSheetId="10" hidden="1">{#N/A,#N/A,FALSE,"CCTV"}</definedName>
    <definedName name="fddfhdfhdgh" hidden="1">{#N/A,#N/A,FALSE,"CCTV"}</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8" hidden="1">{"TAB1",#N/A,TRUE,"GENERAL";"TAB2",#N/A,TRUE,"GENERAL";"TAB3",#N/A,TRUE,"GENERAL";"TAB4",#N/A,TRUE,"GENERAL";"TAB5",#N/A,TRUE,"GENERAL"}</definedName>
    <definedName name="fdf" localSheetId="4" hidden="1">{"TAB1",#N/A,TRUE,"GENERAL";"TAB2",#N/A,TRUE,"GENERAL";"TAB3",#N/A,TRUE,"GENERAL";"TAB4",#N/A,TRUE,"GENERAL";"TAB5",#N/A,TRUE,"GENERAL"}</definedName>
    <definedName name="fdf" localSheetId="6"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f_1" localSheetId="8" hidden="1">{"TAB1",#N/A,TRUE,"GENERAL";"TAB2",#N/A,TRUE,"GENERAL";"TAB3",#N/A,TRUE,"GENERAL";"TAB4",#N/A,TRUE,"GENERAL";"TAB5",#N/A,TRUE,"GENERAL"}</definedName>
    <definedName name="fdf_1" localSheetId="4" hidden="1">{"TAB1",#N/A,TRUE,"GENERAL";"TAB2",#N/A,TRUE,"GENERAL";"TAB3",#N/A,TRUE,"GENERAL";"TAB4",#N/A,TRUE,"GENERAL";"TAB5",#N/A,TRUE,"GENERAL"}</definedName>
    <definedName name="fdf_1" localSheetId="10" hidden="1">{"TAB1",#N/A,TRUE,"GENERAL";"TAB2",#N/A,TRUE,"GENERAL";"TAB3",#N/A,TRUE,"GENERAL";"TAB4",#N/A,TRUE,"GENERAL";"TAB5",#N/A,TRUE,"GENERAL"}</definedName>
    <definedName name="fdf_1" hidden="1">{"TAB1",#N/A,TRUE,"GENERAL";"TAB2",#N/A,TRUE,"GENERAL";"TAB3",#N/A,TRUE,"GENERAL";"TAB4",#N/A,TRUE,"GENERAL";"TAB5",#N/A,TRUE,"GENERAL"}</definedName>
    <definedName name="FDFDF" localSheetId="8" hidden="1">{#N/A,#N/A,FALSE,"CCTV"}</definedName>
    <definedName name="FDFDF" localSheetId="4" hidden="1">{#N/A,#N/A,FALSE,"CCTV"}</definedName>
    <definedName name="FDFDF" localSheetId="10" hidden="1">{#N/A,#N/A,FALSE,"CCTV"}</definedName>
    <definedName name="FDFDF" hidden="1">{#N/A,#N/A,FALSE,"CCTV"}</definedName>
    <definedName name="fdg" localSheetId="15" hidden="1">{"via1",#N/A,TRUE,"general";"via2",#N/A,TRUE,"general";"via3",#N/A,TRUE,"general"}</definedName>
    <definedName name="fdg" localSheetId="16" hidden="1">{"via1",#N/A,TRUE,"general";"via2",#N/A,TRUE,"general";"via3",#N/A,TRUE,"general"}</definedName>
    <definedName name="fdg" localSheetId="8" hidden="1">{"via1",#N/A,TRUE,"general";"via2",#N/A,TRUE,"general";"via3",#N/A,TRUE,"general"}</definedName>
    <definedName name="fdg" localSheetId="4" hidden="1">{"via1",#N/A,TRUE,"general";"via2",#N/A,TRUE,"general";"via3",#N/A,TRUE,"general"}</definedName>
    <definedName name="fdg" localSheetId="6"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_1" localSheetId="8" hidden="1">{"via1",#N/A,TRUE,"general";"via2",#N/A,TRUE,"general";"via3",#N/A,TRUE,"general"}</definedName>
    <definedName name="fdg_1" localSheetId="4" hidden="1">{"via1",#N/A,TRUE,"general";"via2",#N/A,TRUE,"general";"via3",#N/A,TRUE,"general"}</definedName>
    <definedName name="fdg_1" localSheetId="10" hidden="1">{"via1",#N/A,TRUE,"general";"via2",#N/A,TRUE,"general";"via3",#N/A,TRUE,"general"}</definedName>
    <definedName name="fdg_1" hidden="1">{"via1",#N/A,TRUE,"general";"via2",#N/A,TRUE,"general";"via3",#N/A,TRUE,"general"}</definedName>
    <definedName name="FDGASDFASD">#REF!</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8" hidden="1">{"TAB1",#N/A,TRUE,"GENERAL";"TAB2",#N/A,TRUE,"GENERAL";"TAB3",#N/A,TRUE,"GENERAL";"TAB4",#N/A,TRUE,"GENERAL";"TAB5",#N/A,TRUE,"GENERAL"}</definedName>
    <definedName name="FDGD" localSheetId="4" hidden="1">{"TAB1",#N/A,TRUE,"GENERAL";"TAB2",#N/A,TRUE,"GENERAL";"TAB3",#N/A,TRUE,"GENERAL";"TAB4",#N/A,TRUE,"GENERAL";"TAB5",#N/A,TRUE,"GENERAL"}</definedName>
    <definedName name="FDGD" localSheetId="6"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D_1" localSheetId="8" hidden="1">{"TAB1",#N/A,TRUE,"GENERAL";"TAB2",#N/A,TRUE,"GENERAL";"TAB3",#N/A,TRUE,"GENERAL";"TAB4",#N/A,TRUE,"GENERAL";"TAB5",#N/A,TRUE,"GENERAL"}</definedName>
    <definedName name="FDGD_1" localSheetId="4" hidden="1">{"TAB1",#N/A,TRUE,"GENERAL";"TAB2",#N/A,TRUE,"GENERAL";"TAB3",#N/A,TRUE,"GENERAL";"TAB4",#N/A,TRUE,"GENERAL";"TAB5",#N/A,TRUE,"GENERAL"}</definedName>
    <definedName name="FDGD_1" localSheetId="10" hidden="1">{"TAB1",#N/A,TRUE,"GENERAL";"TAB2",#N/A,TRUE,"GENERAL";"TAB3",#N/A,TRUE,"GENERAL";"TAB4",#N/A,TRUE,"GENERAL";"TAB5",#N/A,TRUE,"GENERAL"}</definedName>
    <definedName name="FDGD_1" hidden="1">{"TAB1",#N/A,TRUE,"GENERAL";"TAB2",#N/A,TRUE,"GENERAL";"TAB3",#N/A,TRUE,"GENERAL";"TAB4",#N/A,TRUE,"GENERAL";"TAB5",#N/A,TRUE,"GENERAL"}</definedName>
    <definedName name="fdgdfgdfg" localSheetId="8">#N/A</definedName>
    <definedName name="fdgdfgdfg" localSheetId="4">#N/A</definedName>
    <definedName name="fdgdfgdfg" localSheetId="10">[0]!listado #REF!</definedName>
    <definedName name="fdgdfgdfg">#N/A</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GFDBBP_1" localSheetId="8" hidden="1">{"TAB1",#N/A,TRUE,"GENERAL";"TAB2",#N/A,TRUE,"GENERAL";"TAB3",#N/A,TRUE,"GENERAL";"TAB4",#N/A,TRUE,"GENERAL";"TAB5",#N/A,TRUE,"GENERAL"}</definedName>
    <definedName name="FDGFDBBP_1" localSheetId="4" hidden="1">{"TAB1",#N/A,TRUE,"GENERAL";"TAB2",#N/A,TRUE,"GENERAL";"TAB3",#N/A,TRUE,"GENERAL";"TAB4",#N/A,TRUE,"GENERAL";"TAB5",#N/A,TRUE,"GENERAL"}</definedName>
    <definedName name="FDGFDBBP_1" localSheetId="10" hidden="1">{"TAB1",#N/A,TRUE,"GENERAL";"TAB2",#N/A,TRUE,"GENERAL";"TAB3",#N/A,TRUE,"GENERAL";"TAB4",#N/A,TRUE,"GENERAL";"TAB5",#N/A,TRUE,"GENERAL"}</definedName>
    <definedName name="FDGFDBBP_1" hidden="1">{"TAB1",#N/A,TRUE,"GENERAL";"TAB2",#N/A,TRUE,"GENERAL";"TAB3",#N/A,TRUE,"GENERAL";"TAB4",#N/A,TRUE,"GENERAL";"TAB5",#N/A,TRUE,"GENERAL"}</definedName>
    <definedName name="FDGGF" localSheetId="8">#REF!</definedName>
    <definedName name="FDGGF" localSheetId="4">#N/A</definedName>
    <definedName name="FDGGF" localSheetId="10">#REF!</definedName>
    <definedName name="FDGGF">#N/A</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8" hidden="1">{"TAB1",#N/A,TRUE,"GENERAL";"TAB2",#N/A,TRUE,"GENERAL";"TAB3",#N/A,TRUE,"GENERAL";"TAB4",#N/A,TRUE,"GENERAL";"TAB5",#N/A,TRUE,"GENERAL"}</definedName>
    <definedName name="fdh" localSheetId="4" hidden="1">{"TAB1",#N/A,TRUE,"GENERAL";"TAB2",#N/A,TRUE,"GENERAL";"TAB3",#N/A,TRUE,"GENERAL";"TAB4",#N/A,TRUE,"GENERAL";"TAB5",#N/A,TRUE,"GENERAL"}</definedName>
    <definedName name="fdh" localSheetId="6"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h_1" localSheetId="8" hidden="1">{"TAB1",#N/A,TRUE,"GENERAL";"TAB2",#N/A,TRUE,"GENERAL";"TAB3",#N/A,TRUE,"GENERAL";"TAB4",#N/A,TRUE,"GENERAL";"TAB5",#N/A,TRUE,"GENERAL"}</definedName>
    <definedName name="fdh_1" localSheetId="4" hidden="1">{"TAB1",#N/A,TRUE,"GENERAL";"TAB2",#N/A,TRUE,"GENERAL";"TAB3",#N/A,TRUE,"GENERAL";"TAB4",#N/A,TRUE,"GENERAL";"TAB5",#N/A,TRUE,"GENERAL"}</definedName>
    <definedName name="fdh_1" localSheetId="10" hidden="1">{"TAB1",#N/A,TRUE,"GENERAL";"TAB2",#N/A,TRUE,"GENERAL";"TAB3",#N/A,TRUE,"GENERAL";"TAB4",#N/A,TRUE,"GENERAL";"TAB5",#N/A,TRUE,"GENERAL"}</definedName>
    <definedName name="fdh_1" hidden="1">{"TAB1",#N/A,TRUE,"GENERAL";"TAB2",#N/A,TRUE,"GENERAL";"TAB3",#N/A,TRUE,"GENERAL";"TAB4",#N/A,TRUE,"GENERAL";"TAB5",#N/A,TRUE,"GENERAL"}</definedName>
    <definedName name="FDSA" localSheetId="8">#REF!</definedName>
    <definedName name="FDSA" localSheetId="4">#REF!</definedName>
    <definedName name="FDSA" localSheetId="10">#REF!</definedName>
    <definedName name="FDSA">#REF!</definedName>
    <definedName name="fdsaf" localSheetId="8">#REF!</definedName>
    <definedName name="fdsaf" localSheetId="4">#REF!</definedName>
    <definedName name="fdsaf" localSheetId="10">#REF!</definedName>
    <definedName name="fdsaf">#REF!</definedName>
    <definedName name="fdsafd" localSheetId="8">#REF!</definedName>
    <definedName name="fdsafd" localSheetId="4">#REF!</definedName>
    <definedName name="fdsafd" localSheetId="6">#REF!</definedName>
    <definedName name="fdsafd" localSheetId="10">#REF!</definedName>
    <definedName name="fdsafd">#REF!</definedName>
    <definedName name="fdsaffggrf" localSheetId="15" hidden="1">{"PRES REHAB ARM-PER POR ITEMS  KM A KM",#N/A,TRUE,"Rehabilitacion Arm-Per"}</definedName>
    <definedName name="fdsaffggrf" localSheetId="16" hidden="1">{"PRES REHAB ARM-PER POR ITEMS  KM A KM",#N/A,TRUE,"Rehabilitacion Arm-Per"}</definedName>
    <definedName name="fdsaffggrf" localSheetId="8" hidden="1">{"PRES REHAB ARM-PER POR ITEMS  KM A KM",#N/A,TRUE,"Rehabilitacion Arm-Per"}</definedName>
    <definedName name="fdsaffggrf" localSheetId="4" hidden="1">{"PRES REHAB ARM-PER POR ITEMS  KM A KM",#N/A,TRUE,"Rehabilitacion Arm-Per"}</definedName>
    <definedName name="fdsaffggrf" localSheetId="6" hidden="1">{"PRES REHAB ARM-PER POR ITEMS  KM A KM",#N/A,TRUE,"Rehabilitacion Arm-Per"}</definedName>
    <definedName name="fdsaffggrf" hidden="1">{"PRES REHAB ARM-PER POR ITEMS  KM A KM",#N/A,TRUE,"Rehabilitacion Arm-Per"}</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8" hidden="1">{"TAB1",#N/A,TRUE,"GENERAL";"TAB2",#N/A,TRUE,"GENERAL";"TAB3",#N/A,TRUE,"GENERAL";"TAB4",#N/A,TRUE,"GENERAL";"TAB5",#N/A,TRUE,"GENERAL"}</definedName>
    <definedName name="fdsf" localSheetId="4" hidden="1">{"TAB1",#N/A,TRUE,"GENERAL";"TAB2",#N/A,TRUE,"GENERAL";"TAB3",#N/A,TRUE,"GENERAL";"TAB4",#N/A,TRUE,"GENERAL";"TAB5",#N/A,TRUE,"GENERAL"}</definedName>
    <definedName name="fdsf" localSheetId="6"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_1" localSheetId="8" hidden="1">{"TAB1",#N/A,TRUE,"GENERAL";"TAB2",#N/A,TRUE,"GENERAL";"TAB3",#N/A,TRUE,"GENERAL";"TAB4",#N/A,TRUE,"GENERAL";"TAB5",#N/A,TRUE,"GENERAL"}</definedName>
    <definedName name="fdsf_1" localSheetId="4" hidden="1">{"TAB1",#N/A,TRUE,"GENERAL";"TAB2",#N/A,TRUE,"GENERAL";"TAB3",#N/A,TRUE,"GENERAL";"TAB4",#N/A,TRUE,"GENERAL";"TAB5",#N/A,TRUE,"GENERAL"}</definedName>
    <definedName name="fdsf_1" localSheetId="10" hidden="1">{"TAB1",#N/A,TRUE,"GENERAL";"TAB2",#N/A,TRUE,"GENERAL";"TAB3",#N/A,TRUE,"GENERAL";"TAB4",#N/A,TRUE,"GENERAL";"TAB5",#N/A,TRUE,"GENERAL"}</definedName>
    <definedName name="fdsf_1"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_1" localSheetId="8" hidden="1">{"TAB1",#N/A,TRUE,"GENERAL";"TAB2",#N/A,TRUE,"GENERAL";"TAB3",#N/A,TRUE,"GENERAL";"TAB4",#N/A,TRUE,"GENERAL";"TAB5",#N/A,TRUE,"GENERAL"}</definedName>
    <definedName name="fdsfds_1" localSheetId="4" hidden="1">{"TAB1",#N/A,TRUE,"GENERAL";"TAB2",#N/A,TRUE,"GENERAL";"TAB3",#N/A,TRUE,"GENERAL";"TAB4",#N/A,TRUE,"GENERAL";"TAB5",#N/A,TRUE,"GENERAL"}</definedName>
    <definedName name="fdsfds_1" localSheetId="10" hidden="1">{"TAB1",#N/A,TRUE,"GENERAL";"TAB2",#N/A,TRUE,"GENERAL";"TAB3",#N/A,TRUE,"GENERAL";"TAB4",#N/A,TRUE,"GENERAL";"TAB5",#N/A,TRUE,"GENERAL"}</definedName>
    <definedName name="fdsfds_1" hidden="1">{"TAB1",#N/A,TRUE,"GENERAL";"TAB2",#N/A,TRUE,"GENERAL";"TAB3",#N/A,TRUE,"GENERAL";"TAB4",#N/A,TRUE,"GENERAL";"TAB5",#N/A,TRUE,"GENERAL"}</definedName>
    <definedName name="fdsfdsf" localSheetId="15" hidden="1">{"via1",#N/A,TRUE,"general";"via2",#N/A,TRUE,"general";"via3",#N/A,TRUE,"general"}</definedName>
    <definedName name="fdsfdsf" localSheetId="16" hidden="1">{"via1",#N/A,TRUE,"general";"via2",#N/A,TRUE,"general";"via3",#N/A,TRUE,"general"}</definedName>
    <definedName name="fdsfdsf" localSheetId="8" hidden="1">{"via1",#N/A,TRUE,"general";"via2",#N/A,TRUE,"general";"via3",#N/A,TRUE,"general"}</definedName>
    <definedName name="fdsfdsf" localSheetId="4" hidden="1">{"via1",#N/A,TRUE,"general";"via2",#N/A,TRUE,"general";"via3",#N/A,TRUE,"general"}</definedName>
    <definedName name="fdsfdsf" localSheetId="6"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fdsf_1" localSheetId="8" hidden="1">{"via1",#N/A,TRUE,"general";"via2",#N/A,TRUE,"general";"via3",#N/A,TRUE,"general"}</definedName>
    <definedName name="fdsfdsf_1" localSheetId="4" hidden="1">{"via1",#N/A,TRUE,"general";"via2",#N/A,TRUE,"general";"via3",#N/A,TRUE,"general"}</definedName>
    <definedName name="fdsfdsf_1" localSheetId="10" hidden="1">{"via1",#N/A,TRUE,"general";"via2",#N/A,TRUE,"general";"via3",#N/A,TRUE,"general"}</definedName>
    <definedName name="fdsfdsf_1"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8" hidden="1">{"via1",#N/A,TRUE,"general";"via2",#N/A,TRUE,"general";"via3",#N/A,TRUE,"general"}</definedName>
    <definedName name="fdsgfds" localSheetId="4" hidden="1">{"via1",#N/A,TRUE,"general";"via2",#N/A,TRUE,"general";"via3",#N/A,TRUE,"general"}</definedName>
    <definedName name="fdsgfds" localSheetId="6"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fds_1" localSheetId="8" hidden="1">{"via1",#N/A,TRUE,"general";"via2",#N/A,TRUE,"general";"via3",#N/A,TRUE,"general"}</definedName>
    <definedName name="fdsgfds_1" localSheetId="4" hidden="1">{"via1",#N/A,TRUE,"general";"via2",#N/A,TRUE,"general";"via3",#N/A,TRUE,"general"}</definedName>
    <definedName name="fdsgfds_1" localSheetId="10" hidden="1">{"via1",#N/A,TRUE,"general";"via2",#N/A,TRUE,"general";"via3",#N/A,TRUE,"general"}</definedName>
    <definedName name="fdsgfds_1" hidden="1">{"via1",#N/A,TRUE,"general";"via2",#N/A,TRUE,"general";"via3",#N/A,TRUE,"general"}</definedName>
    <definedName name="fdsgfgfhgf" localSheetId="15" hidden="1">{"PRES REHAB ARM-PER POR ITEMS  KM A KM",#N/A,TRUE,"Rehabilitacion Arm-Per"}</definedName>
    <definedName name="fdsgfgfhgf" localSheetId="16" hidden="1">{"PRES REHAB ARM-PER POR ITEMS  KM A KM",#N/A,TRUE,"Rehabilitacion Arm-Per"}</definedName>
    <definedName name="fdsgfgfhgf" localSheetId="8" hidden="1">{"PRES REHAB ARM-PER POR ITEMS  KM A KM",#N/A,TRUE,"Rehabilitacion Arm-Per"}</definedName>
    <definedName name="fdsgfgfhgf" localSheetId="4" hidden="1">{"PRES REHAB ARM-PER POR ITEMS  KM A KM",#N/A,TRUE,"Rehabilitacion Arm-Per"}</definedName>
    <definedName name="fdsgfgfhgf" localSheetId="6" hidden="1">{"PRES REHAB ARM-PER POR ITEMS  KM A KM",#N/A,TRUE,"Rehabilitacion Arm-Per"}</definedName>
    <definedName name="fdsgfgfhgf" hidden="1">{"PRES REHAB ARM-PER POR ITEMS  KM A KM",#N/A,TRUE,"Rehabilitacion Arm-Per"}</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gsdfu_1" localSheetId="8" hidden="1">{"TAB1",#N/A,TRUE,"GENERAL";"TAB2",#N/A,TRUE,"GENERAL";"TAB3",#N/A,TRUE,"GENERAL";"TAB4",#N/A,TRUE,"GENERAL";"TAB5",#N/A,TRUE,"GENERAL"}</definedName>
    <definedName name="fdsgsdfu_1" localSheetId="4" hidden="1">{"TAB1",#N/A,TRUE,"GENERAL";"TAB2",#N/A,TRUE,"GENERAL";"TAB3",#N/A,TRUE,"GENERAL";"TAB4",#N/A,TRUE,"GENERAL";"TAB5",#N/A,TRUE,"GENERAL"}</definedName>
    <definedName name="fdsgsdfu_1" localSheetId="10" hidden="1">{"TAB1",#N/A,TRUE,"GENERAL";"TAB2",#N/A,TRUE,"GENERAL";"TAB3",#N/A,TRUE,"GENERAL";"TAB4",#N/A,TRUE,"GENERAL";"TAB5",#N/A,TRUE,"GENERAL"}</definedName>
    <definedName name="fdsgsdfu_1"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4" hidden="1">{"TAB1",#N/A,TRUE,"GENERAL";"TAB2",#N/A,TRUE,"GENERAL";"TAB3",#N/A,TRUE,"GENERAL";"TAB4",#N/A,TRUE,"GENERAL";"TAB5",#N/A,TRUE,"GENERAL"}</definedName>
    <definedName name="FDSIO" localSheetId="6"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DSIO_1" localSheetId="8" hidden="1">{"TAB1",#N/A,TRUE,"GENERAL";"TAB2",#N/A,TRUE,"GENERAL";"TAB3",#N/A,TRUE,"GENERAL";"TAB4",#N/A,TRUE,"GENERAL";"TAB5",#N/A,TRUE,"GENERAL"}</definedName>
    <definedName name="FDSIO_1" localSheetId="4" hidden="1">{"TAB1",#N/A,TRUE,"GENERAL";"TAB2",#N/A,TRUE,"GENERAL";"TAB3",#N/A,TRUE,"GENERAL";"TAB4",#N/A,TRUE,"GENERAL";"TAB5",#N/A,TRUE,"GENERAL"}</definedName>
    <definedName name="FDSIO_1" localSheetId="10" hidden="1">{"TAB1",#N/A,TRUE,"GENERAL";"TAB2",#N/A,TRUE,"GENERAL";"TAB3",#N/A,TRUE,"GENERAL";"TAB4",#N/A,TRUE,"GENERAL";"TAB5",#N/A,TRUE,"GENERAL"}</definedName>
    <definedName name="FDSIO_1" hidden="1">{"TAB1",#N/A,TRUE,"GENERAL";"TAB2",#N/A,TRUE,"GENERAL";"TAB3",#N/A,TRUE,"GENERAL";"TAB4",#N/A,TRUE,"GENERAL";"TAB5",#N/A,TRUE,"GENERAL"}</definedName>
    <definedName name="fDWD">#REF!</definedName>
    <definedName name="fdwssf" localSheetId="8">#REF!</definedName>
    <definedName name="fdwssf" localSheetId="4">#REF!</definedName>
    <definedName name="fdwssf" localSheetId="10">#REF!</definedName>
    <definedName name="fdwssf">#REF!</definedName>
    <definedName name="FE">1.32</definedName>
    <definedName name="FEB" localSheetId="8">#REF!</definedName>
    <definedName name="FEB" localSheetId="4">#REF!</definedName>
    <definedName name="FEB" localSheetId="6">#REF!</definedName>
    <definedName name="FEB" localSheetId="10">#REF!</definedName>
    <definedName name="FEB">#REF!</definedName>
    <definedName name="Feb_C" localSheetId="4">#REF!</definedName>
    <definedName name="Feb_C" localSheetId="10">#REF!</definedName>
    <definedName name="Feb_C">#REF!</definedName>
    <definedName name="feb00" localSheetId="8">#REF!</definedName>
    <definedName name="feb00" localSheetId="4">#REF!</definedName>
    <definedName name="feb00" localSheetId="10">#REF!</definedName>
    <definedName name="feb00">#REF!</definedName>
    <definedName name="FECH" localSheetId="8">#REF!</definedName>
    <definedName name="FECH" localSheetId="4">#REF!</definedName>
    <definedName name="FECH">#REF!</definedName>
    <definedName name="Fecha" localSheetId="8">#REF!</definedName>
    <definedName name="FECHA" localSheetId="5">#REF!</definedName>
    <definedName name="FECHA" localSheetId="4">#REF!</definedName>
    <definedName name="FECHA">#REF!</definedName>
    <definedName name="FECHA_1" localSheetId="8">#REF!</definedName>
    <definedName name="FECHA_1" localSheetId="4">#REF!</definedName>
    <definedName name="FECHA_1">#REF!</definedName>
    <definedName name="FECHA_2" localSheetId="8">#REF!</definedName>
    <definedName name="FECHA_2" localSheetId="4">#REF!</definedName>
    <definedName name="FECHA_2">#REF!</definedName>
    <definedName name="Fecha_prop" localSheetId="4">#REF!</definedName>
    <definedName name="Fecha_prop">#REF!</definedName>
    <definedName name="FECHA1" localSheetId="8">#REF!</definedName>
    <definedName name="FECHA1" localSheetId="4">#REF!</definedName>
    <definedName name="FECHA1">#REF!</definedName>
    <definedName name="FechaInicio" localSheetId="8">#REF!</definedName>
    <definedName name="FechaInicio" localSheetId="4">#REF!</definedName>
    <definedName name="FechaInicio">#REF!</definedName>
    <definedName name="Fechas" localSheetId="8">#REF!</definedName>
    <definedName name="Fechas" localSheetId="4">#REF!</definedName>
    <definedName name="Fechas" localSheetId="6">#REF!</definedName>
    <definedName name="Fechas">#REF!</definedName>
    <definedName name="FechaTermina" localSheetId="8">#REF!</definedName>
    <definedName name="FechaTermina" localSheetId="4">#REF!</definedName>
    <definedName name="FechaTermina">#REF!</definedName>
    <definedName name="FechaTerminacion" localSheetId="8">#REF!</definedName>
    <definedName name="FechaTerminacion" localSheetId="4">#REF!</definedName>
    <definedName name="FechaTerminacion">#REF!</definedName>
    <definedName name="fei" localSheetId="8">#REF!</definedName>
    <definedName name="fei" localSheetId="4">#REF!</definedName>
    <definedName name="fei">#REF!</definedName>
    <definedName name="FEL" localSheetId="8">#REF!</definedName>
    <definedName name="FEL" localSheetId="4">#REF!</definedName>
    <definedName name="FEL">#REF!</definedName>
    <definedName name="fer" localSheetId="8">#REF!</definedName>
    <definedName name="fer" localSheetId="4">#REF!</definedName>
    <definedName name="fer">#REF!</definedName>
    <definedName name="ferfer" localSheetId="15" hidden="1">{"via1",#N/A,TRUE,"general";"via2",#N/A,TRUE,"general";"via3",#N/A,TRUE,"general"}</definedName>
    <definedName name="ferfer" localSheetId="16" hidden="1">{"via1",#N/A,TRUE,"general";"via2",#N/A,TRUE,"general";"via3",#N/A,TRUE,"general"}</definedName>
    <definedName name="ferfer" localSheetId="8" hidden="1">{"via1",#N/A,TRUE,"general";"via2",#N/A,TRUE,"general";"via3",#N/A,TRUE,"general"}</definedName>
    <definedName name="ferfer" localSheetId="4" hidden="1">{"via1",#N/A,TRUE,"general";"via2",#N/A,TRUE,"general";"via3",#N/A,TRUE,"general"}</definedName>
    <definedName name="ferfer" localSheetId="6"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erfer_1" localSheetId="8" hidden="1">{"via1",#N/A,TRUE,"general";"via2",#N/A,TRUE,"general";"via3",#N/A,TRUE,"general"}</definedName>
    <definedName name="ferfer_1" localSheetId="4" hidden="1">{"via1",#N/A,TRUE,"general";"via2",#N/A,TRUE,"general";"via3",#N/A,TRUE,"general"}</definedName>
    <definedName name="ferfer_1" localSheetId="10" hidden="1">{"via1",#N/A,TRUE,"general";"via2",#N/A,TRUE,"general";"via3",#N/A,TRUE,"general"}</definedName>
    <definedName name="ferfer_1" hidden="1">{"via1",#N/A,TRUE,"general";"via2",#N/A,TRUE,"general";"via3",#N/A,TRUE,"general"}</definedName>
    <definedName name="FERNANDO" hidden="1">#REF!</definedName>
    <definedName name="Ferney" localSheetId="8">#REF!</definedName>
    <definedName name="Ferney" localSheetId="4">#REF!</definedName>
    <definedName name="Ferney">#REF!</definedName>
    <definedName name="Ferreteria" localSheetId="8">#REF!</definedName>
    <definedName name="Ferreteria" localSheetId="4">#REF!</definedName>
    <definedName name="Ferreteria" localSheetId="10">#REF!</definedName>
    <definedName name="Ferreteria">#REF!</definedName>
    <definedName name="ferreteria468" localSheetId="8">#REF!</definedName>
    <definedName name="ferreteria468" localSheetId="4">#REF!</definedName>
    <definedName name="ferreteria468">#REF!</definedName>
    <definedName name="Festivos" localSheetId="8">#REF!</definedName>
    <definedName name="Festivos" localSheetId="5">#REF!</definedName>
    <definedName name="Festivos" localSheetId="4">#REF!</definedName>
    <definedName name="Festivos">#REF!</definedName>
    <definedName name="FET4U54" localSheetId="8">#REF!</definedName>
    <definedName name="FET4U54" localSheetId="4">#REF!</definedName>
    <definedName name="FET4U54">#REF!</definedName>
    <definedName name="fevenad1" localSheetId="8">#REF!</definedName>
    <definedName name="fevenad1" localSheetId="4">#REF!</definedName>
    <definedName name="fevenad1">#REF!</definedName>
    <definedName name="fevenad2" localSheetId="8">#REF!</definedName>
    <definedName name="fevenad2" localSheetId="4">#REF!</definedName>
    <definedName name="fevenad2">#REF!</definedName>
    <definedName name="fevenin" localSheetId="8">#REF!</definedName>
    <definedName name="fevenin" localSheetId="4">#REF!</definedName>
    <definedName name="fevenin">#REF!</definedName>
    <definedName name="Fexx" localSheetId="4">#REF!</definedName>
    <definedName name="Fexx">#REF!</definedName>
    <definedName name="ff" localSheetId="8">#REF!</definedName>
    <definedName name="ff" localSheetId="5">#REF!</definedName>
    <definedName name="ff" localSheetId="4">#REF!</definedName>
    <definedName name="FF" localSheetId="6">#REF!</definedName>
    <definedName name="ff">#REF!</definedName>
    <definedName name="fff" localSheetId="15" hidden="1">{"via1",#N/A,TRUE,"general";"via2",#N/A,TRUE,"general";"via3",#N/A,TRUE,"general"}</definedName>
    <definedName name="fff" localSheetId="16" hidden="1">{"via1",#N/A,TRUE,"general";"via2",#N/A,TRUE,"general";"via3",#N/A,TRUE,"general"}</definedName>
    <definedName name="fff" localSheetId="8" hidden="1">{"via1",#N/A,TRUE,"general";"via2",#N/A,TRUE,"general";"via3",#N/A,TRUE,"general"}</definedName>
    <definedName name="fff" localSheetId="4" hidden="1">{"via1",#N/A,TRUE,"general";"via2",#N/A,TRUE,"general";"via3",#N/A,TRUE,"general"}</definedName>
    <definedName name="fff" localSheetId="6"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_1" localSheetId="8" hidden="1">{"via1",#N/A,TRUE,"general";"via2",#N/A,TRUE,"general";"via3",#N/A,TRUE,"general"}</definedName>
    <definedName name="fff_1" localSheetId="4" hidden="1">{"via1",#N/A,TRUE,"general";"via2",#N/A,TRUE,"general";"via3",#N/A,TRUE,"general"}</definedName>
    <definedName name="fff_1" localSheetId="10" hidden="1">{"via1",#N/A,TRUE,"general";"via2",#N/A,TRUE,"general";"via3",#N/A,TRUE,"general"}</definedName>
    <definedName name="fff_1" hidden="1">{"via1",#N/A,TRUE,"general";"via2",#N/A,TRUE,"general";"via3",#N/A,TRUE,"general"}</definedName>
    <definedName name="fffds">#REF!</definedName>
    <definedName name="FFFF" localSheetId="8" hidden="1">#REF!</definedName>
    <definedName name="FFFF" localSheetId="4" hidden="1">{#N/A,#N/A,FALSE,"VOL695";#N/A,#N/A,FALSE,"anexo1";#N/A,#N/A,FALSE,"anexo2";#N/A,#N/A,FALSE,"anexo3";#N/A,#N/A,FALSE,"anexo4";#N/A,#N/A,FALSE,"anexo5a";#N/A,#N/A,FALSE,"anexo5b";#N/A,#N/A,FALSE,"anexo6a";#N/A,#N/A,FALSE,"anexo6a";#N/A,#N/A,FALSE,"anexo6c";#N/A,#N/A,FALSE,"anexo7a";#N/A,#N/A,FALSE,"anexo7b";#N/A,#N/A,FALSE,"anexo7c"}</definedName>
    <definedName name="FFFF" localSheetId="10" hidden="1">{#N/A,#N/A,FALSE,"VOL695";#N/A,#N/A,FALSE,"anexo1";#N/A,#N/A,FALSE,"anexo2";#N/A,#N/A,FALSE,"anexo3";#N/A,#N/A,FALSE,"anexo4";#N/A,#N/A,FALSE,"anexo5a";#N/A,#N/A,FALSE,"anexo5b";#N/A,#N/A,FALSE,"anexo6a";#N/A,#N/A,FALSE,"anexo6a";#N/A,#N/A,FALSE,"anexo6c";#N/A,#N/A,FALSE,"anexo7a";#N/A,#N/A,FALSE,"anexo7b";#N/A,#N/A,FALSE,"anexo7c"}</definedName>
    <definedName name="FFFF" hidden="1">#REF!</definedName>
    <definedName name="ffffd" localSheetId="15" hidden="1">{"via1",#N/A,TRUE,"general";"via2",#N/A,TRUE,"general";"via3",#N/A,TRUE,"general"}</definedName>
    <definedName name="ffffd" localSheetId="16" hidden="1">{"via1",#N/A,TRUE,"general";"via2",#N/A,TRUE,"general";"via3",#N/A,TRUE,"general"}</definedName>
    <definedName name="ffffd" localSheetId="8" hidden="1">{"via1",#N/A,TRUE,"general";"via2",#N/A,TRUE,"general";"via3",#N/A,TRUE,"general"}</definedName>
    <definedName name="ffffd" localSheetId="4" hidden="1">{"via1",#N/A,TRUE,"general";"via2",#N/A,TRUE,"general";"via3",#N/A,TRUE,"general"}</definedName>
    <definedName name="ffffd" localSheetId="6"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d_1" localSheetId="8" hidden="1">{"via1",#N/A,TRUE,"general";"via2",#N/A,TRUE,"general";"via3",#N/A,TRUE,"general"}</definedName>
    <definedName name="ffffd_1" localSheetId="4" hidden="1">{"via1",#N/A,TRUE,"general";"via2",#N/A,TRUE,"general";"via3",#N/A,TRUE,"general"}</definedName>
    <definedName name="ffffd_1" localSheetId="10" hidden="1">{"via1",#N/A,TRUE,"general";"via2",#N/A,TRUE,"general";"via3",#N/A,TRUE,"general"}</definedName>
    <definedName name="ffffd_1" hidden="1">{"via1",#N/A,TRUE,"general";"via2",#N/A,TRUE,"general";"via3",#N/A,TRUE,"general"}</definedName>
    <definedName name="FFFFF" localSheetId="8">#REF!</definedName>
    <definedName name="FFFFF" localSheetId="4">#REF!</definedName>
    <definedName name="FFFFF" localSheetId="10">#REF!</definedName>
    <definedName name="FFFFF">#REF!</definedName>
    <definedName name="fffffdfdfddf" localSheetId="8">#REF!</definedName>
    <definedName name="fffffdfdfddf" localSheetId="4">#REF!</definedName>
    <definedName name="fffffdfdfddf" localSheetId="10">#REF!</definedName>
    <definedName name="fffffdfdfddf">#REF!</definedName>
    <definedName name="FFFFFF" localSheetId="8">#REF!</definedName>
    <definedName name="FFFFFF" localSheetId="4">#REF!</definedName>
    <definedName name="FFFFFF" localSheetId="10">#REF!</definedName>
    <definedName name="FFFFFF">#REF!</definedName>
    <definedName name="ffffffffffffffff" localSheetId="8">#REF!</definedName>
    <definedName name="ffffffffffffffff" localSheetId="4">#REF!</definedName>
    <definedName name="ffffffffffffffff">#REF!</definedName>
    <definedName name="fffffffffffffffffff" localSheetId="8" hidden="1">#REF!</definedName>
    <definedName name="fffffffffffffffffff" localSheetId="4" hidden="1">#REF!</definedName>
    <definedName name="fffffffffffffffffff" hidden="1">#REF!</definedName>
    <definedName name="ffffffffffrrrrrrrrrrrrreeeeeeeeeeee" localSheetId="8">#REF!</definedName>
    <definedName name="ffffffffffrrrrrrrrrrrrreeeeeeeeeeee" localSheetId="4">#N/A</definedName>
    <definedName name="ffffffffffrrrrrrrrrrrrreeeeeeeeeeee" localSheetId="6">#REF!</definedName>
    <definedName name="ffffffffffrrrrrrrrrrrrreeeeeeeeeeee" localSheetId="10">#REF!</definedName>
    <definedName name="ffffffffffrrrrrrrrrrrrreeeeeeeeeeee">#N/A</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ft_1" localSheetId="8" hidden="1">{"TAB1",#N/A,TRUE,"GENERAL";"TAB2",#N/A,TRUE,"GENERAL";"TAB3",#N/A,TRUE,"GENERAL";"TAB4",#N/A,TRUE,"GENERAL";"TAB5",#N/A,TRUE,"GENERAL"}</definedName>
    <definedName name="fffffft_1" localSheetId="4" hidden="1">{"TAB1",#N/A,TRUE,"GENERAL";"TAB2",#N/A,TRUE,"GENERAL";"TAB3",#N/A,TRUE,"GENERAL";"TAB4",#N/A,TRUE,"GENERAL";"TAB5",#N/A,TRUE,"GENERAL"}</definedName>
    <definedName name="fffffft_1" localSheetId="10" hidden="1">{"TAB1",#N/A,TRUE,"GENERAL";"TAB2",#N/A,TRUE,"GENERAL";"TAB3",#N/A,TRUE,"GENERAL";"TAB4",#N/A,TRUE,"GENERAL";"TAB5",#N/A,TRUE,"GENERAL"}</definedName>
    <definedName name="fffffft_1" hidden="1">{"TAB1",#N/A,TRUE,"GENERAL";"TAB2",#N/A,TRUE,"GENERAL";"TAB3",#N/A,TRUE,"GENERAL";"TAB4",#N/A,TRUE,"GENERAL";"TAB5",#N/A,TRUE,"GENERAL"}</definedName>
    <definedName name="FFFFFHHHHHHH" localSheetId="8">#REF!</definedName>
    <definedName name="FFFFFHHHHHHH" localSheetId="4">#N/A</definedName>
    <definedName name="FFFFFHHHHHHH" localSheetId="6">#REF!</definedName>
    <definedName name="FFFFFHHHHHHH" localSheetId="10">#REF!</definedName>
    <definedName name="FFFFFHHHHHHH">#N/A</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ik_1" localSheetId="8" hidden="1">{"TAB1",#N/A,TRUE,"GENERAL";"TAB2",#N/A,TRUE,"GENERAL";"TAB3",#N/A,TRUE,"GENERAL";"TAB4",#N/A,TRUE,"GENERAL";"TAB5",#N/A,TRUE,"GENERAL"}</definedName>
    <definedName name="fffffik_1" localSheetId="4" hidden="1">{"TAB1",#N/A,TRUE,"GENERAL";"TAB2",#N/A,TRUE,"GENERAL";"TAB3",#N/A,TRUE,"GENERAL";"TAB4",#N/A,TRUE,"GENERAL";"TAB5",#N/A,TRUE,"GENERAL"}</definedName>
    <definedName name="fffffik_1" localSheetId="10" hidden="1">{"TAB1",#N/A,TRUE,"GENERAL";"TAB2",#N/A,TRUE,"GENERAL";"TAB3",#N/A,TRUE,"GENERAL";"TAB4",#N/A,TRUE,"GENERAL";"TAB5",#N/A,TRUE,"GENERAL"}</definedName>
    <definedName name="fffffik_1"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fj_1" localSheetId="8" hidden="1">{"TAB1",#N/A,TRUE,"GENERAL";"TAB2",#N/A,TRUE,"GENERAL";"TAB3",#N/A,TRUE,"GENERAL";"TAB4",#N/A,TRUE,"GENERAL";"TAB5",#N/A,TRUE,"GENERAL"}</definedName>
    <definedName name="fffffj_1" localSheetId="4" hidden="1">{"TAB1",#N/A,TRUE,"GENERAL";"TAB2",#N/A,TRUE,"GENERAL";"TAB3",#N/A,TRUE,"GENERAL";"TAB4",#N/A,TRUE,"GENERAL";"TAB5",#N/A,TRUE,"GENERAL"}</definedName>
    <definedName name="fffffj_1" localSheetId="10" hidden="1">{"TAB1",#N/A,TRUE,"GENERAL";"TAB2",#N/A,TRUE,"GENERAL";"TAB3",#N/A,TRUE,"GENERAL";"TAB4",#N/A,TRUE,"GENERAL";"TAB5",#N/A,TRUE,"GENERAL"}</definedName>
    <definedName name="fffffj_1" hidden="1">{"TAB1",#N/A,TRUE,"GENERAL";"TAB2",#N/A,TRUE,"GENERAL";"TAB3",#N/A,TRUE,"GENERAL";"TAB4",#N/A,TRUE,"GENERAL";"TAB5",#N/A,TRUE,"GENERAL"}</definedName>
    <definedName name="ffffrd" localSheetId="15" hidden="1">{"via1",#N/A,TRUE,"general";"via2",#N/A,TRUE,"general";"via3",#N/A,TRUE,"general"}</definedName>
    <definedName name="ffffrd" localSheetId="16" hidden="1">{"via1",#N/A,TRUE,"general";"via2",#N/A,TRUE,"general";"via3",#N/A,TRUE,"general"}</definedName>
    <definedName name="ffffrd" localSheetId="8" hidden="1">{"via1",#N/A,TRUE,"general";"via2",#N/A,TRUE,"general";"via3",#N/A,TRUE,"general"}</definedName>
    <definedName name="ffffrd" localSheetId="4" hidden="1">{"via1",#N/A,TRUE,"general";"via2",#N/A,TRUE,"general";"via3",#N/A,TRUE,"general"}</definedName>
    <definedName name="ffffrd" localSheetId="6"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rd_1" localSheetId="8" hidden="1">{"via1",#N/A,TRUE,"general";"via2",#N/A,TRUE,"general";"via3",#N/A,TRUE,"general"}</definedName>
    <definedName name="ffffrd_1" localSheetId="4" hidden="1">{"via1",#N/A,TRUE,"general";"via2",#N/A,TRUE,"general";"via3",#N/A,TRUE,"general"}</definedName>
    <definedName name="ffffrd_1" localSheetId="10" hidden="1">{"via1",#N/A,TRUE,"general";"via2",#N/A,TRUE,"general";"via3",#N/A,TRUE,"general"}</definedName>
    <definedName name="ffffrd_1" hidden="1">{"via1",#N/A,TRUE,"general";"via2",#N/A,TRUE,"general";"via3",#N/A,TRUE,"general"}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4" hidden="1">{"TAB1",#N/A,TRUE,"GENERAL";"TAB2",#N/A,TRUE,"GENERAL";"TAB3",#N/A,TRUE,"GENERAL";"TAB4",#N/A,TRUE,"GENERAL";"TAB5",#N/A,TRUE,"GENERAL"}</definedName>
    <definedName name="ffffy" localSheetId="6"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fy_1" localSheetId="8" hidden="1">{"TAB1",#N/A,TRUE,"GENERAL";"TAB2",#N/A,TRUE,"GENERAL";"TAB3",#N/A,TRUE,"GENERAL";"TAB4",#N/A,TRUE,"GENERAL";"TAB5",#N/A,TRUE,"GENERAL"}</definedName>
    <definedName name="ffffy_1" localSheetId="4" hidden="1">{"TAB1",#N/A,TRUE,"GENERAL";"TAB2",#N/A,TRUE,"GENERAL";"TAB3",#N/A,TRUE,"GENERAL";"TAB4",#N/A,TRUE,"GENERAL";"TAB5",#N/A,TRUE,"GENERAL"}</definedName>
    <definedName name="ffffy_1" localSheetId="10" hidden="1">{"TAB1",#N/A,TRUE,"GENERAL";"TAB2",#N/A,TRUE,"GENERAL";"TAB3",#N/A,TRUE,"GENERAL";"TAB4",#N/A,TRUE,"GENERAL";"TAB5",#N/A,TRUE,"GENERAL"}</definedName>
    <definedName name="ffffy_1"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rfr_1" localSheetId="8" hidden="1">{"TAB1",#N/A,TRUE,"GENERAL";"TAB2",#N/A,TRUE,"GENERAL";"TAB3",#N/A,TRUE,"GENERAL";"TAB4",#N/A,TRUE,"GENERAL";"TAB5",#N/A,TRUE,"GENERAL"}</definedName>
    <definedName name="fffrfr_1" localSheetId="4" hidden="1">{"TAB1",#N/A,TRUE,"GENERAL";"TAB2",#N/A,TRUE,"GENERAL";"TAB3",#N/A,TRUE,"GENERAL";"TAB4",#N/A,TRUE,"GENERAL";"TAB5",#N/A,TRUE,"GENERAL"}</definedName>
    <definedName name="fffrfr_1" localSheetId="10" hidden="1">{"TAB1",#N/A,TRUE,"GENERAL";"TAB2",#N/A,TRUE,"GENERAL";"TAB3",#N/A,TRUE,"GENERAL";"TAB4",#N/A,TRUE,"GENERAL";"TAB5",#N/A,TRUE,"GENERAL"}</definedName>
    <definedName name="fffrfr_1"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8" hidden="1">{"TAB1",#N/A,TRUE,"GENERAL";"TAB2",#N/A,TRUE,"GENERAL";"TAB3",#N/A,TRUE,"GENERAL";"TAB4",#N/A,TRUE,"GENERAL";"TAB5",#N/A,TRUE,"GENERAL"}</definedName>
    <definedName name="fffs" localSheetId="4" hidden="1">{"TAB1",#N/A,TRUE,"GENERAL";"TAB2",#N/A,TRUE,"GENERAL";"TAB3",#N/A,TRUE,"GENERAL";"TAB4",#N/A,TRUE,"GENERAL";"TAB5",#N/A,TRUE,"GENERAL"}</definedName>
    <definedName name="fffs" localSheetId="6"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ffs_1" localSheetId="8" hidden="1">{"TAB1",#N/A,TRUE,"GENERAL";"TAB2",#N/A,TRUE,"GENERAL";"TAB3",#N/A,TRUE,"GENERAL";"TAB4",#N/A,TRUE,"GENERAL";"TAB5",#N/A,TRUE,"GENERAL"}</definedName>
    <definedName name="fffs_1" localSheetId="4" hidden="1">{"TAB1",#N/A,TRUE,"GENERAL";"TAB2",#N/A,TRUE,"GENERAL";"TAB3",#N/A,TRUE,"GENERAL";"TAB4",#N/A,TRUE,"GENERAL";"TAB5",#N/A,TRUE,"GENERAL"}</definedName>
    <definedName name="fffs_1" localSheetId="10" hidden="1">{"TAB1",#N/A,TRUE,"GENERAL";"TAB2",#N/A,TRUE,"GENERAL";"TAB3",#N/A,TRUE,"GENERAL";"TAB4",#N/A,TRUE,"GENERAL";"TAB5",#N/A,TRUE,"GENERAL"}</definedName>
    <definedName name="fffs_1" hidden="1">{"TAB1",#N/A,TRUE,"GENERAL";"TAB2",#N/A,TRUE,"GENERAL";"TAB3",#N/A,TRUE,"GENERAL";"TAB4",#N/A,TRUE,"GENERAL";"TAB5",#N/A,TRUE,"GENERAL"}</definedName>
    <definedName name="FG" localSheetId="8" hidden="1">#REF!</definedName>
    <definedName name="fg" localSheetId="5">#REF!</definedName>
    <definedName name="FG" localSheetId="4" hidden="1">#REF!</definedName>
    <definedName name="fg" localSheetId="6">#REF!</definedName>
    <definedName name="FG" localSheetId="10" hidden="1">#REF!</definedName>
    <definedName name="fg">#REF!</definedName>
    <definedName name="fg1314TBTB4RTDKDKDKRT" localSheetId="8">#REF!</definedName>
    <definedName name="fg1314TBTB4RTDKDKDKRT" localSheetId="4">#REF!</definedName>
    <definedName name="fg1314TBTB4RTDKDKDKRT" localSheetId="10">#REF!</definedName>
    <definedName name="fg1314TBTB4RTDKDKDKRT">#REF!</definedName>
    <definedName name="FG20TBTB2RT" localSheetId="8">#REF!</definedName>
    <definedName name="FG20TBTB2RT" localSheetId="4">#REF!</definedName>
    <definedName name="FG20TBTB2RT" localSheetId="10">#REF!</definedName>
    <definedName name="FG20TBTB2RT">#REF!</definedName>
    <definedName name="fg28TBTB2RTDKDK" localSheetId="8">#REF!</definedName>
    <definedName name="fg28TBTB2RTDKDK" localSheetId="4">#REF!</definedName>
    <definedName name="fg28TBTB2RTDKDK">#REF!</definedName>
    <definedName name="FG28TBTB2RTDKDKRT" localSheetId="8">#REF!</definedName>
    <definedName name="FG28TBTB2RTDKDKRT" localSheetId="4">#REF!</definedName>
    <definedName name="FG28TBTB2RTDKDKRT">#REF!</definedName>
    <definedName name="FG28TBTB4RTDK" localSheetId="8">#REF!</definedName>
    <definedName name="FG28TBTB4RTDK" localSheetId="4">#REF!</definedName>
    <definedName name="FG28TBTB4RTDK">#REF!</definedName>
    <definedName name="FG44TBTB4RTDKDK" localSheetId="8">#REF!</definedName>
    <definedName name="FG44TBTB4RTDKDK" localSheetId="4">#REF!</definedName>
    <definedName name="FG44TBTB4RTDKDK">#REF!</definedName>
    <definedName name="FG46TBTB4RTDKDK" localSheetId="8">#REF!</definedName>
    <definedName name="FG46TBTB4RTDKDK" localSheetId="4">#REF!</definedName>
    <definedName name="FG46TBTB4RTDKDK">#REF!</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4" hidden="1">{"TAB1",#N/A,TRUE,"GENERAL";"TAB2",#N/A,TRUE,"GENERAL";"TAB3",#N/A,TRUE,"GENERAL";"TAB4",#N/A,TRUE,"GENERAL";"TAB5",#N/A,TRUE,"GENERAL"}</definedName>
    <definedName name="fgdfg" localSheetId="6"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g_1" localSheetId="8" hidden="1">{"TAB1",#N/A,TRUE,"GENERAL";"TAB2",#N/A,TRUE,"GENERAL";"TAB3",#N/A,TRUE,"GENERAL";"TAB4",#N/A,TRUE,"GENERAL";"TAB5",#N/A,TRUE,"GENERAL"}</definedName>
    <definedName name="fgdfg_1" localSheetId="4" hidden="1">{"TAB1",#N/A,TRUE,"GENERAL";"TAB2",#N/A,TRUE,"GENERAL";"TAB3",#N/A,TRUE,"GENERAL";"TAB4",#N/A,TRUE,"GENERAL";"TAB5",#N/A,TRUE,"GENERAL"}</definedName>
    <definedName name="fgdfg_1" localSheetId="10" hidden="1">{"TAB1",#N/A,TRUE,"GENERAL";"TAB2",#N/A,TRUE,"GENERAL";"TAB3",#N/A,TRUE,"GENERAL";"TAB4",#N/A,TRUE,"GENERAL";"TAB5",#N/A,TRUE,"GENERAL"}</definedName>
    <definedName name="fgdfg_1" hidden="1">{"TAB1",#N/A,TRUE,"GENERAL";"TAB2",#N/A,TRUE,"GENERAL";"TAB3",#N/A,TRUE,"GENERAL";"TAB4",#N/A,TRUE,"GENERAL";"TAB5",#N/A,TRUE,"GENERAL"}</definedName>
    <definedName name="fgdfsgr" localSheetId="15" hidden="1">{"via1",#N/A,TRUE,"general";"via2",#N/A,TRUE,"general";"via3",#N/A,TRUE,"general"}</definedName>
    <definedName name="fgdfsgr" localSheetId="16" hidden="1">{"via1",#N/A,TRUE,"general";"via2",#N/A,TRUE,"general";"via3",#N/A,TRUE,"general"}</definedName>
    <definedName name="fgdfsgr" localSheetId="8" hidden="1">{"via1",#N/A,TRUE,"general";"via2",#N/A,TRUE,"general";"via3",#N/A,TRUE,"general"}</definedName>
    <definedName name="fgdfsgr" localSheetId="4" hidden="1">{"via1",#N/A,TRUE,"general";"via2",#N/A,TRUE,"general";"via3",#N/A,TRUE,"general"}</definedName>
    <definedName name="fgdfsgr" localSheetId="6"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fsgr_1" localSheetId="8" hidden="1">{"via1",#N/A,TRUE,"general";"via2",#N/A,TRUE,"general";"via3",#N/A,TRUE,"general"}</definedName>
    <definedName name="fgdfsgr_1" localSheetId="4" hidden="1">{"via1",#N/A,TRUE,"general";"via2",#N/A,TRUE,"general";"via3",#N/A,TRUE,"general"}</definedName>
    <definedName name="fgdfsgr_1" localSheetId="10" hidden="1">{"via1",#N/A,TRUE,"general";"via2",#N/A,TRUE,"general";"via3",#N/A,TRUE,"general"}</definedName>
    <definedName name="fgdfsgr_1" hidden="1">{"via1",#N/A,TRUE,"general";"via2",#N/A,TRUE,"general";"via3",#N/A,TRUE,"general"}</definedName>
    <definedName name="FGDG">#REF!</definedName>
    <definedName name="FGDGFDHGHJJHJH" localSheetId="15" hidden="1">{"PRES REHAB ARM-PER POR ITEMS  KM A KM",#N/A,TRUE,"Rehabilitacion Arm-Per"}</definedName>
    <definedName name="FGDGFDHGHJJHJH" localSheetId="16" hidden="1">{"PRES REHAB ARM-PER POR ITEMS  KM A KM",#N/A,TRUE,"Rehabilitacion Arm-Per"}</definedName>
    <definedName name="FGDGFDHGHJJHJH" localSheetId="8" hidden="1">{"PRES REHAB ARM-PER POR ITEMS  KM A KM",#N/A,TRUE,"Rehabilitacion Arm-Per"}</definedName>
    <definedName name="FGDGFDHGHJJHJH" localSheetId="4" hidden="1">{"PRES REHAB ARM-PER POR ITEMS  KM A KM",#N/A,TRUE,"Rehabilitacion Arm-Per"}</definedName>
    <definedName name="FGDGFDHGHJJHJH" localSheetId="6" hidden="1">{"PRES REHAB ARM-PER POR ITEMS  KM A KM",#N/A,TRUE,"Rehabilitacion Arm-Per"}</definedName>
    <definedName name="FGDGFDHGHJJHJH" hidden="1">{"PRES REHAB ARM-PER POR ITEMS  KM A KM",#N/A,TRUE,"Rehabilitacion Arm-Per"}</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dsfg_1" localSheetId="8" hidden="1">{"TAB1",#N/A,TRUE,"GENERAL";"TAB2",#N/A,TRUE,"GENERAL";"TAB3",#N/A,TRUE,"GENERAL";"TAB4",#N/A,TRUE,"GENERAL";"TAB5",#N/A,TRUE,"GENERAL"}</definedName>
    <definedName name="fgdsfg_1" localSheetId="4" hidden="1">{"TAB1",#N/A,TRUE,"GENERAL";"TAB2",#N/A,TRUE,"GENERAL";"TAB3",#N/A,TRUE,"GENERAL";"TAB4",#N/A,TRUE,"GENERAL";"TAB5",#N/A,TRUE,"GENERAL"}</definedName>
    <definedName name="fgdsfg_1" localSheetId="10" hidden="1">{"TAB1",#N/A,TRUE,"GENERAL";"TAB2",#N/A,TRUE,"GENERAL";"TAB3",#N/A,TRUE,"GENERAL";"TAB4",#N/A,TRUE,"GENERAL";"TAB5",#N/A,TRUE,"GENERAL"}</definedName>
    <definedName name="fgdsfg_1" hidden="1">{"TAB1",#N/A,TRUE,"GENERAL";"TAB2",#N/A,TRUE,"GENERAL";"TAB3",#N/A,TRUE,"GENERAL";"TAB4",#N/A,TRUE,"GENERAL";"TAB5",#N/A,TRUE,"GENERAL"}</definedName>
    <definedName name="FGERTG" hidden="1">#REF!</definedName>
    <definedName name="FGF" localSheetId="8">#REF!</definedName>
    <definedName name="FGF" localSheetId="4">#REF!</definedName>
    <definedName name="FGF">#REF!</definedName>
    <definedName name="FGFDG" localSheetId="8">#REF!</definedName>
    <definedName name="FGFDG" localSheetId="4">#REF!</definedName>
    <definedName name="FGFDG">#REF!</definedName>
    <definedName name="FGFDH" localSheetId="15" hidden="1">{"via1",#N/A,TRUE,"general";"via2",#N/A,TRUE,"general";"via3",#N/A,TRUE,"general"}</definedName>
    <definedName name="FGFDH" localSheetId="16" hidden="1">{"via1",#N/A,TRUE,"general";"via2",#N/A,TRUE,"general";"via3",#N/A,TRUE,"general"}</definedName>
    <definedName name="FGFDH" localSheetId="8" hidden="1">{"via1",#N/A,TRUE,"general";"via2",#N/A,TRUE,"general";"via3",#N/A,TRUE,"general"}</definedName>
    <definedName name="FGFDH" localSheetId="4" hidden="1">{"via1",#N/A,TRUE,"general";"via2",#N/A,TRUE,"general";"via3",#N/A,TRUE,"general"}</definedName>
    <definedName name="FGFDH" localSheetId="6"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FDH_1" localSheetId="8" hidden="1">{"via1",#N/A,TRUE,"general";"via2",#N/A,TRUE,"general";"via3",#N/A,TRUE,"general"}</definedName>
    <definedName name="FGFDH_1" localSheetId="4" hidden="1">{"via1",#N/A,TRUE,"general";"via2",#N/A,TRUE,"general";"via3",#N/A,TRUE,"general"}</definedName>
    <definedName name="FGFDH_1" localSheetId="10" hidden="1">{"via1",#N/A,TRUE,"general";"via2",#N/A,TRUE,"general";"via3",#N/A,TRUE,"general"}</definedName>
    <definedName name="FGFDH_1" hidden="1">{"via1",#N/A,TRUE,"general";"via2",#N/A,TRUE,"general";"via3",#N/A,TRUE,"general"}</definedName>
    <definedName name="fgfg">#REF!</definedName>
    <definedName name="fggggfg" localSheetId="8" hidden="1">{"'$OC'!$B$7:$O$53","'OC'!$A$14:$D$27","'OC'!$A$14:$D$27","'OC'!$A$14:$D$27"}</definedName>
    <definedName name="fggggfg" localSheetId="4" hidden="1">{"'$OC'!$B$7:$O$53","'OC'!$A$14:$D$27","'OC'!$A$14:$D$27","'OC'!$A$14:$D$27"}</definedName>
    <definedName name="fggggfg" localSheetId="10" hidden="1">{"'$OC'!$B$7:$O$53","'OC'!$A$14:$D$27","'OC'!$A$14:$D$27","'OC'!$A$14:$D$27"}</definedName>
    <definedName name="fggggfg" hidden="1">{"'$OC'!$B$7:$O$53","'OC'!$A$14:$D$27","'OC'!$A$14:$D$27","'OC'!$A$14:$D$27"}</definedName>
    <definedName name="fgghhj" localSheetId="15" hidden="1">{"via1",#N/A,TRUE,"general";"via2",#N/A,TRUE,"general";"via3",#N/A,TRUE,"general"}</definedName>
    <definedName name="fgghhj" localSheetId="16" hidden="1">{"via1",#N/A,TRUE,"general";"via2",#N/A,TRUE,"general";"via3",#N/A,TRUE,"general"}</definedName>
    <definedName name="fgghhj" localSheetId="8" hidden="1">{"via1",#N/A,TRUE,"general";"via2",#N/A,TRUE,"general";"via3",#N/A,TRUE,"general"}</definedName>
    <definedName name="fgghhj" localSheetId="4" hidden="1">{"via1",#N/A,TRUE,"general";"via2",#N/A,TRUE,"general";"via3",#N/A,TRUE,"general"}</definedName>
    <definedName name="fgghhj" localSheetId="6"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ghhj_1" localSheetId="8" hidden="1">{"via1",#N/A,TRUE,"general";"via2",#N/A,TRUE,"general";"via3",#N/A,TRUE,"general"}</definedName>
    <definedName name="fgghhj_1" localSheetId="4" hidden="1">{"via1",#N/A,TRUE,"general";"via2",#N/A,TRUE,"general";"via3",#N/A,TRUE,"general"}</definedName>
    <definedName name="fgghhj_1" localSheetId="10" hidden="1">{"via1",#N/A,TRUE,"general";"via2",#N/A,TRUE,"general";"via3",#N/A,TRUE,"general"}</definedName>
    <definedName name="fgghhj_1" hidden="1">{"via1",#N/A,TRUE,"general";"via2",#N/A,TRUE,"general";"via3",#N/A,TRUE,"general"}</definedName>
    <definedName name="fgh" localSheetId="8">#REF!</definedName>
    <definedName name="fgh" localSheetId="4">#REF!</definedName>
    <definedName name="fgh" localSheetId="10">#REF!</definedName>
    <definedName name="fgh">#REF!</definedName>
    <definedName name="fghdndh">#N/A</definedName>
    <definedName name="FGHFBC" localSheetId="15" hidden="1">{"via1",#N/A,TRUE,"general";"via2",#N/A,TRUE,"general";"via3",#N/A,TRUE,"general"}</definedName>
    <definedName name="FGHFBC" localSheetId="16" hidden="1">{"via1",#N/A,TRUE,"general";"via2",#N/A,TRUE,"general";"via3",#N/A,TRUE,"general"}</definedName>
    <definedName name="FGHFBC" localSheetId="8" hidden="1">{"via1",#N/A,TRUE,"general";"via2",#N/A,TRUE,"general";"via3",#N/A,TRUE,"general"}</definedName>
    <definedName name="FGHFBC" localSheetId="4" hidden="1">{"via1",#N/A,TRUE,"general";"via2",#N/A,TRUE,"general";"via3",#N/A,TRUE,"general"}</definedName>
    <definedName name="FGHFBC" localSheetId="6"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BC_1" localSheetId="8" hidden="1">{"via1",#N/A,TRUE,"general";"via2",#N/A,TRUE,"general";"via3",#N/A,TRUE,"general"}</definedName>
    <definedName name="FGHFBC_1" localSheetId="4" hidden="1">{"via1",#N/A,TRUE,"general";"via2",#N/A,TRUE,"general";"via3",#N/A,TRUE,"general"}</definedName>
    <definedName name="FGHFBC_1" localSheetId="10" hidden="1">{"via1",#N/A,TRUE,"general";"via2",#N/A,TRUE,"general";"via3",#N/A,TRUE,"general"}</definedName>
    <definedName name="FGHFBC_1" hidden="1">{"via1",#N/A,TRUE,"general";"via2",#N/A,TRUE,"general";"via3",#N/A,TRUE,"general"}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4" hidden="1">{"TAB1",#N/A,TRUE,"GENERAL";"TAB2",#N/A,TRUE,"GENERAL";"TAB3",#N/A,TRUE,"GENERAL";"TAB4",#N/A,TRUE,"GENERAL";"TAB5",#N/A,TRUE,"GENERAL"}</definedName>
    <definedName name="fghfg" localSheetId="6"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_1" localSheetId="8" hidden="1">{"TAB1",#N/A,TRUE,"GENERAL";"TAB2",#N/A,TRUE,"GENERAL";"TAB3",#N/A,TRUE,"GENERAL";"TAB4",#N/A,TRUE,"GENERAL";"TAB5",#N/A,TRUE,"GENERAL"}</definedName>
    <definedName name="fghfg_1" localSheetId="4" hidden="1">{"TAB1",#N/A,TRUE,"GENERAL";"TAB2",#N/A,TRUE,"GENERAL";"TAB3",#N/A,TRUE,"GENERAL";"TAB4",#N/A,TRUE,"GENERAL";"TAB5",#N/A,TRUE,"GENERAL"}</definedName>
    <definedName name="fghfg_1" localSheetId="10" hidden="1">{"TAB1",#N/A,TRUE,"GENERAL";"TAB2",#N/A,TRUE,"GENERAL";"TAB3",#N/A,TRUE,"GENERAL";"TAB4",#N/A,TRUE,"GENERAL";"TAB5",#N/A,TRUE,"GENERAL"}</definedName>
    <definedName name="fghfg_1" hidden="1">{"TAB1",#N/A,TRUE,"GENERAL";"TAB2",#N/A,TRUE,"GENERAL";"TAB3",#N/A,TRUE,"GENERAL";"TAB4",#N/A,TRUE,"GENERAL";"TAB5",#N/A,TRUE,"GENERAL"}</definedName>
    <definedName name="fghfgh" localSheetId="15" hidden="1">{"via1",#N/A,TRUE,"general";"via2",#N/A,TRUE,"general";"via3",#N/A,TRUE,"general"}</definedName>
    <definedName name="fghfgh" localSheetId="16" hidden="1">{"via1",#N/A,TRUE,"general";"via2",#N/A,TRUE,"general";"via3",#N/A,TRUE,"general"}</definedName>
    <definedName name="fghfgh" localSheetId="8" hidden="1">{"via1",#N/A,TRUE,"general";"via2",#N/A,TRUE,"general";"via3",#N/A,TRUE,"general"}</definedName>
    <definedName name="fghfgh" localSheetId="4" hidden="1">{"via1",#N/A,TRUE,"general";"via2",#N/A,TRUE,"general";"via3",#N/A,TRUE,"general"}</definedName>
    <definedName name="fghfgh" localSheetId="6"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gh_1" localSheetId="8" hidden="1">{"via1",#N/A,TRUE,"general";"via2",#N/A,TRUE,"general";"via3",#N/A,TRUE,"general"}</definedName>
    <definedName name="fghfgh_1" localSheetId="4" hidden="1">{"via1",#N/A,TRUE,"general";"via2",#N/A,TRUE,"general";"via3",#N/A,TRUE,"general"}</definedName>
    <definedName name="fghfgh_1" localSheetId="10" hidden="1">{"via1",#N/A,TRUE,"general";"via2",#N/A,TRUE,"general";"via3",#N/A,TRUE,"general"}</definedName>
    <definedName name="fghfgh_1"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8" hidden="1">{"via1",#N/A,TRUE,"general";"via2",#N/A,TRUE,"general";"via3",#N/A,TRUE,"general"}</definedName>
    <definedName name="FGHFW" localSheetId="4" hidden="1">{"via1",#N/A,TRUE,"general";"via2",#N/A,TRUE,"general";"via3",#N/A,TRUE,"general"}</definedName>
    <definedName name="FGHFW" localSheetId="6"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FW_1" localSheetId="8" hidden="1">{"via1",#N/A,TRUE,"general";"via2",#N/A,TRUE,"general";"via3",#N/A,TRUE,"general"}</definedName>
    <definedName name="FGHFW_1" localSheetId="4" hidden="1">{"via1",#N/A,TRUE,"general";"via2",#N/A,TRUE,"general";"via3",#N/A,TRUE,"general"}</definedName>
    <definedName name="FGHFW_1" localSheetId="10" hidden="1">{"via1",#N/A,TRUE,"general";"via2",#N/A,TRUE,"general";"via3",#N/A,TRUE,"general"}</definedName>
    <definedName name="FGHFW_1" hidden="1">{"via1",#N/A,TRUE,"general";"via2",#N/A,TRUE,"general";"via3",#N/A,TRUE,"general"}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4" hidden="1">{"TAB1",#N/A,TRUE,"GENERAL";"TAB2",#N/A,TRUE,"GENERAL";"TAB3",#N/A,TRUE,"GENERAL";"TAB4",#N/A,TRUE,"GENERAL";"TAB5",#N/A,TRUE,"GENERAL"}</definedName>
    <definedName name="fghhh" localSheetId="6"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hh_1" localSheetId="8" hidden="1">{"TAB1",#N/A,TRUE,"GENERAL";"TAB2",#N/A,TRUE,"GENERAL";"TAB3",#N/A,TRUE,"GENERAL";"TAB4",#N/A,TRUE,"GENERAL";"TAB5",#N/A,TRUE,"GENERAL"}</definedName>
    <definedName name="fghhh_1" localSheetId="4" hidden="1">{"TAB1",#N/A,TRUE,"GENERAL";"TAB2",#N/A,TRUE,"GENERAL";"TAB3",#N/A,TRUE,"GENERAL";"TAB4",#N/A,TRUE,"GENERAL";"TAB5",#N/A,TRUE,"GENERAL"}</definedName>
    <definedName name="fghhh_1" localSheetId="10" hidden="1">{"TAB1",#N/A,TRUE,"GENERAL";"TAB2",#N/A,TRUE,"GENERAL";"TAB3",#N/A,TRUE,"GENERAL";"TAB4",#N/A,TRUE,"GENERAL";"TAB5",#N/A,TRUE,"GENERAL"}</definedName>
    <definedName name="fghhh_1" hidden="1">{"TAB1",#N/A,TRUE,"GENERAL";"TAB2",#N/A,TRUE,"GENERAL";"TAB3",#N/A,TRUE,"GENERAL";"TAB4",#N/A,TRUE,"GENERAL";"TAB5",#N/A,TRUE,"GENERAL"}</definedName>
    <definedName name="fghsfgh" localSheetId="15" hidden="1">{"via1",#N/A,TRUE,"general";"via2",#N/A,TRUE,"general";"via3",#N/A,TRUE,"general"}</definedName>
    <definedName name="fghsfgh" localSheetId="16" hidden="1">{"via1",#N/A,TRUE,"general";"via2",#N/A,TRUE,"general";"via3",#N/A,TRUE,"general"}</definedName>
    <definedName name="fghsfgh" localSheetId="8" hidden="1">{"via1",#N/A,TRUE,"general";"via2",#N/A,TRUE,"general";"via3",#N/A,TRUE,"general"}</definedName>
    <definedName name="fghsfgh" localSheetId="4" hidden="1">{"via1",#N/A,TRUE,"general";"via2",#N/A,TRUE,"general";"via3",#N/A,TRUE,"general"}</definedName>
    <definedName name="fghsfgh" localSheetId="6"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sfgh_1" localSheetId="8" hidden="1">{"via1",#N/A,TRUE,"general";"via2",#N/A,TRUE,"general";"via3",#N/A,TRUE,"general"}</definedName>
    <definedName name="fghsfgh_1" localSheetId="4" hidden="1">{"via1",#N/A,TRUE,"general";"via2",#N/A,TRUE,"general";"via3",#N/A,TRUE,"general"}</definedName>
    <definedName name="fghsfgh_1" localSheetId="10" hidden="1">{"via1",#N/A,TRUE,"general";"via2",#N/A,TRUE,"general";"via3",#N/A,TRUE,"general"}</definedName>
    <definedName name="fghsfgh_1" hidden="1">{"via1",#N/A,TRUE,"general";"via2",#N/A,TRUE,"general";"via3",#N/A,TRUE,"general"}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8" hidden="1">{"TAB1",#N/A,TRUE,"GENERAL";"TAB2",#N/A,TRUE,"GENERAL";"TAB3",#N/A,TRUE,"GENERAL";"TAB4",#N/A,TRUE,"GENERAL";"TAB5",#N/A,TRUE,"GENERAL"}</definedName>
    <definedName name="fght" localSheetId="4" hidden="1">{"TAB1",#N/A,TRUE,"GENERAL";"TAB2",#N/A,TRUE,"GENERAL";"TAB3",#N/A,TRUE,"GENERAL";"TAB4",#N/A,TRUE,"GENERAL";"TAB5",#N/A,TRUE,"GENERAL"}</definedName>
    <definedName name="fght" localSheetId="6"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ht_1" localSheetId="8" hidden="1">{"TAB1",#N/A,TRUE,"GENERAL";"TAB2",#N/A,TRUE,"GENERAL";"TAB3",#N/A,TRUE,"GENERAL";"TAB4",#N/A,TRUE,"GENERAL";"TAB5",#N/A,TRUE,"GENERAL"}</definedName>
    <definedName name="fght_1" localSheetId="4" hidden="1">{"TAB1",#N/A,TRUE,"GENERAL";"TAB2",#N/A,TRUE,"GENERAL";"TAB3",#N/A,TRUE,"GENERAL";"TAB4",#N/A,TRUE,"GENERAL";"TAB5",#N/A,TRUE,"GENERAL"}</definedName>
    <definedName name="fght_1" localSheetId="10" hidden="1">{"TAB1",#N/A,TRUE,"GENERAL";"TAB2",#N/A,TRUE,"GENERAL";"TAB3",#N/A,TRUE,"GENERAL";"TAB4",#N/A,TRUE,"GENERAL";"TAB5",#N/A,TRUE,"GENERAL"}</definedName>
    <definedName name="fght_1" hidden="1">{"TAB1",#N/A,TRUE,"GENERAL";"TAB2",#N/A,TRUE,"GENERAL";"TAB3",#N/A,TRUE,"GENERAL";"TAB4",#N/A,TRUE,"GENERAL";"TAB5",#N/A,TRUE,"GENERAL"}</definedName>
    <definedName name="FGJ" localSheetId="8">#REF!</definedName>
    <definedName name="FGJ" localSheetId="4">#REF!</definedName>
    <definedName name="FGJ">#REF!</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gjgryi_1" localSheetId="8" hidden="1">{"TAB1",#N/A,TRUE,"GENERAL";"TAB2",#N/A,TRUE,"GENERAL";"TAB3",#N/A,TRUE,"GENERAL";"TAB4",#N/A,TRUE,"GENERAL";"TAB5",#N/A,TRUE,"GENERAL"}</definedName>
    <definedName name="fgjgryi_1" localSheetId="4" hidden="1">{"TAB1",#N/A,TRUE,"GENERAL";"TAB2",#N/A,TRUE,"GENERAL";"TAB3",#N/A,TRUE,"GENERAL";"TAB4",#N/A,TRUE,"GENERAL";"TAB5",#N/A,TRUE,"GENERAL"}</definedName>
    <definedName name="fgjgryi_1" localSheetId="10" hidden="1">{"TAB1",#N/A,TRUE,"GENERAL";"TAB2",#N/A,TRUE,"GENERAL";"TAB3",#N/A,TRUE,"GENERAL";"TAB4",#N/A,TRUE,"GENERAL";"TAB5",#N/A,TRUE,"GENERAL"}</definedName>
    <definedName name="fgjgryi_1" hidden="1">{"TAB1",#N/A,TRUE,"GENERAL";"TAB2",#N/A,TRUE,"GENERAL";"TAB3",#N/A,TRUE,"GENERAL";"TAB4",#N/A,TRUE,"GENERAL";"TAB5",#N/A,TRUE,"GENERAL"}</definedName>
    <definedName name="FGRKRKRKRKRKRKRKRKRKRKRKRKTBTB3">#REF!</definedName>
    <definedName name="FGV" localSheetId="8">#REF!</definedName>
    <definedName name="FGV" localSheetId="5">#REF!</definedName>
    <definedName name="FGV" localSheetId="4">#REF!</definedName>
    <definedName name="FGV" localSheetId="6">#REF!</definedName>
    <definedName name="FGV" localSheetId="10">#REF!</definedName>
    <definedName name="FGV">#REF!</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8" hidden="1">{"TAB1",#N/A,TRUE,"GENERAL";"TAB2",#N/A,TRUE,"GENERAL";"TAB3",#N/A,TRUE,"GENERAL";"TAB4",#N/A,TRUE,"GENERAL";"TAB5",#N/A,TRUE,"GENERAL"}</definedName>
    <definedName name="fhfg" localSheetId="4" hidden="1">{"TAB1",#N/A,TRUE,"GENERAL";"TAB2",#N/A,TRUE,"GENERAL";"TAB3",#N/A,TRUE,"GENERAL";"TAB4",#N/A,TRUE,"GENERAL";"TAB5",#N/A,TRUE,"GENERAL"}</definedName>
    <definedName name="fhfg" localSheetId="6"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_1" localSheetId="8" hidden="1">{"TAB1",#N/A,TRUE,"GENERAL";"TAB2",#N/A,TRUE,"GENERAL";"TAB3",#N/A,TRUE,"GENERAL";"TAB4",#N/A,TRUE,"GENERAL";"TAB5",#N/A,TRUE,"GENERAL"}</definedName>
    <definedName name="fhfg_1" localSheetId="4" hidden="1">{"TAB1",#N/A,TRUE,"GENERAL";"TAB2",#N/A,TRUE,"GENERAL";"TAB3",#N/A,TRUE,"GENERAL";"TAB4",#N/A,TRUE,"GENERAL";"TAB5",#N/A,TRUE,"GENERAL"}</definedName>
    <definedName name="fhfg_1" localSheetId="10" hidden="1">{"TAB1",#N/A,TRUE,"GENERAL";"TAB2",#N/A,TRUE,"GENERAL";"TAB3",#N/A,TRUE,"GENERAL";"TAB4",#N/A,TRUE,"GENERAL";"TAB5",#N/A,TRUE,"GENERAL"}</definedName>
    <definedName name="fhfg_1" hidden="1">{"TAB1",#N/A,TRUE,"GENERAL";"TAB2",#N/A,TRUE,"GENERAL";"TAB3",#N/A,TRUE,"GENERAL";"TAB4",#N/A,TRUE,"GENERAL";"TAB5",#N/A,TRUE,"GENERAL"}</definedName>
    <definedName name="fhfgh" localSheetId="15" hidden="1">{"via1",#N/A,TRUE,"general";"via2",#N/A,TRUE,"general";"via3",#N/A,TRUE,"general"}</definedName>
    <definedName name="fhfgh" localSheetId="16" hidden="1">{"via1",#N/A,TRUE,"general";"via2",#N/A,TRUE,"general";"via3",#N/A,TRUE,"general"}</definedName>
    <definedName name="fhfgh" localSheetId="8" hidden="1">{"via1",#N/A,TRUE,"general";"via2",#N/A,TRUE,"general";"via3",#N/A,TRUE,"general"}</definedName>
    <definedName name="fhfgh" localSheetId="4" hidden="1">{"via1",#N/A,TRUE,"general";"via2",#N/A,TRUE,"general";"via3",#N/A,TRUE,"general"}</definedName>
    <definedName name="fhfgh" localSheetId="6"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fgh_1" localSheetId="8" hidden="1">{"via1",#N/A,TRUE,"general";"via2",#N/A,TRUE,"general";"via3",#N/A,TRUE,"general"}</definedName>
    <definedName name="fhfgh_1" localSheetId="4" hidden="1">{"via1",#N/A,TRUE,"general";"via2",#N/A,TRUE,"general";"via3",#N/A,TRUE,"general"}</definedName>
    <definedName name="fhfgh_1" localSheetId="10" hidden="1">{"via1",#N/A,TRUE,"general";"via2",#N/A,TRUE,"general";"via3",#N/A,TRUE,"general"}</definedName>
    <definedName name="fhfgh_1" hidden="1">{"via1",#N/A,TRUE,"general";"via2",#N/A,TRUE,"general";"via3",#N/A,TRUE,"general"}</definedName>
    <definedName name="fhfhhfhfhfhfhfhfhfhhfhfhfhfh">#REF!</definedName>
    <definedName name="fhg" localSheetId="8" hidden="1">{#N/A,#N/A,FALSE,"310.1";#N/A,#N/A,FALSE,"321.1";#N/A,#N/A,FALSE,"320.3";#N/A,#N/A,FALSE,"330.1"}</definedName>
    <definedName name="fhg" localSheetId="4" hidden="1">{#N/A,#N/A,TRUE,"1842CWN0"}</definedName>
    <definedName name="fhg" localSheetId="10" hidden="1">{#N/A,#N/A,TRUE,"1842CWN0"}</definedName>
    <definedName name="fhg" hidden="1">{#N/A,#N/A,FALSE,"310.1";#N/A,#N/A,FALSE,"321.1";#N/A,#N/A,FALSE,"320.3";#N/A,#N/A,FALSE,"330.1"}</definedName>
    <definedName name="fhg_1" localSheetId="8" hidden="1">{#N/A,#N/A,TRUE,"1842CWN0"}</definedName>
    <definedName name="fhg_1" localSheetId="4" hidden="1">{#N/A,#N/A,TRUE,"1842CWN0"}</definedName>
    <definedName name="fhg_1" localSheetId="10" hidden="1">{#N/A,#N/A,TRUE,"1842CWN0"}</definedName>
    <definedName name="fhg_1" hidden="1">{#N/A,#N/A,TRUE,"1842CWN0"}</definedName>
    <definedName name="fhgh" localSheetId="15" hidden="1">{"via1",#N/A,TRUE,"general";"via2",#N/A,TRUE,"general";"via3",#N/A,TRUE,"general"}</definedName>
    <definedName name="fhgh" localSheetId="16" hidden="1">{"via1",#N/A,TRUE,"general";"via2",#N/A,TRUE,"general";"via3",#N/A,TRUE,"general"}</definedName>
    <definedName name="fhgh" localSheetId="8" hidden="1">{"via1",#N/A,TRUE,"general";"via2",#N/A,TRUE,"general";"via3",#N/A,TRUE,"general"}</definedName>
    <definedName name="fhgh" localSheetId="4" hidden="1">{"via1",#N/A,TRUE,"general";"via2",#N/A,TRUE,"general";"via3",#N/A,TRUE,"general"}</definedName>
    <definedName name="fhgh" localSheetId="6"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gh_1" localSheetId="8" hidden="1">{"via1",#N/A,TRUE,"general";"via2",#N/A,TRUE,"general";"via3",#N/A,TRUE,"general"}</definedName>
    <definedName name="fhgh_1" localSheetId="4" hidden="1">{"via1",#N/A,TRUE,"general";"via2",#N/A,TRUE,"general";"via3",#N/A,TRUE,"general"}</definedName>
    <definedName name="fhgh_1" localSheetId="10" hidden="1">{"via1",#N/A,TRUE,"general";"via2",#N/A,TRUE,"general";"via3",#N/A,TRUE,"general"}</definedName>
    <definedName name="fhgh_1" hidden="1">{"via1",#N/A,TRUE,"general";"via2",#N/A,TRUE,"general";"via3",#N/A,TRUE,"general"}</definedName>
    <definedName name="fhgjfghfghgf" localSheetId="8" hidden="1">{#N/A,#N/A,FALSE,"CCTV"}</definedName>
    <definedName name="fhgjfghfghgf" localSheetId="4" hidden="1">{#N/A,#N/A,FALSE,"CCTV"}</definedName>
    <definedName name="fhgjfghfghgf" localSheetId="10" hidden="1">{#N/A,#N/A,FALSE,"CCTV"}</definedName>
    <definedName name="fhgjfghfghgf" hidden="1">{#N/A,#N/A,FALSE,"CCTV"}</definedName>
    <definedName name="fhpltyunh" localSheetId="15" hidden="1">{"via1",#N/A,TRUE,"general";"via2",#N/A,TRUE,"general";"via3",#N/A,TRUE,"general"}</definedName>
    <definedName name="fhpltyunh" localSheetId="16" hidden="1">{"via1",#N/A,TRUE,"general";"via2",#N/A,TRUE,"general";"via3",#N/A,TRUE,"general"}</definedName>
    <definedName name="fhpltyunh" localSheetId="8" hidden="1">{"via1",#N/A,TRUE,"general";"via2",#N/A,TRUE,"general";"via3",#N/A,TRUE,"general"}</definedName>
    <definedName name="fhpltyunh" localSheetId="4" hidden="1">{"via1",#N/A,TRUE,"general";"via2",#N/A,TRUE,"general";"via3",#N/A,TRUE,"general"}</definedName>
    <definedName name="fhpltyunh" localSheetId="6"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hpltyunh_1" localSheetId="8" hidden="1">{"via1",#N/A,TRUE,"general";"via2",#N/A,TRUE,"general";"via3",#N/A,TRUE,"general"}</definedName>
    <definedName name="fhpltyunh_1" localSheetId="4" hidden="1">{"via1",#N/A,TRUE,"general";"via2",#N/A,TRUE,"general";"via3",#N/A,TRUE,"general"}</definedName>
    <definedName name="fhpltyunh_1" localSheetId="10" hidden="1">{"via1",#N/A,TRUE,"general";"via2",#N/A,TRUE,"general";"via3",#N/A,TRUE,"general"}</definedName>
    <definedName name="fhpltyunh_1" hidden="1">{"via1",#N/A,TRUE,"general";"via2",#N/A,TRUE,"general";"via3",#N/A,TRUE,"general"}</definedName>
    <definedName name="fi" localSheetId="8">#REF!</definedName>
    <definedName name="fi" localSheetId="5">#REF!</definedName>
    <definedName name="fi" localSheetId="4">#REF!</definedName>
    <definedName name="fi" localSheetId="6">#REF!</definedName>
    <definedName name="fi" localSheetId="10">#REF!</definedName>
    <definedName name="fi">#REF!</definedName>
    <definedName name="fibarra" localSheetId="8">#REF!</definedName>
    <definedName name="fibarra" localSheetId="4">#REF!</definedName>
    <definedName name="fibarra" localSheetId="10">#REF!</definedName>
    <definedName name="fibarra">#REF!</definedName>
    <definedName name="FIBER" localSheetId="8">#REF!</definedName>
    <definedName name="FIBER" localSheetId="4">#REF!</definedName>
    <definedName name="FIBER" localSheetId="10">#REF!</definedName>
    <definedName name="FIBER">#REF!</definedName>
    <definedName name="FIBRA">#REF!</definedName>
    <definedName name="FIELT" localSheetId="8">#REF!</definedName>
    <definedName name="FIELT" localSheetId="4">#REF!</definedName>
    <definedName name="FIELT">#REF!</definedName>
    <definedName name="FIL" localSheetId="8">#REF!</definedName>
    <definedName name="FIL" localSheetId="4">#REF!</definedName>
    <definedName name="FIL">#REF!</definedName>
    <definedName name="Fil_Fechas" localSheetId="8">#REF!</definedName>
    <definedName name="Fil_Fechas" localSheetId="4">#REF!</definedName>
    <definedName name="Fil_Fechas">#REF!</definedName>
    <definedName name="FILB1" localSheetId="4">#REF!</definedName>
    <definedName name="FILB1">#REF!</definedName>
    <definedName name="FILB2" localSheetId="4">#REF!</definedName>
    <definedName name="FILB2">#REF!</definedName>
    <definedName name="FILB3" localSheetId="4">#REF!</definedName>
    <definedName name="FILB3">#REF!</definedName>
    <definedName name="FILC1" localSheetId="4">#REF!</definedName>
    <definedName name="FILC1">#REF!</definedName>
    <definedName name="FILC2" localSheetId="4">#REF!</definedName>
    <definedName name="FILC2">#REF!</definedName>
    <definedName name="FILCAR" localSheetId="4">#REF!</definedName>
    <definedName name="FILCAR">#REF!</definedName>
    <definedName name="FILCO" localSheetId="4">#REF!</definedName>
    <definedName name="FILCO">#REF!</definedName>
    <definedName name="filename">MID(CELL("nombrearchivo"),FIND("[",CELL("nombrearchivo")),FIND("]",CELL("nombrearchivo"))-FIND("[",CELL("nombrearchivo"))+1)</definedName>
    <definedName name="FILEX" localSheetId="4">#REF!</definedName>
    <definedName name="FILEX">#REF!</definedName>
    <definedName name="Fill" localSheetId="8" hidden="1">#REF!</definedName>
    <definedName name="Fill" localSheetId="4" hidden="1">#REF!</definedName>
    <definedName name="Fill" hidden="1">#REF!</definedName>
    <definedName name="fill1" localSheetId="8" hidden="1">#REF!</definedName>
    <definedName name="fill1" localSheetId="4" hidden="1">#REF!</definedName>
    <definedName name="fill1" localSheetId="10" hidden="1">#REF!</definedName>
    <definedName name="fill1" hidden="1">#REF!</definedName>
    <definedName name="FILMO" localSheetId="4">#REF!</definedName>
    <definedName name="FILMO">#REF!</definedName>
    <definedName name="FILSOL" localSheetId="4">#REF!</definedName>
    <definedName name="FILSOL">#REF!</definedName>
    <definedName name="filt" localSheetId="4">#REF!</definedName>
    <definedName name="filt">#REF!</definedName>
    <definedName name="FILTRANTES" localSheetId="8">#REF!</definedName>
    <definedName name="FILTRANTES" localSheetId="4">#REF!</definedName>
    <definedName name="FILTRANTES">#REF!</definedName>
    <definedName name="FILTROS" localSheetId="8">#REF!</definedName>
    <definedName name="FILTROS" localSheetId="4">#REF!</definedName>
    <definedName name="FILTROS">#REF!</definedName>
    <definedName name="filtros2" localSheetId="8">#REF!</definedName>
    <definedName name="filtros2" localSheetId="4">#REF!</definedName>
    <definedName name="filtros2">#REF!</definedName>
    <definedName name="filtros3" localSheetId="8">#REF!</definedName>
    <definedName name="filtros3" localSheetId="4">#REF!</definedName>
    <definedName name="filtros3">#REF!</definedName>
    <definedName name="filtros4" localSheetId="8">#REF!</definedName>
    <definedName name="filtros4" localSheetId="4">#REF!</definedName>
    <definedName name="filtros4">#REF!</definedName>
    <definedName name="filtros42" localSheetId="8">#REF!</definedName>
    <definedName name="filtros42" localSheetId="4">#REF!</definedName>
    <definedName name="filtros42">#REF!</definedName>
    <definedName name="filtros467" localSheetId="8">#REF!</definedName>
    <definedName name="filtros467" localSheetId="4">#REF!</definedName>
    <definedName name="filtros467">#REF!</definedName>
    <definedName name="filtros468" localSheetId="8">#REF!</definedName>
    <definedName name="filtros468" localSheetId="4">#REF!</definedName>
    <definedName name="filtros468">#REF!</definedName>
    <definedName name="filtros5" localSheetId="8">#REF!</definedName>
    <definedName name="filtros5" localSheetId="4">#REF!</definedName>
    <definedName name="filtros5">#REF!</definedName>
    <definedName name="filtrov" localSheetId="8">#REF!</definedName>
    <definedName name="filtrov" localSheetId="4">#REF!</definedName>
    <definedName name="filtrov">#REF!</definedName>
    <definedName name="FILV" localSheetId="4">#REF!</definedName>
    <definedName name="FILV">#REF!</definedName>
    <definedName name="FILVOL" localSheetId="4">#REF!</definedName>
    <definedName name="FILVOL">#REF!</definedName>
    <definedName name="Fin" localSheetId="8">#REF!</definedName>
    <definedName name="Fin" localSheetId="4">#REF!</definedName>
    <definedName name="Fin" localSheetId="6">#REF!</definedName>
    <definedName name="Fin">#REF!</definedName>
    <definedName name="Fin_de_semana" localSheetId="8">#REF!</definedName>
    <definedName name="Fin_de_semana" localSheetId="5">#REF!</definedName>
    <definedName name="Fin_de_semana" localSheetId="4">#REF!</definedName>
    <definedName name="Fin_de_semana">#REF!</definedName>
    <definedName name="Fin_Proyecto" localSheetId="8">#REF!</definedName>
    <definedName name="Fin_Proyecto" localSheetId="4">#REF!</definedName>
    <definedName name="Fin_Proyecto">#REF!</definedName>
    <definedName name="FINAL" localSheetId="8">#REF!</definedName>
    <definedName name="FINAL" localSheetId="4">#REF!</definedName>
    <definedName name="FINAL" localSheetId="6">#REF!</definedName>
    <definedName name="FINAL">#REF!</definedName>
    <definedName name="Finaliza" localSheetId="4">#REF!</definedName>
    <definedName name="Finaliza">#REF!</definedName>
    <definedName name="FINANCIACION" localSheetId="8">#REF!</definedName>
    <definedName name="FINANCIACION" localSheetId="4">[0]!err</definedName>
    <definedName name="FINANCIACION" localSheetId="10">#REF!</definedName>
    <definedName name="FINANCIACION">#REF!</definedName>
    <definedName name="Financialpb" localSheetId="8" hidden="1">#REF!</definedName>
    <definedName name="Financialpb" localSheetId="4" hidden="1">#REF!</definedName>
    <definedName name="Financialpb" localSheetId="10" hidden="1">#REF!</definedName>
    <definedName name="Financialpb" hidden="1">#REF!</definedName>
    <definedName name="Financialpb2" localSheetId="8" hidden="1">#REF!</definedName>
    <definedName name="Financialpb2" localSheetId="4" hidden="1">#REF!</definedName>
    <definedName name="Financialpb2" hidden="1">#REF!</definedName>
    <definedName name="FINANCIERA" localSheetId="8">#REF!</definedName>
    <definedName name="FINANCIERA" localSheetId="4">#REF!</definedName>
    <definedName name="FINANCIERA">#REF!</definedName>
    <definedName name="FinePrint" localSheetId="8">#REF!</definedName>
    <definedName name="FinePrint" localSheetId="4">#REF!</definedName>
    <definedName name="FinePrint">#REF!</definedName>
    <definedName name="FINI" localSheetId="8">#REF!</definedName>
    <definedName name="FINI" localSheetId="4">#REF!</definedName>
    <definedName name="FINI">#REF!</definedName>
    <definedName name="FinPpto" localSheetId="8">#REF!</definedName>
    <definedName name="FinPpto" localSheetId="4">#REF!</definedName>
    <definedName name="FinPpto">#REF!</definedName>
    <definedName name="FinPpto2" localSheetId="8">#REF!</definedName>
    <definedName name="FinPpto2" localSheetId="4">#REF!</definedName>
    <definedName name="FinPpto2">#REF!</definedName>
    <definedName name="firma" localSheetId="4">#REF!</definedName>
    <definedName name="firma">#REF!</definedName>
    <definedName name="fisico" localSheetId="8">#REF!</definedName>
    <definedName name="fisico" localSheetId="4">#REF!</definedName>
    <definedName name="fisico">#REF!</definedName>
    <definedName name="FixEquip_hrs" localSheetId="4">#REF!</definedName>
    <definedName name="FixEquip_hrs">#REF!</definedName>
    <definedName name="fjjjkkf" localSheetId="8">#REF!</definedName>
    <definedName name="fjjjkkf" localSheetId="4">#REF!</definedName>
    <definedName name="fjjjkkf">#REF!</definedName>
    <definedName name="fk" localSheetId="8">#REF!</definedName>
    <definedName name="fk" localSheetId="5">#REF!</definedName>
    <definedName name="fk" localSheetId="4">#REF!</definedName>
    <definedName name="fk" localSheetId="6">#REF!</definedName>
    <definedName name="fk">#REF!</definedName>
    <definedName name="Fleet" localSheetId="8">#REF!</definedName>
    <definedName name="Fleet" localSheetId="4">#REF!</definedName>
    <definedName name="Fleet">#REF!</definedName>
    <definedName name="FleetC" localSheetId="8">#REF!</definedName>
    <definedName name="FleetC" localSheetId="4">#REF!</definedName>
    <definedName name="FleetC">#REF!</definedName>
    <definedName name="fleetRecNo" localSheetId="4">#REF!</definedName>
    <definedName name="fleetRecNo">#REF!</definedName>
    <definedName name="FleetS" localSheetId="8">#REF!</definedName>
    <definedName name="FleetS" localSheetId="4">#REF!</definedName>
    <definedName name="FleetS">#REF!</definedName>
    <definedName name="FleetW" localSheetId="8">#REF!</definedName>
    <definedName name="FleetW" localSheetId="4">#REF!</definedName>
    <definedName name="FleetW">#REF!</definedName>
    <definedName name="FLG" localSheetId="8">#REF!</definedName>
    <definedName name="FLG" localSheetId="4">#REF!</definedName>
    <definedName name="FLG">#REF!</definedName>
    <definedName name="FLG_Orifice" localSheetId="8">#REF!</definedName>
    <definedName name="FLG_Orifice" localSheetId="4">#REF!</definedName>
    <definedName name="FLG_Orifice">#REF!</definedName>
    <definedName name="flor" localSheetId="8">#REF!</definedName>
    <definedName name="flor" localSheetId="4">#REF!</definedName>
    <definedName name="flor">#REF!</definedName>
    <definedName name="flow" localSheetId="8">#REF!</definedName>
    <definedName name="flow" localSheetId="4">#REF!</definedName>
    <definedName name="flow">#REF!</definedName>
    <definedName name="flq" localSheetId="8">#REF!</definedName>
    <definedName name="flq" localSheetId="4">#REF!</definedName>
    <definedName name="flq" localSheetId="6">#REF!</definedName>
    <definedName name="flq">#REF!</definedName>
    <definedName name="FM" localSheetId="8">1.18</definedName>
    <definedName name="FM" localSheetId="4">1.18</definedName>
    <definedName name="fm" localSheetId="6">#REF!</definedName>
    <definedName name="FM" localSheetId="10">1.18</definedName>
    <definedName name="fm">#N/A</definedName>
    <definedName name="FMEQM" localSheetId="8">#REF!</definedName>
    <definedName name="FMEQM" localSheetId="4">#REF!</definedName>
    <definedName name="FMEQM" localSheetId="10">#REF!</definedName>
    <definedName name="FMEQM">#REF!</definedName>
    <definedName name="FMEQP" localSheetId="8">#REF!</definedName>
    <definedName name="FMEQP" localSheetId="4">#REF!</definedName>
    <definedName name="FMEQP" localSheetId="10">#REF!</definedName>
    <definedName name="FMEQP">#REF!</definedName>
    <definedName name="FMEQT" localSheetId="8">#REF!</definedName>
    <definedName name="FMEQT" localSheetId="4">#REF!</definedName>
    <definedName name="FMEQT" localSheetId="10">#REF!</definedName>
    <definedName name="FMEQT">#REF!</definedName>
    <definedName name="fnic" localSheetId="8">#REF!</definedName>
    <definedName name="fnic" localSheetId="4">#REF!</definedName>
    <definedName name="fnic">#REF!</definedName>
    <definedName name="FO" localSheetId="8">#REF!</definedName>
    <definedName name="FO" localSheetId="4">#REF!</definedName>
    <definedName name="FO" localSheetId="6">#REF!</definedName>
    <definedName name="FO">#REF!</definedName>
    <definedName name="FOABS_" localSheetId="8">#REF!</definedName>
    <definedName name="FOABS_" localSheetId="4">#REF!</definedName>
    <definedName name="FOABS_">#REF!</definedName>
    <definedName name="FOB_POINT" localSheetId="8">#REF!</definedName>
    <definedName name="FOB_POINT" localSheetId="4">#REF!</definedName>
    <definedName name="FOB_POINT">#REF!</definedName>
    <definedName name="FONDO2" localSheetId="8">#REF!</definedName>
    <definedName name="FONDO2" localSheetId="4">#REF!</definedName>
    <definedName name="FONDO2" localSheetId="6">#REF!</definedName>
    <definedName name="FONDO2">#REF!</definedName>
    <definedName name="FONDOPEN" localSheetId="8">#REF!</definedName>
    <definedName name="FONDOPEN" localSheetId="4">#REF!</definedName>
    <definedName name="FONDOPEN">#REF!</definedName>
    <definedName name="FOR" localSheetId="8">#REF!</definedName>
    <definedName name="FOR" localSheetId="4">#REF!</definedName>
    <definedName name="FOR" localSheetId="6">#REF!</definedName>
    <definedName name="FOR">#REF!</definedName>
    <definedName name="forapproval" localSheetId="4">#REF!</definedName>
    <definedName name="forapproval">#REF!</definedName>
    <definedName name="FORDESCR" localSheetId="8">#REF!</definedName>
    <definedName name="FORDESCR" localSheetId="4">#REF!</definedName>
    <definedName name="FORDESCR">#REF!</definedName>
    <definedName name="FORDIV" localSheetId="8">#REF!</definedName>
    <definedName name="FORDIV" localSheetId="4">#REF!</definedName>
    <definedName name="FORDIV">#REF!</definedName>
    <definedName name="form" localSheetId="4">#REF!</definedName>
    <definedName name="form">#REF!</definedName>
    <definedName name="FORM_C3" localSheetId="8">#REF!</definedName>
    <definedName name="FORM_C3" localSheetId="4">#REF!</definedName>
    <definedName name="FORM_C3">#REF!</definedName>
    <definedName name="form_calcmod" localSheetId="4">#REF!,#REF!,#REF!,#REF!,#REF!,#REF!</definedName>
    <definedName name="form_calcmod">#REF!,#REF!,#REF!,#REF!,#REF!,#REF!</definedName>
    <definedName name="form_cons" localSheetId="4">#REF!,#REF!,#REF!,#REF!,#REF!</definedName>
    <definedName name="form_cons">#REF!,#REF!,#REF!,#REF!,#REF!</definedName>
    <definedName name="form_desglose" localSheetId="8">#REF!,#REF!</definedName>
    <definedName name="form_desglose" localSheetId="4">#REF!,#REF!</definedName>
    <definedName name="form_desglose">#REF!,#REF!</definedName>
    <definedName name="form_equi" localSheetId="4">#REF!,#REF!,#REF!,#REF!,#REF!,#REF!,#REF!,#REF!,#REF!,#REF!,#REF!,#REF!,#REF!,#REF!,#REF!</definedName>
    <definedName name="form_equi">#REF!,#REF!,#REF!,#REF!,#REF!,#REF!,#REF!,#REF!,#REF!,#REF!,#REF!,#REF!,#REF!,#REF!,#REF!</definedName>
    <definedName name="form_indir" localSheetId="4">#REF!,#REF!,#REF!,#REF!,#REF!,#REF!,#REF!,#REF!,#REF!,#REF!,#REF!,#REF!,#REF!,#REF!,#REF!,#REF!,#REF!</definedName>
    <definedName name="form_indir">#REF!,#REF!,#REF!,#REF!,#REF!,#REF!,#REF!,#REF!,#REF!,#REF!,#REF!,#REF!,#REF!,#REF!,#REF!,#REF!,#REF!</definedName>
    <definedName name="form_otrosmod" localSheetId="4">#REF!,#REF!,#REF!,#REF!,#REF!,#REF!,#REF!,#REF!</definedName>
    <definedName name="form_otrosmod">#REF!,#REF!,#REF!,#REF!,#REF!,#REF!,#REF!,#REF!</definedName>
    <definedName name="form_resumen" localSheetId="8">#REF!,#REF!,#REF!,#REF!,#REF!,#REF!,#REF!,#REF!,#REF!,#REF!,#REF!</definedName>
    <definedName name="form_resumen" localSheetId="4">#REF!,#REF!,#REF!,#REF!,#REF!,#REF!,#REF!,#REF!,#REF!,#REF!,#REF!</definedName>
    <definedName name="form_resumen">#REF!,#REF!,#REF!,#REF!,#REF!,#REF!,#REF!,#REF!,#REF!,#REF!,#REF!</definedName>
    <definedName name="form_subcon" localSheetId="8">#REF!,#REF!</definedName>
    <definedName name="form_subcon" localSheetId="4">#REF!,#REF!</definedName>
    <definedName name="form_subcon">#REF!,#REF!</definedName>
    <definedName name="form_superv" localSheetId="4">#REF!,#REF!,#REF!</definedName>
    <definedName name="form_superv">#REF!,#REF!,#REF!</definedName>
    <definedName name="FORM3" localSheetId="4">#REF!</definedName>
    <definedName name="FORM3">#REF!</definedName>
    <definedName name="FORMA" localSheetId="8">#REF!</definedName>
    <definedName name="FORMA" localSheetId="4">#REF!</definedName>
    <definedName name="FORMA">#REF!</definedName>
    <definedName name="FORMA_" localSheetId="4">#REF!</definedName>
    <definedName name="FORMA_">#REF!</definedName>
    <definedName name="fORMA9698" localSheetId="8" hidden="1">{#N/A,#N/A,FALSE,"CIBHA05A";#N/A,#N/A,FALSE,"CIBHA05B"}</definedName>
    <definedName name="fORMA9698" localSheetId="4" hidden="1">{#N/A,#N/A,FALSE,"CIBHA05A";#N/A,#N/A,FALSE,"CIBHA05B"}</definedName>
    <definedName name="fORMA9698" localSheetId="10" hidden="1">{#N/A,#N/A,FALSE,"CIBHA05A";#N/A,#N/A,FALSE,"CIBHA05B"}</definedName>
    <definedName name="fORMA9698" hidden="1">{#N/A,#N/A,FALSE,"CIBHA05A";#N/A,#N/A,FALSE,"CIBHA05B"}</definedName>
    <definedName name="FORMACOL">#REF!</definedName>
    <definedName name="formadepago" localSheetId="8">#REF!</definedName>
    <definedName name="formadepago" localSheetId="4">#REF!</definedName>
    <definedName name="formadepago">#REF!</definedName>
    <definedName name="FORMALE" localSheetId="8">#REF!</definedName>
    <definedName name="FORMALE" localSheetId="4">#REF!</definedName>
    <definedName name="FORMALE">#REF!</definedName>
    <definedName name="FORMALETA" localSheetId="4">#REF!</definedName>
    <definedName name="FORMALETA">#REF!</definedName>
    <definedName name="FORMALETAM2" localSheetId="8">#REF!</definedName>
    <definedName name="FORMALETAM2" localSheetId="4">#REF!</definedName>
    <definedName name="FORMALETAM2">#REF!</definedName>
    <definedName name="formaletamuro" localSheetId="8">#REF!</definedName>
    <definedName name="formaletamuro" localSheetId="4">#REF!</definedName>
    <definedName name="formaletamuro">#REF!</definedName>
    <definedName name="Formaletas" localSheetId="8">#REF!</definedName>
    <definedName name="Formaletas" localSheetId="4">#REF!</definedName>
    <definedName name="Formaletas">#REF!</definedName>
    <definedName name="formaletas2" localSheetId="8">#REF!</definedName>
    <definedName name="formaletas2" localSheetId="4">#REF!</definedName>
    <definedName name="formaletas2">#REF!</definedName>
    <definedName name="formaletas468" localSheetId="8">#REF!</definedName>
    <definedName name="formaletas468" localSheetId="4">#REF!</definedName>
    <definedName name="formaletas468">#REF!</definedName>
    <definedName name="FORMALOSA" localSheetId="8">#REF!</definedName>
    <definedName name="FORMALOSA" localSheetId="4">#REF!</definedName>
    <definedName name="FORMALOSA">#REF!</definedName>
    <definedName name="FORMAS" localSheetId="8">#REF!,#REF!,#REF!</definedName>
    <definedName name="FORMAS" localSheetId="4">#REF!,#REF!,#REF!</definedName>
    <definedName name="FORMAS" localSheetId="10">#REF!,#REF!,#REF!</definedName>
    <definedName name="FORMAS">#REF!,#REF!,#REF!</definedName>
    <definedName name="Format" localSheetId="8">#REF!</definedName>
    <definedName name="Format" localSheetId="4">#REF!</definedName>
    <definedName name="Format" localSheetId="10">#REF!</definedName>
    <definedName name="Format">#REF!</definedName>
    <definedName name="FORMAUNIT" localSheetId="8" hidden="1">{#N/A,#N/A,FALSE,"Costos Productos 6A";#N/A,#N/A,FALSE,"Costo Unitario Total H-94-12"}</definedName>
    <definedName name="FORMAUNIT" localSheetId="4" hidden="1">{#N/A,#N/A,FALSE,"Costos Productos 6A";#N/A,#N/A,FALSE,"Costo Unitario Total H-94-12"}</definedName>
    <definedName name="FORMAUNIT" localSheetId="10" hidden="1">{#N/A,#N/A,FALSE,"Costos Productos 6A";#N/A,#N/A,FALSE,"Costo Unitario Total H-94-12"}</definedName>
    <definedName name="FORMAUNIT" hidden="1">{#N/A,#N/A,FALSE,"Costos Productos 6A";#N/A,#N/A,FALSE,"Costo Unitario Total H-94-12"}</definedName>
    <definedName name="FORMAV">#REF!</definedName>
    <definedName name="FORMAVIGACIMIEN" localSheetId="8">#REF!</definedName>
    <definedName name="FORMAVIGACIMIEN" localSheetId="4">#REF!</definedName>
    <definedName name="FORMAVIGACIMIEN">#REF!</definedName>
    <definedName name="FORMAZAPATA" localSheetId="8">#REF!</definedName>
    <definedName name="FORMAZAPATA" localSheetId="4">#REF!</definedName>
    <definedName name="FORMAZAPATA">#REF!</definedName>
    <definedName name="FORMH" localSheetId="4">#REF!</definedName>
    <definedName name="FORMH">#REF!</definedName>
    <definedName name="FormLinPresup" localSheetId="8">#REF!</definedName>
    <definedName name="FormLinPresup" localSheetId="4">#REF!</definedName>
    <definedName name="FormLinPresup">#REF!</definedName>
    <definedName name="FORMM" localSheetId="8">#REF!</definedName>
    <definedName name="FORMM" localSheetId="4">#REF!</definedName>
    <definedName name="FORMM">#REF!</definedName>
    <definedName name="FORMOLT" localSheetId="8">#REF!</definedName>
    <definedName name="FORMOLT" localSheetId="4">#REF!</definedName>
    <definedName name="FORMOLT">#REF!</definedName>
    <definedName name="FORMULARIO" localSheetId="8" hidden="1">#REF!</definedName>
    <definedName name="FORMULARIO" localSheetId="4" hidden="1">#REF!</definedName>
    <definedName name="FORMULARIO" hidden="1">#REF!</definedName>
    <definedName name="formularioCantidades" localSheetId="8">#REF!</definedName>
    <definedName name="formularioCantidades" localSheetId="4">#REF!</definedName>
    <definedName name="formularioCantidades">#REF!</definedName>
    <definedName name="FORSHE" localSheetId="8">#REF!</definedName>
    <definedName name="FORSHE" localSheetId="4">#REF!</definedName>
    <definedName name="FORSHE">#REF!</definedName>
    <definedName name="FORTALEZA" localSheetId="8">#REF!</definedName>
    <definedName name="FORTALEZA" localSheetId="4">#REF!</definedName>
    <definedName name="FORTALEZA">#REF!</definedName>
    <definedName name="FORTALEZA_1" localSheetId="8">#REF!</definedName>
    <definedName name="FORTALEZA_1" localSheetId="4">#REF!</definedName>
    <definedName name="FORTALEZA_1">#REF!</definedName>
    <definedName name="FORTALEZA_2" localSheetId="8">#REF!</definedName>
    <definedName name="FORTALEZA_2" localSheetId="4">#REF!</definedName>
    <definedName name="FORTALEZA_2">#REF!</definedName>
    <definedName name="FORUNMIS" localSheetId="8">#REF!</definedName>
    <definedName name="FORUNMIS" localSheetId="4">#REF!</definedName>
    <definedName name="FORUNMIS">#REF!</definedName>
    <definedName name="fp">1.59</definedName>
    <definedName name="FPA" localSheetId="4">#REF!</definedName>
    <definedName name="FPA">#REF!</definedName>
    <definedName name="FPB" localSheetId="4">#REF!</definedName>
    <definedName name="FPB">#REF!</definedName>
    <definedName name="FPP" localSheetId="8">#REF!</definedName>
    <definedName name="FPP" localSheetId="4">#REF!</definedName>
    <definedName name="FPP">#REF!</definedName>
    <definedName name="FPrestacional" localSheetId="4">#REF!+#REF!</definedName>
    <definedName name="FPrestacional" localSheetId="10">#REF!+#REF!</definedName>
    <definedName name="FPrestacional">#REF!+#REF!</definedName>
    <definedName name="FR">1.15</definedName>
    <definedName name="FRANCISCO">#REF!</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bgsd_1" localSheetId="8" hidden="1">{"TAB1",#N/A,TRUE,"GENERAL";"TAB2",#N/A,TRUE,"GENERAL";"TAB3",#N/A,TRUE,"GENERAL";"TAB4",#N/A,TRUE,"GENERAL";"TAB5",#N/A,TRUE,"GENERAL"}</definedName>
    <definedName name="frbgsd_1" localSheetId="4" hidden="1">{"TAB1",#N/A,TRUE,"GENERAL";"TAB2",#N/A,TRUE,"GENERAL";"TAB3",#N/A,TRUE,"GENERAL";"TAB4",#N/A,TRUE,"GENERAL";"TAB5",#N/A,TRUE,"GENERAL"}</definedName>
    <definedName name="frbgsd_1" localSheetId="10" hidden="1">{"TAB1",#N/A,TRUE,"GENERAL";"TAB2",#N/A,TRUE,"GENERAL";"TAB3",#N/A,TRUE,"GENERAL";"TAB4",#N/A,TRUE,"GENERAL";"TAB5",#N/A,TRUE,"GENERAL"}</definedName>
    <definedName name="frbgsd_1" hidden="1">{"TAB1",#N/A,TRUE,"GENERAL";"TAB2",#N/A,TRUE,"GENERAL";"TAB3",#N/A,TRUE,"GENERAL";"TAB4",#N/A,TRUE,"GENERAL";"TAB5",#N/A,TRUE,"GENERAL"}</definedName>
    <definedName name="frdesd" localSheetId="8">#REF!</definedName>
    <definedName name="frdesd" localSheetId="4">#N/A</definedName>
    <definedName name="frdesd" localSheetId="6">#REF!</definedName>
    <definedName name="frdesd" localSheetId="10">#REF!</definedName>
    <definedName name="frdesd">#N/A</definedName>
    <definedName name="FRDSRSDF" localSheetId="8">#REF!</definedName>
    <definedName name="FRDSRSDF" localSheetId="4">#REF!</definedName>
    <definedName name="FRDSRSDF" localSheetId="6">#REF!</definedName>
    <definedName name="FRDSRSDF">#REF!</definedName>
    <definedName name="FrecInctoMmtoAnno" localSheetId="8">#REF!</definedName>
    <definedName name="FrecInctoMmtoAnno" localSheetId="4">#REF!</definedName>
    <definedName name="FrecInctoMmtoAnno" localSheetId="6">#REF!</definedName>
    <definedName name="FrecInctoMmtoAnno" localSheetId="10">#REF!</definedName>
    <definedName name="FrecInctoMmtoAnno">#REF!</definedName>
    <definedName name="FrecInctoMmtoAno" localSheetId="8">#REF!</definedName>
    <definedName name="FrecInctoMmtoAno" localSheetId="4">#REF!</definedName>
    <definedName name="FrecInctoMmtoAno" localSheetId="6">#REF!</definedName>
    <definedName name="FrecInctoMmtoAno" localSheetId="10">#REF!</definedName>
    <definedName name="FrecInctoMmtoAno">#REF!</definedName>
    <definedName name="fred" localSheetId="8">#REF!</definedName>
    <definedName name="fred" localSheetId="4">#REF!</definedName>
    <definedName name="fred">#REF!</definedName>
    <definedName name="frefr" localSheetId="15" hidden="1">{"via1",#N/A,TRUE,"general";"via2",#N/A,TRUE,"general";"via3",#N/A,TRUE,"general"}</definedName>
    <definedName name="frefr" localSheetId="16" hidden="1">{"via1",#N/A,TRUE,"general";"via2",#N/A,TRUE,"general";"via3",#N/A,TRUE,"general"}</definedName>
    <definedName name="frefr" localSheetId="8" hidden="1">{"via1",#N/A,TRUE,"general";"via2",#N/A,TRUE,"general";"via3",#N/A,TRUE,"general"}</definedName>
    <definedName name="frefr" localSheetId="4" hidden="1">{"via1",#N/A,TRUE,"general";"via2",#N/A,TRUE,"general";"via3",#N/A,TRUE,"general"}</definedName>
    <definedName name="frefr" localSheetId="6"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efr_1" localSheetId="8" hidden="1">{"via1",#N/A,TRUE,"general";"via2",#N/A,TRUE,"general";"via3",#N/A,TRUE,"general"}</definedName>
    <definedName name="frefr_1" localSheetId="4" hidden="1">{"via1",#N/A,TRUE,"general";"via2",#N/A,TRUE,"general";"via3",#N/A,TRUE,"general"}</definedName>
    <definedName name="frefr_1" localSheetId="10" hidden="1">{"via1",#N/A,TRUE,"general";"via2",#N/A,TRUE,"general";"via3",#N/A,TRUE,"general"}</definedName>
    <definedName name="frefr_1" hidden="1">{"via1",#N/A,TRUE,"general";"via2",#N/A,TRUE,"general";"via3",#N/A,TRUE,"general"}</definedName>
    <definedName name="FRENTES" localSheetId="8">#REF!</definedName>
    <definedName name="FRENTES" localSheetId="4">#N/A</definedName>
    <definedName name="FRENTES" localSheetId="6">#REF!</definedName>
    <definedName name="FRENTES" localSheetId="10">#REF!</definedName>
    <definedName name="FRENTES">#N/A</definedName>
    <definedName name="fres" localSheetId="8">#REF!</definedName>
    <definedName name="fres" localSheetId="5">#REF!</definedName>
    <definedName name="fres" localSheetId="4">#REF!</definedName>
    <definedName name="fres" localSheetId="6">#REF!</definedName>
    <definedName name="fres" localSheetId="10">#REF!</definedName>
    <definedName name="fres">#REF!</definedName>
    <definedName name="frfa" localSheetId="15" hidden="1">{"via1",#N/A,TRUE,"general";"via2",#N/A,TRUE,"general";"via3",#N/A,TRUE,"general"}</definedName>
    <definedName name="frfa" localSheetId="16" hidden="1">{"via1",#N/A,TRUE,"general";"via2",#N/A,TRUE,"general";"via3",#N/A,TRUE,"general"}</definedName>
    <definedName name="frfa" localSheetId="8" hidden="1">{"via1",#N/A,TRUE,"general";"via2",#N/A,TRUE,"general";"via3",#N/A,TRUE,"general"}</definedName>
    <definedName name="frfa" localSheetId="4" hidden="1">{"via1",#N/A,TRUE,"general";"via2",#N/A,TRUE,"general";"via3",#N/A,TRUE,"general"}</definedName>
    <definedName name="frfa" localSheetId="6"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a_1" localSheetId="8" hidden="1">{"via1",#N/A,TRUE,"general";"via2",#N/A,TRUE,"general";"via3",#N/A,TRUE,"general"}</definedName>
    <definedName name="frfa_1" localSheetId="4" hidden="1">{"via1",#N/A,TRUE,"general";"via2",#N/A,TRUE,"general";"via3",#N/A,TRUE,"general"}</definedName>
    <definedName name="frfa_1" localSheetId="10" hidden="1">{"via1",#N/A,TRUE,"general";"via2",#N/A,TRUE,"general";"via3",#N/A,TRUE,"general"}</definedName>
    <definedName name="frfa_1" hidden="1">{"via1",#N/A,TRUE,"general";"via2",#N/A,TRUE,"general";"via3",#N/A,TRUE,"general"}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8" hidden="1">{"TAB1",#N/A,TRUE,"GENERAL";"TAB2",#N/A,TRUE,"GENERAL";"TAB3",#N/A,TRUE,"GENERAL";"TAB4",#N/A,TRUE,"GENERAL";"TAB5",#N/A,TRUE,"GENERAL"}</definedName>
    <definedName name="frfr" localSheetId="4" hidden="1">{"TAB1",#N/A,TRUE,"GENERAL";"TAB2",#N/A,TRUE,"GENERAL";"TAB3",#N/A,TRUE,"GENERAL";"TAB4",#N/A,TRUE,"GENERAL";"TAB5",#N/A,TRUE,"GENERAL"}</definedName>
    <definedName name="frfr" localSheetId="6"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rfr_1" localSheetId="8" hidden="1">{"TAB1",#N/A,TRUE,"GENERAL";"TAB2",#N/A,TRUE,"GENERAL";"TAB3",#N/A,TRUE,"GENERAL";"TAB4",#N/A,TRUE,"GENERAL";"TAB5",#N/A,TRUE,"GENERAL"}</definedName>
    <definedName name="frfr_1" localSheetId="4" hidden="1">{"TAB1",#N/A,TRUE,"GENERAL";"TAB2",#N/A,TRUE,"GENERAL";"TAB3",#N/A,TRUE,"GENERAL";"TAB4",#N/A,TRUE,"GENERAL";"TAB5",#N/A,TRUE,"GENERAL"}</definedName>
    <definedName name="frfr_1" localSheetId="10" hidden="1">{"TAB1",#N/A,TRUE,"GENERAL";"TAB2",#N/A,TRUE,"GENERAL";"TAB3",#N/A,TRUE,"GENERAL";"TAB4",#N/A,TRUE,"GENERAL";"TAB5",#N/A,TRUE,"GENERAL"}</definedName>
    <definedName name="frfr_1" hidden="1">{"TAB1",#N/A,TRUE,"GENERAL";"TAB2",#N/A,TRUE,"GENERAL";"TAB3",#N/A,TRUE,"GENERAL";"TAB4",#N/A,TRUE,"GENERAL";"TAB5",#N/A,TRUE,"GENERAL"}</definedName>
    <definedName name="FS">1.32</definedName>
    <definedName name="fsafas">#N/A</definedName>
    <definedName name="fsdafsd">#N/A</definedName>
    <definedName name="FSG" localSheetId="8">#REF!</definedName>
    <definedName name="FSG" localSheetId="4">#N/A</definedName>
    <definedName name="FSG" localSheetId="6">#REF!</definedName>
    <definedName name="FSG" localSheetId="10">#REF!</definedName>
    <definedName name="FSG">#N/A</definedName>
    <definedName name="FSIZE" localSheetId="8">#REF!</definedName>
    <definedName name="FSIZE" localSheetId="4">#REF!</definedName>
    <definedName name="FSIZE" localSheetId="10">#REF!</definedName>
    <definedName name="FSIZE">#REF!</definedName>
    <definedName name="FSV" localSheetId="4">#REF!</definedName>
    <definedName name="FSV" localSheetId="10">#REF!</definedName>
    <definedName name="FSV">#REF!</definedName>
    <definedName name="ft" localSheetId="4">#REF!</definedName>
    <definedName name="ft" localSheetId="10">#REF!</definedName>
    <definedName name="ft">#REF!</definedName>
    <definedName name="fu" localSheetId="8">#REF!</definedName>
    <definedName name="fu" localSheetId="5">#REF!</definedName>
    <definedName name="fu" localSheetId="4">#REF!</definedName>
    <definedName name="fu" localSheetId="6">#REF!</definedName>
    <definedName name="fu">#REF!</definedName>
    <definedName name="Fub" localSheetId="4">#REF!</definedName>
    <definedName name="Fub">#REF!</definedName>
    <definedName name="Fuel" localSheetId="4">#REF!</definedName>
    <definedName name="Fuel">#REF!</definedName>
    <definedName name="Fuel_Units" localSheetId="8">#REF!</definedName>
    <definedName name="Fuel_Units" localSheetId="4">#REF!</definedName>
    <definedName name="Fuel_Units">#REF!</definedName>
    <definedName name="FuelControl" localSheetId="8">#REF!</definedName>
    <definedName name="FuelControl" localSheetId="4">#REF!</definedName>
    <definedName name="FuelControl" localSheetId="6">#REF!</definedName>
    <definedName name="FuelControl">#REF!</definedName>
    <definedName name="FuelCostos" localSheetId="8">#REF!</definedName>
    <definedName name="FuelCostos" localSheetId="4">#REF!</definedName>
    <definedName name="FuelCostos" localSheetId="6">#REF!</definedName>
    <definedName name="FuelCostos">#REF!</definedName>
    <definedName name="FuelFactorA" localSheetId="8">#REF!</definedName>
    <definedName name="FuelFactorA" localSheetId="4">#REF!</definedName>
    <definedName name="FuelFactorA">#REF!</definedName>
    <definedName name="FuelFactorB" localSheetId="8">#REF!</definedName>
    <definedName name="FuelFactorB" localSheetId="4">#REF!</definedName>
    <definedName name="FuelFactorB">#REF!</definedName>
    <definedName name="FuelMedian" localSheetId="8">#REF!</definedName>
    <definedName name="FuelMedian" localSheetId="4">#REF!</definedName>
    <definedName name="FuelMedian">#REF!</definedName>
    <definedName name="FuelPrice" localSheetId="4">#REF!</definedName>
    <definedName name="FuelPrice">#REF!</definedName>
    <definedName name="FUEN" localSheetId="8">#REF!,#REF!,#REF!,#REF!,#REF!,#REF!,#REF!,#REF!,#REF!,#REF!,#REF!,#REF!,#REF!,#REF!,#REF!,#REF!,#REF!,#REF!,#REF!,#REF!,#REF!,#REF!,#REF!,#REF!,#REF!,#REF!,#REF!,#REF!,#REF!</definedName>
    <definedName name="FUEN" localSheetId="4">#REF!,#REF!,#REF!,#REF!,#REF!,#REF!,#REF!,#REF!,#REF!,#REF!,#REF!,#REF!,#REF!,#REF!,#REF!,#REF!,#REF!,#REF!,#REF!,#REF!,#REF!,#REF!,#REF!,#REF!,#REF!,#REF!,#REF!,#REF!,#REF!</definedName>
    <definedName name="FUEN" localSheetId="10">#REF!,#REF!,#REF!,#REF!,#REF!,#REF!,#REF!,#REF!,#REF!,#REF!,#REF!,#REF!,#REF!,#REF!,#REF!,#REF!,#REF!,#REF!,#REF!,#REF!,#REF!,#REF!,#REF!,#REF!,#REF!,#REF!,#REF!,#REF!,#REF!</definedName>
    <definedName name="FUEN">#REF!,#REF!,#REF!,#REF!,#REF!,#REF!,#REF!,#REF!,#REF!,#REF!,#REF!,#REF!,#REF!,#REF!,#REF!,#REF!,#REF!,#REF!,#REF!,#REF!,#REF!,#REF!,#REF!,#REF!,#REF!,#REF!,#REF!,#REF!,#REF!</definedName>
    <definedName name="Fuente" localSheetId="8">#REF!</definedName>
    <definedName name="Fuente" localSheetId="4">#REF!</definedName>
    <definedName name="Fuente">#REF!</definedName>
    <definedName name="Full_Print" localSheetId="8">#REF!</definedName>
    <definedName name="Full_Print" localSheetId="4">#REF!</definedName>
    <definedName name="Full_Print" localSheetId="6">#REF!</definedName>
    <definedName name="Full_Print" localSheetId="10">#REF!</definedName>
    <definedName name="Full_Print">#REF!</definedName>
    <definedName name="FUNZA" localSheetId="8">#REF!</definedName>
    <definedName name="FUNZA" localSheetId="4">#REF!</definedName>
    <definedName name="FUNZA" localSheetId="10">#REF!</definedName>
    <definedName name="FUNZA">#REF!</definedName>
    <definedName name="Fup" localSheetId="4">#REF!</definedName>
    <definedName name="Fup">#REF!</definedName>
    <definedName name="fv" localSheetId="8">#REF!</definedName>
    <definedName name="fv" localSheetId="4">#REF!</definedName>
    <definedName name="fv" localSheetId="6">#REF!</definedName>
    <definedName name="fv">#REF!</definedName>
    <definedName name="FVFVB" localSheetId="8">#REF!</definedName>
    <definedName name="FVFVB" localSheetId="4">#REF!</definedName>
    <definedName name="FVFVB">#REF!</definedName>
    <definedName name="fwff" localSheetId="15" hidden="1">{"via1",#N/A,TRUE,"general";"via2",#N/A,TRUE,"general";"via3",#N/A,TRUE,"general"}</definedName>
    <definedName name="fwff" localSheetId="16" hidden="1">{"via1",#N/A,TRUE,"general";"via2",#N/A,TRUE,"general";"via3",#N/A,TRUE,"general"}</definedName>
    <definedName name="fwff" localSheetId="8" hidden="1">{"via1",#N/A,TRUE,"general";"via2",#N/A,TRUE,"general";"via3",#N/A,TRUE,"general"}</definedName>
    <definedName name="fwff" localSheetId="4" hidden="1">{"via1",#N/A,TRUE,"general";"via2",#N/A,TRUE,"general";"via3",#N/A,TRUE,"general"}</definedName>
    <definedName name="fwff" localSheetId="6"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ff_1" localSheetId="8" hidden="1">{"via1",#N/A,TRUE,"general";"via2",#N/A,TRUE,"general";"via3",#N/A,TRUE,"general"}</definedName>
    <definedName name="fwff_1" localSheetId="4" hidden="1">{"via1",#N/A,TRUE,"general";"via2",#N/A,TRUE,"general";"via3",#N/A,TRUE,"general"}</definedName>
    <definedName name="fwff_1" localSheetId="10" hidden="1">{"via1",#N/A,TRUE,"general";"via2",#N/A,TRUE,"general";"via3",#N/A,TRUE,"general"}</definedName>
    <definedName name="fwff_1"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8" hidden="1">{"via1",#N/A,TRUE,"general";"via2",#N/A,TRUE,"general";"via3",#N/A,TRUE,"general"}</definedName>
    <definedName name="fwwe" localSheetId="4" hidden="1">{"via1",#N/A,TRUE,"general";"via2",#N/A,TRUE,"general";"via3",#N/A,TRUE,"general"}</definedName>
    <definedName name="fwwe" localSheetId="6"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fwwe_1" localSheetId="8" hidden="1">{"via1",#N/A,TRUE,"general";"via2",#N/A,TRUE,"general";"via3",#N/A,TRUE,"general"}</definedName>
    <definedName name="fwwe_1" localSheetId="4" hidden="1">{"via1",#N/A,TRUE,"general";"via2",#N/A,TRUE,"general";"via3",#N/A,TRUE,"general"}</definedName>
    <definedName name="fwwe_1" localSheetId="10" hidden="1">{"via1",#N/A,TRUE,"general";"via2",#N/A,TRUE,"general";"via3",#N/A,TRUE,"general"}</definedName>
    <definedName name="fwwe_1" hidden="1">{"via1",#N/A,TRUE,"general";"via2",#N/A,TRUE,"general";"via3",#N/A,TRUE,"general"}</definedName>
    <definedName name="fx">#REF!</definedName>
    <definedName name="fx_rate" localSheetId="8">#REF!</definedName>
    <definedName name="fx_rate" localSheetId="4">#REF!</definedName>
    <definedName name="fx_rate">#REF!</definedName>
    <definedName name="FXMO" localSheetId="8">#REF!</definedName>
    <definedName name="FXMO" localSheetId="4">#REF!</definedName>
    <definedName name="FXMO">#REF!</definedName>
    <definedName name="FXSC" localSheetId="8">#REF!</definedName>
    <definedName name="FXSC" localSheetId="4">#REF!</definedName>
    <definedName name="FXSC">#REF!</definedName>
    <definedName name="fxxx" localSheetId="8">#REF!</definedName>
    <definedName name="fxxx" localSheetId="4">#REF!</definedName>
    <definedName name="fxxx">#REF!</definedName>
    <definedName name="fxxxx" localSheetId="8">#REF!</definedName>
    <definedName name="fxxxx" localSheetId="4">#REF!</definedName>
    <definedName name="fxxxx">#REF!</definedName>
    <definedName name="fy" localSheetId="8">#REF!</definedName>
    <definedName name="fy" localSheetId="5">#REF!</definedName>
    <definedName name="fy" localSheetId="4">#REF!</definedName>
    <definedName name="fy" localSheetId="6">#REF!</definedName>
    <definedName name="fy">#REF!</definedName>
    <definedName name="Fyb" localSheetId="4">#REF!</definedName>
    <definedName name="Fyb">#REF!</definedName>
    <definedName name="Fyp" localSheetId="4">#REF!</definedName>
    <definedName name="Fyp">#REF!</definedName>
    <definedName name="fyy" localSheetId="8">#REF!</definedName>
    <definedName name="fyy" localSheetId="4">#REF!</definedName>
    <definedName name="fyy" localSheetId="6">#REF!</definedName>
    <definedName name="fyy">#REF!</definedName>
    <definedName name="fyyy" localSheetId="8">#REF!</definedName>
    <definedName name="fyyy" localSheetId="4">#REF!</definedName>
    <definedName name="fyyy">#REF!</definedName>
    <definedName name="fyyyy" localSheetId="8">#REF!</definedName>
    <definedName name="fyyyy" localSheetId="4">#REF!</definedName>
    <definedName name="fyyyy">#REF!</definedName>
    <definedName name="G" localSheetId="8">#REF!</definedName>
    <definedName name="G" localSheetId="4">#REF!</definedName>
    <definedName name="G" hidden="1">#REF!</definedName>
    <definedName name="G.Eg" localSheetId="8">#REF!</definedName>
    <definedName name="G.Eg" localSheetId="4">#REF!</definedName>
    <definedName name="G.Eg">#REF!</definedName>
    <definedName name="G.Em" localSheetId="8">#REF!</definedName>
    <definedName name="G.Em" localSheetId="4">#REF!</definedName>
    <definedName name="G.Em">#REF!</definedName>
    <definedName name="G.Eo" localSheetId="8">#REF!</definedName>
    <definedName name="G.Eo" localSheetId="4">#REF!</definedName>
    <definedName name="G.Eo">#REF!</definedName>
    <definedName name="G.Ew" localSheetId="8">#REF!</definedName>
    <definedName name="G.Ew" localSheetId="4">#REF!</definedName>
    <definedName name="G.Ew">#REF!</definedName>
    <definedName name="G_C1" localSheetId="8">#REF!</definedName>
    <definedName name="G_C1" localSheetId="4">#REF!</definedName>
    <definedName name="G_C1">#REF!</definedName>
    <definedName name="G_C10" localSheetId="8">#REF!</definedName>
    <definedName name="G_C10" localSheetId="4">#REF!</definedName>
    <definedName name="G_C10">#REF!</definedName>
    <definedName name="G_C11" localSheetId="8">#REF!</definedName>
    <definedName name="G_C11" localSheetId="4">#REF!</definedName>
    <definedName name="G_C11">#REF!</definedName>
    <definedName name="G_C12" localSheetId="8">#REF!</definedName>
    <definedName name="G_C12" localSheetId="4">#REF!</definedName>
    <definedName name="G_C12">#REF!</definedName>
    <definedName name="G_C13" localSheetId="8">#REF!</definedName>
    <definedName name="G_C13" localSheetId="4">#REF!</definedName>
    <definedName name="G_C13">#REF!</definedName>
    <definedName name="G_C14" localSheetId="8">#REF!</definedName>
    <definedName name="G_C14" localSheetId="4">#REF!</definedName>
    <definedName name="G_C14">#REF!</definedName>
    <definedName name="G_C15" localSheetId="8">#REF!</definedName>
    <definedName name="G_C15" localSheetId="4">#REF!</definedName>
    <definedName name="G_C15">#REF!</definedName>
    <definedName name="G_C16" localSheetId="8">#REF!</definedName>
    <definedName name="G_C16" localSheetId="4">#REF!</definedName>
    <definedName name="G_C16">#REF!</definedName>
    <definedName name="G_C17" localSheetId="8">#REF!</definedName>
    <definedName name="G_C17" localSheetId="4">#REF!</definedName>
    <definedName name="G_C17">#REF!</definedName>
    <definedName name="G_C18" localSheetId="8">#REF!</definedName>
    <definedName name="G_C18" localSheetId="4">#REF!</definedName>
    <definedName name="G_C18">#REF!</definedName>
    <definedName name="G_C19" localSheetId="8">#REF!</definedName>
    <definedName name="G_C19" localSheetId="4">#REF!</definedName>
    <definedName name="G_C19">#REF!</definedName>
    <definedName name="G_C2" localSheetId="8">#REF!</definedName>
    <definedName name="G_C2" localSheetId="4">#REF!</definedName>
    <definedName name="G_C2">#REF!</definedName>
    <definedName name="G_C20" localSheetId="8">#REF!</definedName>
    <definedName name="G_C20" localSheetId="4">#REF!</definedName>
    <definedName name="G_C20">#REF!</definedName>
    <definedName name="G_C21" localSheetId="8">#REF!</definedName>
    <definedName name="G_C21" localSheetId="4">#REF!</definedName>
    <definedName name="G_C21">#REF!</definedName>
    <definedName name="G_C22" localSheetId="8">#REF!</definedName>
    <definedName name="G_C22" localSheetId="4">#REF!</definedName>
    <definedName name="G_C22">#REF!</definedName>
    <definedName name="G_C3" localSheetId="8">#REF!</definedName>
    <definedName name="G_C3" localSheetId="4">#REF!</definedName>
    <definedName name="G_C3">#REF!</definedName>
    <definedName name="G_C4" localSheetId="8">#REF!</definedName>
    <definedName name="G_C4" localSheetId="4">#REF!</definedName>
    <definedName name="G_C4">#REF!</definedName>
    <definedName name="G_C5" localSheetId="8">#REF!</definedName>
    <definedName name="G_C5" localSheetId="4">#REF!</definedName>
    <definedName name="G_C5">#REF!</definedName>
    <definedName name="G_C6" localSheetId="8">#REF!</definedName>
    <definedName name="G_C6" localSheetId="4">#REF!</definedName>
    <definedName name="G_C6">#REF!</definedName>
    <definedName name="G_C7" localSheetId="8">#REF!</definedName>
    <definedName name="G_C7" localSheetId="4">#REF!</definedName>
    <definedName name="G_C7">#REF!</definedName>
    <definedName name="G_C8" localSheetId="8">#REF!</definedName>
    <definedName name="G_C8" localSheetId="4">#REF!</definedName>
    <definedName name="G_C8">#REF!</definedName>
    <definedName name="G_C9" localSheetId="8">#REF!</definedName>
    <definedName name="G_C9" localSheetId="4">#REF!</definedName>
    <definedName name="G_C9">#REF!</definedName>
    <definedName name="G_P_P">#N/A</definedName>
    <definedName name="G1_" localSheetId="8">#REF!</definedName>
    <definedName name="G1_" localSheetId="4">#REF!</definedName>
    <definedName name="G1_" localSheetId="10">#REF!</definedName>
    <definedName name="G1_">#REF!</definedName>
    <definedName name="G14.17" localSheetId="8">#REF!,#REF!</definedName>
    <definedName name="G14.17" localSheetId="4">#REF!,#REF!</definedName>
    <definedName name="G14.17" localSheetId="10">#REF!,#REF!</definedName>
    <definedName name="G14.17">#REF!,#REF!</definedName>
    <definedName name="G14321." localSheetId="8">#REF!</definedName>
    <definedName name="G14321." localSheetId="4">#REF!</definedName>
    <definedName name="G14321.">#REF!</definedName>
    <definedName name="G5_G6_G7">#REF!</definedName>
    <definedName name="ga" localSheetId="8">#REF!</definedName>
    <definedName name="ga" localSheetId="5">#REF!</definedName>
    <definedName name="ga" localSheetId="4">#REF!</definedName>
    <definedName name="ga" localSheetId="6">#REF!</definedName>
    <definedName name="ga" localSheetId="10">#REF!</definedName>
    <definedName name="Ga">#REF!</definedName>
    <definedName name="Gabinete_lam._Galv._Pint._1_8x1_2x_6" localSheetId="8">#REF!</definedName>
    <definedName name="Gabinete_lam._Galv._Pint._1_8x1_2x_6" localSheetId="4">#REF!</definedName>
    <definedName name="Gabinete_lam._Galv._Pint._1_8x1_2x_6">#REF!</definedName>
    <definedName name="GAGAGGAGAGAGGAYAYAYAYAQKQKQK" localSheetId="8">#REF!</definedName>
    <definedName name="GAGAGGAGAGAGGAYAYAYAYAQKQKQK" localSheetId="4">#REF!</definedName>
    <definedName name="GAGAGGAGAGAGGAYAYAYAYAQKQKQK">#REF!</definedName>
    <definedName name="GAJ" localSheetId="8">#REF!</definedName>
    <definedName name="GAJ" localSheetId="4">#REF!</definedName>
    <definedName name="GAJ" localSheetId="6">#REF!</definedName>
    <definedName name="GAJ">#REF!</definedName>
    <definedName name="GALAN_1" localSheetId="8">#REF!</definedName>
    <definedName name="GALAN_1" localSheetId="4">#REF!</definedName>
    <definedName name="GALAN_1">#REF!</definedName>
    <definedName name="GALAN_2" localSheetId="8">#REF!</definedName>
    <definedName name="GALAN_2" localSheetId="4">#REF!</definedName>
    <definedName name="GALAN_2">#REF!</definedName>
    <definedName name="GALAN_3" localSheetId="8">#REF!</definedName>
    <definedName name="GALAN_3" localSheetId="4">#REF!</definedName>
    <definedName name="GALAN_3">#REF!</definedName>
    <definedName name="GALAPAGO" localSheetId="8">#REF!</definedName>
    <definedName name="GALAPAGO" localSheetId="4">#REF!</definedName>
    <definedName name="GALAPAGO">#REF!</definedName>
    <definedName name="GALON" localSheetId="8">#REF!</definedName>
    <definedName name="GALON" localSheetId="4">#REF!</definedName>
    <definedName name="GALON">#REF!</definedName>
    <definedName name="ganador" localSheetId="8">#REF!</definedName>
    <definedName name="ganador" localSheetId="4">#REF!</definedName>
    <definedName name="ganador">#REF!</definedName>
    <definedName name="GANCHO" localSheetId="8">#REF!</definedName>
    <definedName name="GANCHO" localSheetId="4">#REF!</definedName>
    <definedName name="GANCHO">#REF!</definedName>
    <definedName name="GarantiaExtendida" localSheetId="8">#REF!</definedName>
    <definedName name="GarantiaExtendida" localSheetId="4">#REF!</definedName>
    <definedName name="GarantiaExtendida" localSheetId="6">#REF!</definedName>
    <definedName name="GarantiaExtendida">#REF!</definedName>
    <definedName name="GarantiaExtendidaCostos" localSheetId="8">#REF!</definedName>
    <definedName name="GarantiaExtendidaCostos" localSheetId="4">#REF!</definedName>
    <definedName name="GarantiaExtendidaCostos" localSheetId="6">#REF!</definedName>
    <definedName name="GarantiaExtendidaCostos">#REF!</definedName>
    <definedName name="GAS" localSheetId="8">#REF!</definedName>
    <definedName name="GAS" localSheetId="4">#REF!</definedName>
    <definedName name="GAS">#REF!</definedName>
    <definedName name="GASO" localSheetId="4">#REF!</definedName>
    <definedName name="GASO">#REF!</definedName>
    <definedName name="gasolina" localSheetId="8">#REF!</definedName>
    <definedName name="gasolina" localSheetId="4">#REF!</definedName>
    <definedName name="gasolina">#REF!</definedName>
    <definedName name="GASTOS_GENERALES" localSheetId="8">#REF!</definedName>
    <definedName name="GASTOS_GENERALES" localSheetId="4">#REF!</definedName>
    <definedName name="GASTOS_GENERALES">#REF!</definedName>
    <definedName name="GASTOS_OPERACIONALES_DE_ADMON">"GASTOS OP"</definedName>
    <definedName name="Gastosbancarios">#REF!</definedName>
    <definedName name="Gastoslegales" localSheetId="8">#REF!</definedName>
    <definedName name="Gastoslegales" localSheetId="4">#REF!</definedName>
    <definedName name="Gastoslegales">#REF!</definedName>
    <definedName name="Gastosviaje" localSheetId="8">#REF!</definedName>
    <definedName name="Gastosviaje" localSheetId="4">#REF!</definedName>
    <definedName name="Gastosviaje">#REF!</definedName>
    <definedName name="GastosViajes" localSheetId="8">#REF!</definedName>
    <definedName name="GastosViajes" localSheetId="4">#REF!</definedName>
    <definedName name="GastosViajes" localSheetId="6">#REF!</definedName>
    <definedName name="GastosViajes">#REF!</definedName>
    <definedName name="gate" localSheetId="8">#REF!</definedName>
    <definedName name="gate" localSheetId="4">#REF!</definedName>
    <definedName name="gate">#REF!</definedName>
    <definedName name="GAVIONES" localSheetId="8">#REF!</definedName>
    <definedName name="GAVIONES" localSheetId="4">#REF!</definedName>
    <definedName name="GAVIONES">#REF!</definedName>
    <definedName name="gaviones2" localSheetId="8">#REF!</definedName>
    <definedName name="gaviones2" localSheetId="4">#REF!</definedName>
    <definedName name="gaviones2">#REF!</definedName>
    <definedName name="gaviones3" localSheetId="8">#REF!</definedName>
    <definedName name="gaviones3" localSheetId="4">#REF!</definedName>
    <definedName name="gaviones3">#REF!</definedName>
    <definedName name="gaviones4" localSheetId="8">#REF!</definedName>
    <definedName name="gaviones4" localSheetId="4">#REF!</definedName>
    <definedName name="gaviones4">#REF!</definedName>
    <definedName name="gaviones43" localSheetId="8">#REF!</definedName>
    <definedName name="gaviones43" localSheetId="4">#REF!</definedName>
    <definedName name="gaviones43">#REF!</definedName>
    <definedName name="gaviones468" localSheetId="8">#REF!</definedName>
    <definedName name="gaviones468" localSheetId="4">#REF!</definedName>
    <definedName name="gaviones468">#REF!</definedName>
    <definedName name="gaviones5" localSheetId="8">#REF!</definedName>
    <definedName name="gaviones5" localSheetId="4">#REF!</definedName>
    <definedName name="gaviones5">#REF!</definedName>
    <definedName name="gb" localSheetId="8">#REF!</definedName>
    <definedName name="gb" localSheetId="4">#REF!</definedName>
    <definedName name="gb" localSheetId="6">#REF!</definedName>
    <definedName name="Gb">#REF!</definedName>
    <definedName name="gba" localSheetId="8"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8"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bbfghghj_1" localSheetId="8" hidden="1">{"TAB1",#N/A,TRUE,"GENERAL";"TAB2",#N/A,TRUE,"GENERAL";"TAB3",#N/A,TRUE,"GENERAL";"TAB4",#N/A,TRUE,"GENERAL";"TAB5",#N/A,TRUE,"GENERAL"}</definedName>
    <definedName name="gbbfghghj_1" localSheetId="4" hidden="1">{"TAB1",#N/A,TRUE,"GENERAL";"TAB2",#N/A,TRUE,"GENERAL";"TAB3",#N/A,TRUE,"GENERAL";"TAB4",#N/A,TRUE,"GENERAL";"TAB5",#N/A,TRUE,"GENERAL"}</definedName>
    <definedName name="gbbfghghj_1" localSheetId="10" hidden="1">{"TAB1",#N/A,TRUE,"GENERAL";"TAB2",#N/A,TRUE,"GENERAL";"TAB3",#N/A,TRUE,"GENERAL";"TAB4",#N/A,TRUE,"GENERAL";"TAB5",#N/A,TRUE,"GENERAL"}</definedName>
    <definedName name="gbbfghghj_1" hidden="1">{"TAB1",#N/A,TRUE,"GENERAL";"TAB2",#N/A,TRUE,"GENERAL";"TAB3",#N/A,TRUE,"GENERAL";"TAB4",#N/A,TRUE,"GENERAL";"TAB5",#N/A,TRUE,"GENERAL"}</definedName>
    <definedName name="GBEH">#REF!</definedName>
    <definedName name="gc" localSheetId="8">#REF!</definedName>
    <definedName name="gc" localSheetId="5">#REF!</definedName>
    <definedName name="gc" localSheetId="4">#REF!</definedName>
    <definedName name="gc" localSheetId="6">#REF!</definedName>
    <definedName name="gc" localSheetId="10">#REF!</definedName>
    <definedName name="Gc">#REF!</definedName>
    <definedName name="GCB" localSheetId="8">#REF!</definedName>
    <definedName name="GCB" localSheetId="4">#REF!</definedName>
    <definedName name="GCB" localSheetId="10">#REF!</definedName>
    <definedName name="GCB">#REF!</definedName>
    <definedName name="GCI" localSheetId="8">#REF!</definedName>
    <definedName name="GCI" localSheetId="4">#REF!</definedName>
    <definedName name="GCI">#REF!</definedName>
    <definedName name="GCN" localSheetId="8">#REF!</definedName>
    <definedName name="GCN" localSheetId="4">#REF!</definedName>
    <definedName name="GCN">#REF!</definedName>
    <definedName name="GCP" localSheetId="8">#REF!</definedName>
    <definedName name="GCP" localSheetId="4">#REF!</definedName>
    <definedName name="GCP">#REF!</definedName>
    <definedName name="gd" localSheetId="8">#REF!</definedName>
    <definedName name="gd" localSheetId="4">#REF!</definedName>
    <definedName name="gd" localSheetId="6">#REF!</definedName>
    <definedName name="Gd">#REF!</definedName>
    <definedName name="GD_1" localSheetId="8">#REF!</definedName>
    <definedName name="GD_1" localSheetId="4">#REF!</definedName>
    <definedName name="GD_1" localSheetId="6">#REF!</definedName>
    <definedName name="GD_1">#REF!</definedName>
    <definedName name="GDBVBF" localSheetId="8" hidden="1">#REF!</definedName>
    <definedName name="GDBVBF" localSheetId="4" hidden="1">#REF!</definedName>
    <definedName name="GDBVBF" hidden="1">#REF!</definedName>
    <definedName name="gdj" localSheetId="8">#REF!</definedName>
    <definedName name="gdj" localSheetId="4">#REF!</definedName>
    <definedName name="gdj" localSheetId="6">#REF!</definedName>
    <definedName name="gdj">#REF!</definedName>
    <definedName name="GDN" localSheetId="8">#REF!</definedName>
    <definedName name="GDN" localSheetId="4">#REF!</definedName>
    <definedName name="GDN">#REF!</definedName>
    <definedName name="GDR" localSheetId="8">#REF!</definedName>
    <definedName name="GDR" localSheetId="4">#REF!</definedName>
    <definedName name="GDR">#REF!</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8" hidden="1">{"TAB1",#N/A,TRUE,"GENERAL";"TAB2",#N/A,TRUE,"GENERAL";"TAB3",#N/A,TRUE,"GENERAL";"TAB4",#N/A,TRUE,"GENERAL";"TAB5",#N/A,TRUE,"GENERAL"}</definedName>
    <definedName name="gdt" localSheetId="4" hidden="1">{"TAB1",#N/A,TRUE,"GENERAL";"TAB2",#N/A,TRUE,"GENERAL";"TAB3",#N/A,TRUE,"GENERAL";"TAB4",#N/A,TRUE,"GENERAL";"TAB5",#N/A,TRUE,"GENERAL"}</definedName>
    <definedName name="gdt" localSheetId="6"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dt_1" localSheetId="8" hidden="1">{"TAB1",#N/A,TRUE,"GENERAL";"TAB2",#N/A,TRUE,"GENERAL";"TAB3",#N/A,TRUE,"GENERAL";"TAB4",#N/A,TRUE,"GENERAL";"TAB5",#N/A,TRUE,"GENERAL"}</definedName>
    <definedName name="gdt_1" localSheetId="4" hidden="1">{"TAB1",#N/A,TRUE,"GENERAL";"TAB2",#N/A,TRUE,"GENERAL";"TAB3",#N/A,TRUE,"GENERAL";"TAB4",#N/A,TRUE,"GENERAL";"TAB5",#N/A,TRUE,"GENERAL"}</definedName>
    <definedName name="gdt_1" localSheetId="10" hidden="1">{"TAB1",#N/A,TRUE,"GENERAL";"TAB2",#N/A,TRUE,"GENERAL";"TAB3",#N/A,TRUE,"GENERAL";"TAB4",#N/A,TRUE,"GENERAL";"TAB5",#N/A,TRUE,"GENERAL"}</definedName>
    <definedName name="gdt_1" hidden="1">{"TAB1",#N/A,TRUE,"GENERAL";"TAB2",#N/A,TRUE,"GENERAL";"TAB3",#N/A,TRUE,"GENERAL";"TAB4",#N/A,TRUE,"GENERAL";"TAB5",#N/A,TRUE,"GENERAL"}</definedName>
    <definedName name="Ge" localSheetId="8">#REF!</definedName>
    <definedName name="Ge" localSheetId="4">#REF!</definedName>
    <definedName name="Ge" localSheetId="6">#REF!</definedName>
    <definedName name="Ge">#REF!</definedName>
    <definedName name="GE4H" localSheetId="8">#REF!</definedName>
    <definedName name="GE4H" localSheetId="4">#REF!</definedName>
    <definedName name="GE4H">#REF!</definedName>
    <definedName name="GEA" localSheetId="8">#REF!</definedName>
    <definedName name="GEA" localSheetId="4">#REF!</definedName>
    <definedName name="GEA" localSheetId="10">#REF!</definedName>
    <definedName name="GEA">#REF!</definedName>
    <definedName name="GEA1_1" localSheetId="8">#REF!</definedName>
    <definedName name="GEA1_1" localSheetId="4">#REF!</definedName>
    <definedName name="GEA1_1">#REF!</definedName>
    <definedName name="GEA1_1_1" localSheetId="8">#REF!</definedName>
    <definedName name="GEA1_1_1" localSheetId="4">#REF!</definedName>
    <definedName name="GEA1_1_1">#REF!</definedName>
    <definedName name="GEA1_1_10" localSheetId="8">#REF!</definedName>
    <definedName name="GEA1_1_10" localSheetId="4">#REF!</definedName>
    <definedName name="GEA1_1_10">#REF!</definedName>
    <definedName name="GEA1_1_2" localSheetId="8">#REF!</definedName>
    <definedName name="GEA1_1_2" localSheetId="4">#REF!</definedName>
    <definedName name="GEA1_1_2">#REF!</definedName>
    <definedName name="GEA1_1_3" localSheetId="8">#REF!</definedName>
    <definedName name="GEA1_1_3" localSheetId="4">#REF!</definedName>
    <definedName name="GEA1_1_3">#REF!</definedName>
    <definedName name="GEA1_1_4" localSheetId="8">#REF!</definedName>
    <definedName name="GEA1_1_4" localSheetId="4">#REF!</definedName>
    <definedName name="GEA1_1_4">#REF!</definedName>
    <definedName name="GEA1_1_5" localSheetId="8">#REF!</definedName>
    <definedName name="GEA1_1_5" localSheetId="4">#REF!</definedName>
    <definedName name="GEA1_1_5">#REF!</definedName>
    <definedName name="GEA1_1_6" localSheetId="8">#REF!</definedName>
    <definedName name="GEA1_1_6" localSheetId="4">#REF!</definedName>
    <definedName name="GEA1_1_6">#REF!</definedName>
    <definedName name="GEA1_1_7" localSheetId="8">#REF!</definedName>
    <definedName name="GEA1_1_7" localSheetId="4">#REF!</definedName>
    <definedName name="GEA1_1_7">#REF!</definedName>
    <definedName name="GEA1_1_8" localSheetId="8">#REF!</definedName>
    <definedName name="GEA1_1_8" localSheetId="4">#REF!</definedName>
    <definedName name="GEA1_1_8">#REF!</definedName>
    <definedName name="GEA1_1_9" localSheetId="8">#REF!</definedName>
    <definedName name="GEA1_1_9" localSheetId="4">#REF!</definedName>
    <definedName name="GEA1_1_9">#REF!</definedName>
    <definedName name="GEA1_2" localSheetId="8">#REF!</definedName>
    <definedName name="GEA1_2" localSheetId="4">#REF!</definedName>
    <definedName name="GEA1_2">#REF!</definedName>
    <definedName name="GEA1_3" localSheetId="8">#REF!</definedName>
    <definedName name="GEA1_3" localSheetId="4">#REF!</definedName>
    <definedName name="GEA1_3">#REF!</definedName>
    <definedName name="GEA1_4" localSheetId="8">#REF!</definedName>
    <definedName name="GEA1_4" localSheetId="4">#REF!</definedName>
    <definedName name="GEA1_4">#REF!</definedName>
    <definedName name="GEC" localSheetId="8">#REF!</definedName>
    <definedName name="GEC" localSheetId="4">#REF!</definedName>
    <definedName name="GEC">#REF!</definedName>
    <definedName name="GEC_ON_DAPIAY" localSheetId="8">#REF!</definedName>
    <definedName name="GEC_ON_DAPIAY" localSheetId="4">#REF!</definedName>
    <definedName name="GEC_ON_DAPIAY">#REF!</definedName>
    <definedName name="GEC_ON_GER" localSheetId="8">#REF!</definedName>
    <definedName name="GEC_ON_GER" localSheetId="4">#REF!</definedName>
    <definedName name="GEC_ON_GER">#REF!</definedName>
    <definedName name="gecolsa06" localSheetId="8">#REF!</definedName>
    <definedName name="gecolsa06" localSheetId="4">#REF!</definedName>
    <definedName name="gecolsa06">#REF!</definedName>
    <definedName name="geg" localSheetId="15" hidden="1">{"via1",#N/A,TRUE,"general";"via2",#N/A,TRUE,"general";"via3",#N/A,TRUE,"general"}</definedName>
    <definedName name="geg" localSheetId="16" hidden="1">{"via1",#N/A,TRUE,"general";"via2",#N/A,TRUE,"general";"via3",#N/A,TRUE,"general"}</definedName>
    <definedName name="geg" localSheetId="8" hidden="1">{"via1",#N/A,TRUE,"general";"via2",#N/A,TRUE,"general";"via3",#N/A,TRUE,"general"}</definedName>
    <definedName name="geg" localSheetId="4" hidden="1">{"via1",#N/A,TRUE,"general";"via2",#N/A,TRUE,"general";"via3",#N/A,TRUE,"general"}</definedName>
    <definedName name="geg" localSheetId="6"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g_1" localSheetId="8" hidden="1">{"via1",#N/A,TRUE,"general";"via2",#N/A,TRUE,"general";"via3",#N/A,TRUE,"general"}</definedName>
    <definedName name="geg_1" localSheetId="4" hidden="1">{"via1",#N/A,TRUE,"general";"via2",#N/A,TRUE,"general";"via3",#N/A,TRUE,"general"}</definedName>
    <definedName name="geg_1" localSheetId="10" hidden="1">{"via1",#N/A,TRUE,"general";"via2",#N/A,TRUE,"general";"via3",#N/A,TRUE,"general"}</definedName>
    <definedName name="geg_1" hidden="1">{"via1",#N/A,TRUE,"general";"via2",#N/A,TRUE,"general";"via3",#N/A,TRUE,"general"}</definedName>
    <definedName name="GENERAL" localSheetId="8">#REF!</definedName>
    <definedName name="GENERAL" localSheetId="4">#REF!</definedName>
    <definedName name="GENERAL" localSheetId="10">#REF!</definedName>
    <definedName name="GENERAL">#REF!</definedName>
    <definedName name="GENERAL1" localSheetId="8">#REF!</definedName>
    <definedName name="GENERAL1" localSheetId="4">#REF!</definedName>
    <definedName name="GENERAL1" localSheetId="10">#REF!</definedName>
    <definedName name="GENERAL1">#REF!</definedName>
    <definedName name="Genios" localSheetId="8">#REF!</definedName>
    <definedName name="Genios" localSheetId="4">#REF!</definedName>
    <definedName name="Genios" localSheetId="10">#REF!</definedName>
    <definedName name="Genios">#REF!</definedName>
    <definedName name="GEO" localSheetId="8">#REF!</definedName>
    <definedName name="GEO" localSheetId="4">#REF!</definedName>
    <definedName name="GEO">#REF!</definedName>
    <definedName name="GEO_SEP" localSheetId="8">OFFSET(#REF!,MATCH(#REF!,#REF!,0)-1,1,COUNTIF(#REF!,#REF!),1)</definedName>
    <definedName name="GEO_SEP" localSheetId="4">OFFSET(#REF!,MATCH(#REF!,#REF!,0)-1,1,COUNTIF(#REF!,#REF!),1)</definedName>
    <definedName name="GEO_SEP" localSheetId="10">OFFSET(#REF!,MATCH(#REF!,#REF!,0)-1,1,COUNTIF(#REF!,#REF!),1)</definedName>
    <definedName name="GEO_SEP">OFFSET(#REF!,MATCH(#REF!,#REF!,0)-1,1,COUNTIF(#REF!,#REF!),1)</definedName>
    <definedName name="GEOD4" localSheetId="4">#REF!</definedName>
    <definedName name="GEOD4">#REF!</definedName>
    <definedName name="geodren" localSheetId="4">#REF!</definedName>
    <definedName name="geodren">#REF!</definedName>
    <definedName name="geomalla" localSheetId="4">#REF!</definedName>
    <definedName name="geomalla">#REF!</definedName>
    <definedName name="Geosinteticos" localSheetId="8">#REF!</definedName>
    <definedName name="Geosinteticos" localSheetId="4">#REF!</definedName>
    <definedName name="Geosinteticos">#REF!</definedName>
    <definedName name="geosinteticos2" localSheetId="8">#REF!</definedName>
    <definedName name="geosinteticos2" localSheetId="4">#REF!</definedName>
    <definedName name="geosinteticos2">#REF!</definedName>
    <definedName name="geosinteticos468" localSheetId="8">#REF!</definedName>
    <definedName name="geosinteticos468" localSheetId="4">#REF!</definedName>
    <definedName name="geosinteticos468">#REF!</definedName>
    <definedName name="GEOT" localSheetId="8">#REF!</definedName>
    <definedName name="GEOT" localSheetId="4">#REF!</definedName>
    <definedName name="GEOT">#REF!</definedName>
    <definedName name="Geotex" localSheetId="8">#REF!</definedName>
    <definedName name="Geotex" localSheetId="4">#REF!</definedName>
    <definedName name="Geotex">#REF!</definedName>
    <definedName name="GERENCIA" localSheetId="8">#REF!</definedName>
    <definedName name="GERENCIA" localSheetId="4">#REF!</definedName>
    <definedName name="GERENCIA">#REF!</definedName>
    <definedName name="GERENCIA1" localSheetId="8">#REF!</definedName>
    <definedName name="GERENCIA1" localSheetId="4">#REF!</definedName>
    <definedName name="GERENCIA1">#REF!</definedName>
    <definedName name="GERENCIA2" localSheetId="8">#REF!</definedName>
    <definedName name="GERENCIA2" localSheetId="4">#REF!</definedName>
    <definedName name="GERENCIA2">#REF!</definedName>
    <definedName name="Gerente" localSheetId="8">#REF!</definedName>
    <definedName name="Gerente" localSheetId="4">#REF!</definedName>
    <definedName name="Gerente">#REF!</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8" hidden="1">{"TAB1",#N/A,TRUE,"GENERAL";"TAB2",#N/A,TRUE,"GENERAL";"TAB3",#N/A,TRUE,"GENERAL";"TAB4",#N/A,TRUE,"GENERAL";"TAB5",#N/A,TRUE,"GENERAL"}</definedName>
    <definedName name="gerg" localSheetId="4" hidden="1">{"TAB1",#N/A,TRUE,"GENERAL";"TAB2",#N/A,TRUE,"GENERAL";"TAB3",#N/A,TRUE,"GENERAL";"TAB4",#N/A,TRUE,"GENERAL";"TAB5",#N/A,TRUE,"GENERAL"}</definedName>
    <definedName name="gerg" localSheetId="6"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_1" localSheetId="8" hidden="1">{"TAB1",#N/A,TRUE,"GENERAL";"TAB2",#N/A,TRUE,"GENERAL";"TAB3",#N/A,TRUE,"GENERAL";"TAB4",#N/A,TRUE,"GENERAL";"TAB5",#N/A,TRUE,"GENERAL"}</definedName>
    <definedName name="gerg_1" localSheetId="4" hidden="1">{"TAB1",#N/A,TRUE,"GENERAL";"TAB2",#N/A,TRUE,"GENERAL";"TAB3",#N/A,TRUE,"GENERAL";"TAB4",#N/A,TRUE,"GENERAL";"TAB5",#N/A,TRUE,"GENERAL"}</definedName>
    <definedName name="gerg_1" localSheetId="10" hidden="1">{"TAB1",#N/A,TRUE,"GENERAL";"TAB2",#N/A,TRUE,"GENERAL";"TAB3",#N/A,TRUE,"GENERAL";"TAB4",#N/A,TRUE,"GENERAL";"TAB5",#N/A,TRUE,"GENERAL"}</definedName>
    <definedName name="gerg_1" hidden="1">{"TAB1",#N/A,TRUE,"GENERAL";"TAB2",#N/A,TRUE,"GENERAL";"TAB3",#N/A,TRUE,"GENERAL";"TAB4",#N/A,TRUE,"GENERAL";"TAB5",#N/A,TRUE,"GENERAL"}</definedName>
    <definedName name="gerg54" localSheetId="15" hidden="1">{"via1",#N/A,TRUE,"general";"via2",#N/A,TRUE,"general";"via3",#N/A,TRUE,"general"}</definedName>
    <definedName name="gerg54" localSheetId="16" hidden="1">{"via1",#N/A,TRUE,"general";"via2",#N/A,TRUE,"general";"via3",#N/A,TRUE,"general"}</definedName>
    <definedName name="gerg54" localSheetId="8" hidden="1">{"via1",#N/A,TRUE,"general";"via2",#N/A,TRUE,"general";"via3",#N/A,TRUE,"general"}</definedName>
    <definedName name="gerg54" localSheetId="4" hidden="1">{"via1",#N/A,TRUE,"general";"via2",#N/A,TRUE,"general";"via3",#N/A,TRUE,"general"}</definedName>
    <definedName name="gerg54" localSheetId="6"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54_1" localSheetId="8" hidden="1">{"via1",#N/A,TRUE,"general";"via2",#N/A,TRUE,"general";"via3",#N/A,TRUE,"general"}</definedName>
    <definedName name="gerg54_1" localSheetId="4" hidden="1">{"via1",#N/A,TRUE,"general";"via2",#N/A,TRUE,"general";"via3",#N/A,TRUE,"general"}</definedName>
    <definedName name="gerg54_1" localSheetId="10" hidden="1">{"via1",#N/A,TRUE,"general";"via2",#N/A,TRUE,"general";"via3",#N/A,TRUE,"general"}</definedName>
    <definedName name="gerg54_1" hidden="1">{"via1",#N/A,TRUE,"general";"via2",#N/A,TRUE,"general";"via3",#N/A,TRUE,"general"}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ew_1" localSheetId="8" hidden="1">{"TAB1",#N/A,TRUE,"GENERAL";"TAB2",#N/A,TRUE,"GENERAL";"TAB3",#N/A,TRUE,"GENERAL";"TAB4",#N/A,TRUE,"GENERAL";"TAB5",#N/A,TRUE,"GENERAL"}</definedName>
    <definedName name="gergew_1" localSheetId="4" hidden="1">{"TAB1",#N/A,TRUE,"GENERAL";"TAB2",#N/A,TRUE,"GENERAL";"TAB3",#N/A,TRUE,"GENERAL";"TAB4",#N/A,TRUE,"GENERAL";"TAB5",#N/A,TRUE,"GENERAL"}</definedName>
    <definedName name="gergew_1" localSheetId="10" hidden="1">{"TAB1",#N/A,TRUE,"GENERAL";"TAB2",#N/A,TRUE,"GENERAL";"TAB3",#N/A,TRUE,"GENERAL";"TAB4",#N/A,TRUE,"GENERAL";"TAB5",#N/A,TRUE,"GENERAL"}</definedName>
    <definedName name="gergew_1"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4" hidden="1">{"TAB1",#N/A,TRUE,"GENERAL";"TAB2",#N/A,TRUE,"GENERAL";"TAB3",#N/A,TRUE,"GENERAL";"TAB4",#N/A,TRUE,"GENERAL";"TAB5",#N/A,TRUE,"GENERAL"}</definedName>
    <definedName name="gergw" localSheetId="6"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ergw_1" localSheetId="8" hidden="1">{"TAB1",#N/A,TRUE,"GENERAL";"TAB2",#N/A,TRUE,"GENERAL";"TAB3",#N/A,TRUE,"GENERAL";"TAB4",#N/A,TRUE,"GENERAL";"TAB5",#N/A,TRUE,"GENERAL"}</definedName>
    <definedName name="gergw_1" localSheetId="4" hidden="1">{"TAB1",#N/A,TRUE,"GENERAL";"TAB2",#N/A,TRUE,"GENERAL";"TAB3",#N/A,TRUE,"GENERAL";"TAB4",#N/A,TRUE,"GENERAL";"TAB5",#N/A,TRUE,"GENERAL"}</definedName>
    <definedName name="gergw_1" localSheetId="10" hidden="1">{"TAB1",#N/A,TRUE,"GENERAL";"TAB2",#N/A,TRUE,"GENERAL";"TAB3",#N/A,TRUE,"GENERAL";"TAB4",#N/A,TRUE,"GENERAL";"TAB5",#N/A,TRUE,"GENERAL"}</definedName>
    <definedName name="gergw_1" hidden="1">{"TAB1",#N/A,TRUE,"GENERAL";"TAB2",#N/A,TRUE,"GENERAL";"TAB3",#N/A,TRUE,"GENERAL";"TAB4",#N/A,TRUE,"GENERAL";"TAB5",#N/A,TRUE,"GENERAL"}</definedName>
    <definedName name="gestion" localSheetId="8">#REF!</definedName>
    <definedName name="gestion" localSheetId="5">#REF!</definedName>
    <definedName name="gestion" localSheetId="4">#REF!</definedName>
    <definedName name="gestion" localSheetId="10">#REF!</definedName>
    <definedName name="gestion">#REF!</definedName>
    <definedName name="GETCostOutput" localSheetId="8">#REF!</definedName>
    <definedName name="GETCostOutput" localSheetId="4">#REF!</definedName>
    <definedName name="GETCostOutput" localSheetId="10">#REF!</definedName>
    <definedName name="GETCostOutput">#REF!</definedName>
    <definedName name="gf" localSheetId="8">#REF!</definedName>
    <definedName name="gf" localSheetId="5">#REF!</definedName>
    <definedName name="gf" localSheetId="4">#REF!</definedName>
    <definedName name="gf" localSheetId="6">#REF!</definedName>
    <definedName name="gf" localSheetId="10">#REF!</definedName>
    <definedName name="Gf">#REF!</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8" hidden="1">{"TAB1",#N/A,TRUE,"GENERAL";"TAB2",#N/A,TRUE,"GENERAL";"TAB3",#N/A,TRUE,"GENERAL";"TAB4",#N/A,TRUE,"GENERAL";"TAB5",#N/A,TRUE,"GENERAL"}</definedName>
    <definedName name="gfd" localSheetId="4" hidden="1">{"TAB1",#N/A,TRUE,"GENERAL";"TAB2",#N/A,TRUE,"GENERAL";"TAB3",#N/A,TRUE,"GENERAL";"TAB4",#N/A,TRUE,"GENERAL";"TAB5",#N/A,TRUE,"GENERAL"}</definedName>
    <definedName name="gfd" localSheetId="6"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_1" localSheetId="8" hidden="1">{"TAB1",#N/A,TRUE,"GENERAL";"TAB2",#N/A,TRUE,"GENERAL";"TAB3",#N/A,TRUE,"GENERAL";"TAB4",#N/A,TRUE,"GENERAL";"TAB5",#N/A,TRUE,"GENERAL"}</definedName>
    <definedName name="gfd_1" localSheetId="4" hidden="1">{"TAB1",#N/A,TRUE,"GENERAL";"TAB2",#N/A,TRUE,"GENERAL";"TAB3",#N/A,TRUE,"GENERAL";"TAB4",#N/A,TRUE,"GENERAL";"TAB5",#N/A,TRUE,"GENERAL"}</definedName>
    <definedName name="gfd_1" localSheetId="10" hidden="1">{"TAB1",#N/A,TRUE,"GENERAL";"TAB2",#N/A,TRUE,"GENERAL";"TAB3",#N/A,TRUE,"GENERAL";"TAB4",#N/A,TRUE,"GENERAL";"TAB5",#N/A,TRUE,"GENERAL"}</definedName>
    <definedName name="gfd_1" hidden="1">{"TAB1",#N/A,TRUE,"GENERAL";"TAB2",#N/A,TRUE,"GENERAL";"TAB3",#N/A,TRUE,"GENERAL";"TAB4",#N/A,TRUE,"GENERAL";"TAB5",#N/A,TRUE,"GENERAL"}</definedName>
    <definedName name="gfdg" localSheetId="15" hidden="1">{"via1",#N/A,TRUE,"general";"via2",#N/A,TRUE,"general";"via3",#N/A,TRUE,"general"}</definedName>
    <definedName name="gfdg" localSheetId="16" hidden="1">{"via1",#N/A,TRUE,"general";"via2",#N/A,TRUE,"general";"via3",#N/A,TRUE,"general"}</definedName>
    <definedName name="gfdg" localSheetId="8" hidden="1">{"via1",#N/A,TRUE,"general";"via2",#N/A,TRUE,"general";"via3",#N/A,TRUE,"general"}</definedName>
    <definedName name="gfdg" localSheetId="4" hidden="1">{"via1",#N/A,TRUE,"general";"via2",#N/A,TRUE,"general";"via3",#N/A,TRUE,"general"}</definedName>
    <definedName name="gfdg" localSheetId="6"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dg_1" localSheetId="8" hidden="1">{"via1",#N/A,TRUE,"general";"via2",#N/A,TRUE,"general";"via3",#N/A,TRUE,"general"}</definedName>
    <definedName name="gfdg_1" localSheetId="4" hidden="1">{"via1",#N/A,TRUE,"general";"via2",#N/A,TRUE,"general";"via3",#N/A,TRUE,"general"}</definedName>
    <definedName name="gfdg_1" localSheetId="10" hidden="1">{"via1",#N/A,TRUE,"general";"via2",#N/A,TRUE,"general";"via3",#N/A,TRUE,"general"}</definedName>
    <definedName name="gfdg_1" hidden="1">{"via1",#N/A,TRUE,"general";"via2",#N/A,TRUE,"general";"via3",#N/A,TRUE,"general"}</definedName>
    <definedName name="GFDGAD">#REF!</definedName>
    <definedName name="gffgfhhf" localSheetId="8" hidden="1">{#N/A,#N/A,TRUE,"INGENIERIA";#N/A,#N/A,TRUE,"COMPRAS";#N/A,#N/A,TRUE,"DIRECCION";#N/A,#N/A,TRUE,"RESUMEN"}</definedName>
    <definedName name="gffgfhhf" localSheetId="4" hidden="1">{#N/A,#N/A,TRUE,"INGENIERIA";#N/A,#N/A,TRUE,"COMPRAS";#N/A,#N/A,TRUE,"DIRECCION";#N/A,#N/A,TRUE,"RESUMEN"}</definedName>
    <definedName name="gffgfhhf" localSheetId="10" hidden="1">{#N/A,#N/A,TRUE,"INGENIERIA";#N/A,#N/A,TRUE,"COMPRAS";#N/A,#N/A,TRUE,"DIRECCION";#N/A,#N/A,TRUE,"RESUMEN"}</definedName>
    <definedName name="gffgfhhf" hidden="1">{#N/A,#N/A,TRUE,"INGENIERIA";#N/A,#N/A,TRUE,"COMPRAS";#N/A,#N/A,TRUE,"DIRECCION";#N/A,#N/A,TRUE,"RESUMEN"}</definedName>
    <definedName name="gfgfddfdvfzadvacds">#REF!</definedName>
    <definedName name="gfgfgr" localSheetId="15" hidden="1">{"via1",#N/A,TRUE,"general";"via2",#N/A,TRUE,"general";"via3",#N/A,TRUE,"general"}</definedName>
    <definedName name="gfgfgr" localSheetId="16" hidden="1">{"via1",#N/A,TRUE,"general";"via2",#N/A,TRUE,"general";"via3",#N/A,TRUE,"general"}</definedName>
    <definedName name="gfgfgr" localSheetId="8" hidden="1">{"via1",#N/A,TRUE,"general";"via2",#N/A,TRUE,"general";"via3",#N/A,TRUE,"general"}</definedName>
    <definedName name="gfgfgr" localSheetId="4" hidden="1">{"via1",#N/A,TRUE,"general";"via2",#N/A,TRUE,"general";"via3",#N/A,TRUE,"general"}</definedName>
    <definedName name="gfgfgr" localSheetId="6"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gfgr_1" localSheetId="8" hidden="1">{"via1",#N/A,TRUE,"general";"via2",#N/A,TRUE,"general";"via3",#N/A,TRUE,"general"}</definedName>
    <definedName name="gfgfgr_1" localSheetId="4" hidden="1">{"via1",#N/A,TRUE,"general";"via2",#N/A,TRUE,"general";"via3",#N/A,TRUE,"general"}</definedName>
    <definedName name="gfgfgr_1" localSheetId="10" hidden="1">{"via1",#N/A,TRUE,"general";"via2",#N/A,TRUE,"general";"via3",#N/A,TRUE,"general"}</definedName>
    <definedName name="gfgfgr_1"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8" hidden="1">{"via1",#N/A,TRUE,"general";"via2",#N/A,TRUE,"general";"via3",#N/A,TRUE,"general"}</definedName>
    <definedName name="gfhf" localSheetId="4" hidden="1">{"via1",#N/A,TRUE,"general";"via2",#N/A,TRUE,"general";"via3",#N/A,TRUE,"general"}</definedName>
    <definedName name="gfhf" localSheetId="6"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_1" localSheetId="8" hidden="1">{"via1",#N/A,TRUE,"general";"via2",#N/A,TRUE,"general";"via3",#N/A,TRUE,"general"}</definedName>
    <definedName name="gfhf_1" localSheetId="4" hidden="1">{"via1",#N/A,TRUE,"general";"via2",#N/A,TRUE,"general";"via3",#N/A,TRUE,"general"}</definedName>
    <definedName name="gfhf_1" localSheetId="10" hidden="1">{"via1",#N/A,TRUE,"general";"via2",#N/A,TRUE,"general";"via3",#N/A,TRUE,"general"}</definedName>
    <definedName name="gfhf_1" hidden="1">{"via1",#N/A,TRUE,"general";"via2",#N/A,TRUE,"general";"via3",#N/A,TRUE,"general"}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fdh_1" localSheetId="8" hidden="1">{"TAB1",#N/A,TRUE,"GENERAL";"TAB2",#N/A,TRUE,"GENERAL";"TAB3",#N/A,TRUE,"GENERAL";"TAB4",#N/A,TRUE,"GENERAL";"TAB5",#N/A,TRUE,"GENERAL"}</definedName>
    <definedName name="gfhfdh_1" localSheetId="4" hidden="1">{"TAB1",#N/A,TRUE,"GENERAL";"TAB2",#N/A,TRUE,"GENERAL";"TAB3",#N/A,TRUE,"GENERAL";"TAB4",#N/A,TRUE,"GENERAL";"TAB5",#N/A,TRUE,"GENERAL"}</definedName>
    <definedName name="gfhfdh_1" localSheetId="10" hidden="1">{"TAB1",#N/A,TRUE,"GENERAL";"TAB2",#N/A,TRUE,"GENERAL";"TAB3",#N/A,TRUE,"GENERAL";"TAB4",#N/A,TRUE,"GENERAL";"TAB5",#N/A,TRUE,"GENERAL"}</definedName>
    <definedName name="gfhfdh_1"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hgfh_1" localSheetId="8" hidden="1">{"TAB1",#N/A,TRUE,"GENERAL";"TAB2",#N/A,TRUE,"GENERAL";"TAB3",#N/A,TRUE,"GENERAL";"TAB4",#N/A,TRUE,"GENERAL";"TAB5",#N/A,TRUE,"GENERAL"}</definedName>
    <definedName name="gfhgfh_1" localSheetId="4" hidden="1">{"TAB1",#N/A,TRUE,"GENERAL";"TAB2",#N/A,TRUE,"GENERAL";"TAB3",#N/A,TRUE,"GENERAL";"TAB4",#N/A,TRUE,"GENERAL";"TAB5",#N/A,TRUE,"GENERAL"}</definedName>
    <definedName name="gfhgfh_1" localSheetId="10" hidden="1">{"TAB1",#N/A,TRUE,"GENERAL";"TAB2",#N/A,TRUE,"GENERAL";"TAB3",#N/A,TRUE,"GENERAL";"TAB4",#N/A,TRUE,"GENERAL";"TAB5",#N/A,TRUE,"GENERAL"}</definedName>
    <definedName name="gfhgfh_1" hidden="1">{"TAB1",#N/A,TRUE,"GENERAL";"TAB2",#N/A,TRUE,"GENERAL";"TAB3",#N/A,TRUE,"GENERAL";"TAB4",#N/A,TRUE,"GENERAL";"TAB5",#N/A,TRUE,"GENERAL"}</definedName>
    <definedName name="gfhjhjkjkjkjkjlk" localSheetId="15" hidden="1">{"PRES REHAB ARM-PER POR ITEMS  KM A KM",#N/A,TRUE,"Rehabilitacion Arm-Per"}</definedName>
    <definedName name="gfhjhjkjkjkjkjlk" localSheetId="16" hidden="1">{"PRES REHAB ARM-PER POR ITEMS  KM A KM",#N/A,TRUE,"Rehabilitacion Arm-Per"}</definedName>
    <definedName name="gfhjhjkjkjkjkjlk" localSheetId="8" hidden="1">{"PRES REHAB ARM-PER POR ITEMS  KM A KM",#N/A,TRUE,"Rehabilitacion Arm-Per"}</definedName>
    <definedName name="gfhjhjkjkjkjkjlk" localSheetId="4" hidden="1">{"PRES REHAB ARM-PER POR ITEMS  KM A KM",#N/A,TRUE,"Rehabilitacion Arm-Per"}</definedName>
    <definedName name="gfhjhjkjkjkjkjlk" localSheetId="6" hidden="1">{"PRES REHAB ARM-PER POR ITEMS  KM A KM",#N/A,TRUE,"Rehabilitacion Arm-Per"}</definedName>
    <definedName name="gfhjhjkjkjkjkjlk" hidden="1">{"PRES REHAB ARM-PER POR ITEMS  KM A KM",#N/A,TRUE,"Rehabilitacion Arm-Per"}</definedName>
    <definedName name="gfjgfh" localSheetId="8" hidden="1">{#N/A,#N/A,FALSE,"CCTV"}</definedName>
    <definedName name="gfjgfh" localSheetId="4" hidden="1">{#N/A,#N/A,FALSE,"CCTV"}</definedName>
    <definedName name="gfjgfh" localSheetId="10" hidden="1">{#N/A,#N/A,FALSE,"CCTV"}</definedName>
    <definedName name="gfjgfh" hidden="1">{#N/A,#N/A,FALSE,"CCTV"}</definedName>
    <definedName name="gfjgfhfg" localSheetId="8" hidden="1">{#N/A,#N/A,FALSE,"CCTV"}</definedName>
    <definedName name="gfjgfhfg" localSheetId="4" hidden="1">{#N/A,#N/A,FALSE,"CCTV"}</definedName>
    <definedName name="gfjgfhfg" localSheetId="10" hidden="1">{#N/A,#N/A,FALSE,"CCTV"}</definedName>
    <definedName name="gfjgfhfg" hidden="1">{#N/A,#N/A,FALSE,"CCTV"}</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HGJ_1" localSheetId="8" hidden="1">{"TAB1",#N/A,TRUE,"GENERAL";"TAB2",#N/A,TRUE,"GENERAL";"TAB3",#N/A,TRUE,"GENERAL";"TAB4",#N/A,TRUE,"GENERAL";"TAB5",#N/A,TRUE,"GENERAL"}</definedName>
    <definedName name="GFJHGJ_1" localSheetId="4" hidden="1">{"TAB1",#N/A,TRUE,"GENERAL";"TAB2",#N/A,TRUE,"GENERAL";"TAB3",#N/A,TRUE,"GENERAL";"TAB4",#N/A,TRUE,"GENERAL";"TAB5",#N/A,TRUE,"GENERAL"}</definedName>
    <definedName name="GFJHGJ_1" localSheetId="10" hidden="1">{"TAB1",#N/A,TRUE,"GENERAL";"TAB2",#N/A,TRUE,"GENERAL";"TAB3",#N/A,TRUE,"GENERAL";"TAB4",#N/A,TRUE,"GENERAL";"TAB5",#N/A,TRUE,"GENERAL"}</definedName>
    <definedName name="GFJHGJ_1" hidden="1">{"TAB1",#N/A,TRUE,"GENERAL";"TAB2",#N/A,TRUE,"GENERAL";"TAB3",#N/A,TRUE,"GENERAL";"TAB4",#N/A,TRUE,"GENERAL";"TAB5",#N/A,TRUE,"GENERAL"}</definedName>
    <definedName name="gfjjh" localSheetId="15" hidden="1">{"via1",#N/A,TRUE,"general";"via2",#N/A,TRUE,"general";"via3",#N/A,TRUE,"general"}</definedName>
    <definedName name="gfjjh" localSheetId="16" hidden="1">{"via1",#N/A,TRUE,"general";"via2",#N/A,TRUE,"general";"via3",#N/A,TRUE,"general"}</definedName>
    <definedName name="gfjjh" localSheetId="8" hidden="1">{"via1",#N/A,TRUE,"general";"via2",#N/A,TRUE,"general";"via3",#N/A,TRUE,"general"}</definedName>
    <definedName name="gfjjh" localSheetId="4" hidden="1">{"via1",#N/A,TRUE,"general";"via2",#N/A,TRUE,"general";"via3",#N/A,TRUE,"general"}</definedName>
    <definedName name="gfjjh" localSheetId="6"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jjh_1" localSheetId="8" hidden="1">{"via1",#N/A,TRUE,"general";"via2",#N/A,TRUE,"general";"via3",#N/A,TRUE,"general"}</definedName>
    <definedName name="gfjjh_1" localSheetId="4" hidden="1">{"via1",#N/A,TRUE,"general";"via2",#N/A,TRUE,"general";"via3",#N/A,TRUE,"general"}</definedName>
    <definedName name="gfjjh_1" localSheetId="10" hidden="1">{"via1",#N/A,TRUE,"general";"via2",#N/A,TRUE,"general";"via3",#N/A,TRUE,"general"}</definedName>
    <definedName name="gfjjh_1" hidden="1">{"via1",#N/A,TRUE,"general";"via2",#N/A,TRUE,"general";"via3",#N/A,TRUE,"general"}</definedName>
    <definedName name="GFN" localSheetId="8">#REF!</definedName>
    <definedName name="GFN" localSheetId="4">#REF!</definedName>
    <definedName name="GFN" localSheetId="10">#REF!</definedName>
    <definedName name="GFN">#REF!</definedName>
    <definedName name="GFSGFDSG" localSheetId="8">#REF!</definedName>
    <definedName name="GFSGFDSG" localSheetId="4">#REF!</definedName>
    <definedName name="GFSGFDSG" localSheetId="10">#REF!</definedName>
    <definedName name="GFSGFDSG">#REF!</definedName>
    <definedName name="gft" localSheetId="8">#REF!</definedName>
    <definedName name="gft" localSheetId="5">#REF!</definedName>
    <definedName name="gft" localSheetId="4">#REF!</definedName>
    <definedName name="gft" localSheetId="6">#REF!</definedName>
    <definedName name="gft" localSheetId="10">#REF!</definedName>
    <definedName name="gft">#REF!</definedName>
    <definedName name="GFTHGFH" localSheetId="15" hidden="1">{"PRES REHAB ARM-PER POR ITEMS  KM A KM",#N/A,TRUE,"Rehabilitacion Arm-Per"}</definedName>
    <definedName name="GFTHGFH" localSheetId="16" hidden="1">{"PRES REHAB ARM-PER POR ITEMS  KM A KM",#N/A,TRUE,"Rehabilitacion Arm-Per"}</definedName>
    <definedName name="GFTHGFH" localSheetId="8" hidden="1">{"PRES REHAB ARM-PER POR ITEMS  KM A KM",#N/A,TRUE,"Rehabilitacion Arm-Per"}</definedName>
    <definedName name="GFTHGFH" localSheetId="4" hidden="1">{"PRES REHAB ARM-PER POR ITEMS  KM A KM",#N/A,TRUE,"Rehabilitacion Arm-Per"}</definedName>
    <definedName name="GFTHGFH" localSheetId="6" hidden="1">{"PRES REHAB ARM-PER POR ITEMS  KM A KM",#N/A,TRUE,"Rehabilitacion Arm-Per"}</definedName>
    <definedName name="GFTHGFH" hidden="1">{"PRES REHAB ARM-PER POR ITEMS  KM A KM",#N/A,TRUE,"Rehabilitacion Arm-Per"}</definedName>
    <definedName name="gfutyj6" localSheetId="15" hidden="1">{"via1",#N/A,TRUE,"general";"via2",#N/A,TRUE,"general";"via3",#N/A,TRUE,"general"}</definedName>
    <definedName name="gfutyj6" localSheetId="16" hidden="1">{"via1",#N/A,TRUE,"general";"via2",#N/A,TRUE,"general";"via3",#N/A,TRUE,"general"}</definedName>
    <definedName name="gfutyj6" localSheetId="8" hidden="1">{"via1",#N/A,TRUE,"general";"via2",#N/A,TRUE,"general";"via3",#N/A,TRUE,"general"}</definedName>
    <definedName name="gfutyj6" localSheetId="4" hidden="1">{"via1",#N/A,TRUE,"general";"via2",#N/A,TRUE,"general";"via3",#N/A,TRUE,"general"}</definedName>
    <definedName name="gfutyj6" localSheetId="6"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futyj6_1" localSheetId="8" hidden="1">{"via1",#N/A,TRUE,"general";"via2",#N/A,TRUE,"general";"via3",#N/A,TRUE,"general"}</definedName>
    <definedName name="gfutyj6_1" localSheetId="4" hidden="1">{"via1",#N/A,TRUE,"general";"via2",#N/A,TRUE,"general";"via3",#N/A,TRUE,"general"}</definedName>
    <definedName name="gfutyj6_1" localSheetId="10" hidden="1">{"via1",#N/A,TRUE,"general";"via2",#N/A,TRUE,"general";"via3",#N/A,TRUE,"general"}</definedName>
    <definedName name="gfutyj6_1" hidden="1">{"via1",#N/A,TRUE,"general";"via2",#N/A,TRUE,"general";"via3",#N/A,TRUE,"general"}</definedName>
    <definedName name="gfyfhfyh" localSheetId="8">#N/A</definedName>
    <definedName name="gfyfhfyh" localSheetId="4">#N/A</definedName>
    <definedName name="gfyfhfyh" localSheetId="10">[0]!listado #REF!</definedName>
    <definedName name="gfyfhfyh">#N/A</definedName>
    <definedName name="gg" localSheetId="8" hidden="1">{"TAB1",#N/A,TRUE,"GENERAL";"TAB2",#N/A,TRUE,"GENERAL";"TAB3",#N/A,TRUE,"GENERAL";"TAB4",#N/A,TRUE,"GENERAL";"TAB5",#N/A,TRUE,"GENERAL"}</definedName>
    <definedName name="gg" localSheetId="5">#REF!</definedName>
    <definedName name="gg" localSheetId="4">#REF!</definedName>
    <definedName name="gg" localSheetId="6">#REF!</definedName>
    <definedName name="GG" localSheetId="10">#REF!</definedName>
    <definedName name="Gg">#REF!</definedName>
    <definedName name="gg_1" localSheetId="8" hidden="1">{"TAB1",#N/A,TRUE,"GENERAL";"TAB2",#N/A,TRUE,"GENERAL";"TAB3",#N/A,TRUE,"GENERAL";"TAB4",#N/A,TRUE,"GENERAL";"TAB5",#N/A,TRUE,"GENERAL"}</definedName>
    <definedName name="gg_1" localSheetId="4" hidden="1">{"TAB1",#N/A,TRUE,"GENERAL";"TAB2",#N/A,TRUE,"GENERAL";"TAB3",#N/A,TRUE,"GENERAL";"TAB4",#N/A,TRUE,"GENERAL";"TAB5",#N/A,TRUE,"GENERAL"}</definedName>
    <definedName name="gg_1" localSheetId="10" hidden="1">{"TAB1",#N/A,TRUE,"GENERAL";"TAB2",#N/A,TRUE,"GENERAL";"TAB3",#N/A,TRUE,"GENERAL";"TAB4",#N/A,TRUE,"GENERAL";"TAB5",#N/A,TRUE,"GENERAL"}</definedName>
    <definedName name="gg_1" hidden="1">{"TAB1",#N/A,TRUE,"GENERAL";"TAB2",#N/A,TRUE,"GENERAL";"TAB3",#N/A,TRUE,"GENERAL";"TAB4",#N/A,TRUE,"GENERAL";"TAB5",#N/A,TRUE,"GENERAL"}</definedName>
    <definedName name="GGB" hidden="1">#REF!</definedName>
    <definedName name="ggdr" localSheetId="15" hidden="1">{"via1",#N/A,TRUE,"general";"via2",#N/A,TRUE,"general";"via3",#N/A,TRUE,"general"}</definedName>
    <definedName name="ggdr" localSheetId="16" hidden="1">{"via1",#N/A,TRUE,"general";"via2",#N/A,TRUE,"general";"via3",#N/A,TRUE,"general"}</definedName>
    <definedName name="ggdr" localSheetId="8" hidden="1">{"via1",#N/A,TRUE,"general";"via2",#N/A,TRUE,"general";"via3",#N/A,TRUE,"general"}</definedName>
    <definedName name="ggdr" localSheetId="4" hidden="1">{"via1",#N/A,TRUE,"general";"via2",#N/A,TRUE,"general";"via3",#N/A,TRUE,"general"}</definedName>
    <definedName name="ggdr" localSheetId="6"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dr_1" localSheetId="8" hidden="1">{"via1",#N/A,TRUE,"general";"via2",#N/A,TRUE,"general";"via3",#N/A,TRUE,"general"}</definedName>
    <definedName name="ggdr_1" localSheetId="4" hidden="1">{"via1",#N/A,TRUE,"general";"via2",#N/A,TRUE,"general";"via3",#N/A,TRUE,"general"}</definedName>
    <definedName name="ggdr_1" localSheetId="10" hidden="1">{"via1",#N/A,TRUE,"general";"via2",#N/A,TRUE,"general";"via3",#N/A,TRUE,"general"}</definedName>
    <definedName name="ggdr_1" hidden="1">{"via1",#N/A,TRUE,"general";"via2",#N/A,TRUE,"general";"via3",#N/A,TRUE,"general"}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4" hidden="1">{"TAB1",#N/A,TRUE,"GENERAL";"TAB2",#N/A,TRUE,"GENERAL";"TAB3",#N/A,TRUE,"GENERAL";"TAB4",#N/A,TRUE,"GENERAL";"TAB5",#N/A,TRUE,"GENERAL"}</definedName>
    <definedName name="ggerg" localSheetId="6"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erg_1" localSheetId="8" hidden="1">{"TAB1",#N/A,TRUE,"GENERAL";"TAB2",#N/A,TRUE,"GENERAL";"TAB3",#N/A,TRUE,"GENERAL";"TAB4",#N/A,TRUE,"GENERAL";"TAB5",#N/A,TRUE,"GENERAL"}</definedName>
    <definedName name="ggerg_1" localSheetId="4" hidden="1">{"TAB1",#N/A,TRUE,"GENERAL";"TAB2",#N/A,TRUE,"GENERAL";"TAB3",#N/A,TRUE,"GENERAL";"TAB4",#N/A,TRUE,"GENERAL";"TAB5",#N/A,TRUE,"GENERAL"}</definedName>
    <definedName name="ggerg_1" localSheetId="10" hidden="1">{"TAB1",#N/A,TRUE,"GENERAL";"TAB2",#N/A,TRUE,"GENERAL";"TAB3",#N/A,TRUE,"GENERAL";"TAB4",#N/A,TRUE,"GENERAL";"TAB5",#N/A,TRUE,"GENERAL"}</definedName>
    <definedName name="ggerg_1" hidden="1">{"TAB1",#N/A,TRUE,"GENERAL";"TAB2",#N/A,TRUE,"GENERAL";"TAB3",#N/A,TRUE,"GENERAL";"TAB4",#N/A,TRUE,"GENERAL";"TAB5",#N/A,TRUE,"GENERAL"}</definedName>
    <definedName name="ggfdsgfd">#REF!</definedName>
    <definedName name="GGG" localSheetId="8">#REF!</definedName>
    <definedName name="GGG" localSheetId="4">[0]!err</definedName>
    <definedName name="GGG" localSheetId="10">#REF!</definedName>
    <definedName name="GGG">#REF!</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8" hidden="1">{"TAB1",#N/A,TRUE,"GENERAL";"TAB2",#N/A,TRUE,"GENERAL";"TAB3",#N/A,TRUE,"GENERAL";"TAB4",#N/A,TRUE,"GENERAL";"TAB5",#N/A,TRUE,"GENERAL"}</definedName>
    <definedName name="gggb" localSheetId="4" hidden="1">{"TAB1",#N/A,TRUE,"GENERAL";"TAB2",#N/A,TRUE,"GENERAL";"TAB3",#N/A,TRUE,"GENERAL";"TAB4",#N/A,TRUE,"GENERAL";"TAB5",#N/A,TRUE,"GENERAL"}</definedName>
    <definedName name="gggb" localSheetId="6"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b_1" localSheetId="8" hidden="1">{"TAB1",#N/A,TRUE,"GENERAL";"TAB2",#N/A,TRUE,"GENERAL";"TAB3",#N/A,TRUE,"GENERAL";"TAB4",#N/A,TRUE,"GENERAL";"TAB5",#N/A,TRUE,"GENERAL"}</definedName>
    <definedName name="gggb_1" localSheetId="4" hidden="1">{"TAB1",#N/A,TRUE,"GENERAL";"TAB2",#N/A,TRUE,"GENERAL";"TAB3",#N/A,TRUE,"GENERAL";"TAB4",#N/A,TRUE,"GENERAL";"TAB5",#N/A,TRUE,"GENERAL"}</definedName>
    <definedName name="gggb_1" localSheetId="10" hidden="1">{"TAB1",#N/A,TRUE,"GENERAL";"TAB2",#N/A,TRUE,"GENERAL";"TAB3",#N/A,TRUE,"GENERAL";"TAB4",#N/A,TRUE,"GENERAL";"TAB5",#N/A,TRUE,"GENERAL"}</definedName>
    <definedName name="gggb_1" hidden="1">{"TAB1",#N/A,TRUE,"GENERAL";"TAB2",#N/A,TRUE,"GENERAL";"TAB3",#N/A,TRUE,"GENERAL";"TAB4",#N/A,TRUE,"GENERAL";"TAB5",#N/A,TRUE,"GENERAL"}</definedName>
    <definedName name="gggg" localSheetId="15" hidden="1">{"via1",#N/A,TRUE,"general";"via2",#N/A,TRUE,"general";"via3",#N/A,TRUE,"general"}</definedName>
    <definedName name="gggg" localSheetId="16" hidden="1">{"via1",#N/A,TRUE,"general";"via2",#N/A,TRUE,"general";"via3",#N/A,TRUE,"general"}</definedName>
    <definedName name="gggg" localSheetId="8" hidden="1">{"via1",#N/A,TRUE,"general";"via2",#N/A,TRUE,"general";"via3",#N/A,TRUE,"general"}</definedName>
    <definedName name="gggg" localSheetId="4" hidden="1">{"via1",#N/A,TRUE,"general";"via2",#N/A,TRUE,"general";"via3",#N/A,TRUE,"general"}</definedName>
    <definedName name="gggg" localSheetId="6"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_1" localSheetId="8" hidden="1">{"via1",#N/A,TRUE,"general";"via2",#N/A,TRUE,"general";"via3",#N/A,TRUE,"general"}</definedName>
    <definedName name="gggg_1" localSheetId="4" hidden="1">{"via1",#N/A,TRUE,"general";"via2",#N/A,TRUE,"general";"via3",#N/A,TRUE,"general"}</definedName>
    <definedName name="gggg_1" localSheetId="10" hidden="1">{"via1",#N/A,TRUE,"general";"via2",#N/A,TRUE,"general";"via3",#N/A,TRUE,"general"}</definedName>
    <definedName name="gggg_1" hidden="1">{"via1",#N/A,TRUE,"general";"via2",#N/A,TRUE,"general";"via3",#N/A,TRUE,"general"}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4" hidden="1">{"TAB1",#N/A,TRUE,"GENERAL";"TAB2",#N/A,TRUE,"GENERAL";"TAB3",#N/A,TRUE,"GENERAL";"TAB4",#N/A,TRUE,"GENERAL";"TAB5",#N/A,TRUE,"GENERAL"}</definedName>
    <definedName name="ggggd" localSheetId="6"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d_1" localSheetId="8" hidden="1">{"TAB1",#N/A,TRUE,"GENERAL";"TAB2",#N/A,TRUE,"GENERAL";"TAB3",#N/A,TRUE,"GENERAL";"TAB4",#N/A,TRUE,"GENERAL";"TAB5",#N/A,TRUE,"GENERAL"}</definedName>
    <definedName name="ggggd_1" localSheetId="4" hidden="1">{"TAB1",#N/A,TRUE,"GENERAL";"TAB2",#N/A,TRUE,"GENERAL";"TAB3",#N/A,TRUE,"GENERAL";"TAB4",#N/A,TRUE,"GENERAL";"TAB5",#N/A,TRUE,"GENERAL"}</definedName>
    <definedName name="ggggd_1" localSheetId="10" hidden="1">{"TAB1",#N/A,TRUE,"GENERAL";"TAB2",#N/A,TRUE,"GENERAL";"TAB3",#N/A,TRUE,"GENERAL";"TAB4",#N/A,TRUE,"GENERAL";"TAB5",#N/A,TRUE,"GENERAL"}</definedName>
    <definedName name="ggggd_1" hidden="1">{"TAB1",#N/A,TRUE,"GENERAL";"TAB2",#N/A,TRUE,"GENERAL";"TAB3",#N/A,TRUE,"GENERAL";"TAB4",#N/A,TRUE,"GENERAL";"TAB5",#N/A,TRUE,"GENERAL"}</definedName>
    <definedName name="GGGGDA" localSheetId="8" hidden="1">{"TAB1",#N/A,TRUE,"GENERAL";"TAB2",#N/A,TRUE,"GENERAL";"TAB3",#N/A,TRUE,"GENERAL";"TAB4",#N/A,TRUE,"GENERAL";"TAB5",#N/A,TRUE,"GENERAL"}</definedName>
    <definedName name="GGGGDA" localSheetId="4" hidden="1">{"TAB1",#N/A,TRUE,"GENERAL";"TAB2",#N/A,TRUE,"GENERAL";"TAB3",#N/A,TRUE,"GENERAL";"TAB4",#N/A,TRUE,"GENERAL";"TAB5",#N/A,TRUE,"GENERAL"}</definedName>
    <definedName name="GGGGDA" localSheetId="10" hidden="1">{"TAB1",#N/A,TRUE,"GENERAL";"TAB2",#N/A,TRUE,"GENERAL";"TAB3",#N/A,TRUE,"GENERAL";"TAB4",#N/A,TRUE,"GENERAL";"TAB5",#N/A,TRUE,"GENERAL"}</definedName>
    <definedName name="GGGGDA" hidden="1">{"TAB1",#N/A,TRUE,"GENERAL";"TAB2",#N/A,TRUE,"GENERAL";"TAB3",#N/A,TRUE,"GENERAL";"TAB4",#N/A,TRUE,"GENERAL";"TAB5",#N/A,TRUE,"GENERAL"}</definedName>
    <definedName name="gggggddd" localSheetId="8">#REF!</definedName>
    <definedName name="gggggddd" localSheetId="4">#N/A</definedName>
    <definedName name="gggggddd" localSheetId="6">#REF!</definedName>
    <definedName name="gggggddd" localSheetId="10">#REF!</definedName>
    <definedName name="gggggddd">#N/A</definedName>
    <definedName name="gggggg" localSheetId="8" hidden="1">{"'$OC'!$B$7:$O$53","'OC'!$A$14:$D$27","'OC'!$A$14:$D$27","'OC'!$A$14:$D$27"}</definedName>
    <definedName name="gggggg" localSheetId="4" hidden="1">{"'$OC'!$B$7:$O$53","'OC'!$A$14:$D$27","'OC'!$A$14:$D$27","'OC'!$A$14:$D$27"}</definedName>
    <definedName name="gggggg" localSheetId="6">#REF!</definedName>
    <definedName name="gggggg" localSheetId="10" hidden="1">{"'$OC'!$B$7:$O$53","'OC'!$A$14:$D$27","'OC'!$A$14:$D$27","'OC'!$A$14:$D$27"}</definedName>
    <definedName name="gggggg">#N/A</definedName>
    <definedName name="ggggggg" localSheetId="8">#REF!</definedName>
    <definedName name="ggggggg" localSheetId="4">#REF!</definedName>
    <definedName name="ggggggg" localSheetId="10">#REF!</definedName>
    <definedName name="ggggggg">#REF!</definedName>
    <definedName name="gggggggggggbbbbbbbbbbbbbb" localSheetId="8" hidden="1">#REF!</definedName>
    <definedName name="gggggggggggbbbbbbbbbbbbbb" localSheetId="4" hidden="1">#REF!</definedName>
    <definedName name="gggggggggggbbbbbbbbbbbbbb" localSheetId="6" hidden="1">#REF!</definedName>
    <definedName name="gggggggggggbbbbbbbbbbbbbb" localSheetId="10" hidden="1">#REF!</definedName>
    <definedName name="gggggggggggbbbbbbbbbbbbbb" hidden="1">#REF!</definedName>
    <definedName name="GGGGGGGGGGGGG" localSheetId="8">#REF!</definedName>
    <definedName name="GGGGGGGGGGGGG" localSheetId="4">#N/A</definedName>
    <definedName name="GGGGGGGGGGGGG" localSheetId="6">#REF!</definedName>
    <definedName name="GGGGGGGGGGGGG" localSheetId="10">#REF!</definedName>
    <definedName name="GGGGGGGGGGGGG">#N/A</definedName>
    <definedName name="GGGGGGGGGGGGGGGGG" localSheetId="8">#REF!</definedName>
    <definedName name="GGGGGGGGGGGGGGGGG" localSheetId="4">#N/A</definedName>
    <definedName name="GGGGGGGGGGGGGGGGG" localSheetId="6">#REF!</definedName>
    <definedName name="GGGGGGGGGGGGGGGGG" localSheetId="10">#REF!</definedName>
    <definedName name="GGGGGGGGGGGGGGGGG">#N/A</definedName>
    <definedName name="GGGGGGGGGTTTTTTTTTTT" localSheetId="8">#REF!</definedName>
    <definedName name="GGGGGGGGGTTTTTTTTTTT" localSheetId="4">#N/A</definedName>
    <definedName name="GGGGGGGGGTTTTTTTTTTT" localSheetId="6">#REF!</definedName>
    <definedName name="GGGGGGGGGTTTTTTTTTTT" localSheetId="10">#REF!</definedName>
    <definedName name="GGGGGGGGGTTTTTTTTTTT">#N/A</definedName>
    <definedName name="gggggt" localSheetId="15" hidden="1">{"via1",#N/A,TRUE,"general";"via2",#N/A,TRUE,"general";"via3",#N/A,TRUE,"general"}</definedName>
    <definedName name="gggggt" localSheetId="16" hidden="1">{"via1",#N/A,TRUE,"general";"via2",#N/A,TRUE,"general";"via3",#N/A,TRUE,"general"}</definedName>
    <definedName name="gggggt" localSheetId="8" hidden="1">{"via1",#N/A,TRUE,"general";"via2",#N/A,TRUE,"general";"via3",#N/A,TRUE,"general"}</definedName>
    <definedName name="gggggt" localSheetId="4" hidden="1">{"via1",#N/A,TRUE,"general";"via2",#N/A,TRUE,"general";"via3",#N/A,TRUE,"general"}</definedName>
    <definedName name="gggggt" localSheetId="6"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gt_1" localSheetId="8" hidden="1">{"via1",#N/A,TRUE,"general";"via2",#N/A,TRUE,"general";"via3",#N/A,TRUE,"general"}</definedName>
    <definedName name="gggggt_1" localSheetId="4" hidden="1">{"via1",#N/A,TRUE,"general";"via2",#N/A,TRUE,"general";"via3",#N/A,TRUE,"general"}</definedName>
    <definedName name="gggggt_1" localSheetId="10" hidden="1">{"via1",#N/A,TRUE,"general";"via2",#N/A,TRUE,"general";"via3",#N/A,TRUE,"general"}</definedName>
    <definedName name="gggggt_1" hidden="1">{"via1",#N/A,TRUE,"general";"via2",#N/A,TRUE,"general";"via3",#N/A,TRUE,"general"}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hn_1" localSheetId="8" hidden="1">{"TAB1",#N/A,TRUE,"GENERAL";"TAB2",#N/A,TRUE,"GENERAL";"TAB3",#N/A,TRUE,"GENERAL";"TAB4",#N/A,TRUE,"GENERAL";"TAB5",#N/A,TRUE,"GENERAL"}</definedName>
    <definedName name="gggghn_1" localSheetId="4" hidden="1">{"TAB1",#N/A,TRUE,"GENERAL";"TAB2",#N/A,TRUE,"GENERAL";"TAB3",#N/A,TRUE,"GENERAL";"TAB4",#N/A,TRUE,"GENERAL";"TAB5",#N/A,TRUE,"GENERAL"}</definedName>
    <definedName name="gggghn_1" localSheetId="10" hidden="1">{"TAB1",#N/A,TRUE,"GENERAL";"TAB2",#N/A,TRUE,"GENERAL";"TAB3",#N/A,TRUE,"GENERAL";"TAB4",#N/A,TRUE,"GENERAL";"TAB5",#N/A,TRUE,"GENERAL"}</definedName>
    <definedName name="gggghn_1" hidden="1">{"TAB1",#N/A,TRUE,"GENERAL";"TAB2",#N/A,TRUE,"GENERAL";"TAB3",#N/A,TRUE,"GENERAL";"TAB4",#N/A,TRUE,"GENERAL";"TAB5",#N/A,TRUE,"GENERAL"}</definedName>
    <definedName name="GGGGJJJJKKK" localSheetId="8">#REF!</definedName>
    <definedName name="GGGGJJJJKKK" localSheetId="4">#N/A</definedName>
    <definedName name="GGGGJJJJKKK" localSheetId="6">#REF!</definedName>
    <definedName name="GGGGJJJJKKK" localSheetId="10">#REF!</definedName>
    <definedName name="GGGGJJJJKKK">#N/A</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4" hidden="1">{"TAB1",#N/A,TRUE,"GENERAL";"TAB2",#N/A,TRUE,"GENERAL";"TAB3",#N/A,TRUE,"GENERAL";"TAB4",#N/A,TRUE,"GENERAL";"TAB5",#N/A,TRUE,"GENERAL"}</definedName>
    <definedName name="ggggt" localSheetId="6"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t_1" localSheetId="8" hidden="1">{"TAB1",#N/A,TRUE,"GENERAL";"TAB2",#N/A,TRUE,"GENERAL";"TAB3",#N/A,TRUE,"GENERAL";"TAB4",#N/A,TRUE,"GENERAL";"TAB5",#N/A,TRUE,"GENERAL"}</definedName>
    <definedName name="ggggt_1" localSheetId="4" hidden="1">{"TAB1",#N/A,TRUE,"GENERAL";"TAB2",#N/A,TRUE,"GENERAL";"TAB3",#N/A,TRUE,"GENERAL";"TAB4",#N/A,TRUE,"GENERAL";"TAB5",#N/A,TRUE,"GENERAL"}</definedName>
    <definedName name="ggggt_1" localSheetId="10" hidden="1">{"TAB1",#N/A,TRUE,"GENERAL";"TAB2",#N/A,TRUE,"GENERAL";"TAB3",#N/A,TRUE,"GENERAL";"TAB4",#N/A,TRUE,"GENERAL";"TAB5",#N/A,TRUE,"GENERAL"}</definedName>
    <definedName name="ggggt_1"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4" hidden="1">{"TAB1",#N/A,TRUE,"GENERAL";"TAB2",#N/A,TRUE,"GENERAL";"TAB3",#N/A,TRUE,"GENERAL";"TAB4",#N/A,TRUE,"GENERAL";"TAB5",#N/A,TRUE,"GENERAL"}</definedName>
    <definedName name="ggggy" localSheetId="6"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gy_1" localSheetId="8" hidden="1">{"TAB1",#N/A,TRUE,"GENERAL";"TAB2",#N/A,TRUE,"GENERAL";"TAB3",#N/A,TRUE,"GENERAL";"TAB4",#N/A,TRUE,"GENERAL";"TAB5",#N/A,TRUE,"GENERAL"}</definedName>
    <definedName name="ggggy_1" localSheetId="4" hidden="1">{"TAB1",#N/A,TRUE,"GENERAL";"TAB2",#N/A,TRUE,"GENERAL";"TAB3",#N/A,TRUE,"GENERAL";"TAB4",#N/A,TRUE,"GENERAL";"TAB5",#N/A,TRUE,"GENERAL"}</definedName>
    <definedName name="ggggy_1" localSheetId="10" hidden="1">{"TAB1",#N/A,TRUE,"GENERAL";"TAB2",#N/A,TRUE,"GENERAL";"TAB3",#N/A,TRUE,"GENERAL";"TAB4",#N/A,TRUE,"GENERAL";"TAB5",#N/A,TRUE,"GENERAL"}</definedName>
    <definedName name="ggggy_1" hidden="1">{"TAB1",#N/A,TRUE,"GENERAL";"TAB2",#N/A,TRUE,"GENERAL";"TAB3",#N/A,TRUE,"GENERAL";"TAB4",#N/A,TRUE,"GENERAL";"TAB5",#N/A,TRUE,"GENERAL"}</definedName>
    <definedName name="gggtgd" localSheetId="15" hidden="1">{"via1",#N/A,TRUE,"general";"via2",#N/A,TRUE,"general";"via3",#N/A,TRUE,"general"}</definedName>
    <definedName name="gggtgd" localSheetId="16" hidden="1">{"via1",#N/A,TRUE,"general";"via2",#N/A,TRUE,"general";"via3",#N/A,TRUE,"general"}</definedName>
    <definedName name="gggtgd" localSheetId="8" hidden="1">{"via1",#N/A,TRUE,"general";"via2",#N/A,TRUE,"general";"via3",#N/A,TRUE,"general"}</definedName>
    <definedName name="gggtgd" localSheetId="4" hidden="1">{"via1",#N/A,TRUE,"general";"via2",#N/A,TRUE,"general";"via3",#N/A,TRUE,"general"}</definedName>
    <definedName name="gggtgd" localSheetId="6"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gtgd_1" localSheetId="8" hidden="1">{"via1",#N/A,TRUE,"general";"via2",#N/A,TRUE,"general";"via3",#N/A,TRUE,"general"}</definedName>
    <definedName name="gggtgd_1" localSheetId="4" hidden="1">{"via1",#N/A,TRUE,"general";"via2",#N/A,TRUE,"general";"via3",#N/A,TRUE,"general"}</definedName>
    <definedName name="gggtgd_1" localSheetId="10" hidden="1">{"via1",#N/A,TRUE,"general";"via2",#N/A,TRUE,"general";"via3",#N/A,TRUE,"general"}</definedName>
    <definedName name="gggtgd_1" hidden="1">{"via1",#N/A,TRUE,"general";"via2",#N/A,TRUE,"general";"via3",#N/A,TRUE,"general"}</definedName>
    <definedName name="gghjkkffdfdsfdsfds" localSheetId="8" hidden="1">{"'$OC'!$B$7:$O$53","'OC'!$A$14:$D$27","'OC'!$A$14:$D$27","'OC'!$A$14:$D$27"}</definedName>
    <definedName name="gghjkkffdfdsfdsfds" localSheetId="4" hidden="1">{"'$OC'!$B$7:$O$53","'OC'!$A$14:$D$27","'OC'!$A$14:$D$27","'OC'!$A$14:$D$27"}</definedName>
    <definedName name="gghjkkffdfdsfdsfds" localSheetId="10" hidden="1">{"'$OC'!$B$7:$O$53","'OC'!$A$14:$D$27","'OC'!$A$14:$D$27","'OC'!$A$14:$D$27"}</definedName>
    <definedName name="gghjkkffdfdsfdsfds" hidden="1">{"'$OC'!$B$7:$O$53","'OC'!$A$14:$D$27","'OC'!$A$14:$D$27","'OC'!$A$14:$D$27"}</definedName>
    <definedName name="ggjgjkg" localSheetId="8" hidden="1">{#N/A,#N/A,TRUE,"1842CWN0"}</definedName>
    <definedName name="ggjgjkg" localSheetId="4" hidden="1">{#N/A,#N/A,TRUE,"1842CWN0"}</definedName>
    <definedName name="ggjgjkg" localSheetId="10" hidden="1">{#N/A,#N/A,TRUE,"1842CWN0"}</definedName>
    <definedName name="ggjgjkg" hidden="1">{#N/A,#N/A,TRUE,"1842CWN0"}</definedName>
    <definedName name="ggtgg" localSheetId="8">#REF!</definedName>
    <definedName name="ggtgg" localSheetId="4">#REF!</definedName>
    <definedName name="ggtgg" localSheetId="10">#REF!</definedName>
    <definedName name="ggtgg">#REF!</definedName>
    <definedName name="ggtgt" localSheetId="15" hidden="1">{"via1",#N/A,TRUE,"general";"via2",#N/A,TRUE,"general";"via3",#N/A,TRUE,"general"}</definedName>
    <definedName name="ggtgt" localSheetId="16" hidden="1">{"via1",#N/A,TRUE,"general";"via2",#N/A,TRUE,"general";"via3",#N/A,TRUE,"general"}</definedName>
    <definedName name="ggtgt" localSheetId="8" hidden="1">{"via1",#N/A,TRUE,"general";"via2",#N/A,TRUE,"general";"via3",#N/A,TRUE,"general"}</definedName>
    <definedName name="ggtgt" localSheetId="4" hidden="1">{"via1",#N/A,TRUE,"general";"via2",#N/A,TRUE,"general";"via3",#N/A,TRUE,"general"}</definedName>
    <definedName name="ggtgt" localSheetId="6"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gtgt_1" localSheetId="8" hidden="1">{"via1",#N/A,TRUE,"general";"via2",#N/A,TRUE,"general";"via3",#N/A,TRUE,"general"}</definedName>
    <definedName name="ggtgt_1" localSheetId="4" hidden="1">{"via1",#N/A,TRUE,"general";"via2",#N/A,TRUE,"general";"via3",#N/A,TRUE,"general"}</definedName>
    <definedName name="ggtgt_1" localSheetId="10" hidden="1">{"via1",#N/A,TRUE,"general";"via2",#N/A,TRUE,"general";"via3",#N/A,TRUE,"general"}</definedName>
    <definedName name="ggtgt_1" hidden="1">{"via1",#N/A,TRUE,"general";"via2",#N/A,TRUE,"general";"via3",#N/A,TRUE,"general"}</definedName>
    <definedName name="gh" localSheetId="8">#REF!</definedName>
    <definedName name="gh" localSheetId="5">#REF!</definedName>
    <definedName name="gh" localSheetId="4">#REF!</definedName>
    <definedName name="gh" localSheetId="6">#REF!</definedName>
    <definedName name="gh" localSheetId="10">#REF!</definedName>
    <definedName name="Gh">#REF!</definedName>
    <definedName name="ghdghuy" localSheetId="15" hidden="1">{"via1",#N/A,TRUE,"general";"via2",#N/A,TRUE,"general";"via3",#N/A,TRUE,"general"}</definedName>
    <definedName name="ghdghuy" localSheetId="16" hidden="1">{"via1",#N/A,TRUE,"general";"via2",#N/A,TRUE,"general";"via3",#N/A,TRUE,"general"}</definedName>
    <definedName name="ghdghuy" localSheetId="8" hidden="1">{"via1",#N/A,TRUE,"general";"via2",#N/A,TRUE,"general";"via3",#N/A,TRUE,"general"}</definedName>
    <definedName name="ghdghuy" localSheetId="4" hidden="1">{"via1",#N/A,TRUE,"general";"via2",#N/A,TRUE,"general";"via3",#N/A,TRUE,"general"}</definedName>
    <definedName name="ghdghuy" localSheetId="6"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ghuy_1" localSheetId="8" hidden="1">{"via1",#N/A,TRUE,"general";"via2",#N/A,TRUE,"general";"via3",#N/A,TRUE,"general"}</definedName>
    <definedName name="ghdghuy_1" localSheetId="4" hidden="1">{"via1",#N/A,TRUE,"general";"via2",#N/A,TRUE,"general";"via3",#N/A,TRUE,"general"}</definedName>
    <definedName name="ghdghuy_1" localSheetId="10" hidden="1">{"via1",#N/A,TRUE,"general";"via2",#N/A,TRUE,"general";"via3",#N/A,TRUE,"general"}</definedName>
    <definedName name="ghdghuy_1"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8" hidden="1">{"via1",#N/A,TRUE,"general";"via2",#N/A,TRUE,"general";"via3",#N/A,TRUE,"general"}</definedName>
    <definedName name="GHDP" localSheetId="4" hidden="1">{"via1",#N/A,TRUE,"general";"via2",#N/A,TRUE,"general";"via3",#N/A,TRUE,"general"}</definedName>
    <definedName name="GHDP" localSheetId="6"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DP_1" localSheetId="8" hidden="1">{"via1",#N/A,TRUE,"general";"via2",#N/A,TRUE,"general";"via3",#N/A,TRUE,"general"}</definedName>
    <definedName name="GHDP_1" localSheetId="4" hidden="1">{"via1",#N/A,TRUE,"general";"via2",#N/A,TRUE,"general";"via3",#N/A,TRUE,"general"}</definedName>
    <definedName name="GHDP_1" localSheetId="10" hidden="1">{"via1",#N/A,TRUE,"general";"via2",#N/A,TRUE,"general";"via3",#N/A,TRUE,"general"}</definedName>
    <definedName name="GHDP_1" hidden="1">{"via1",#N/A,TRUE,"general";"via2",#N/A,TRUE,"general";"via3",#N/A,TRUE,"general"}</definedName>
    <definedName name="GHDRR" hidden="1">#REF!</definedName>
    <definedName name="ghf" localSheetId="8">#REF!</definedName>
    <definedName name="ghf" localSheetId="4">#REF!</definedName>
    <definedName name="ghf" localSheetId="10">#REF!</definedName>
    <definedName name="ghf">#REF!</definedName>
    <definedName name="ghfg" localSheetId="15" hidden="1">{"via1",#N/A,TRUE,"general";"via2",#N/A,TRUE,"general";"via3",#N/A,TRUE,"general"}</definedName>
    <definedName name="ghfg" localSheetId="16" hidden="1">{"via1",#N/A,TRUE,"general";"via2",#N/A,TRUE,"general";"via3",#N/A,TRUE,"general"}</definedName>
    <definedName name="ghfg" localSheetId="8" hidden="1">{"via1",#N/A,TRUE,"general";"via2",#N/A,TRUE,"general";"via3",#N/A,TRUE,"general"}</definedName>
    <definedName name="ghfg" localSheetId="4" hidden="1">{"via1",#N/A,TRUE,"general";"via2",#N/A,TRUE,"general";"via3",#N/A,TRUE,"general"}</definedName>
    <definedName name="ghfg" localSheetId="6"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fg_1" localSheetId="8" hidden="1">{"via1",#N/A,TRUE,"general";"via2",#N/A,TRUE,"general";"via3",#N/A,TRUE,"general"}</definedName>
    <definedName name="ghfg_1" localSheetId="4" hidden="1">{"via1",#N/A,TRUE,"general";"via2",#N/A,TRUE,"general";"via3",#N/A,TRUE,"general"}</definedName>
    <definedName name="ghfg_1" localSheetId="10" hidden="1">{"via1",#N/A,TRUE,"general";"via2",#N/A,TRUE,"general";"via3",#N/A,TRUE,"general"}</definedName>
    <definedName name="ghfg_1" hidden="1">{"via1",#N/A,TRUE,"general";"via2",#N/A,TRUE,"general";"via3",#N/A,TRUE,"general"}</definedName>
    <definedName name="GHG" localSheetId="4">#REF!</definedName>
    <definedName name="GHG">#REF!</definedName>
    <definedName name="ghgh" localSheetId="8">#REF!</definedName>
    <definedName name="ghgh" localSheetId="4">#REF!</definedName>
    <definedName name="ghgh">#REF!</definedName>
    <definedName name="ghghgh" localSheetId="8">#REF!</definedName>
    <definedName name="ghghgh" localSheetId="4">#REF!</definedName>
    <definedName name="ghghgh">#REF!</definedName>
    <definedName name="ghghy" localSheetId="8">#REF!</definedName>
    <definedName name="ghghy" localSheetId="4">#REF!</definedName>
    <definedName name="ghghy">#REF!</definedName>
    <definedName name="ghjbkikk" localSheetId="8">#REF!</definedName>
    <definedName name="ghjbkikk" localSheetId="4">#REF!</definedName>
    <definedName name="ghjbkikk">#REF!</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jghj_1" localSheetId="8" hidden="1">{"TAB1",#N/A,TRUE,"GENERAL";"TAB2",#N/A,TRUE,"GENERAL";"TAB3",#N/A,TRUE,"GENERAL";"TAB4",#N/A,TRUE,"GENERAL";"TAB5",#N/A,TRUE,"GENERAL"}</definedName>
    <definedName name="ghjghj_1" localSheetId="4" hidden="1">{"TAB1",#N/A,TRUE,"GENERAL";"TAB2",#N/A,TRUE,"GENERAL";"TAB3",#N/A,TRUE,"GENERAL";"TAB4",#N/A,TRUE,"GENERAL";"TAB5",#N/A,TRUE,"GENERAL"}</definedName>
    <definedName name="ghjghj_1" localSheetId="10" hidden="1">{"TAB1",#N/A,TRUE,"GENERAL";"TAB2",#N/A,TRUE,"GENERAL";"TAB3",#N/A,TRUE,"GENERAL";"TAB4",#N/A,TRUE,"GENERAL";"TAB5",#N/A,TRUE,"GENERAL"}</definedName>
    <definedName name="ghjghj_1" hidden="1">{"TAB1",#N/A,TRUE,"GENERAL";"TAB2",#N/A,TRUE,"GENERAL";"TAB3",#N/A,TRUE,"GENERAL";"TAB4",#N/A,TRUE,"GENERAL";"TAB5",#N/A,TRUE,"GENERAL"}</definedName>
    <definedName name="GHJK" localSheetId="8">#REF!</definedName>
    <definedName name="GHJK" localSheetId="4">#N/A</definedName>
    <definedName name="GHJK" localSheetId="10">#REF!</definedName>
    <definedName name="GHJK">#N/A</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KJHK_1" localSheetId="8" hidden="1">{"TAB1",#N/A,TRUE,"GENERAL";"TAB2",#N/A,TRUE,"GENERAL";"TAB3",#N/A,TRUE,"GENERAL";"TAB4",#N/A,TRUE,"GENERAL";"TAB5",#N/A,TRUE,"GENERAL"}</definedName>
    <definedName name="GHKJHK_1" localSheetId="4" hidden="1">{"TAB1",#N/A,TRUE,"GENERAL";"TAB2",#N/A,TRUE,"GENERAL";"TAB3",#N/A,TRUE,"GENERAL";"TAB4",#N/A,TRUE,"GENERAL";"TAB5",#N/A,TRUE,"GENERAL"}</definedName>
    <definedName name="GHKJHK_1" localSheetId="10" hidden="1">{"TAB1",#N/A,TRUE,"GENERAL";"TAB2",#N/A,TRUE,"GENERAL";"TAB3",#N/A,TRUE,"GENERAL";"TAB4",#N/A,TRUE,"GENERAL";"TAB5",#N/A,TRUE,"GENERAL"}</definedName>
    <definedName name="GHKJHK_1" hidden="1">{"TAB1",#N/A,TRUE,"GENERAL";"TAB2",#N/A,TRUE,"GENERAL";"TAB3",#N/A,TRUE,"GENERAL";"TAB4",#N/A,TRUE,"GENERAL";"TAB5",#N/A,TRUE,"GENERAL"}</definedName>
    <definedName name="ghnbbfr" localSheetId="8" hidden="1">{#N/A,#N/A,TRUE,"1842CWN0"}</definedName>
    <definedName name="ghnbbfr" localSheetId="4" hidden="1">{#N/A,#N/A,TRUE,"1842CWN0"}</definedName>
    <definedName name="ghnbbfr" localSheetId="10" hidden="1">{#N/A,#N/A,TRUE,"1842CWN0"}</definedName>
    <definedName name="ghnbbfr" hidden="1">{#N/A,#N/A,TRUE,"1842CWN0"}</definedName>
    <definedName name="ghu" localSheetId="8">#REF!</definedName>
    <definedName name="ghu" localSheetId="5">#REF!</definedName>
    <definedName name="ghu" localSheetId="4">#REF!</definedName>
    <definedName name="ghu" localSheetId="6">#REF!</definedName>
    <definedName name="ghu" localSheetId="10">#REF!</definedName>
    <definedName name="ghu">#REF!</definedName>
    <definedName name="ghyju" localSheetId="8">#REF!</definedName>
    <definedName name="ghyju" localSheetId="4">#REF!</definedName>
    <definedName name="ghyju" localSheetId="10">#REF!</definedName>
    <definedName name="ghyju">#REF!</definedName>
    <definedName name="Gi" localSheetId="8">#REF!</definedName>
    <definedName name="Gi" localSheetId="4">#REF!</definedName>
    <definedName name="Gi" localSheetId="6">#REF!</definedName>
    <definedName name="Gi" localSheetId="10">#REF!</definedName>
    <definedName name="Gi">#REF!</definedName>
    <definedName name="GINCL" localSheetId="8">#REF!</definedName>
    <definedName name="GINCL" localSheetId="4">#REF!</definedName>
    <definedName name="GINCL">#REF!</definedName>
    <definedName name="giova" localSheetId="8">#REF!</definedName>
    <definedName name="giova" localSheetId="4">#REF!</definedName>
    <definedName name="giova">#REF!</definedName>
    <definedName name="gj" localSheetId="8">#REF!</definedName>
    <definedName name="gj" localSheetId="4">#REF!</definedName>
    <definedName name="gj" localSheetId="6">#REF!</definedName>
    <definedName name="gj">#REF!</definedName>
    <definedName name="GJG" localSheetId="8">#REF!</definedName>
    <definedName name="GJG" localSheetId="4">#REF!</definedName>
    <definedName name="GJG">#REF!</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JHVCB_1" localSheetId="8" hidden="1">{"TAB1",#N/A,TRUE,"GENERAL";"TAB2",#N/A,TRUE,"GENERAL";"TAB3",#N/A,TRUE,"GENERAL";"TAB4",#N/A,TRUE,"GENERAL";"TAB5",#N/A,TRUE,"GENERAL"}</definedName>
    <definedName name="GJHVCB_1" localSheetId="4" hidden="1">{"TAB1",#N/A,TRUE,"GENERAL";"TAB2",#N/A,TRUE,"GENERAL";"TAB3",#N/A,TRUE,"GENERAL";"TAB4",#N/A,TRUE,"GENERAL";"TAB5",#N/A,TRUE,"GENERAL"}</definedName>
    <definedName name="GJHVCB_1" localSheetId="10" hidden="1">{"TAB1",#N/A,TRUE,"GENERAL";"TAB2",#N/A,TRUE,"GENERAL";"TAB3",#N/A,TRUE,"GENERAL";"TAB4",#N/A,TRUE,"GENERAL";"TAB5",#N/A,TRUE,"GENERAL"}</definedName>
    <definedName name="GJHVCB_1" hidden="1">{"TAB1",#N/A,TRUE,"GENERAL";"TAB2",#N/A,TRUE,"GENERAL";"TAB3",#N/A,TRUE,"GENERAL";"TAB4",#N/A,TRUE,"GENERAL";"TAB5",#N/A,TRUE,"GENERAL"}</definedName>
    <definedName name="gk" localSheetId="8" hidden="1">{"via1",#N/A,TRUE,"general";"via2",#N/A,TRUE,"general";"via3",#N/A,TRUE,"general"}</definedName>
    <definedName name="gk" localSheetId="4" hidden="1">{"via1",#N/A,TRUE,"general";"via2",#N/A,TRUE,"general";"via3",#N/A,TRUE,"general"}</definedName>
    <definedName name="Gk" localSheetId="6">#REF!</definedName>
    <definedName name="gk" localSheetId="10" hidden="1">{"via1",#N/A,TRUE,"general";"via2",#N/A,TRUE,"general";"via3",#N/A,TRUE,"general"}</definedName>
    <definedName name="Gk">#REF!</definedName>
    <definedName name="gk_1" localSheetId="8" hidden="1">{"via1",#N/A,TRUE,"general";"via2",#N/A,TRUE,"general";"via3",#N/A,TRUE,"general"}</definedName>
    <definedName name="gk_1" localSheetId="4" hidden="1">{"via1",#N/A,TRUE,"general";"via2",#N/A,TRUE,"general";"via3",#N/A,TRUE,"general"}</definedName>
    <definedName name="gk_1" localSheetId="10" hidden="1">{"via1",#N/A,TRUE,"general";"via2",#N/A,TRUE,"general";"via3",#N/A,TRUE,"general"}</definedName>
    <definedName name="gk_1" hidden="1">{"via1",#N/A,TRUE,"general";"via2",#N/A,TRUE,"general";"via3",#N/A,TRUE,"general"}</definedName>
    <definedName name="GKJDGDIJZ">"Imagen 3"</definedName>
    <definedName name="gl" localSheetId="8">#REF!</definedName>
    <definedName name="gl" localSheetId="5">#REF!</definedName>
    <definedName name="gl" localSheetId="4">#REF!</definedName>
    <definedName name="gl" localSheetId="6">#REF!</definedName>
    <definedName name="gl" localSheetId="10">#REF!</definedName>
    <definedName name="gl">#REF!</definedName>
    <definedName name="globe" localSheetId="8">#REF!</definedName>
    <definedName name="globe" localSheetId="4">#REF!</definedName>
    <definedName name="globe" localSheetId="10">#REF!</definedName>
    <definedName name="globe">#REF!</definedName>
    <definedName name="GLPE_" localSheetId="8">#REF!</definedName>
    <definedName name="GLPE_" localSheetId="4">#REF!</definedName>
    <definedName name="GLPE_" localSheetId="10">#REF!</definedName>
    <definedName name="GLPE_">#REF!</definedName>
    <definedName name="Gls" localSheetId="8">#REF!</definedName>
    <definedName name="Gls" localSheetId="4">#REF!</definedName>
    <definedName name="Gls">#REF!</definedName>
    <definedName name="GMEA_" localSheetId="8">#REF!</definedName>
    <definedName name="GMEA_" localSheetId="4">#REF!</definedName>
    <definedName name="GMEA_">#REF!</definedName>
    <definedName name="GMEB_" localSheetId="8">#REF!</definedName>
    <definedName name="GMEB_" localSheetId="4">#REF!</definedName>
    <definedName name="GMEB_">#REF!</definedName>
    <definedName name="GMM_ON_ASO" localSheetId="8">#REF!</definedName>
    <definedName name="GMM_ON_ASO" localSheetId="4">#REF!</definedName>
    <definedName name="GMM_ON_ASO">#REF!</definedName>
    <definedName name="GMM_ON_DMARES" localSheetId="8">#REF!</definedName>
    <definedName name="GMM_ON_DMARES" localSheetId="4">#REF!</definedName>
    <definedName name="GMM_ON_DMARES">#REF!</definedName>
    <definedName name="GMM_ON_DRIO" localSheetId="8">#REF!</definedName>
    <definedName name="GMM_ON_DRIO" localSheetId="4">#REF!</definedName>
    <definedName name="GMM_ON_DRIO">#REF!</definedName>
    <definedName name="GMRA_" localSheetId="8">#REF!</definedName>
    <definedName name="GMRA_" localSheetId="4">#REF!</definedName>
    <definedName name="GMRA_">#REF!</definedName>
    <definedName name="GMRB_" localSheetId="8">#REF!</definedName>
    <definedName name="GMRB_" localSheetId="4">#REF!</definedName>
    <definedName name="GMRB_">#REF!</definedName>
    <definedName name="gmt" localSheetId="8">#REF!</definedName>
    <definedName name="gmt" localSheetId="4">#REF!</definedName>
    <definedName name="gmt" localSheetId="6">#REF!</definedName>
    <definedName name="gmt">#REF!</definedName>
    <definedName name="gmvsa" localSheetId="8">#REF!</definedName>
    <definedName name="gmvsa" localSheetId="4">#REF!</definedName>
    <definedName name="gmvsa">#REF!</definedName>
    <definedName name="gn" localSheetId="8">#REF!</definedName>
    <definedName name="gn" localSheetId="4">#REF!</definedName>
    <definedName name="gn" localSheetId="6">#REF!</definedName>
    <definedName name="gn">#REF!</definedName>
    <definedName name="GNHNHN" localSheetId="8">#REF!</definedName>
    <definedName name="GNHNHN" localSheetId="4">#REF!</definedName>
    <definedName name="GNHNHN">#REF!</definedName>
    <definedName name="gnm" localSheetId="8">#REF!</definedName>
    <definedName name="gnm" localSheetId="4">#REF!</definedName>
    <definedName name="gnm" localSheetId="6">#REF!</definedName>
    <definedName name="gnm">#REF!</definedName>
    <definedName name="gñ" localSheetId="8">#REF!</definedName>
    <definedName name="gñ" localSheetId="4">#REF!</definedName>
    <definedName name="gñ" localSheetId="6">#REF!</definedName>
    <definedName name="gñ">#REF!</definedName>
    <definedName name="GO" localSheetId="8">#REF!</definedName>
    <definedName name="GO" localSheetId="4">#REF!</definedName>
    <definedName name="GO">#REF!</definedName>
    <definedName name="GOEB_" localSheetId="8">#REF!</definedName>
    <definedName name="GOEB_" localSheetId="4">#REF!</definedName>
    <definedName name="GOEB_">#REF!</definedName>
    <definedName name="GOEEP" localSheetId="8">#REF!</definedName>
    <definedName name="GOEEP" localSheetId="4">#REF!</definedName>
    <definedName name="GOEEP">#REF!</definedName>
    <definedName name="GOR" localSheetId="8">#REF!</definedName>
    <definedName name="GOR" localSheetId="4">#REF!</definedName>
    <definedName name="GOR">#REF!</definedName>
    <definedName name="GORNAR_" localSheetId="8">#REF!</definedName>
    <definedName name="GORNAR_" localSheetId="4">#REF!</definedName>
    <definedName name="GORNAR_">#REF!</definedName>
    <definedName name="GOT" localSheetId="8">#REF!</definedName>
    <definedName name="GOT" localSheetId="4">#REF!</definedName>
    <definedName name="GOT">#REF!</definedName>
    <definedName name="gp" localSheetId="8">#REF!</definedName>
    <definedName name="gp" localSheetId="4">#REF!</definedName>
    <definedName name="gp" localSheetId="6">#REF!</definedName>
    <definedName name="gp">#REF!</definedName>
    <definedName name="GP.T1" localSheetId="8">#REF!</definedName>
    <definedName name="GP.T1" localSheetId="4">#REF!</definedName>
    <definedName name="GP.T1">#REF!</definedName>
    <definedName name="GP.T2" localSheetId="8">#REF!</definedName>
    <definedName name="GP.T2" localSheetId="4">#REF!</definedName>
    <definedName name="GP.T2">#REF!</definedName>
    <definedName name="GP.T3" localSheetId="8">#REF!</definedName>
    <definedName name="GP.T3" localSheetId="4">#REF!</definedName>
    <definedName name="GP.T3">#REF!</definedName>
    <definedName name="GPK.T1" localSheetId="4">#REF!</definedName>
    <definedName name="GPK.T1">#REF!</definedName>
    <definedName name="GPK.T2" localSheetId="4">#REF!</definedName>
    <definedName name="GPK.T2">#REF!</definedName>
    <definedName name="GPO" localSheetId="8">#REF!</definedName>
    <definedName name="GPO" localSheetId="4">#REF!</definedName>
    <definedName name="GPO">#REF!</definedName>
    <definedName name="GPR" localSheetId="8">#REF!</definedName>
    <definedName name="GPR" localSheetId="4">#REF!</definedName>
    <definedName name="GPR">#REF!</definedName>
    <definedName name="GPS" localSheetId="8">#REF!</definedName>
    <definedName name="GPS" localSheetId="4">#REF!</definedName>
    <definedName name="GPS" localSheetId="6">#REF!</definedName>
    <definedName name="GPS">#REF!</definedName>
    <definedName name="GPSCostos" localSheetId="8">#REF!</definedName>
    <definedName name="GPSCostos" localSheetId="4">#REF!</definedName>
    <definedName name="GPSCostos" localSheetId="6">#REF!</definedName>
    <definedName name="GPSCostos">#REF!</definedName>
    <definedName name="GRA" localSheetId="8">#REF!</definedName>
    <definedName name="GRA" localSheetId="4">#REF!</definedName>
    <definedName name="GRA">#REF!</definedName>
    <definedName name="_xlnm.Recorder" localSheetId="8">#REF!</definedName>
    <definedName name="_xlnm.Recorder" localSheetId="4">#REF!</definedName>
    <definedName name="_xlnm.Recorder" localSheetId="6">#REF!</definedName>
    <definedName name="_xlnm.Recorder">#REF!</definedName>
    <definedName name="Grados" localSheetId="8">#REF!</definedName>
    <definedName name="Grados" localSheetId="4">#REF!</definedName>
    <definedName name="Grados">#REF!</definedName>
    <definedName name="GRAF1ANO" localSheetId="15" hidden="1">{"via1",#N/A,TRUE,"general";"via2",#N/A,TRUE,"general";"via3",#N/A,TRUE,"general"}</definedName>
    <definedName name="GRAF1ANO" localSheetId="16" hidden="1">{"via1",#N/A,TRUE,"general";"via2",#N/A,TRUE,"general";"via3",#N/A,TRUE,"general"}</definedName>
    <definedName name="GRAF1ANO" localSheetId="8" hidden="1">{"via1",#N/A,TRUE,"general";"via2",#N/A,TRUE,"general";"via3",#N/A,TRUE,"general"}</definedName>
    <definedName name="GRAF1ANO" localSheetId="4" hidden="1">{"via1",#N/A,TRUE,"general";"via2",#N/A,TRUE,"general";"via3",#N/A,TRUE,"general"}</definedName>
    <definedName name="GRAF1ANO" localSheetId="6"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NO_1" localSheetId="8" hidden="1">{"via1",#N/A,TRUE,"general";"via2",#N/A,TRUE,"general";"via3",#N/A,TRUE,"general"}</definedName>
    <definedName name="GRAF1ANO_1" localSheetId="4" hidden="1">{"via1",#N/A,TRUE,"general";"via2",#N/A,TRUE,"general";"via3",#N/A,TRUE,"general"}</definedName>
    <definedName name="GRAF1ANO_1" localSheetId="10" hidden="1">{"via1",#N/A,TRUE,"general";"via2",#N/A,TRUE,"general";"via3",#N/A,TRUE,"general"}</definedName>
    <definedName name="GRAF1ANO_1" hidden="1">{"via1",#N/A,TRUE,"general";"via2",#N/A,TRUE,"general";"via3",#N/A,TRUE,"general"}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AF1AÑO_1" localSheetId="8" hidden="1">{"TAB1",#N/A,TRUE,"GENERAL";"TAB2",#N/A,TRUE,"GENERAL";"TAB3",#N/A,TRUE,"GENERAL";"TAB4",#N/A,TRUE,"GENERAL";"TAB5",#N/A,TRUE,"GENERAL"}</definedName>
    <definedName name="GRAF1AÑO_1" localSheetId="4" hidden="1">{"TAB1",#N/A,TRUE,"GENERAL";"TAB2",#N/A,TRUE,"GENERAL";"TAB3",#N/A,TRUE,"GENERAL";"TAB4",#N/A,TRUE,"GENERAL";"TAB5",#N/A,TRUE,"GENERAL"}</definedName>
    <definedName name="GRAF1AÑO_1" localSheetId="10" hidden="1">{"TAB1",#N/A,TRUE,"GENERAL";"TAB2",#N/A,TRUE,"GENERAL";"TAB3",#N/A,TRUE,"GENERAL";"TAB4",#N/A,TRUE,"GENERAL";"TAB5",#N/A,TRUE,"GENERAL"}</definedName>
    <definedName name="GRAF1AÑO_1" hidden="1">{"TAB1",#N/A,TRUE,"GENERAL";"TAB2",#N/A,TRUE,"GENERAL";"TAB3",#N/A,TRUE,"GENERAL";"TAB4",#N/A,TRUE,"GENERAL";"TAB5",#N/A,TRUE,"GENERAL"}</definedName>
    <definedName name="GRAF2" localSheetId="8">#REF!</definedName>
    <definedName name="GRAF2" localSheetId="4">#REF!</definedName>
    <definedName name="GRAF2" localSheetId="6">#REF!</definedName>
    <definedName name="GRAF2" localSheetId="10">#REF!</definedName>
    <definedName name="GRAF2">#REF!</definedName>
    <definedName name="GRAF3" localSheetId="8">#REF!</definedName>
    <definedName name="GRAF3" localSheetId="4">#REF!</definedName>
    <definedName name="GRAF3" localSheetId="6">#REF!</definedName>
    <definedName name="GRAF3" localSheetId="10">#REF!</definedName>
    <definedName name="GRAF3">#REF!</definedName>
    <definedName name="GRAMA" localSheetId="8">#REF!</definedName>
    <definedName name="GRAMA" localSheetId="4">#REF!</definedName>
    <definedName name="GRAMA" localSheetId="10">#REF!</definedName>
    <definedName name="GRAMA">#REF!</definedName>
    <definedName name="GRANADA" localSheetId="8">#REF!</definedName>
    <definedName name="GRANADA" localSheetId="4">#REF!</definedName>
    <definedName name="GRANADA">#REF!</definedName>
    <definedName name="granada2" localSheetId="8">#REF!</definedName>
    <definedName name="granada2" localSheetId="4">#REF!</definedName>
    <definedName name="granada2">#REF!</definedName>
    <definedName name="granada3" localSheetId="8">#REF!</definedName>
    <definedName name="granada3" localSheetId="4">#REF!</definedName>
    <definedName name="granada3">#REF!</definedName>
    <definedName name="granada4" localSheetId="8">#REF!</definedName>
    <definedName name="granada4" localSheetId="4">#REF!</definedName>
    <definedName name="granada4">#REF!</definedName>
    <definedName name="granada43" localSheetId="8">#REF!</definedName>
    <definedName name="granada43" localSheetId="4">#REF!</definedName>
    <definedName name="granada43">#REF!</definedName>
    <definedName name="granada468" localSheetId="8">#REF!</definedName>
    <definedName name="granada468" localSheetId="4">#REF!</definedName>
    <definedName name="granada468">#REF!</definedName>
    <definedName name="granada5" localSheetId="8">#REF!</definedName>
    <definedName name="granada5" localSheetId="4">#REF!</definedName>
    <definedName name="granada5">#REF!</definedName>
    <definedName name="Graniplast" localSheetId="8">#REF!</definedName>
    <definedName name="Graniplast" localSheetId="4">#REF!</definedName>
    <definedName name="Graniplast">#REF!</definedName>
    <definedName name="GRANITO" localSheetId="8">#REF!</definedName>
    <definedName name="GRANITO" localSheetId="4">#REF!</definedName>
    <definedName name="GRANITO">#REF!</definedName>
    <definedName name="Granito_N_2" localSheetId="8">#REF!</definedName>
    <definedName name="Granito_N_2" localSheetId="4">#REF!</definedName>
    <definedName name="Granito_N_2">#REF!</definedName>
    <definedName name="GRANO" localSheetId="8">#REF!</definedName>
    <definedName name="GRANO" localSheetId="4">#REF!</definedName>
    <definedName name="GRANO">#REF!</definedName>
    <definedName name="GRAP" localSheetId="8">#REF!</definedName>
    <definedName name="GRAP" localSheetId="4">#REF!</definedName>
    <definedName name="GRAP">#REF!</definedName>
    <definedName name="grapas" localSheetId="4">#REF!</definedName>
    <definedName name="grapas">#REF!</definedName>
    <definedName name="GRAV2" localSheetId="8">#REF!</definedName>
    <definedName name="GRAV2" localSheetId="4">#REF!</definedName>
    <definedName name="GRAV2">#REF!</definedName>
    <definedName name="GRAV3" localSheetId="4">#REF!</definedName>
    <definedName name="GRAV3">#REF!</definedName>
    <definedName name="GRAV4" localSheetId="4">#REF!</definedName>
    <definedName name="GRAV4">#REF!</definedName>
    <definedName name="GRAVA" localSheetId="4">#REF!</definedName>
    <definedName name="GRAVA">#REF!</definedName>
    <definedName name="Gravas" localSheetId="8">#REF!</definedName>
    <definedName name="Gravas" localSheetId="4">#REF!</definedName>
    <definedName name="Gravas">#REF!</definedName>
    <definedName name="GRAVILLA" localSheetId="8">#REF!</definedName>
    <definedName name="Gravilla" localSheetId="4">#REF!</definedName>
    <definedName name="Gravilla" localSheetId="10">#REF!</definedName>
    <definedName name="GRAVILLA">#N/A</definedName>
    <definedName name="GRC" localSheetId="8">#REF!</definedName>
    <definedName name="GRC" localSheetId="4">#REF!</definedName>
    <definedName name="GRC" localSheetId="10">#REF!</definedName>
    <definedName name="GRC">#REF!</definedName>
    <definedName name="GRC_ON_ASO" localSheetId="8">#REF!</definedName>
    <definedName name="GRC_ON_ASO" localSheetId="4">#REF!</definedName>
    <definedName name="GRC_ON_ASO" localSheetId="10">#REF!</definedName>
    <definedName name="GRC_ON_ASO">#REF!</definedName>
    <definedName name="GRC_ON_DAPIAY" localSheetId="8">#REF!</definedName>
    <definedName name="GRC_ON_DAPIAY" localSheetId="4">#REF!</definedName>
    <definedName name="GRC_ON_DAPIAY" localSheetId="10">#REF!</definedName>
    <definedName name="GRC_ON_DAPIAY">#REF!</definedName>
    <definedName name="GRC_ON_GER" localSheetId="8">#REF!</definedName>
    <definedName name="GRC_ON_GER" localSheetId="4">#REF!</definedName>
    <definedName name="GRC_ON_GER">#REF!</definedName>
    <definedName name="GRCHIS0599" localSheetId="8" hidden="1">{#N/A,#N/A,FALSE,"Costos Productos 6A";#N/A,#N/A,FALSE,"Costo Unitario Total H-94-12"}</definedName>
    <definedName name="GRCHIS0599" localSheetId="4" hidden="1">{#N/A,#N/A,FALSE,"Costos Productos 6A";#N/A,#N/A,FALSE,"Costo Unitario Total H-94-12"}</definedName>
    <definedName name="GRCHIS0599" localSheetId="10" hidden="1">{#N/A,#N/A,FALSE,"Costos Productos 6A";#N/A,#N/A,FALSE,"Costo Unitario Total H-94-12"}</definedName>
    <definedName name="GRCHIS0599" hidden="1">{#N/A,#N/A,FALSE,"Costos Productos 6A";#N/A,#N/A,FALSE,"Costo Unitario Total H-94-12"}</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gds_1" localSheetId="8" hidden="1">{"TAB1",#N/A,TRUE,"GENERAL";"TAB2",#N/A,TRUE,"GENERAL";"TAB3",#N/A,TRUE,"GENERAL";"TAB4",#N/A,TRUE,"GENERAL";"TAB5",#N/A,TRUE,"GENERAL"}</definedName>
    <definedName name="gregds_1" localSheetId="4" hidden="1">{"TAB1",#N/A,TRUE,"GENERAL";"TAB2",#N/A,TRUE,"GENERAL";"TAB3",#N/A,TRUE,"GENERAL";"TAB4",#N/A,TRUE,"GENERAL";"TAB5",#N/A,TRUE,"GENERAL"}</definedName>
    <definedName name="gregds_1" localSheetId="10" hidden="1">{"TAB1",#N/A,TRUE,"GENERAL";"TAB2",#N/A,TRUE,"GENERAL";"TAB3",#N/A,TRUE,"GENERAL";"TAB4",#N/A,TRUE,"GENERAL";"TAB5",#N/A,TRUE,"GENERAL"}</definedName>
    <definedName name="gregds_1"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ehrtyh_1" localSheetId="8" hidden="1">{"TAB1",#N/A,TRUE,"GENERAL";"TAB2",#N/A,TRUE,"GENERAL";"TAB3",#N/A,TRUE,"GENERAL";"TAB4",#N/A,TRUE,"GENERAL";"TAB5",#N/A,TRUE,"GENERAL"}</definedName>
    <definedName name="grehrtyh_1" localSheetId="4" hidden="1">{"TAB1",#N/A,TRUE,"GENERAL";"TAB2",#N/A,TRUE,"GENERAL";"TAB3",#N/A,TRUE,"GENERAL";"TAB4",#N/A,TRUE,"GENERAL";"TAB5",#N/A,TRUE,"GENERAL"}</definedName>
    <definedName name="grehrtyh_1" localSheetId="10" hidden="1">{"TAB1",#N/A,TRUE,"GENERAL";"TAB2",#N/A,TRUE,"GENERAL";"TAB3",#N/A,TRUE,"GENERAL";"TAB4",#N/A,TRUE,"GENERAL";"TAB5",#N/A,TRUE,"GENERAL"}</definedName>
    <definedName name="grehrtyh_1" hidden="1">{"TAB1",#N/A,TRUE,"GENERAL";"TAB2",#N/A,TRUE,"GENERAL";"TAB3",#N/A,TRUE,"GENERAL";"TAB4",#N/A,TRUE,"GENERAL";"TAB5",#N/A,TRUE,"GENERAL"}</definedName>
    <definedName name="GRES">#REF!</definedName>
    <definedName name="GRES1" localSheetId="8">#REF!</definedName>
    <definedName name="GRES1" localSheetId="4">#REF!</definedName>
    <definedName name="GRES1">#REF!</definedName>
    <definedName name="GRFEDS" localSheetId="8" hidden="1">#REF!</definedName>
    <definedName name="GRFEDS" localSheetId="4" hidden="1">#REF!</definedName>
    <definedName name="GRFEDS" hidden="1">#REF!</definedName>
    <definedName name="grggwero" localSheetId="15" hidden="1">{"via1",#N/A,TRUE,"general";"via2",#N/A,TRUE,"general";"via3",#N/A,TRUE,"general"}</definedName>
    <definedName name="grggwero" localSheetId="16" hidden="1">{"via1",#N/A,TRUE,"general";"via2",#N/A,TRUE,"general";"via3",#N/A,TRUE,"general"}</definedName>
    <definedName name="grggwero" localSheetId="8" hidden="1">{"via1",#N/A,TRUE,"general";"via2",#N/A,TRUE,"general";"via3",#N/A,TRUE,"general"}</definedName>
    <definedName name="grggwero" localSheetId="4" hidden="1">{"via1",#N/A,TRUE,"general";"via2",#N/A,TRUE,"general";"via3",#N/A,TRUE,"general"}</definedName>
    <definedName name="grggwero" localSheetId="6"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ggwero_1" localSheetId="8" hidden="1">{"via1",#N/A,TRUE,"general";"via2",#N/A,TRUE,"general";"via3",#N/A,TRUE,"general"}</definedName>
    <definedName name="grggwero_1" localSheetId="4" hidden="1">{"via1",#N/A,TRUE,"general";"via2",#N/A,TRUE,"general";"via3",#N/A,TRUE,"general"}</definedName>
    <definedName name="grggwero_1" localSheetId="10" hidden="1">{"via1",#N/A,TRUE,"general";"via2",#N/A,TRUE,"general";"via3",#N/A,TRUE,"general"}</definedName>
    <definedName name="grggwero_1" hidden="1">{"via1",#N/A,TRUE,"general";"via2",#N/A,TRUE,"general";"via3",#N/A,TRUE,"general"}</definedName>
    <definedName name="Grifería_Ducha">#REF!</definedName>
    <definedName name="Griferia_lavamanos" localSheetId="8">#REF!</definedName>
    <definedName name="Griferia_lavamanos" localSheetId="4">#REF!</definedName>
    <definedName name="Griferia_lavamanos" localSheetId="10">#REF!</definedName>
    <definedName name="Griferia_lavamanos">#REF!</definedName>
    <definedName name="grl" localSheetId="8">#REF!</definedName>
    <definedName name="grl" localSheetId="5">#REF!</definedName>
    <definedName name="grl" localSheetId="4">#REF!</definedName>
    <definedName name="grl" localSheetId="6">#REF!</definedName>
    <definedName name="grl" localSheetId="10">#REF!</definedName>
    <definedName name="grl">#REF!</definedName>
    <definedName name="GRM" localSheetId="8">#REF!</definedName>
    <definedName name="GRM" localSheetId="4">#REF!</definedName>
    <definedName name="GRM">#REF!</definedName>
    <definedName name="GRM_ON_DMARES" localSheetId="8">#REF!</definedName>
    <definedName name="GRM_ON_DMARES" localSheetId="4">#REF!</definedName>
    <definedName name="GRM_ON_DMARES">#REF!</definedName>
    <definedName name="GRM_ON_DRIO" localSheetId="8">#REF!</definedName>
    <definedName name="GRM_ON_DRIO" localSheetId="4">#REF!</definedName>
    <definedName name="GRM_ON_DRIO">#REF!</definedName>
    <definedName name="GRN" localSheetId="8">#REF!</definedName>
    <definedName name="GRN" localSheetId="4">#REF!</definedName>
    <definedName name="GRN">#REF!</definedName>
    <definedName name="GRN_ON_ASO" localSheetId="8">#REF!</definedName>
    <definedName name="GRN_ON_ASO" localSheetId="4">#REF!</definedName>
    <definedName name="GRN_ON_ASO">#REF!</definedName>
    <definedName name="GRN_ON_DIREC" localSheetId="8">#REF!</definedName>
    <definedName name="GRN_ON_DIREC" localSheetId="4">#REF!</definedName>
    <definedName name="GRN_ON_DIREC">#REF!</definedName>
    <definedName name="GRO" localSheetId="8">#REF!</definedName>
    <definedName name="GRO" localSheetId="4">#REF!</definedName>
    <definedName name="GRO">#REF!</definedName>
    <definedName name="group1" localSheetId="8">#REF!</definedName>
    <definedName name="group1" localSheetId="4">#REF!</definedName>
    <definedName name="group1">#REF!</definedName>
    <definedName name="Group2" localSheetId="8">#REF!</definedName>
    <definedName name="Group2" localSheetId="4">#REF!</definedName>
    <definedName name="Group2">#REF!</definedName>
    <definedName name="group3" localSheetId="8">#REF!</definedName>
    <definedName name="group3" localSheetId="4">#REF!</definedName>
    <definedName name="group3">#REF!</definedName>
    <definedName name="group4" localSheetId="8">#REF!</definedName>
    <definedName name="group4" localSheetId="4">#REF!</definedName>
    <definedName name="group4">#REF!</definedName>
    <definedName name="group5" localSheetId="8">#REF!</definedName>
    <definedName name="group5" localSheetId="4">#REF!</definedName>
    <definedName name="group5">#REF!</definedName>
    <definedName name="GrphActSales" localSheetId="8">#REF!</definedName>
    <definedName name="GrphActSales" localSheetId="4">#REF!</definedName>
    <definedName name="GrphActSales">#REF!</definedName>
    <definedName name="GrphActStk" localSheetId="8">#REF!</definedName>
    <definedName name="GrphActStk" localSheetId="4">#REF!</definedName>
    <definedName name="GrphActStk">#REF!</definedName>
    <definedName name="GrphPlanSales" localSheetId="8">#REF!</definedName>
    <definedName name="GrphPlanSales" localSheetId="4">#REF!</definedName>
    <definedName name="GrphPlanSales">#REF!</definedName>
    <definedName name="GrphTgtStk" localSheetId="8">#REF!</definedName>
    <definedName name="GrphTgtStk" localSheetId="4">#REF!</definedName>
    <definedName name="GrphTgtStk">#REF!</definedName>
    <definedName name="GRS" localSheetId="8">#REF!</definedName>
    <definedName name="GRS" localSheetId="4">#REF!</definedName>
    <definedName name="GRS">#REF!</definedName>
    <definedName name="GRS_ON_ASO" localSheetId="8">#REF!</definedName>
    <definedName name="GRS_ON_ASO" localSheetId="4">#REF!</definedName>
    <definedName name="GRS_ON_ASO">#REF!</definedName>
    <definedName name="GRS_ON_DIREC" localSheetId="8">#REF!</definedName>
    <definedName name="GRS_ON_DIREC" localSheetId="4">#REF!</definedName>
    <definedName name="GRS_ON_DIREC">#REF!</definedName>
    <definedName name="GRS_ON_HUIL" localSheetId="8">#REF!</definedName>
    <definedName name="GRS_ON_HUIL" localSheetId="4">#REF!</definedName>
    <definedName name="GRS_ON_HUIL">#REF!</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rtyerh_1" localSheetId="8" hidden="1">{"TAB1",#N/A,TRUE,"GENERAL";"TAB2",#N/A,TRUE,"GENERAL";"TAB3",#N/A,TRUE,"GENERAL";"TAB4",#N/A,TRUE,"GENERAL";"TAB5",#N/A,TRUE,"GENERAL"}</definedName>
    <definedName name="grtyerh_1" localSheetId="4" hidden="1">{"TAB1",#N/A,TRUE,"GENERAL";"TAB2",#N/A,TRUE,"GENERAL";"TAB3",#N/A,TRUE,"GENERAL";"TAB4",#N/A,TRUE,"GENERAL";"TAB5",#N/A,TRUE,"GENERAL"}</definedName>
    <definedName name="grtyerh_1" localSheetId="10" hidden="1">{"TAB1",#N/A,TRUE,"GENERAL";"TAB2",#N/A,TRUE,"GENERAL";"TAB3",#N/A,TRUE,"GENERAL";"TAB4",#N/A,TRUE,"GENERAL";"TAB5",#N/A,TRUE,"GENERAL"}</definedName>
    <definedName name="grtyerh_1" hidden="1">{"TAB1",#N/A,TRUE,"GENERAL";"TAB2",#N/A,TRUE,"GENERAL";"TAB3",#N/A,TRUE,"GENERAL";"TAB4",#N/A,TRUE,"GENERAL";"TAB5",#N/A,TRUE,"GENERAL"}</definedName>
    <definedName name="GRU_CAT" localSheetId="8">#REF!</definedName>
    <definedName name="GRU_CAT" localSheetId="4">#REF!</definedName>
    <definedName name="GRU_CAT" localSheetId="10">#REF!</definedName>
    <definedName name="GRU_CAT">#REF!</definedName>
    <definedName name="GRUPO" localSheetId="8">#REF!</definedName>
    <definedName name="GRUPO" localSheetId="4">#REF!</definedName>
    <definedName name="GRUPO" localSheetId="10">#REF!</definedName>
    <definedName name="GRUPO">#REF!</definedName>
    <definedName name="GRUPO1" localSheetId="8">#REF!</definedName>
    <definedName name="GRUPO1" localSheetId="4">#REF!</definedName>
    <definedName name="GRUPO1" localSheetId="6">#REF!</definedName>
    <definedName name="GRUPO1" localSheetId="10">#REF!</definedName>
    <definedName name="GRUPO1">#REF!</definedName>
    <definedName name="GRUPO123" localSheetId="8">#REF!</definedName>
    <definedName name="GRUPO123" localSheetId="4">#REF!</definedName>
    <definedName name="GRUPO123">#REF!</definedName>
    <definedName name="GRUPO13" localSheetId="8">#REF!</definedName>
    <definedName name="GRUPO13" localSheetId="4">#REF!</definedName>
    <definedName name="GRUPO13">#REF!</definedName>
    <definedName name="GRUPO2" localSheetId="8">#REF!</definedName>
    <definedName name="GRUPO2" localSheetId="4">#REF!</definedName>
    <definedName name="GRUPO2" localSheetId="6">#REF!</definedName>
    <definedName name="GRUPO2">#REF!</definedName>
    <definedName name="grupo3" localSheetId="8">#REF!</definedName>
    <definedName name="grupo3" localSheetId="4">#REF!</definedName>
    <definedName name="grupo3">#REF!</definedName>
    <definedName name="grupo4" localSheetId="8">#REF!</definedName>
    <definedName name="grupo4" localSheetId="4">#REF!</definedName>
    <definedName name="grupo4">#REF!</definedName>
    <definedName name="grupo5" localSheetId="8">#REF!</definedName>
    <definedName name="grupo5" localSheetId="4">#REF!</definedName>
    <definedName name="grupo5">#REF!</definedName>
    <definedName name="grupo6" localSheetId="8">#REF!</definedName>
    <definedName name="grupo6" localSheetId="4">#REF!</definedName>
    <definedName name="grupo6">#REF!</definedName>
    <definedName name="grupo7" localSheetId="8">#REF!</definedName>
    <definedName name="grupo7" localSheetId="4">#REF!</definedName>
    <definedName name="grupo7">#REF!</definedName>
    <definedName name="grupo8" localSheetId="8">#REF!</definedName>
    <definedName name="grupo8" localSheetId="4">#REF!</definedName>
    <definedName name="grupo8">#REF!</definedName>
    <definedName name="grupo9" localSheetId="8">#REF!</definedName>
    <definedName name="grupo9" localSheetId="4">#REF!</definedName>
    <definedName name="grupo9">#REF!</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8" hidden="1">{"TAB1",#N/A,TRUE,"GENERAL";"TAB2",#N/A,TRUE,"GENERAL";"TAB3",#N/A,TRUE,"GENERAL";"TAB4",#N/A,TRUE,"GENERAL";"TAB5",#N/A,TRUE,"GENERAL"}</definedName>
    <definedName name="GSDG" localSheetId="4" hidden="1">{"TAB1",#N/A,TRUE,"GENERAL";"TAB2",#N/A,TRUE,"GENERAL";"TAB3",#N/A,TRUE,"GENERAL";"TAB4",#N/A,TRUE,"GENERAL";"TAB5",#N/A,TRUE,"GENERAL"}</definedName>
    <definedName name="GSDG" localSheetId="6"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DG_1" localSheetId="8" hidden="1">{"TAB1",#N/A,TRUE,"GENERAL";"TAB2",#N/A,TRUE,"GENERAL";"TAB3",#N/A,TRUE,"GENERAL";"TAB4",#N/A,TRUE,"GENERAL";"TAB5",#N/A,TRUE,"GENERAL"}</definedName>
    <definedName name="GSDG_1" localSheetId="4" hidden="1">{"TAB1",#N/A,TRUE,"GENERAL";"TAB2",#N/A,TRUE,"GENERAL";"TAB3",#N/A,TRUE,"GENERAL";"TAB4",#N/A,TRUE,"GENERAL";"TAB5",#N/A,TRUE,"GENERAL"}</definedName>
    <definedName name="GSDG_1" localSheetId="10" hidden="1">{"TAB1",#N/A,TRUE,"GENERAL";"TAB2",#N/A,TRUE,"GENERAL";"TAB3",#N/A,TRUE,"GENERAL";"TAB4",#N/A,TRUE,"GENERAL";"TAB5",#N/A,TRUE,"GENERAL"}</definedName>
    <definedName name="GSDG_1" hidden="1">{"TAB1",#N/A,TRUE,"GENERAL";"TAB2",#N/A,TRUE,"GENERAL";"TAB3",#N/A,TRUE,"GENERAL";"TAB4",#N/A,TRUE,"GENERAL";"TAB5",#N/A,TRUE,"GENERAL"}</definedName>
    <definedName name="gsfsf" localSheetId="15" hidden="1">{"via1",#N/A,TRUE,"general";"via2",#N/A,TRUE,"general";"via3",#N/A,TRUE,"general"}</definedName>
    <definedName name="gsfsf" localSheetId="16" hidden="1">{"via1",#N/A,TRUE,"general";"via2",#N/A,TRUE,"general";"via3",#N/A,TRUE,"general"}</definedName>
    <definedName name="gsfsf" localSheetId="8" hidden="1">{"via1",#N/A,TRUE,"general";"via2",#N/A,TRUE,"general";"via3",#N/A,TRUE,"general"}</definedName>
    <definedName name="gsfsf" localSheetId="4" hidden="1">{"via1",#N/A,TRUE,"general";"via2",#N/A,TRUE,"general";"via3",#N/A,TRUE,"general"}</definedName>
    <definedName name="gsfsf" localSheetId="6"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sfsf_1" localSheetId="8" hidden="1">{"via1",#N/A,TRUE,"general";"via2",#N/A,TRUE,"general";"via3",#N/A,TRUE,"general"}</definedName>
    <definedName name="gsfsf_1" localSheetId="4" hidden="1">{"via1",#N/A,TRUE,"general";"via2",#N/A,TRUE,"general";"via3",#N/A,TRUE,"general"}</definedName>
    <definedName name="gsfsf_1" localSheetId="10" hidden="1">{"via1",#N/A,TRUE,"general";"via2",#N/A,TRUE,"general";"via3",#N/A,TRUE,"general"}</definedName>
    <definedName name="gsfsf_1" hidden="1">{"via1",#N/A,TRUE,"general";"via2",#N/A,TRUE,"general";"via3",#N/A,TRUE,"general"}</definedName>
    <definedName name="GT" localSheetId="8">IF(#REF!=9,#REF!,"")</definedName>
    <definedName name="GT" localSheetId="4">#REF!</definedName>
    <definedName name="GT" localSheetId="10">#REF!</definedName>
    <definedName name="GT">IF(#REF!=9,#REF!,"")</definedName>
    <definedName name="GTC" localSheetId="8">#REF!</definedName>
    <definedName name="GTC" localSheetId="4">#REF!</definedName>
    <definedName name="GTC" localSheetId="10">#REF!</definedName>
    <definedName name="GTC">#REF!</definedName>
    <definedName name="gte" localSheetId="8">#REF!</definedName>
    <definedName name="gte" localSheetId="5">#REF!</definedName>
    <definedName name="gte" localSheetId="4">#REF!</definedName>
    <definedName name="gte" localSheetId="6">#REF!</definedName>
    <definedName name="gte" localSheetId="10">#REF!</definedName>
    <definedName name="gte">#REF!</definedName>
    <definedName name="gtgt" localSheetId="15" hidden="1">{"via1",#N/A,TRUE,"general";"via2",#N/A,TRUE,"general";"via3",#N/A,TRUE,"general"}</definedName>
    <definedName name="gtgt" localSheetId="16" hidden="1">{"via1",#N/A,TRUE,"general";"via2",#N/A,TRUE,"general";"via3",#N/A,TRUE,"general"}</definedName>
    <definedName name="gtgt" localSheetId="8" hidden="1">{"via1",#N/A,TRUE,"general";"via2",#N/A,TRUE,"general";"via3",#N/A,TRUE,"general"}</definedName>
    <definedName name="gtgt" localSheetId="4" hidden="1">{"via1",#N/A,TRUE,"general";"via2",#N/A,TRUE,"general";"via3",#N/A,TRUE,"general"}</definedName>
    <definedName name="gtgt" localSheetId="6"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_1" localSheetId="8" hidden="1">{"via1",#N/A,TRUE,"general";"via2",#N/A,TRUE,"general";"via3",#N/A,TRUE,"general"}</definedName>
    <definedName name="gtgt_1" localSheetId="4" hidden="1">{"via1",#N/A,TRUE,"general";"via2",#N/A,TRUE,"general";"via3",#N/A,TRUE,"general"}</definedName>
    <definedName name="gtgt_1" localSheetId="10" hidden="1">{"via1",#N/A,TRUE,"general";"via2",#N/A,TRUE,"general";"via3",#N/A,TRUE,"general"}</definedName>
    <definedName name="gtgt_1"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8" hidden="1">{"via1",#N/A,TRUE,"general";"via2",#N/A,TRUE,"general";"via3",#N/A,TRUE,"general"}</definedName>
    <definedName name="gtgtg" localSheetId="4" hidden="1">{"via1",#N/A,TRUE,"general";"via2",#N/A,TRUE,"general";"via3",#N/A,TRUE,"general"}</definedName>
    <definedName name="gtgtg" localSheetId="6"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_1" localSheetId="8" hidden="1">{"via1",#N/A,TRUE,"general";"via2",#N/A,TRUE,"general";"via3",#N/A,TRUE,"general"}</definedName>
    <definedName name="gtgtg_1" localSheetId="4" hidden="1">{"via1",#N/A,TRUE,"general";"via2",#N/A,TRUE,"general";"via3",#N/A,TRUE,"general"}</definedName>
    <definedName name="gtgtg_1" localSheetId="10" hidden="1">{"via1",#N/A,TRUE,"general";"via2",#N/A,TRUE,"general";"via3",#N/A,TRUE,"general"}</definedName>
    <definedName name="gtgtg_1"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8" hidden="1">{"via1",#N/A,TRUE,"general";"via2",#N/A,TRUE,"general";"via3",#N/A,TRUE,"general"}</definedName>
    <definedName name="gtgtgff" localSheetId="4" hidden="1">{"via1",#N/A,TRUE,"general";"via2",#N/A,TRUE,"general";"via3",#N/A,TRUE,"general"}</definedName>
    <definedName name="gtgtgff" localSheetId="6"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ff_1" localSheetId="8" hidden="1">{"via1",#N/A,TRUE,"general";"via2",#N/A,TRUE,"general";"via3",#N/A,TRUE,"general"}</definedName>
    <definedName name="gtgtgff_1" localSheetId="4" hidden="1">{"via1",#N/A,TRUE,"general";"via2",#N/A,TRUE,"general";"via3",#N/A,TRUE,"general"}</definedName>
    <definedName name="gtgtgff_1" localSheetId="10" hidden="1">{"via1",#N/A,TRUE,"general";"via2",#N/A,TRUE,"general";"via3",#N/A,TRUE,"general"}</definedName>
    <definedName name="gtgtgff_1" hidden="1">{"via1",#N/A,TRUE,"general";"via2",#N/A,TRUE,"general";"via3",#N/A,TRUE,"general"}</definedName>
    <definedName name="gtgtgtgt" localSheetId="8">#REF!</definedName>
    <definedName name="gtgtgtgt" localSheetId="4">#N/A</definedName>
    <definedName name="gtgtgtgt" localSheetId="6">#REF!</definedName>
    <definedName name="gtgtgtgt" localSheetId="10">#REF!</definedName>
    <definedName name="gtgtgtgt">#N/A</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gyh_1" localSheetId="8" hidden="1">{"TAB1",#N/A,TRUE,"GENERAL";"TAB2",#N/A,TRUE,"GENERAL";"TAB3",#N/A,TRUE,"GENERAL";"TAB4",#N/A,TRUE,"GENERAL";"TAB5",#N/A,TRUE,"GENERAL"}</definedName>
    <definedName name="gtgtgyh_1" localSheetId="4" hidden="1">{"TAB1",#N/A,TRUE,"GENERAL";"TAB2",#N/A,TRUE,"GENERAL";"TAB3",#N/A,TRUE,"GENERAL";"TAB4",#N/A,TRUE,"GENERAL";"TAB5",#N/A,TRUE,"GENERAL"}</definedName>
    <definedName name="gtgtgyh_1" localSheetId="10" hidden="1">{"TAB1",#N/A,TRUE,"GENERAL";"TAB2",#N/A,TRUE,"GENERAL";"TAB3",#N/A,TRUE,"GENERAL";"TAB4",#N/A,TRUE,"GENERAL";"TAB5",#N/A,TRUE,"GENERAL"}</definedName>
    <definedName name="gtgtgyh_1"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4" hidden="1">{"TAB1",#N/A,TRUE,"GENERAL";"TAB2",#N/A,TRUE,"GENERAL";"TAB3",#N/A,TRUE,"GENERAL";"TAB4",#N/A,TRUE,"GENERAL";"TAB5",#N/A,TRUE,"GENERAL"}</definedName>
    <definedName name="gtgth" localSheetId="6"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gtgth_1" localSheetId="8" hidden="1">{"TAB1",#N/A,TRUE,"GENERAL";"TAB2",#N/A,TRUE,"GENERAL";"TAB3",#N/A,TRUE,"GENERAL";"TAB4",#N/A,TRUE,"GENERAL";"TAB5",#N/A,TRUE,"GENERAL"}</definedName>
    <definedName name="gtgth_1" localSheetId="4" hidden="1">{"TAB1",#N/A,TRUE,"GENERAL";"TAB2",#N/A,TRUE,"GENERAL";"TAB3",#N/A,TRUE,"GENERAL";"TAB4",#N/A,TRUE,"GENERAL";"TAB5",#N/A,TRUE,"GENERAL"}</definedName>
    <definedName name="gtgth_1" localSheetId="10" hidden="1">{"TAB1",#N/A,TRUE,"GENERAL";"TAB2",#N/A,TRUE,"GENERAL";"TAB3",#N/A,TRUE,"GENERAL";"TAB4",#N/A,TRUE,"GENERAL";"TAB5",#N/A,TRUE,"GENERAL"}</definedName>
    <definedName name="gtgth_1" hidden="1">{"TAB1",#N/A,TRUE,"GENERAL";"TAB2",#N/A,TRUE,"GENERAL";"TAB3",#N/A,TRUE,"GENERAL";"TAB4",#N/A,TRUE,"GENERAL";"TAB5",#N/A,TRUE,"GENERAL"}</definedName>
    <definedName name="GTI" localSheetId="8">#REF!</definedName>
    <definedName name="GTI" localSheetId="5">#REF!</definedName>
    <definedName name="GTI" localSheetId="4">#REF!</definedName>
    <definedName name="GTI" localSheetId="6">#REF!</definedName>
    <definedName name="GTI" localSheetId="10">#REF!</definedName>
    <definedName name="GTI">#REF!</definedName>
    <definedName name="GTO_ADMON" localSheetId="8">#REF!</definedName>
    <definedName name="GTO_ADMON" localSheetId="4">#REF!</definedName>
    <definedName name="GTO_ADMON" localSheetId="10">#REF!</definedName>
    <definedName name="GTO_ADMON">#REF!</definedName>
    <definedName name="GTO_INVEST" localSheetId="8">#REF!</definedName>
    <definedName name="GTO_INVEST" localSheetId="4">#REF!</definedName>
    <definedName name="GTO_INVEST" localSheetId="10">#REF!</definedName>
    <definedName name="GTO_INVEST">#REF!</definedName>
    <definedName name="GTO_OPERA" localSheetId="8">#REF!</definedName>
    <definedName name="GTO_OPERA" localSheetId="4">#REF!</definedName>
    <definedName name="GTO_OPERA">#REF!</definedName>
    <definedName name="GTP" localSheetId="8">#REF!</definedName>
    <definedName name="GTP" localSheetId="4">#REF!</definedName>
    <definedName name="GTP">#REF!</definedName>
    <definedName name="GTRE" localSheetId="8">#REF!</definedName>
    <definedName name="GTRE" localSheetId="4">#REF!</definedName>
    <definedName name="GTRE">#REF!</definedName>
    <definedName name="Guarda_camilla_en_acero_inox.h_0_9" localSheetId="8">#REF!</definedName>
    <definedName name="Guarda_camilla_en_acero_inox.h_0_9" localSheetId="4">#REF!</definedName>
    <definedName name="Guarda_camilla_en_acero_inox.h_0_9">#REF!</definedName>
    <definedName name="Guarda_camilla_en_madera_h__0_90_m" localSheetId="8">#REF!</definedName>
    <definedName name="Guarda_camilla_en_madera_h__0_90_m" localSheetId="4">#REF!</definedName>
    <definedName name="Guarda_camilla_en_madera_h__0_90_m">#REF!</definedName>
    <definedName name="guardaescoba" localSheetId="8">#REF!</definedName>
    <definedName name="guardaescoba" localSheetId="4">#REF!</definedName>
    <definedName name="guardaescoba">#REF!</definedName>
    <definedName name="Guardaescoba_cemento" localSheetId="8">#REF!</definedName>
    <definedName name="Guardaescoba_cemento" localSheetId="4">#REF!</definedName>
    <definedName name="Guardaescoba_cemento">#REF!</definedName>
    <definedName name="Guardar_datos" localSheetId="8">[0]!Guardar_datos</definedName>
    <definedName name="Guardar_datos" localSheetId="4">AIU!Guardar_datos</definedName>
    <definedName name="Guardar_datos" localSheetId="10">PMA!Guardar_datos</definedName>
    <definedName name="Guardar_datos">AIU!Guardar_datos</definedName>
    <definedName name="Guardar_Datos_del_Dia" localSheetId="8">[0]!Guardar_Datos_del_Dia</definedName>
    <definedName name="Guardar_Datos_del_Dia" localSheetId="4">AIU!Guardar_Datos_del_Dia</definedName>
    <definedName name="Guardar_Datos_del_Dia" localSheetId="10">PMA!Guardar_Datos_del_Dia</definedName>
    <definedName name="Guardar_Datos_del_Dia">AIU!Guardar_Datos_del_Dia</definedName>
    <definedName name="Guardar_Datos_Indice_energìa" localSheetId="8">[0]!Guardar_Datos_Indice_energìa</definedName>
    <definedName name="Guardar_Datos_Indice_energìa" localSheetId="4">AIU!Guardar_Datos_Indice_energìa</definedName>
    <definedName name="Guardar_Datos_Indice_energìa" localSheetId="10">PMA!Guardar_Datos_Indice_energìa</definedName>
    <definedName name="Guardar_Datos_Indice_energìa">AIU!Guardar_Datos_Indice_energìa</definedName>
    <definedName name="Guardar_del_Dia" localSheetId="8">[0]!Guardar_del_Dia</definedName>
    <definedName name="Guardar_del_Dia" localSheetId="4">AIU!Guardar_del_Dia</definedName>
    <definedName name="Guardar_del_Dia" localSheetId="10">PMA!Guardar_del_Dia</definedName>
    <definedName name="Guardar_del_Dia">AIU!Guardar_del_Dia</definedName>
    <definedName name="GUARDAR_EN_RED" localSheetId="8">[0]!GUARDAR_EN_RED</definedName>
    <definedName name="GUARDAR_EN_RED" localSheetId="4">AIU!GUARDAR_EN_RED</definedName>
    <definedName name="GUARDAR_EN_RED" localSheetId="10">PMA!GUARDAR_EN_RED</definedName>
    <definedName name="GUARDAR_EN_RED">AIU!GUARDAR_EN_RED</definedName>
    <definedName name="GUARDAR_REPORTE" localSheetId="8">[0]!GUARDAR_REPORTE</definedName>
    <definedName name="GUARDAR_REPORTE" localSheetId="4">AIU!GUARDAR_REPORTE</definedName>
    <definedName name="GUARDAR_REPORTE" localSheetId="10">PMA!GUARDAR_REPORTE</definedName>
    <definedName name="GUARDAR_REPORTE">AIU!GUARDAR_REPORTE</definedName>
    <definedName name="GUIA" localSheetId="8">#REF!</definedName>
    <definedName name="GUIA" localSheetId="4">#REF!</definedName>
    <definedName name="GUIA" localSheetId="10">#REF!</definedName>
    <definedName name="GUIA">#REF!</definedName>
    <definedName name="guias" localSheetId="8">#REF!</definedName>
    <definedName name="guias" localSheetId="5">#REF!</definedName>
    <definedName name="guias" localSheetId="4">#REF!</definedName>
    <definedName name="guias" localSheetId="10">#REF!</definedName>
    <definedName name="guias">#REF!</definedName>
    <definedName name="GUS" localSheetId="8" hidden="1">{#N/A,#N/A,FALSE,"Costos Productos 6A";#N/A,#N/A,FALSE,"Costo Unitario Total H-94-12"}</definedName>
    <definedName name="GUS" localSheetId="4" hidden="1">{#N/A,#N/A,FALSE,"Costos Productos 6A";#N/A,#N/A,FALSE,"Costo Unitario Total H-94-12"}</definedName>
    <definedName name="gus" localSheetId="6">#REF!</definedName>
    <definedName name="GUS" localSheetId="10" hidden="1">{#N/A,#N/A,FALSE,"Costos Productos 6A";#N/A,#N/A,FALSE,"Costo Unitario Total H-94-12"}</definedName>
    <definedName name="gus">#N/A</definedName>
    <definedName name="GUSTAVO" localSheetId="8" hidden="1">{#N/A,#N/A,FALSE,"Costos Productos 6A";#N/A,#N/A,FALSE,"Costo Unitario Total H-94-12"}</definedName>
    <definedName name="GUSTAVO" localSheetId="4" hidden="1">{#N/A,#N/A,FALSE,"Costos Productos 6A";#N/A,#N/A,FALSE,"Costo Unitario Total H-94-12"}</definedName>
    <definedName name="gustavo" localSheetId="6">#REF!</definedName>
    <definedName name="GUSTAVO" localSheetId="10" hidden="1">{#N/A,#N/A,FALSE,"Costos Productos 6A";#N/A,#N/A,FALSE,"Costo Unitario Total H-94-12"}</definedName>
    <definedName name="gustavo">#N/A</definedName>
    <definedName name="GUSTRA" localSheetId="8">#REF!</definedName>
    <definedName name="GUSTRA" localSheetId="4">#N/A</definedName>
    <definedName name="GUSTRA" localSheetId="6">#REF!</definedName>
    <definedName name="GUSTRA" localSheetId="10">#REF!</definedName>
    <definedName name="GUSTRA">#N/A</definedName>
    <definedName name="GUSTRA2" localSheetId="8">#REF!</definedName>
    <definedName name="GUSTRA2" localSheetId="4">#N/A</definedName>
    <definedName name="GUSTRA2" localSheetId="6">#REF!</definedName>
    <definedName name="GUSTRA2" localSheetId="10">#REF!</definedName>
    <definedName name="GUSTRA2">#N/A</definedName>
    <definedName name="Gv" localSheetId="8">#REF!</definedName>
    <definedName name="Gv" localSheetId="4">#REF!</definedName>
    <definedName name="Gv" localSheetId="6">#REF!</definedName>
    <definedName name="Gv" localSheetId="10">#REF!</definedName>
    <definedName name="Gv">#REF!</definedName>
    <definedName name="gvgg" localSheetId="8">#REF!</definedName>
    <definedName name="gvgg" localSheetId="4">#REF!</definedName>
    <definedName name="gvgg" localSheetId="10">#REF!</definedName>
    <definedName name="gvgg">#REF!</definedName>
    <definedName name="GVHJH" localSheetId="8" hidden="1">#REF!</definedName>
    <definedName name="GVHJH" localSheetId="4" hidden="1">#REF!</definedName>
    <definedName name="GVHJH" localSheetId="10" hidden="1">#REF!</definedName>
    <definedName name="GVHJH" hidden="1">#REF!</definedName>
    <definedName name="Gw" localSheetId="8">#REF!</definedName>
    <definedName name="Gw" localSheetId="4">#REF!</definedName>
    <definedName name="Gw" localSheetId="6">#REF!</definedName>
    <definedName name="Gw">#REF!</definedName>
    <definedName name="gy" localSheetId="8">#REF!</definedName>
    <definedName name="gy" localSheetId="5">#REF!</definedName>
    <definedName name="gy" localSheetId="4">#REF!</definedName>
    <definedName name="gy" localSheetId="6">#REF!</definedName>
    <definedName name="gy">#REF!</definedName>
    <definedName name="h" localSheetId="8">#REF!</definedName>
    <definedName name="h" localSheetId="4">#REF!</definedName>
    <definedName name="h" localSheetId="6">#REF!</definedName>
    <definedName name="h">#REF!</definedName>
    <definedName name="h.EXC" localSheetId="8">#REF!</definedName>
    <definedName name="h.EXC" localSheetId="4">#REF!</definedName>
    <definedName name="h.EXC">#REF!</definedName>
    <definedName name="H.L._INGENIEROS___API_LTDA" localSheetId="8">#REF!</definedName>
    <definedName name="H.L._INGENIEROS___API_LTDA" localSheetId="4">#REF!</definedName>
    <definedName name="H.L._INGENIEROS___API_LTDA">#REF!</definedName>
    <definedName name="h.LOM" localSheetId="8">#REF!</definedName>
    <definedName name="h.LOM" localSheetId="4">#REF!</definedName>
    <definedName name="h.LOM">#REF!</definedName>
    <definedName name="H.LOMO" localSheetId="8">#REF!</definedName>
    <definedName name="H.LOMO" localSheetId="4">#REF!</definedName>
    <definedName name="H.LOMO">#REF!</definedName>
    <definedName name="h.POZ" localSheetId="8">#REF!</definedName>
    <definedName name="h.POZ" localSheetId="4">#REF!</definedName>
    <definedName name="h.POZ">#REF!</definedName>
    <definedName name="H_AA" localSheetId="8">VLOOKUP(#REF!,#REF!,9,FALSE)</definedName>
    <definedName name="H_AA" localSheetId="4">VLOOKUP(#REF!,#REF!,9,FALSE)</definedName>
    <definedName name="H_AA" localSheetId="10">VLOOKUP(#REF!,#REF!,9,FALSE)</definedName>
    <definedName name="H_AA">VLOOKUP(#REF!,#REF!,9,FALSE)</definedName>
    <definedName name="H_EL" localSheetId="8">VLOOKUP(#REF!,#REF!,6,FALSE)*(1+#REF!)</definedName>
    <definedName name="H_EL" localSheetId="4">VLOOKUP(#REF!,#REF!,6,FALSE)*(1+#REF!)</definedName>
    <definedName name="H_EL" localSheetId="10">VLOOKUP(#REF!,#REF!,6,FALSE)*(1+#REF!)</definedName>
    <definedName name="H_EL">VLOOKUP(#REF!,#REF!,6,FALSE)*(1+#REF!)</definedName>
    <definedName name="H_HI" localSheetId="8">VLOOKUP(#REF!,#REF!,6,FALSE)*(1+#REF!)</definedName>
    <definedName name="H_HI" localSheetId="4">VLOOKUP(#REF!,#REF!,6,FALSE)*(1+#REF!)</definedName>
    <definedName name="H_HI" localSheetId="10">VLOOKUP(#REF!,#REF!,6,FALSE)*(1+#REF!)</definedName>
    <definedName name="H_HI">VLOOKUP(#REF!,#REF!,6,FALSE)*(1+#REF!)</definedName>
    <definedName name="H_pump" localSheetId="8">#REF!</definedName>
    <definedName name="H_pump" localSheetId="4">#REF!</definedName>
    <definedName name="H_pump">#REF!</definedName>
    <definedName name="H215H102" localSheetId="8">#REF!</definedName>
    <definedName name="H215H102" localSheetId="4">#REF!</definedName>
    <definedName name="H215H102">#REF!</definedName>
    <definedName name="H427." localSheetId="8">#REF!</definedName>
    <definedName name="H427." localSheetId="4">#REF!</definedName>
    <definedName name="H427.">#REF!</definedName>
    <definedName name="H5917Ç" localSheetId="8">#REF!</definedName>
    <definedName name="H5917Ç" localSheetId="4">#REF!</definedName>
    <definedName name="H5917Ç">#REF!</definedName>
    <definedName name="h9h" localSheetId="15" hidden="1">{"via1",#N/A,TRUE,"general";"via2",#N/A,TRUE,"general";"via3",#N/A,TRUE,"general"}</definedName>
    <definedName name="h9h" localSheetId="16" hidden="1">{"via1",#N/A,TRUE,"general";"via2",#N/A,TRUE,"general";"via3",#N/A,TRUE,"general"}</definedName>
    <definedName name="h9h" localSheetId="8" hidden="1">{"via1",#N/A,TRUE,"general";"via2",#N/A,TRUE,"general";"via3",#N/A,TRUE,"general"}</definedName>
    <definedName name="h9h" localSheetId="4" hidden="1">{"via1",#N/A,TRUE,"general";"via2",#N/A,TRUE,"general";"via3",#N/A,TRUE,"general"}</definedName>
    <definedName name="h9h" localSheetId="6"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9h_1" localSheetId="8" hidden="1">{"via1",#N/A,TRUE,"general";"via2",#N/A,TRUE,"general";"via3",#N/A,TRUE,"general"}</definedName>
    <definedName name="h9h_1" localSheetId="4" hidden="1">{"via1",#N/A,TRUE,"general";"via2",#N/A,TRUE,"general";"via3",#N/A,TRUE,"general"}</definedName>
    <definedName name="h9h_1" localSheetId="10" hidden="1">{"via1",#N/A,TRUE,"general";"via2",#N/A,TRUE,"general";"via3",#N/A,TRUE,"general"}</definedName>
    <definedName name="h9h_1" hidden="1">{"via1",#N/A,TRUE,"general";"via2",#N/A,TRUE,"general";"via3",#N/A,TRUE,"general"}</definedName>
    <definedName name="ha" localSheetId="8">#REF!</definedName>
    <definedName name="ha" localSheetId="5">#REF!</definedName>
    <definedName name="ha" localSheetId="4">#REF!</definedName>
    <definedName name="ha" localSheetId="6">#REF!</definedName>
    <definedName name="ha" localSheetId="10">#REF!</definedName>
    <definedName name="Ha">#REF!</definedName>
    <definedName name="hab___viv" localSheetId="8">#REF!</definedName>
    <definedName name="hab___viv" localSheetId="4">#REF!</definedName>
    <definedName name="hab___viv" localSheetId="10">#REF!</definedName>
    <definedName name="hab___viv">#REF!</definedName>
    <definedName name="HABITANTES" localSheetId="8">#REF!</definedName>
    <definedName name="HABITANTES" localSheetId="4">#REF!</definedName>
    <definedName name="HABITANTES" localSheetId="10">#REF!</definedName>
    <definedName name="HABITANTES">#REF!</definedName>
    <definedName name="HACER" localSheetId="8">#REF!</definedName>
    <definedName name="HACER" localSheetId="4">#REF!</definedName>
    <definedName name="HACER">#REF!</definedName>
    <definedName name="HAHHAHAHHAHAHAHHAHAHAH" localSheetId="8">#REF!</definedName>
    <definedName name="HAHHAHAHHAHAHAHHAHAHAH" localSheetId="4">#REF!</definedName>
    <definedName name="HAHHAHAHHAHAHAHHAHAHAH">#REF!</definedName>
    <definedName name="hayud" localSheetId="8">#REF!</definedName>
    <definedName name="hayud" localSheetId="4">#REF!</definedName>
    <definedName name="hayud">#REF!</definedName>
    <definedName name="Hazards" localSheetId="8">#REF!</definedName>
    <definedName name="Hazards" localSheetId="4">#REF!</definedName>
    <definedName name="Hazards">#REF!</definedName>
    <definedName name="Hb" localSheetId="8">#REF!</definedName>
    <definedName name="Hb" localSheetId="4">#REF!</definedName>
    <definedName name="Hb" localSheetId="6">#REF!</definedName>
    <definedName name="Hb">#REF!</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bfdhrw_1" localSheetId="8" hidden="1">{"TAB1",#N/A,TRUE,"GENERAL";"TAB2",#N/A,TRUE,"GENERAL";"TAB3",#N/A,TRUE,"GENERAL";"TAB4",#N/A,TRUE,"GENERAL";"TAB5",#N/A,TRUE,"GENERAL"}</definedName>
    <definedName name="hbfdhrw_1" localSheetId="4" hidden="1">{"TAB1",#N/A,TRUE,"GENERAL";"TAB2",#N/A,TRUE,"GENERAL";"TAB3",#N/A,TRUE,"GENERAL";"TAB4",#N/A,TRUE,"GENERAL";"TAB5",#N/A,TRUE,"GENERAL"}</definedName>
    <definedName name="hbfdhrw_1" localSheetId="10" hidden="1">{"TAB1",#N/A,TRUE,"GENERAL";"TAB2",#N/A,TRUE,"GENERAL";"TAB3",#N/A,TRUE,"GENERAL";"TAB4",#N/A,TRUE,"GENERAL";"TAB5",#N/A,TRUE,"GENERAL"}</definedName>
    <definedName name="hbfdhrw_1" hidden="1">{"TAB1",#N/A,TRUE,"GENERAL";"TAB2",#N/A,TRUE,"GENERAL";"TAB3",#N/A,TRUE,"GENERAL";"TAB4",#N/A,TRUE,"GENERAL";"TAB5",#N/A,TRUE,"GENERAL"}</definedName>
    <definedName name="hbT" localSheetId="4">#REF!</definedName>
    <definedName name="hbT">#REF!</definedName>
    <definedName name="hc" localSheetId="8">#REF!</definedName>
    <definedName name="hc" localSheetId="4">#REF!</definedName>
    <definedName name="hc">#REF!</definedName>
    <definedName name="HC_Accesorios" localSheetId="8">#REF!</definedName>
    <definedName name="HC_Accesorios" localSheetId="4">#REF!</definedName>
    <definedName name="HC_Accesorios" localSheetId="6">#REF!</definedName>
    <definedName name="HC_Accesorios" localSheetId="10">#REF!</definedName>
    <definedName name="HC_Accesorios">#REF!</definedName>
    <definedName name="HC_CANON_ESP" localSheetId="8">#REF!</definedName>
    <definedName name="HC_CANON_ESP" localSheetId="4">#REF!</definedName>
    <definedName name="HC_CANON_ESP" localSheetId="6">#REF!</definedName>
    <definedName name="HC_CANON_ESP">#REF!</definedName>
    <definedName name="HC_CanonInterpolado" localSheetId="8">#REF!</definedName>
    <definedName name="HC_CanonInterpolado" localSheetId="4">#REF!</definedName>
    <definedName name="HC_CanonInterpolado" localSheetId="6">#REF!</definedName>
    <definedName name="HC_CanonInterpolado">#REF!</definedName>
    <definedName name="HC_Capital" localSheetId="8">#REF!</definedName>
    <definedName name="HC_Capital" localSheetId="4">#REF!</definedName>
    <definedName name="HC_Capital" localSheetId="6">#REF!</definedName>
    <definedName name="HC_Capital">#REF!</definedName>
    <definedName name="HC_Capital_Congelado" localSheetId="8">#REF!</definedName>
    <definedName name="HC_Capital_Congelado" localSheetId="4">#REF!</definedName>
    <definedName name="HC_Capital_Congelado" localSheetId="6">#REF!</definedName>
    <definedName name="HC_Capital_Congelado">#REF!</definedName>
    <definedName name="HC_CapitalInicio" localSheetId="8">#REF!</definedName>
    <definedName name="HC_CapitalInicio" localSheetId="4">#REF!</definedName>
    <definedName name="HC_CapitalInicio" localSheetId="6">#REF!</definedName>
    <definedName name="HC_CapitalInicio">#REF!</definedName>
    <definedName name="HC78MH" localSheetId="8">#REF!</definedName>
    <definedName name="HC78MH" localSheetId="4">#REF!</definedName>
    <definedName name="HC78MH">#REF!</definedName>
    <definedName name="HCAccesoriosPrecPub" localSheetId="8">#REF!</definedName>
    <definedName name="HCAccesoriosPrecPub" localSheetId="4">#REF!</definedName>
    <definedName name="HCAccesoriosPrecPub" localSheetId="6">#REF!</definedName>
    <definedName name="HCAccesoriosPrecPub">#REF!</definedName>
    <definedName name="hcamion" localSheetId="8">#REF!</definedName>
    <definedName name="hcamion" localSheetId="4">#REF!</definedName>
    <definedName name="hcamion">#REF!</definedName>
    <definedName name="hdfh" localSheetId="15" hidden="1">{"via1",#N/A,TRUE,"general";"via2",#N/A,TRUE,"general";"via3",#N/A,TRUE,"general"}</definedName>
    <definedName name="hdfh" localSheetId="16" hidden="1">{"via1",#N/A,TRUE,"general";"via2",#N/A,TRUE,"general";"via3",#N/A,TRUE,"general"}</definedName>
    <definedName name="hdfh" localSheetId="8" hidden="1">{"via1",#N/A,TRUE,"general";"via2",#N/A,TRUE,"general";"via3",#N/A,TRUE,"general"}</definedName>
    <definedName name="hdfh" localSheetId="4" hidden="1">{"via1",#N/A,TRUE,"general";"via2",#N/A,TRUE,"general";"via3",#N/A,TRUE,"general"}</definedName>
    <definedName name="hdfh" localSheetId="6"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_1" localSheetId="8" hidden="1">{"via1",#N/A,TRUE,"general";"via2",#N/A,TRUE,"general";"via3",#N/A,TRUE,"general"}</definedName>
    <definedName name="hdfh_1" localSheetId="4" hidden="1">{"via1",#N/A,TRUE,"general";"via2",#N/A,TRUE,"general";"via3",#N/A,TRUE,"general"}</definedName>
    <definedName name="hdfh_1" localSheetId="10" hidden="1">{"via1",#N/A,TRUE,"general";"via2",#N/A,TRUE,"general";"via3",#N/A,TRUE,"general"}</definedName>
    <definedName name="hdfh_1" hidden="1">{"via1",#N/A,TRUE,"general";"via2",#N/A,TRUE,"general";"via3",#N/A,TRUE,"general"}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4" hidden="1">{"TAB1",#N/A,TRUE,"GENERAL";"TAB2",#N/A,TRUE,"GENERAL";"TAB3",#N/A,TRUE,"GENERAL";"TAB4",#N/A,TRUE,"GENERAL";"TAB5",#N/A,TRUE,"GENERAL"}</definedName>
    <definedName name="hdfh4" localSheetId="6"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4_1" localSheetId="8" hidden="1">{"TAB1",#N/A,TRUE,"GENERAL";"TAB2",#N/A,TRUE,"GENERAL";"TAB3",#N/A,TRUE,"GENERAL";"TAB4",#N/A,TRUE,"GENERAL";"TAB5",#N/A,TRUE,"GENERAL"}</definedName>
    <definedName name="hdfh4_1" localSheetId="4" hidden="1">{"TAB1",#N/A,TRUE,"GENERAL";"TAB2",#N/A,TRUE,"GENERAL";"TAB3",#N/A,TRUE,"GENERAL";"TAB4",#N/A,TRUE,"GENERAL";"TAB5",#N/A,TRUE,"GENERAL"}</definedName>
    <definedName name="hdfh4_1" localSheetId="10" hidden="1">{"TAB1",#N/A,TRUE,"GENERAL";"TAB2",#N/A,TRUE,"GENERAL";"TAB3",#N/A,TRUE,"GENERAL";"TAB4",#N/A,TRUE,"GENERAL";"TAB5",#N/A,TRUE,"GENERAL"}</definedName>
    <definedName name="hdfh4_1"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fhwq_1" localSheetId="8" hidden="1">{"TAB1",#N/A,TRUE,"GENERAL";"TAB2",#N/A,TRUE,"GENERAL";"TAB3",#N/A,TRUE,"GENERAL";"TAB4",#N/A,TRUE,"GENERAL";"TAB5",#N/A,TRUE,"GENERAL"}</definedName>
    <definedName name="hdfhwq_1" localSheetId="4" hidden="1">{"TAB1",#N/A,TRUE,"GENERAL";"TAB2",#N/A,TRUE,"GENERAL";"TAB3",#N/A,TRUE,"GENERAL";"TAB4",#N/A,TRUE,"GENERAL";"TAB5",#N/A,TRUE,"GENERAL"}</definedName>
    <definedName name="hdfhwq_1" localSheetId="10" hidden="1">{"TAB1",#N/A,TRUE,"GENERAL";"TAB2",#N/A,TRUE,"GENERAL";"TAB3",#N/A,TRUE,"GENERAL";"TAB4",#N/A,TRUE,"GENERAL";"TAB5",#N/A,TRUE,"GENERAL"}</definedName>
    <definedName name="hdfhwq_1" hidden="1">{"TAB1",#N/A,TRUE,"GENERAL";"TAB2",#N/A,TRUE,"GENERAL";"TAB3",#N/A,TRUE,"GENERAL";"TAB4",#N/A,TRUE,"GENERAL";"TAB5",#N/A,TRUE,"GENERAL"}</definedName>
    <definedName name="hdgh" localSheetId="15" hidden="1">{"via1",#N/A,TRUE,"general";"via2",#N/A,TRUE,"general";"via3",#N/A,TRUE,"general"}</definedName>
    <definedName name="hdgh" localSheetId="16" hidden="1">{"via1",#N/A,TRUE,"general";"via2",#N/A,TRUE,"general";"via3",#N/A,TRUE,"general"}</definedName>
    <definedName name="hdgh" localSheetId="8" hidden="1">{"via1",#N/A,TRUE,"general";"via2",#N/A,TRUE,"general";"via3",#N/A,TRUE,"general"}</definedName>
    <definedName name="hdgh" localSheetId="4" hidden="1">{"via1",#N/A,TRUE,"general";"via2",#N/A,TRUE,"general";"via3",#N/A,TRUE,"general"}</definedName>
    <definedName name="hdgh" localSheetId="6"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gh_1" localSheetId="8" hidden="1">{"via1",#N/A,TRUE,"general";"via2",#N/A,TRUE,"general";"via3",#N/A,TRUE,"general"}</definedName>
    <definedName name="hdgh_1" localSheetId="4" hidden="1">{"via1",#N/A,TRUE,"general";"via2",#N/A,TRUE,"general";"via3",#N/A,TRUE,"general"}</definedName>
    <definedName name="hdgh_1" localSheetId="10" hidden="1">{"via1",#N/A,TRUE,"general";"via2",#N/A,TRUE,"general";"via3",#N/A,TRUE,"general"}</definedName>
    <definedName name="hdgh_1" hidden="1">{"via1",#N/A,TRUE,"general";"via2",#N/A,TRUE,"general";"via3",#N/A,TRUE,"general"}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8" hidden="1">{"TAB1",#N/A,TRUE,"GENERAL";"TAB2",#N/A,TRUE,"GENERAL";"TAB3",#N/A,TRUE,"GENERAL";"TAB4",#N/A,TRUE,"GENERAL";"TAB5",#N/A,TRUE,"GENERAL"}</definedName>
    <definedName name="hdhf" localSheetId="4" hidden="1">{"TAB1",#N/A,TRUE,"GENERAL";"TAB2",#N/A,TRUE,"GENERAL";"TAB3",#N/A,TRUE,"GENERAL";"TAB4",#N/A,TRUE,"GENERAL";"TAB5",#N/A,TRUE,"GENERAL"}</definedName>
    <definedName name="hdhf" localSheetId="6"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dhf_1" localSheetId="8" hidden="1">{"TAB1",#N/A,TRUE,"GENERAL";"TAB2",#N/A,TRUE,"GENERAL";"TAB3",#N/A,TRUE,"GENERAL";"TAB4",#N/A,TRUE,"GENERAL";"TAB5",#N/A,TRUE,"GENERAL"}</definedName>
    <definedName name="hdhf_1" localSheetId="4" hidden="1">{"TAB1",#N/A,TRUE,"GENERAL";"TAB2",#N/A,TRUE,"GENERAL";"TAB3",#N/A,TRUE,"GENERAL";"TAB4",#N/A,TRUE,"GENERAL";"TAB5",#N/A,TRUE,"GENERAL"}</definedName>
    <definedName name="hdhf_1" localSheetId="10" hidden="1">{"TAB1",#N/A,TRUE,"GENERAL";"TAB2",#N/A,TRUE,"GENERAL";"TAB3",#N/A,TRUE,"GENERAL";"TAB4",#N/A,TRUE,"GENERAL";"TAB5",#N/A,TRUE,"GENERAL"}</definedName>
    <definedName name="hdhf_1" hidden="1">{"TAB1",#N/A,TRUE,"GENERAL";"TAB2",#N/A,TRUE,"GENERAL";"TAB3",#N/A,TRUE,"GENERAL";"TAB4",#N/A,TRUE,"GENERAL";"TAB5",#N/A,TRUE,"GENERAL"}</definedName>
    <definedName name="HEAD">#REF!</definedName>
    <definedName name="HEAD1" localSheetId="8">#REF!</definedName>
    <definedName name="HEAD1" localSheetId="4">#REF!</definedName>
    <definedName name="HEAD1">#REF!</definedName>
    <definedName name="HEAD2" localSheetId="8">#REF!</definedName>
    <definedName name="HEAD2" localSheetId="4">#REF!</definedName>
    <definedName name="HEAD2">#REF!</definedName>
    <definedName name="Header" localSheetId="8">#REF!</definedName>
    <definedName name="Header" localSheetId="4">#REF!</definedName>
    <definedName name="Header">#REF!</definedName>
    <definedName name="Header_Row">ROW(#REF!)</definedName>
    <definedName name="HEADV25" localSheetId="8">#REF!</definedName>
    <definedName name="HEADV25" localSheetId="4">#REF!</definedName>
    <definedName name="HEADV25">#REF!</definedName>
    <definedName name="hed" localSheetId="8">#REF!</definedName>
    <definedName name="hed" localSheetId="4">#REF!</definedName>
    <definedName name="hed">#REF!</definedName>
    <definedName name="hello" localSheetId="8">#REF!</definedName>
    <definedName name="hello" localSheetId="4">#REF!</definedName>
    <definedName name="hello">#REF!</definedName>
    <definedName name="hen" localSheetId="8">#REF!</definedName>
    <definedName name="hen" localSheetId="4">#REF!</definedName>
    <definedName name="hen">#REF!</definedName>
    <definedName name="Henry" localSheetId="8">#REF!</definedName>
    <definedName name="Henry" localSheetId="4">#REF!</definedName>
    <definedName name="Henry">#REF!</definedName>
    <definedName name="HER" localSheetId="8">#REF!</definedName>
    <definedName name="HER" localSheetId="4">#REF!</definedName>
    <definedName name="HER">#REF!</definedName>
    <definedName name="Herida_por_arma_de_fuego." localSheetId="8">#REF!</definedName>
    <definedName name="Herida_por_arma_de_fuego." localSheetId="4">#REF!</definedName>
    <definedName name="Herida_por_arma_de_fuego.">#REF!</definedName>
    <definedName name="herr" localSheetId="8">#REF!</definedName>
    <definedName name="herr" localSheetId="4">#REF!</definedName>
    <definedName name="herr">#REF!</definedName>
    <definedName name="HERRADURA" localSheetId="8">#REF!</definedName>
    <definedName name="HERRADURA" localSheetId="4">#REF!</definedName>
    <definedName name="HERRADURA">#REF!</definedName>
    <definedName name="HERRAMIENTA" localSheetId="4">#REF!</definedName>
    <definedName name="HERRAMIENTA">#REF!</definedName>
    <definedName name="HERRAMIENTAS" localSheetId="8">#REF!</definedName>
    <definedName name="HERRAMIENTAS" localSheetId="4">#REF!</definedName>
    <definedName name="HERRAMIENTAS" localSheetId="6">#REF!</definedName>
    <definedName name="HERRAMIENTAS">#REF!</definedName>
    <definedName name="HERRERO" localSheetId="8">#REF!</definedName>
    <definedName name="HERRERO" localSheetId="4">#REF!</definedName>
    <definedName name="HERRERO">#REF!</definedName>
    <definedName name="heT" localSheetId="4">#REF!</definedName>
    <definedName name="heT">#REF!</definedName>
    <definedName name="heTP" localSheetId="8">#REF!</definedName>
    <definedName name="heTP" localSheetId="4">#REF!</definedName>
    <definedName name="heTP">#REF!</definedName>
    <definedName name="heTZ" localSheetId="8">#REF!</definedName>
    <definedName name="heTZ" localSheetId="4">#REF!</definedName>
    <definedName name="heTZ">#REF!</definedName>
    <definedName name="HEX_" localSheetId="8">#REF!</definedName>
    <definedName name="HEX_" localSheetId="4">#REF!</definedName>
    <definedName name="HEX_">#REF!</definedName>
    <definedName name="HFD" localSheetId="8">#REF!</definedName>
    <definedName name="HFD" localSheetId="4">#REF!</definedName>
    <definedName name="HFD">#REF!</definedName>
    <definedName name="hfdgfdg" localSheetId="8" hidden="1">{#N/A,#N/A,FALSE,"CCTV"}</definedName>
    <definedName name="hfdgfdg" localSheetId="4" hidden="1">{#N/A,#N/A,FALSE,"CCTV"}</definedName>
    <definedName name="hfdgfdg" localSheetId="10" hidden="1">{#N/A,#N/A,FALSE,"CCTV"}</definedName>
    <definedName name="hfdgfdg" hidden="1">{#N/A,#N/A,FALSE,"CCTV"}</definedName>
    <definedName name="hfgh" localSheetId="15" hidden="1">{"via1",#N/A,TRUE,"general";"via2",#N/A,TRUE,"general";"via3",#N/A,TRUE,"general"}</definedName>
    <definedName name="hfgh" localSheetId="16" hidden="1">{"via1",#N/A,TRUE,"general";"via2",#N/A,TRUE,"general";"via3",#N/A,TRUE,"general"}</definedName>
    <definedName name="hfgh" localSheetId="8" hidden="1">{"via1",#N/A,TRUE,"general";"via2",#N/A,TRUE,"general";"via3",#N/A,TRUE,"general"}</definedName>
    <definedName name="hfgh" localSheetId="4" hidden="1">{"via1",#N/A,TRUE,"general";"via2",#N/A,TRUE,"general";"via3",#N/A,TRUE,"general"}</definedName>
    <definedName name="hfgh" localSheetId="6"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gh_1" localSheetId="8" hidden="1">{"via1",#N/A,TRUE,"general";"via2",#N/A,TRUE,"general";"via3",#N/A,TRUE,"general"}</definedName>
    <definedName name="hfgh_1" localSheetId="4" hidden="1">{"via1",#N/A,TRUE,"general";"via2",#N/A,TRUE,"general";"via3",#N/A,TRUE,"general"}</definedName>
    <definedName name="hfgh_1" localSheetId="10" hidden="1">{"via1",#N/A,TRUE,"general";"via2",#N/A,TRUE,"general";"via3",#N/A,TRUE,"general"}</definedName>
    <definedName name="hfgh_1" hidden="1">{"via1",#N/A,TRUE,"general";"via2",#N/A,TRUE,"general";"via3",#N/A,TRUE,"general"}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8" hidden="1">{"TAB1",#N/A,TRUE,"GENERAL";"TAB2",#N/A,TRUE,"GENERAL";"TAB3",#N/A,TRUE,"GENERAL";"TAB4",#N/A,TRUE,"GENERAL";"TAB5",#N/A,TRUE,"GENERAL"}</definedName>
    <definedName name="hfh" localSheetId="4" hidden="1">{"TAB1",#N/A,TRUE,"GENERAL";"TAB2",#N/A,TRUE,"GENERAL";"TAB3",#N/A,TRUE,"GENERAL";"TAB4",#N/A,TRUE,"GENERAL";"TAB5",#N/A,TRUE,"GENERAL"}</definedName>
    <definedName name="hfh" localSheetId="6"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_1" localSheetId="8" hidden="1">{"TAB1",#N/A,TRUE,"GENERAL";"TAB2",#N/A,TRUE,"GENERAL";"TAB3",#N/A,TRUE,"GENERAL";"TAB4",#N/A,TRUE,"GENERAL";"TAB5",#N/A,TRUE,"GENERAL"}</definedName>
    <definedName name="hfh_1" localSheetId="4" hidden="1">{"TAB1",#N/A,TRUE,"GENERAL";"TAB2",#N/A,TRUE,"GENERAL";"TAB3",#N/A,TRUE,"GENERAL";"TAB4",#N/A,TRUE,"GENERAL";"TAB5",#N/A,TRUE,"GENERAL"}</definedName>
    <definedName name="hfh_1" localSheetId="10" hidden="1">{"TAB1",#N/A,TRUE,"GENERAL";"TAB2",#N/A,TRUE,"GENERAL";"TAB3",#N/A,TRUE,"GENERAL";"TAB4",#N/A,TRUE,"GENERAL";"TAB5",#N/A,TRUE,"GENERAL"}</definedName>
    <definedName name="hfh_1"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8" hidden="1">{"TAB1",#N/A,TRUE,"GENERAL";"TAB2",#N/A,TRUE,"GENERAL";"TAB3",#N/A,TRUE,"GENERAL";"TAB4",#N/A,TRUE,"GENERAL";"TAB5",#N/A,TRUE,"GENERAL"}</definedName>
    <definedName name="hfhg" localSheetId="4" hidden="1">{"TAB1",#N/A,TRUE,"GENERAL";"TAB2",#N/A,TRUE,"GENERAL";"TAB3",#N/A,TRUE,"GENERAL";"TAB4",#N/A,TRUE,"GENERAL";"TAB5",#N/A,TRUE,"GENERAL"}</definedName>
    <definedName name="hfhg" localSheetId="6"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hg_1" localSheetId="8" hidden="1">{"TAB1",#N/A,TRUE,"GENERAL";"TAB2",#N/A,TRUE,"GENERAL";"TAB3",#N/A,TRUE,"GENERAL";"TAB4",#N/A,TRUE,"GENERAL";"TAB5",#N/A,TRUE,"GENERAL"}</definedName>
    <definedName name="hfhg_1" localSheetId="4" hidden="1">{"TAB1",#N/A,TRUE,"GENERAL";"TAB2",#N/A,TRUE,"GENERAL";"TAB3",#N/A,TRUE,"GENERAL";"TAB4",#N/A,TRUE,"GENERAL";"TAB5",#N/A,TRUE,"GENERAL"}</definedName>
    <definedName name="hfhg_1" localSheetId="10" hidden="1">{"TAB1",#N/A,TRUE,"GENERAL";"TAB2",#N/A,TRUE,"GENERAL";"TAB3",#N/A,TRUE,"GENERAL";"TAB4",#N/A,TRUE,"GENERAL";"TAB5",#N/A,TRUE,"GENERAL"}</definedName>
    <definedName name="hfhg_1" hidden="1">{"TAB1",#N/A,TRUE,"GENERAL";"TAB2",#N/A,TRUE,"GENERAL";"TAB3",#N/A,TRUE,"GENERAL";"TAB4",#N/A,TRUE,"GENERAL";"TAB5",#N/A,TRUE,"GENERAL"}</definedName>
    <definedName name="hfjhhjj" localSheetId="8" hidden="1">{#N/A,#N/A,FALSE,"CCTV"}</definedName>
    <definedName name="hfjhhjj" localSheetId="4" hidden="1">{#N/A,#N/A,FALSE,"CCTV"}</definedName>
    <definedName name="hfjhhjj" localSheetId="10" hidden="1">{#N/A,#N/A,FALSE,"CCTV"}</definedName>
    <definedName name="hfjhhjj" hidden="1">{#N/A,#N/A,FALSE,"CCTV"}</definedName>
    <definedName name="hft" localSheetId="4">#REF!</definedName>
    <definedName name="hft">#REF!</definedName>
    <definedName name="hfthr" localSheetId="15" hidden="1">{"via1",#N/A,TRUE,"general";"via2",#N/A,TRUE,"general";"via3",#N/A,TRUE,"general"}</definedName>
    <definedName name="hfthr" localSheetId="16" hidden="1">{"via1",#N/A,TRUE,"general";"via2",#N/A,TRUE,"general";"via3",#N/A,TRUE,"general"}</definedName>
    <definedName name="hfthr" localSheetId="8" hidden="1">{"via1",#N/A,TRUE,"general";"via2",#N/A,TRUE,"general";"via3",#N/A,TRUE,"general"}</definedName>
    <definedName name="hfthr" localSheetId="4" hidden="1">{"via1",#N/A,TRUE,"general";"via2",#N/A,TRUE,"general";"via3",#N/A,TRUE,"general"}</definedName>
    <definedName name="hfthr" localSheetId="6"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fthr_1" localSheetId="8" hidden="1">{"via1",#N/A,TRUE,"general";"via2",#N/A,TRUE,"general";"via3",#N/A,TRUE,"general"}</definedName>
    <definedName name="hfthr_1" localSheetId="4" hidden="1">{"via1",#N/A,TRUE,"general";"via2",#N/A,TRUE,"general";"via3",#N/A,TRUE,"general"}</definedName>
    <definedName name="hfthr_1" localSheetId="10" hidden="1">{"via1",#N/A,TRUE,"general";"via2",#N/A,TRUE,"general";"via3",#N/A,TRUE,"general"}</definedName>
    <definedName name="hfthr_1" hidden="1">{"via1",#N/A,TRUE,"general";"via2",#N/A,TRUE,"general";"via3",#N/A,TRUE,"general"}</definedName>
    <definedName name="hg" localSheetId="8" hidden="1">{"via1",#N/A,TRUE,"general";"via2",#N/A,TRUE,"general";"via3",#N/A,TRUE,"general"}</definedName>
    <definedName name="hg" localSheetId="4" hidden="1">{"via1",#N/A,TRUE,"general";"via2",#N/A,TRUE,"general";"via3",#N/A,TRUE,"general"}</definedName>
    <definedName name="hg" localSheetId="10" hidden="1">{"via1",#N/A,TRUE,"general";"via2",#N/A,TRUE,"general";"via3",#N/A,TRUE,"general"}</definedName>
    <definedName name="HG">#REF!</definedName>
    <definedName name="hg_1" localSheetId="8" hidden="1">{"via1",#N/A,TRUE,"general";"via2",#N/A,TRUE,"general";"via3",#N/A,TRUE,"general"}</definedName>
    <definedName name="hg_1" localSheetId="4" hidden="1">{"via1",#N/A,TRUE,"general";"via2",#N/A,TRUE,"general";"via3",#N/A,TRUE,"general"}</definedName>
    <definedName name="hg_1" localSheetId="10" hidden="1">{"via1",#N/A,TRUE,"general";"via2",#N/A,TRUE,"general";"via3",#N/A,TRUE,"general"}</definedName>
    <definedName name="hg_1" hidden="1">{"via1",#N/A,TRUE,"general";"via2",#N/A,TRUE,"general";"via3",#N/A,TRUE,"general"}</definedName>
    <definedName name="hgfdh">#REF!</definedName>
    <definedName name="hgfdjhjg">#N/A</definedName>
    <definedName name="HGFH" localSheetId="15" hidden="1">{"via1",#N/A,TRUE,"general";"via2",#N/A,TRUE,"general";"via3",#N/A,TRUE,"general"}</definedName>
    <definedName name="HGFH" localSheetId="16" hidden="1">{"via1",#N/A,TRUE,"general";"via2",#N/A,TRUE,"general";"via3",#N/A,TRUE,"general"}</definedName>
    <definedName name="HGFH" localSheetId="8" hidden="1">{"via1",#N/A,TRUE,"general";"via2",#N/A,TRUE,"general";"via3",#N/A,TRUE,"general"}</definedName>
    <definedName name="HGFH" localSheetId="4" hidden="1">{"via1",#N/A,TRUE,"general";"via2",#N/A,TRUE,"general";"via3",#N/A,TRUE,"general"}</definedName>
    <definedName name="HGFH" localSheetId="6"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_1" localSheetId="8" hidden="1">{"via1",#N/A,TRUE,"general";"via2",#N/A,TRUE,"general";"via3",#N/A,TRUE,"general"}</definedName>
    <definedName name="HGFH_1" localSheetId="4" hidden="1">{"via1",#N/A,TRUE,"general";"via2",#N/A,TRUE,"general";"via3",#N/A,TRUE,"general"}</definedName>
    <definedName name="HGFH_1" localSheetId="10" hidden="1">{"via1",#N/A,TRUE,"general";"via2",#N/A,TRUE,"general";"via3",#N/A,TRUE,"general"}</definedName>
    <definedName name="HGFH_1"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8" hidden="1">{"via1",#N/A,TRUE,"general";"via2",#N/A,TRUE,"general";"via3",#N/A,TRUE,"general"}</definedName>
    <definedName name="hgfhty" localSheetId="4" hidden="1">{"via1",#N/A,TRUE,"general";"via2",#N/A,TRUE,"general";"via3",#N/A,TRUE,"general"}</definedName>
    <definedName name="hgfhty" localSheetId="6"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fhty_1" localSheetId="8" hidden="1">{"via1",#N/A,TRUE,"general";"via2",#N/A,TRUE,"general";"via3",#N/A,TRUE,"general"}</definedName>
    <definedName name="hgfhty_1" localSheetId="4" hidden="1">{"via1",#N/A,TRUE,"general";"via2",#N/A,TRUE,"general";"via3",#N/A,TRUE,"general"}</definedName>
    <definedName name="hgfhty_1" localSheetId="10" hidden="1">{"via1",#N/A,TRUE,"general";"via2",#N/A,TRUE,"general";"via3",#N/A,TRUE,"general"}</definedName>
    <definedName name="hgfhty_1" hidden="1">{"via1",#N/A,TRUE,"general";"via2",#N/A,TRUE,"general";"via3",#N/A,TRUE,"general"}</definedName>
    <definedName name="hggkjok">#REF!</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FH7_1" localSheetId="8" hidden="1">{"TAB1",#N/A,TRUE,"GENERAL";"TAB2",#N/A,TRUE,"GENERAL";"TAB3",#N/A,TRUE,"GENERAL";"TAB4",#N/A,TRUE,"GENERAL";"TAB5",#N/A,TRUE,"GENERAL"}</definedName>
    <definedName name="HGHFH7_1" localSheetId="4" hidden="1">{"TAB1",#N/A,TRUE,"GENERAL";"TAB2",#N/A,TRUE,"GENERAL";"TAB3",#N/A,TRUE,"GENERAL";"TAB4",#N/A,TRUE,"GENERAL";"TAB5",#N/A,TRUE,"GENERAL"}</definedName>
    <definedName name="HGHFH7_1" localSheetId="10" hidden="1">{"TAB1",#N/A,TRUE,"GENERAL";"TAB2",#N/A,TRUE,"GENERAL";"TAB3",#N/A,TRUE,"GENERAL";"TAB4",#N/A,TRUE,"GENERAL";"TAB5",#N/A,TRUE,"GENERAL"}</definedName>
    <definedName name="HGHFH7_1"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4" hidden="1">{"TAB1",#N/A,TRUE,"GENERAL";"TAB2",#N/A,TRUE,"GENERAL";"TAB3",#N/A,TRUE,"GENERAL";"TAB4",#N/A,TRUE,"GENERAL";"TAB5",#N/A,TRUE,"GENERAL"}</definedName>
    <definedName name="hghhj" localSheetId="6"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hj_1" localSheetId="8" hidden="1">{"TAB1",#N/A,TRUE,"GENERAL";"TAB2",#N/A,TRUE,"GENERAL";"TAB3",#N/A,TRUE,"GENERAL";"TAB4",#N/A,TRUE,"GENERAL";"TAB5",#N/A,TRUE,"GENERAL"}</definedName>
    <definedName name="hghhj_1" localSheetId="4" hidden="1">{"TAB1",#N/A,TRUE,"GENERAL";"TAB2",#N/A,TRUE,"GENERAL";"TAB3",#N/A,TRUE,"GENERAL";"TAB4",#N/A,TRUE,"GENERAL";"TAB5",#N/A,TRUE,"GENERAL"}</definedName>
    <definedName name="hghhj_1" localSheetId="10" hidden="1">{"TAB1",#N/A,TRUE,"GENERAL";"TAB2",#N/A,TRUE,"GENERAL";"TAB3",#N/A,TRUE,"GENERAL";"TAB4",#N/A,TRUE,"GENERAL";"TAB5",#N/A,TRUE,"GENERAL"}</definedName>
    <definedName name="hghhj_1" hidden="1">{"TAB1",#N/A,TRUE,"GENERAL";"TAB2",#N/A,TRUE,"GENERAL";"TAB3",#N/A,TRUE,"GENERAL";"TAB4",#N/A,TRUE,"GENERAL";"TAB5",#N/A,TRUE,"GENERAL"}</definedName>
    <definedName name="hghydj" localSheetId="15" hidden="1">{"via1",#N/A,TRUE,"general";"via2",#N/A,TRUE,"general";"via3",#N/A,TRUE,"general"}</definedName>
    <definedName name="hghydj" localSheetId="16" hidden="1">{"via1",#N/A,TRUE,"general";"via2",#N/A,TRUE,"general";"via3",#N/A,TRUE,"general"}</definedName>
    <definedName name="hghydj" localSheetId="8" hidden="1">{"via1",#N/A,TRUE,"general";"via2",#N/A,TRUE,"general";"via3",#N/A,TRUE,"general"}</definedName>
    <definedName name="hghydj" localSheetId="4" hidden="1">{"via1",#N/A,TRUE,"general";"via2",#N/A,TRUE,"general";"via3",#N/A,TRUE,"general"}</definedName>
    <definedName name="hghydj" localSheetId="6"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hydj_1" localSheetId="8" hidden="1">{"via1",#N/A,TRUE,"general";"via2",#N/A,TRUE,"general";"via3",#N/A,TRUE,"general"}</definedName>
    <definedName name="hghydj_1" localSheetId="4" hidden="1">{"via1",#N/A,TRUE,"general";"via2",#N/A,TRUE,"general";"via3",#N/A,TRUE,"general"}</definedName>
    <definedName name="hghydj_1" localSheetId="10" hidden="1">{"via1",#N/A,TRUE,"general";"via2",#N/A,TRUE,"general";"via3",#N/A,TRUE,"general"}</definedName>
    <definedName name="hghydj_1" hidden="1">{"via1",#N/A,TRUE,"general";"via2",#N/A,TRUE,"general";"via3",#N/A,TRUE,"general"}</definedName>
    <definedName name="hgjfgh" localSheetId="8" hidden="1">{#N/A,#N/A,FALSE,"CCTV"}</definedName>
    <definedName name="hgjfgh" localSheetId="4" hidden="1">{#N/A,#N/A,FALSE,"CCTV"}</definedName>
    <definedName name="hgjfgh" localSheetId="10" hidden="1">{#N/A,#N/A,FALSE,"CCTV"}</definedName>
    <definedName name="hgjfgh" hidden="1">{#N/A,#N/A,FALSE,"CCTV"}</definedName>
    <definedName name="hgjfjw" localSheetId="15" hidden="1">{"via1",#N/A,TRUE,"general";"via2",#N/A,TRUE,"general";"via3",#N/A,TRUE,"general"}</definedName>
    <definedName name="hgjfjw" localSheetId="16" hidden="1">{"via1",#N/A,TRUE,"general";"via2",#N/A,TRUE,"general";"via3",#N/A,TRUE,"general"}</definedName>
    <definedName name="hgjfjw" localSheetId="8" hidden="1">{"via1",#N/A,TRUE,"general";"via2",#N/A,TRUE,"general";"via3",#N/A,TRUE,"general"}</definedName>
    <definedName name="hgjfjw" localSheetId="4" hidden="1">{"via1",#N/A,TRUE,"general";"via2",#N/A,TRUE,"general";"via3",#N/A,TRUE,"general"}</definedName>
    <definedName name="hgjfjw" localSheetId="6"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fjw_1" localSheetId="8" hidden="1">{"via1",#N/A,TRUE,"general";"via2",#N/A,TRUE,"general";"via3",#N/A,TRUE,"general"}</definedName>
    <definedName name="hgjfjw_1" localSheetId="4" hidden="1">{"via1",#N/A,TRUE,"general";"via2",#N/A,TRUE,"general";"via3",#N/A,TRUE,"general"}</definedName>
    <definedName name="hgjfjw_1" localSheetId="10" hidden="1">{"via1",#N/A,TRUE,"general";"via2",#N/A,TRUE,"general";"via3",#N/A,TRUE,"general"}</definedName>
    <definedName name="hgjfjw_1" hidden="1">{"via1",#N/A,TRUE,"general";"via2",#N/A,TRUE,"general";"via3",#N/A,TRUE,"general"}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8" hidden="1">{"TAB1",#N/A,TRUE,"GENERAL";"TAB2",#N/A,TRUE,"GENERAL";"TAB3",#N/A,TRUE,"GENERAL";"TAB4",#N/A,TRUE,"GENERAL";"TAB5",#N/A,TRUE,"GENERAL"}</definedName>
    <definedName name="HGJG" localSheetId="4" hidden="1">{"TAB1",#N/A,TRUE,"GENERAL";"TAB2",#N/A,TRUE,"GENERAL";"TAB3",#N/A,TRUE,"GENERAL";"TAB4",#N/A,TRUE,"GENERAL";"TAB5",#N/A,TRUE,"GENERAL"}</definedName>
    <definedName name="HGJG" localSheetId="6"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GJG_1" localSheetId="8" hidden="1">{"TAB1",#N/A,TRUE,"GENERAL";"TAB2",#N/A,TRUE,"GENERAL";"TAB3",#N/A,TRUE,"GENERAL";"TAB4",#N/A,TRUE,"GENERAL";"TAB5",#N/A,TRUE,"GENERAL"}</definedName>
    <definedName name="HGJG_1" localSheetId="4" hidden="1">{"TAB1",#N/A,TRUE,"GENERAL";"TAB2",#N/A,TRUE,"GENERAL";"TAB3",#N/A,TRUE,"GENERAL";"TAB4",#N/A,TRUE,"GENERAL";"TAB5",#N/A,TRUE,"GENERAL"}</definedName>
    <definedName name="HGJG_1" localSheetId="10" hidden="1">{"TAB1",#N/A,TRUE,"GENERAL";"TAB2",#N/A,TRUE,"GENERAL";"TAB3",#N/A,TRUE,"GENERAL";"TAB4",#N/A,TRUE,"GENERAL";"TAB5",#N/A,TRUE,"GENERAL"}</definedName>
    <definedName name="HGJG_1" hidden="1">{"TAB1",#N/A,TRUE,"GENERAL";"TAB2",#N/A,TRUE,"GENERAL";"TAB3",#N/A,TRUE,"GENERAL";"TAB4",#N/A,TRUE,"GENERAL";"TAB5",#N/A,TRUE,"GENERAL"}</definedName>
    <definedName name="hgjgfhgh" localSheetId="8" hidden="1">{#N/A,#N/A,FALSE,"CCTV"}</definedName>
    <definedName name="hgjgfhgh" localSheetId="4" hidden="1">{#N/A,#N/A,FALSE,"CCTV"}</definedName>
    <definedName name="hgjgfhgh" localSheetId="10" hidden="1">{#N/A,#N/A,FALSE,"CCTV"}</definedName>
    <definedName name="hgjgfhgh" hidden="1">{#N/A,#N/A,FALSE,"CCTV"}</definedName>
    <definedName name="hgkhklkj">#REF!</definedName>
    <definedName name="hgrua" localSheetId="8">#REF!</definedName>
    <definedName name="hgrua" localSheetId="4">#REF!</definedName>
    <definedName name="hgrua">#REF!</definedName>
    <definedName name="hgt" localSheetId="8">#REF!</definedName>
    <definedName name="hgt" localSheetId="5">#REF!</definedName>
    <definedName name="hgt" localSheetId="4">#REF!</definedName>
    <definedName name="hgt" localSheetId="6">#REF!</definedName>
    <definedName name="hgt" localSheetId="10">#REF!</definedName>
    <definedName name="hgt">#REF!</definedName>
    <definedName name="hgu" localSheetId="8">#REF!</definedName>
    <definedName name="hgu" localSheetId="4">#REF!</definedName>
    <definedName name="hgu" localSheetId="6">#REF!</definedName>
    <definedName name="hgu">#REF!</definedName>
    <definedName name="hh" localSheetId="8">#REF!</definedName>
    <definedName name="hh" localSheetId="4">#REF!</definedName>
    <definedName name="hh" localSheetId="6">#REF!</definedName>
    <definedName name="hh">#REF!</definedName>
    <definedName name="hh2014DB" localSheetId="8">#REF!</definedName>
    <definedName name="hh2014DB" localSheetId="4">#REF!</definedName>
    <definedName name="hh2014DB">#REF!</definedName>
    <definedName name="HHAHHAHAHAHAHH" localSheetId="8">#REF!</definedName>
    <definedName name="HHAHHAHAHAHAHH" localSheetId="4">#N/A</definedName>
    <definedName name="HHAHHAHAHAHAHH" localSheetId="6">#REF!</definedName>
    <definedName name="HHAHHAHAHAHAHH" localSheetId="10">#REF!</definedName>
    <definedName name="HHAHHAHAHAHAHH">#N/A</definedName>
    <definedName name="hhg" localSheetId="8" hidden="1">{#N/A,#N/A,TRUE,"1842CWN0"}</definedName>
    <definedName name="hhg" localSheetId="4" hidden="1">{#N/A,#N/A,TRUE,"1842CWN0"}</definedName>
    <definedName name="hhg" localSheetId="10" hidden="1">{#N/A,#N/A,TRUE,"1842CWN0"}</definedName>
    <definedName name="hhg" hidden="1">{#N/A,#N/A,TRUE,"1842CWN0"}</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8" hidden="1">{"TAB1",#N/A,TRUE,"GENERAL";"TAB2",#N/A,TRUE,"GENERAL";"TAB3",#N/A,TRUE,"GENERAL";"TAB4",#N/A,TRUE,"GENERAL";"TAB5",#N/A,TRUE,"GENERAL"}</definedName>
    <definedName name="hhh" localSheetId="4" hidden="1">{"TAB1",#N/A,TRUE,"GENERAL";"TAB2",#N/A,TRUE,"GENERAL";"TAB3",#N/A,TRUE,"GENERAL";"TAB4",#N/A,TRUE,"GENERAL";"TAB5",#N/A,TRUE,"GENERAL"}</definedName>
    <definedName name="hhh" localSheetId="6" hidden="1">{"TAB1",#N/A,TRUE,"GENERAL";"TAB2",#N/A,TRUE,"GENERAL";"TAB3",#N/A,TRUE,"GENERAL";"TAB4",#N/A,TRUE,"GENERAL";"TAB5",#N/A,TRUE,"GENERAL"}</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_1" localSheetId="8" hidden="1">{"TAB1",#N/A,TRUE,"GENERAL";"TAB2",#N/A,TRUE,"GENERAL";"TAB3",#N/A,TRUE,"GENERAL";"TAB4",#N/A,TRUE,"GENERAL";"TAB5",#N/A,TRUE,"GENERAL"}</definedName>
    <definedName name="hhh_1" localSheetId="4" hidden="1">{"TAB1",#N/A,TRUE,"GENERAL";"TAB2",#N/A,TRUE,"GENERAL";"TAB3",#N/A,TRUE,"GENERAL";"TAB4",#N/A,TRUE,"GENERAL";"TAB5",#N/A,TRUE,"GENERAL"}</definedName>
    <definedName name="hhh_1" localSheetId="10" hidden="1">{"TAB1",#N/A,TRUE,"GENERAL";"TAB2",#N/A,TRUE,"GENERAL";"TAB3",#N/A,TRUE,"GENERAL";"TAB4",#N/A,TRUE,"GENERAL";"TAB5",#N/A,TRUE,"GENERAL"}</definedName>
    <definedName name="hhh_1" hidden="1">{"TAB1",#N/A,TRUE,"GENERAL";"TAB2",#N/A,TRUE,"GENERAL";"TAB3",#N/A,TRUE,"GENERAL";"TAB4",#N/A,TRUE,"GENERAL";"TAB5",#N/A,TRUE,"GENERAL"}</definedName>
    <definedName name="HHHAHAHAHAHAHAH">#REF!</definedName>
    <definedName name="HHHH" localSheetId="8" hidden="1">#REF!</definedName>
    <definedName name="HHHH" localSheetId="4" hidden="1">#REF!</definedName>
    <definedName name="HHHH" localSheetId="10" hidden="1">#REF!</definedName>
    <definedName name="HHHH" hidden="1">#REF!</definedName>
    <definedName name="hhhhhh" localSheetId="15" hidden="1">{"via1",#N/A,TRUE,"general";"via2",#N/A,TRUE,"general";"via3",#N/A,TRUE,"general"}</definedName>
    <definedName name="hhhhhh" localSheetId="16" hidden="1">{"via1",#N/A,TRUE,"general";"via2",#N/A,TRUE,"general";"via3",#N/A,TRUE,"general"}</definedName>
    <definedName name="hhhhhh" localSheetId="8" hidden="1">{"via1",#N/A,TRUE,"general";"via2",#N/A,TRUE,"general";"via3",#N/A,TRUE,"general"}</definedName>
    <definedName name="hhhhhh" localSheetId="4" hidden="1">{"via1",#N/A,TRUE,"general";"via2",#N/A,TRUE,"general";"via3",#N/A,TRUE,"general"}</definedName>
    <definedName name="hhhhhh" localSheetId="6"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_1" localSheetId="8" hidden="1">{"via1",#N/A,TRUE,"general";"via2",#N/A,TRUE,"general";"via3",#N/A,TRUE,"general"}</definedName>
    <definedName name="hhhhhh_1" localSheetId="4" hidden="1">{"via1",#N/A,TRUE,"general";"via2",#N/A,TRUE,"general";"via3",#N/A,TRUE,"general"}</definedName>
    <definedName name="hhhhhh_1" localSheetId="10" hidden="1">{"via1",#N/A,TRUE,"general";"via2",#N/A,TRUE,"general";"via3",#N/A,TRUE,"general"}</definedName>
    <definedName name="hhhhhh_1" hidden="1">{"via1",#N/A,TRUE,"general";"via2",#N/A,TRUE,"general";"via3",#N/A,TRUE,"general"}</definedName>
    <definedName name="hhhhhhhh" localSheetId="8">#REF!</definedName>
    <definedName name="hhhhhhhh" localSheetId="4">#REF!</definedName>
    <definedName name="hhhhhhhh">#REF!</definedName>
    <definedName name="hhhhhhhhh" localSheetId="8" hidden="1">{"'$OC'!$B$7:$O$53","'OC'!$A$14:$D$27","'OC'!$A$14:$D$27","'OC'!$A$14:$D$27"}</definedName>
    <definedName name="hhhhhhhhh" localSheetId="4" hidden="1">{"'$OC'!$B$7:$O$53","'OC'!$A$14:$D$27","'OC'!$A$14:$D$27","'OC'!$A$14:$D$27"}</definedName>
    <definedName name="hhhhhhhhh" localSheetId="10" hidden="1">{"'$OC'!$B$7:$O$53","'OC'!$A$14:$D$27","'OC'!$A$14:$D$27","'OC'!$A$14:$D$27"}</definedName>
    <definedName name="hhhhhhhhh" hidden="1">{"'$OC'!$B$7:$O$53","'OC'!$A$14:$D$27","'OC'!$A$14:$D$27","'OC'!$A$14:$D$27"}</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ho_1" localSheetId="8" hidden="1">{"TAB1",#N/A,TRUE,"GENERAL";"TAB2",#N/A,TRUE,"GENERAL";"TAB3",#N/A,TRUE,"GENERAL";"TAB4",#N/A,TRUE,"GENERAL";"TAB5",#N/A,TRUE,"GENERAL"}</definedName>
    <definedName name="hhhhhho_1" localSheetId="4" hidden="1">{"TAB1",#N/A,TRUE,"GENERAL";"TAB2",#N/A,TRUE,"GENERAL";"TAB3",#N/A,TRUE,"GENERAL";"TAB4",#N/A,TRUE,"GENERAL";"TAB5",#N/A,TRUE,"GENERAL"}</definedName>
    <definedName name="hhhhhho_1" localSheetId="10" hidden="1">{"TAB1",#N/A,TRUE,"GENERAL";"TAB2",#N/A,TRUE,"GENERAL";"TAB3",#N/A,TRUE,"GENERAL";"TAB4",#N/A,TRUE,"GENERAL";"TAB5",#N/A,TRUE,"GENERAL"}</definedName>
    <definedName name="hhhhhho_1" hidden="1">{"TAB1",#N/A,TRUE,"GENERAL";"TAB2",#N/A,TRUE,"GENERAL";"TAB3",#N/A,TRUE,"GENERAL";"TAB4",#N/A,TRUE,"GENERAL";"TAB5",#N/A,TRUE,"GENERAL"}</definedName>
    <definedName name="HHHHHHTTTTKKKK" localSheetId="8">#REF!</definedName>
    <definedName name="HHHHHHTTTTKKKK" localSheetId="4">#N/A</definedName>
    <definedName name="HHHHHHTTTTKKKK" localSheetId="6">#REF!</definedName>
    <definedName name="HHHHHHTTTTKKKK" localSheetId="10">#REF!</definedName>
    <definedName name="HHHHHHTTTTKKKK">#N/A</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hpy_1" localSheetId="8" hidden="1">{"TAB1",#N/A,TRUE,"GENERAL";"TAB2",#N/A,TRUE,"GENERAL";"TAB3",#N/A,TRUE,"GENERAL";"TAB4",#N/A,TRUE,"GENERAL";"TAB5",#N/A,TRUE,"GENERAL"}</definedName>
    <definedName name="hhhhhpy_1" localSheetId="4" hidden="1">{"TAB1",#N/A,TRUE,"GENERAL";"TAB2",#N/A,TRUE,"GENERAL";"TAB3",#N/A,TRUE,"GENERAL";"TAB4",#N/A,TRUE,"GENERAL";"TAB5",#N/A,TRUE,"GENERAL"}</definedName>
    <definedName name="hhhhhpy_1" localSheetId="10" hidden="1">{"TAB1",#N/A,TRUE,"GENERAL";"TAB2",#N/A,TRUE,"GENERAL";"TAB3",#N/A,TRUE,"GENERAL";"TAB4",#N/A,TRUE,"GENERAL";"TAB5",#N/A,TRUE,"GENERAL"}</definedName>
    <definedName name="hhhhhpy_1" hidden="1">{"TAB1",#N/A,TRUE,"GENERAL";"TAB2",#N/A,TRUE,"GENERAL";"TAB3",#N/A,TRUE,"GENERAL";"TAB4",#N/A,TRUE,"GENERAL";"TAB5",#N/A,TRUE,"GENERAL"}</definedName>
    <definedName name="hhhhth" localSheetId="15" hidden="1">{"via1",#N/A,TRUE,"general";"via2",#N/A,TRUE,"general";"via3",#N/A,TRUE,"general"}</definedName>
    <definedName name="hhhhth" localSheetId="16" hidden="1">{"via1",#N/A,TRUE,"general";"via2",#N/A,TRUE,"general";"via3",#N/A,TRUE,"general"}</definedName>
    <definedName name="hhhhth" localSheetId="8" hidden="1">{"via1",#N/A,TRUE,"general";"via2",#N/A,TRUE,"general";"via3",#N/A,TRUE,"general"}</definedName>
    <definedName name="hhhhth" localSheetId="4" hidden="1">{"via1",#N/A,TRUE,"general";"via2",#N/A,TRUE,"general";"via3",#N/A,TRUE,"general"}</definedName>
    <definedName name="hhhhth" localSheetId="6"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hth_1" localSheetId="8" hidden="1">{"via1",#N/A,TRUE,"general";"via2",#N/A,TRUE,"general";"via3",#N/A,TRUE,"general"}</definedName>
    <definedName name="hhhhth_1" localSheetId="4" hidden="1">{"via1",#N/A,TRUE,"general";"via2",#N/A,TRUE,"general";"via3",#N/A,TRUE,"general"}</definedName>
    <definedName name="hhhhth_1" localSheetId="10" hidden="1">{"via1",#N/A,TRUE,"general";"via2",#N/A,TRUE,"general";"via3",#N/A,TRUE,"general"}</definedName>
    <definedName name="hhhhth_1" hidden="1">{"via1",#N/A,TRUE,"general";"via2",#N/A,TRUE,"general";"via3",#N/A,TRUE,"general"}</definedName>
    <definedName name="HHHSHSH" localSheetId="8">#REF!</definedName>
    <definedName name="HHHSHSH" localSheetId="4">#N/A</definedName>
    <definedName name="HHHSHSH" localSheetId="6">#REF!</definedName>
    <definedName name="HHHSHSH" localSheetId="10">#REF!</definedName>
    <definedName name="HHHSHSH">#N/A</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hyhyh_1" localSheetId="8" hidden="1">{"TAB1",#N/A,TRUE,"GENERAL";"TAB2",#N/A,TRUE,"GENERAL";"TAB3",#N/A,TRUE,"GENERAL";"TAB4",#N/A,TRUE,"GENERAL";"TAB5",#N/A,TRUE,"GENERAL"}</definedName>
    <definedName name="hhhyhyh_1" localSheetId="4" hidden="1">{"TAB1",#N/A,TRUE,"GENERAL";"TAB2",#N/A,TRUE,"GENERAL";"TAB3",#N/A,TRUE,"GENERAL";"TAB4",#N/A,TRUE,"GENERAL";"TAB5",#N/A,TRUE,"GENERAL"}</definedName>
    <definedName name="hhhyhyh_1" localSheetId="10" hidden="1">{"TAB1",#N/A,TRUE,"GENERAL";"TAB2",#N/A,TRUE,"GENERAL";"TAB3",#N/A,TRUE,"GENERAL";"TAB4",#N/A,TRUE,"GENERAL";"TAB5",#N/A,TRUE,"GENERAL"}</definedName>
    <definedName name="hhhyhyh_1" hidden="1">{"TAB1",#N/A,TRUE,"GENERAL";"TAB2",#N/A,TRUE,"GENERAL";"TAB3",#N/A,TRUE,"GENERAL";"TAB4",#N/A,TRUE,"GENERAL";"TAB5",#N/A,TRUE,"GENERAL"}</definedName>
    <definedName name="hhjh">#REF!</definedName>
    <definedName name="hhshdhdhhdhdhdhd" localSheetId="8" hidden="1">#REF!</definedName>
    <definedName name="hhshdhdhhdhdhdhd" localSheetId="4" hidden="1">#REF!</definedName>
    <definedName name="hhshdhdhhdhdhdhd" hidden="1">#REF!</definedName>
    <definedName name="hhtrhreh" localSheetId="15" hidden="1">{"via1",#N/A,TRUE,"general";"via2",#N/A,TRUE,"general";"via3",#N/A,TRUE,"general"}</definedName>
    <definedName name="hhtrhreh" localSheetId="16" hidden="1">{"via1",#N/A,TRUE,"general";"via2",#N/A,TRUE,"general";"via3",#N/A,TRUE,"general"}</definedName>
    <definedName name="hhtrhreh" localSheetId="8" hidden="1">{"via1",#N/A,TRUE,"general";"via2",#N/A,TRUE,"general";"via3",#N/A,TRUE,"general"}</definedName>
    <definedName name="hhtrhreh" localSheetId="4" hidden="1">{"via1",#N/A,TRUE,"general";"via2",#N/A,TRUE,"general";"via3",#N/A,TRUE,"general"}</definedName>
    <definedName name="hhtrhreh" localSheetId="6"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htrhreh_1" localSheetId="8" hidden="1">{"via1",#N/A,TRUE,"general";"via2",#N/A,TRUE,"general";"via3",#N/A,TRUE,"general"}</definedName>
    <definedName name="hhtrhreh_1" localSheetId="4" hidden="1">{"via1",#N/A,TRUE,"general";"via2",#N/A,TRUE,"general";"via3",#N/A,TRUE,"general"}</definedName>
    <definedName name="hhtrhreh_1" localSheetId="10" hidden="1">{"via1",#N/A,TRUE,"general";"via2",#N/A,TRUE,"general";"via3",#N/A,TRUE,"general"}</definedName>
    <definedName name="hhtrhreh_1" hidden="1">{"via1",#N/A,TRUE,"general";"via2",#N/A,TRUE,"general";"via3",#N/A,TRUE,"general"}</definedName>
    <definedName name="Hid" localSheetId="8">#REF!</definedName>
    <definedName name="Hid" localSheetId="4">#REF!</definedName>
    <definedName name="Hid" localSheetId="10">#REF!</definedName>
    <definedName name="Hid">#REF!</definedName>
    <definedName name="HIDE1" localSheetId="8">#REF!</definedName>
    <definedName name="HIDE1" localSheetId="4">#REF!</definedName>
    <definedName name="HIDE1" localSheetId="10">#REF!</definedName>
    <definedName name="HIDE1">#REF!</definedName>
    <definedName name="HIDR160PE_S1" localSheetId="8">#REF!</definedName>
    <definedName name="HIDR160PE_S1" localSheetId="4">#REF!</definedName>
    <definedName name="HIDR160PE_S1" localSheetId="6">#REF!</definedName>
    <definedName name="HIDR160PE_S1" localSheetId="10">#REF!</definedName>
    <definedName name="HIDR160PE_S1">#REF!</definedName>
    <definedName name="HIDR160PE_S2" localSheetId="8">#REF!</definedName>
    <definedName name="HIDR160PE_S2" localSheetId="4">#REF!</definedName>
    <definedName name="HIDR160PE_S2" localSheetId="6">#REF!</definedName>
    <definedName name="HIDR160PE_S2">#REF!</definedName>
    <definedName name="HIDR160PE_S3" localSheetId="8">#REF!</definedName>
    <definedName name="HIDR160PE_S3" localSheetId="4">#REF!</definedName>
    <definedName name="HIDR160PE_S3" localSheetId="6">#REF!</definedName>
    <definedName name="HIDR160PE_S3">#REF!</definedName>
    <definedName name="HIDR160PE_S4" localSheetId="8">#REF!</definedName>
    <definedName name="HIDR160PE_S4" localSheetId="4">#REF!</definedName>
    <definedName name="HIDR160PE_S4" localSheetId="6">#REF!</definedName>
    <definedName name="HIDR160PE_S4">#REF!</definedName>
    <definedName name="HIDR160PE_S5" localSheetId="8">#REF!</definedName>
    <definedName name="HIDR160PE_S5" localSheetId="4">#REF!</definedName>
    <definedName name="HIDR160PE_S5" localSheetId="6">#REF!</definedName>
    <definedName name="HIDR160PE_S5">#REF!</definedName>
    <definedName name="HIDR160PE_S6" localSheetId="8">#REF!</definedName>
    <definedName name="HIDR160PE_S6" localSheetId="4">#REF!</definedName>
    <definedName name="HIDR160PE_S6" localSheetId="6">#REF!</definedName>
    <definedName name="HIDR160PE_S6">#REF!</definedName>
    <definedName name="HIDR200PE_S1" localSheetId="8">#REF!</definedName>
    <definedName name="HIDR200PE_S1" localSheetId="4">#REF!</definedName>
    <definedName name="HIDR200PE_S1" localSheetId="6">#REF!</definedName>
    <definedName name="HIDR200PE_S1">#REF!</definedName>
    <definedName name="HIDR200PE_S2" localSheetId="8">#REF!</definedName>
    <definedName name="HIDR200PE_S2" localSheetId="4">#REF!</definedName>
    <definedName name="HIDR200PE_S2" localSheetId="6">#REF!</definedName>
    <definedName name="HIDR200PE_S2">#REF!</definedName>
    <definedName name="HIDR200PE_S3" localSheetId="8">#REF!</definedName>
    <definedName name="HIDR200PE_S3" localSheetId="4">#REF!</definedName>
    <definedName name="HIDR200PE_S3" localSheetId="6">#REF!</definedName>
    <definedName name="HIDR200PE_S3">#REF!</definedName>
    <definedName name="HIDR200PE_S4" localSheetId="8">#REF!</definedName>
    <definedName name="HIDR200PE_S4" localSheetId="4">#REF!</definedName>
    <definedName name="HIDR200PE_S4" localSheetId="6">#REF!</definedName>
    <definedName name="HIDR200PE_S4">#REF!</definedName>
    <definedName name="HIDR200PE_S5" localSheetId="8">#REF!</definedName>
    <definedName name="HIDR200PE_S5" localSheetId="4">#REF!</definedName>
    <definedName name="HIDR200PE_S5" localSheetId="6">#REF!</definedName>
    <definedName name="HIDR200PE_S5">#REF!</definedName>
    <definedName name="HIDR200PE_S6" localSheetId="8">#REF!</definedName>
    <definedName name="HIDR200PE_S6" localSheetId="4">#REF!</definedName>
    <definedName name="HIDR200PE_S6" localSheetId="6">#REF!</definedName>
    <definedName name="HIDR200PE_S6">#REF!</definedName>
    <definedName name="HIE" localSheetId="8">#REF!</definedName>
    <definedName name="HIE" localSheetId="4">#REF!</definedName>
    <definedName name="HIE">#REF!</definedName>
    <definedName name="hierro" localSheetId="8">#REF!</definedName>
    <definedName name="hierro" localSheetId="4">#REF!</definedName>
    <definedName name="hierro">#REF!</definedName>
    <definedName name="hierro1" localSheetId="8">#REF!</definedName>
    <definedName name="hierro1" localSheetId="4">#REF!</definedName>
    <definedName name="hierro1">#REF!</definedName>
    <definedName name="hierro2" localSheetId="8">#REF!</definedName>
    <definedName name="hierro2" localSheetId="4">#REF!</definedName>
    <definedName name="hierro2">#REF!</definedName>
    <definedName name="hierro4" localSheetId="8">#REF!</definedName>
    <definedName name="hierro4" localSheetId="4">#REF!</definedName>
    <definedName name="hierro4">#REF!</definedName>
    <definedName name="hierro60v" localSheetId="8">#REF!</definedName>
    <definedName name="hierro60v" localSheetId="4">#REF!</definedName>
    <definedName name="hierro60v">#REF!</definedName>
    <definedName name="hijo" localSheetId="8">#REF!</definedName>
    <definedName name="hijo" localSheetId="4">#REF!</definedName>
    <definedName name="hijo">#REF!</definedName>
    <definedName name="hikhkjhkjl" localSheetId="8">#REF!</definedName>
    <definedName name="hikhkjhkjl" localSheetId="4">#REF!</definedName>
    <definedName name="hikhkjhkjl">#REF!</definedName>
    <definedName name="hikhkjhkjl_2" localSheetId="8">#REF!</definedName>
    <definedName name="hikhkjhkjl_2" localSheetId="4">#REF!</definedName>
    <definedName name="hikhkjhkjl_2">#REF!</definedName>
    <definedName name="hikhkjhkjl_4" localSheetId="8">#REF!</definedName>
    <definedName name="hikhkjhkjl_4" localSheetId="4">#REF!</definedName>
    <definedName name="hikhkjhkjl_4">#REF!</definedName>
    <definedName name="hing" localSheetId="8">#REF!</definedName>
    <definedName name="hing" localSheetId="4">#REF!</definedName>
    <definedName name="hing">#REF!</definedName>
    <definedName name="HISTORICO" localSheetId="8" hidden="1">{#N/A,#N/A,FALSE,"Costos Productos 6A";#N/A,#N/A,FALSE,"Costo Unitario Total H-94-12"}</definedName>
    <definedName name="HISTORICO" localSheetId="4" hidden="1">{#N/A,#N/A,FALSE,"Costos Productos 6A";#N/A,#N/A,FALSE,"Costo Unitario Total H-94-12"}</definedName>
    <definedName name="HISTORICO" localSheetId="10" hidden="1">{#N/A,#N/A,FALSE,"Costos Productos 6A";#N/A,#N/A,FALSE,"Costo Unitario Total H-94-12"}</definedName>
    <definedName name="HISTORICO" hidden="1">{#N/A,#N/A,FALSE,"Costos Productos 6A";#N/A,#N/A,FALSE,"Costo Unitario Total H-94-12"}</definedName>
    <definedName name="HisYear_0" hidden="1">#REF!</definedName>
    <definedName name="HisYear_1" localSheetId="8" hidden="1">#REF!</definedName>
    <definedName name="HisYear_1" localSheetId="4" hidden="1">#REF!</definedName>
    <definedName name="HisYear_1" hidden="1">#REF!</definedName>
    <definedName name="HisYear_2" localSheetId="8" hidden="1">#REF!</definedName>
    <definedName name="HisYear_2" localSheetId="4" hidden="1">#REF!</definedName>
    <definedName name="HisYear_2" hidden="1">#REF!</definedName>
    <definedName name="HisYear_3" localSheetId="8" hidden="1">#REF!</definedName>
    <definedName name="HisYear_3" localSheetId="4" hidden="1">#REF!</definedName>
    <definedName name="HisYear_3" hidden="1">#REF!</definedName>
    <definedName name="hit" localSheetId="4">#REF!</definedName>
    <definedName name="hit">#REF!</definedName>
    <definedName name="hj" localSheetId="8">#REF!</definedName>
    <definedName name="hj" localSheetId="4">#REF!</definedName>
    <definedName name="hj" localSheetId="6">#REF!</definedName>
    <definedName name="HJ">#REF!</definedName>
    <definedName name="hjfg" localSheetId="15" hidden="1">{"via1",#N/A,TRUE,"general";"via2",#N/A,TRUE,"general";"via3",#N/A,TRUE,"general"}</definedName>
    <definedName name="hjfg" localSheetId="16" hidden="1">{"via1",#N/A,TRUE,"general";"via2",#N/A,TRUE,"general";"via3",#N/A,TRUE,"general"}</definedName>
    <definedName name="hjfg" localSheetId="8" hidden="1">{"via1",#N/A,TRUE,"general";"via2",#N/A,TRUE,"general";"via3",#N/A,TRUE,"general"}</definedName>
    <definedName name="hjfg" localSheetId="4" hidden="1">{"via1",#N/A,TRUE,"general";"via2",#N/A,TRUE,"general";"via3",#N/A,TRUE,"general"}</definedName>
    <definedName name="hjfg" localSheetId="6"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fg_1" localSheetId="8" hidden="1">{"via1",#N/A,TRUE,"general";"via2",#N/A,TRUE,"general";"via3",#N/A,TRUE,"general"}</definedName>
    <definedName name="hjfg_1" localSheetId="4" hidden="1">{"via1",#N/A,TRUE,"general";"via2",#N/A,TRUE,"general";"via3",#N/A,TRUE,"general"}</definedName>
    <definedName name="hjfg_1" localSheetId="10" hidden="1">{"via1",#N/A,TRUE,"general";"via2",#N/A,TRUE,"general";"via3",#N/A,TRUE,"general"}</definedName>
    <definedName name="hjfg_1" hidden="1">{"via1",#N/A,TRUE,"general";"via2",#N/A,TRUE,"general";"via3",#N/A,TRUE,"general"}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8" hidden="1">{"TAB1",#N/A,TRUE,"GENERAL";"TAB2",#N/A,TRUE,"GENERAL";"TAB3",#N/A,TRUE,"GENERAL";"TAB4",#N/A,TRUE,"GENERAL";"TAB5",#N/A,TRUE,"GENERAL"}</definedName>
    <definedName name="hjgh" localSheetId="4" hidden="1">{"TAB1",#N/A,TRUE,"GENERAL";"TAB2",#N/A,TRUE,"GENERAL";"TAB3",#N/A,TRUE,"GENERAL";"TAB4",#N/A,TRUE,"GENERAL";"TAB5",#N/A,TRUE,"GENERAL"}</definedName>
    <definedName name="hjgh" localSheetId="6"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_1" localSheetId="8" hidden="1">{"TAB1",#N/A,TRUE,"GENERAL";"TAB2",#N/A,TRUE,"GENERAL";"TAB3",#N/A,TRUE,"GENERAL";"TAB4",#N/A,TRUE,"GENERAL";"TAB5",#N/A,TRUE,"GENERAL"}</definedName>
    <definedName name="hjgh_1" localSheetId="4" hidden="1">{"TAB1",#N/A,TRUE,"GENERAL";"TAB2",#N/A,TRUE,"GENERAL";"TAB3",#N/A,TRUE,"GENERAL";"TAB4",#N/A,TRUE,"GENERAL";"TAB5",#N/A,TRUE,"GENERAL"}</definedName>
    <definedName name="hjgh_1" localSheetId="10" hidden="1">{"TAB1",#N/A,TRUE,"GENERAL";"TAB2",#N/A,TRUE,"GENERAL";"TAB3",#N/A,TRUE,"GENERAL";"TAB4",#N/A,TRUE,"GENERAL";"TAB5",#N/A,TRUE,"GENERAL"}</definedName>
    <definedName name="hjgh_1"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4" hidden="1">{"TAB1",#N/A,TRUE,"GENERAL";"TAB2",#N/A,TRUE,"GENERAL";"TAB3",#N/A,TRUE,"GENERAL";"TAB4",#N/A,TRUE,"GENERAL";"TAB5",#N/A,TRUE,"GENERAL"}</definedName>
    <definedName name="hjghj" localSheetId="6"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ghj_1" localSheetId="8" hidden="1">{"TAB1",#N/A,TRUE,"GENERAL";"TAB2",#N/A,TRUE,"GENERAL";"TAB3",#N/A,TRUE,"GENERAL";"TAB4",#N/A,TRUE,"GENERAL";"TAB5",#N/A,TRUE,"GENERAL"}</definedName>
    <definedName name="hjghj_1" localSheetId="4" hidden="1">{"TAB1",#N/A,TRUE,"GENERAL";"TAB2",#N/A,TRUE,"GENERAL";"TAB3",#N/A,TRUE,"GENERAL";"TAB4",#N/A,TRUE,"GENERAL";"TAB5",#N/A,TRUE,"GENERAL"}</definedName>
    <definedName name="hjghj_1" localSheetId="10" hidden="1">{"TAB1",#N/A,TRUE,"GENERAL";"TAB2",#N/A,TRUE,"GENERAL";"TAB3",#N/A,TRUE,"GENERAL";"TAB4",#N/A,TRUE,"GENERAL";"TAB5",#N/A,TRUE,"GENERAL"}</definedName>
    <definedName name="hjghj_1"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hjhg_1" localSheetId="8" hidden="1">{"TAB1",#N/A,TRUE,"GENERAL";"TAB2",#N/A,TRUE,"GENERAL";"TAB3",#N/A,TRUE,"GENERAL";"TAB4",#N/A,TRUE,"GENERAL";"TAB5",#N/A,TRUE,"GENERAL"}</definedName>
    <definedName name="hjhjhg_1" localSheetId="4" hidden="1">{"TAB1",#N/A,TRUE,"GENERAL";"TAB2",#N/A,TRUE,"GENERAL";"TAB3",#N/A,TRUE,"GENERAL";"TAB4",#N/A,TRUE,"GENERAL";"TAB5",#N/A,TRUE,"GENERAL"}</definedName>
    <definedName name="hjhjhg_1" localSheetId="10" hidden="1">{"TAB1",#N/A,TRUE,"GENERAL";"TAB2",#N/A,TRUE,"GENERAL";"TAB3",#N/A,TRUE,"GENERAL";"TAB4",#N/A,TRUE,"GENERAL";"TAB5",#N/A,TRUE,"GENERAL"}</definedName>
    <definedName name="hjhjhg_1" hidden="1">{"TAB1",#N/A,TRUE,"GENERAL";"TAB2",#N/A,TRUE,"GENERAL";"TAB3",#N/A,TRUE,"GENERAL";"TAB4",#N/A,TRUE,"GENERAL";"TAB5",#N/A,TRUE,"GENERAL"}</definedName>
    <definedName name="hjhjhhhhhhhhhhhhh">#REF!</definedName>
    <definedName name="hjhjhj" localSheetId="8">#REF!</definedName>
    <definedName name="hjhjhj" localSheetId="4">#REF!</definedName>
    <definedName name="hjhjhj">#REF!</definedName>
    <definedName name="hjhjhjhj" localSheetId="8">#REF!</definedName>
    <definedName name="hjhjhjhj" localSheetId="4">#REF!</definedName>
    <definedName name="hjhjhjhj">#REF!</definedName>
    <definedName name="hjk" localSheetId="8">#REF!</definedName>
    <definedName name="hjk" localSheetId="5">#REF!</definedName>
    <definedName name="hjk" localSheetId="4">#REF!</definedName>
    <definedName name="hjk" localSheetId="6">#REF!</definedName>
    <definedName name="hjk">#REF!</definedName>
    <definedName name="HJKH" localSheetId="15" hidden="1">{"via1",#N/A,TRUE,"general";"via2",#N/A,TRUE,"general";"via3",#N/A,TRUE,"general"}</definedName>
    <definedName name="HJKH" localSheetId="16" hidden="1">{"via1",#N/A,TRUE,"general";"via2",#N/A,TRUE,"general";"via3",#N/A,TRUE,"general"}</definedName>
    <definedName name="HJKH" localSheetId="8" hidden="1">{"via1",#N/A,TRUE,"general";"via2",#N/A,TRUE,"general";"via3",#N/A,TRUE,"general"}</definedName>
    <definedName name="HJKH" localSheetId="4" hidden="1">{"via1",#N/A,TRUE,"general";"via2",#N/A,TRUE,"general";"via3",#N/A,TRUE,"general"}</definedName>
    <definedName name="HJKH" localSheetId="6"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H_1" localSheetId="8" hidden="1">{"via1",#N/A,TRUE,"general";"via2",#N/A,TRUE,"general";"via3",#N/A,TRUE,"general"}</definedName>
    <definedName name="HJKH_1" localSheetId="4" hidden="1">{"via1",#N/A,TRUE,"general";"via2",#N/A,TRUE,"general";"via3",#N/A,TRUE,"general"}</definedName>
    <definedName name="HJKH_1" localSheetId="10" hidden="1">{"via1",#N/A,TRUE,"general";"via2",#N/A,TRUE,"general";"via3",#N/A,TRUE,"general"}</definedName>
    <definedName name="HJKH_1"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8" hidden="1">{"via1",#N/A,TRUE,"general";"via2",#N/A,TRUE,"general";"via3",#N/A,TRUE,"general"}</definedName>
    <definedName name="hjkjk" localSheetId="4" hidden="1">{"via1",#N/A,TRUE,"general";"via2",#N/A,TRUE,"general";"via3",#N/A,TRUE,"general"}</definedName>
    <definedName name="hjkjk" localSheetId="6"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jkjk_1" localSheetId="8" hidden="1">{"via1",#N/A,TRUE,"general";"via2",#N/A,TRUE,"general";"via3",#N/A,TRUE,"general"}</definedName>
    <definedName name="hjkjk_1" localSheetId="4" hidden="1">{"via1",#N/A,TRUE,"general";"via2",#N/A,TRUE,"general";"via3",#N/A,TRUE,"general"}</definedName>
    <definedName name="hjkjk_1" localSheetId="10" hidden="1">{"via1",#N/A,TRUE,"general";"via2",#N/A,TRUE,"general";"via3",#N/A,TRUE,"general"}</definedName>
    <definedName name="hjkjk_1" hidden="1">{"via1",#N/A,TRUE,"general";"via2",#N/A,TRUE,"general";"via3",#N/A,TRUE,"general"}</definedName>
    <definedName name="HJKL">#REF!</definedName>
    <definedName name="HJL" localSheetId="8">#REF!</definedName>
    <definedName name="HJL" localSheetId="4">#REF!</definedName>
    <definedName name="HJL">#REF!</definedName>
    <definedName name="hjmy" localSheetId="8">#REF!</definedName>
    <definedName name="hjmy" localSheetId="4">#REF!</definedName>
    <definedName name="hjmy">#REF!</definedName>
    <definedName name="HK" localSheetId="8">#N/A</definedName>
    <definedName name="HK" localSheetId="4">[0]!err</definedName>
    <definedName name="HK" localSheetId="10">PMA!ERR</definedName>
    <definedName name="HK">#N/A</definedName>
    <definedName name="hkhkjhkj" localSheetId="8">#REF!</definedName>
    <definedName name="hkhkjhkj" localSheetId="4">#REF!</definedName>
    <definedName name="hkhkjhkj" localSheetId="10">#REF!</definedName>
    <definedName name="hkhkjhkj">#REF!</definedName>
    <definedName name="hkhkjhkj_2" localSheetId="8">#REF!</definedName>
    <definedName name="hkhkjhkj_2" localSheetId="4">#REF!</definedName>
    <definedName name="hkhkjhkj_2" localSheetId="10">#REF!</definedName>
    <definedName name="hkhkjhkj_2">#REF!</definedName>
    <definedName name="hkhkjhkj_4" localSheetId="8">#REF!</definedName>
    <definedName name="hkhkjhkj_4" localSheetId="4">#REF!</definedName>
    <definedName name="hkhkjhkj_4" localSheetId="10">#REF!</definedName>
    <definedName name="hkhkjhkj_4">#REF!</definedName>
    <definedName name="hklñ" localSheetId="8" hidden="1">#REF!</definedName>
    <definedName name="hklñ" localSheetId="4" hidden="1">#REF!</definedName>
    <definedName name="hklñ" hidden="1">#REF!</definedName>
    <definedName name="hl" localSheetId="8">#REF!</definedName>
    <definedName name="hl" localSheetId="5">#REF!</definedName>
    <definedName name="hl" localSheetId="4">#REF!</definedName>
    <definedName name="hl" localSheetId="6">#REF!</definedName>
    <definedName name="hl">#REF!</definedName>
    <definedName name="HM" localSheetId="8">#REF!</definedName>
    <definedName name="HM" localSheetId="5">#REF!</definedName>
    <definedName name="HM" localSheetId="4">#REF!</definedName>
    <definedName name="HM" localSheetId="6">#REF!</definedName>
    <definedName name="HM">#REF!</definedName>
    <definedName name="HM3EB" localSheetId="8">#REF!</definedName>
    <definedName name="HM3EB" localSheetId="4">#REF!</definedName>
    <definedName name="HM3EB">#REF!</definedName>
    <definedName name="HM3JH" localSheetId="8">#REF!</definedName>
    <definedName name="HM3JH" localSheetId="4">#REF!</definedName>
    <definedName name="HM3JH">#REF!</definedName>
    <definedName name="HMEN" localSheetId="8">#REF!</definedName>
    <definedName name="HMEN" localSheetId="4">#REF!</definedName>
    <definedName name="HMEN">#REF!</definedName>
    <definedName name="hmenores" localSheetId="8">#REF!</definedName>
    <definedName name="hmenores" localSheetId="4">#REF!</definedName>
    <definedName name="hmenores">#REF!</definedName>
    <definedName name="HMHF3" localSheetId="8">#REF!</definedName>
    <definedName name="HMHF3" localSheetId="4">#REF!</definedName>
    <definedName name="HMHF3">#REF!</definedName>
    <definedName name="hmont" localSheetId="8">#REF!</definedName>
    <definedName name="hmont" localSheetId="4">#REF!</definedName>
    <definedName name="hmont">#REF!</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8" hidden="1">{"TAB1",#N/A,TRUE,"GENERAL";"TAB2",#N/A,TRUE,"GENERAL";"TAB3",#N/A,TRUE,"GENERAL";"TAB4",#N/A,TRUE,"GENERAL";"TAB5",#N/A,TRUE,"GENERAL"}</definedName>
    <definedName name="hn" localSheetId="4" hidden="1">{"TAB1",#N/A,TRUE,"GENERAL";"TAB2",#N/A,TRUE,"GENERAL";"TAB3",#N/A,TRUE,"GENERAL";"TAB4",#N/A,TRUE,"GENERAL";"TAB5",#N/A,TRUE,"GENERAL"}</definedName>
    <definedName name="hn" localSheetId="6"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n.ConvertZero1" localSheetId="8" hidden="1">#REF!,#REF!,#REF!,#REF!,#REF!,#REF!,#REF!,#REF!,#REF!,#REF!</definedName>
    <definedName name="hn.ConvertZero1" localSheetId="4" hidden="1">#REF!,#REF!,#REF!,#REF!,#REF!,#REF!,#REF!,#REF!,#REF!,#REF!</definedName>
    <definedName name="hn.ConvertZero1" localSheetId="10" hidden="1">#REF!,#REF!,#REF!,#REF!,#REF!,#REF!,#REF!,#REF!,#REF!,#REF!</definedName>
    <definedName name="hn.ConvertZero1" hidden="1">#REF!,#REF!,#REF!,#REF!,#REF!,#REF!,#REF!,#REF!,#REF!,#REF!</definedName>
    <definedName name="hn.ConvertZero2" localSheetId="8" hidden="1">#REF!,#REF!,#REF!,#REF!,#REF!,#REF!,#REF!,#REF!</definedName>
    <definedName name="hn.ConvertZero2" localSheetId="4" hidden="1">#REF!,#REF!,#REF!,#REF!,#REF!,#REF!,#REF!,#REF!</definedName>
    <definedName name="hn.ConvertZero2" localSheetId="10" hidden="1">#REF!,#REF!,#REF!,#REF!,#REF!,#REF!,#REF!,#REF!</definedName>
    <definedName name="hn.ConvertZero2" hidden="1">#REF!,#REF!,#REF!,#REF!,#REF!,#REF!,#REF!,#REF!</definedName>
    <definedName name="hn.ConvertZero3" localSheetId="8" hidden="1">#REF!,#REF!,#REF!,#REF!,#REF!</definedName>
    <definedName name="hn.ConvertZero3" localSheetId="4" hidden="1">#REF!,#REF!,#REF!,#REF!,#REF!</definedName>
    <definedName name="hn.ConvertZero3" hidden="1">#REF!,#REF!,#REF!,#REF!,#REF!</definedName>
    <definedName name="hn.ConvertZero4" localSheetId="8" hidden="1">#REF!,#REF!,#REF!,#REF!,#REF!,#REF!,#REF!,#REF!</definedName>
    <definedName name="hn.ConvertZero4" localSheetId="4" hidden="1">#REF!,#REF!,#REF!,#REF!,#REF!,#REF!,#REF!,#REF!</definedName>
    <definedName name="hn.ConvertZero4" hidden="1">#REF!,#REF!,#REF!,#REF!,#REF!,#REF!,#REF!,#REF!</definedName>
    <definedName name="hn.ConvertZeroUnhide1" localSheetId="8" hidden="1">#REF!,#REF!,#REF!</definedName>
    <definedName name="hn.ConvertZeroUnhide1" localSheetId="4" hidden="1">#REF!,#REF!,#REF!</definedName>
    <definedName name="hn.ConvertZeroUnhide1" hidden="1">#REF!,#REF!,#REF!</definedName>
    <definedName name="hn.Delete015" localSheetId="8" hidden="1">#REF!,#REF!,#REF!,#REF!</definedName>
    <definedName name="hn.Delete015" localSheetId="4" hidden="1">#REF!,#REF!,#REF!,#REF!</definedName>
    <definedName name="hn.Delete015" hidden="1">#REF!,#REF!,#REF!,#REF!</definedName>
    <definedName name="hn.DZ_MultByFXRates" localSheetId="8" hidden="1">#REF!,#REF!,#REF!,#REF!</definedName>
    <definedName name="hn.DZ_MultByFXRates" localSheetId="4" hidden="1">#REF!,#REF!,#REF!,#REF!</definedName>
    <definedName name="hn.DZ_MultByFXRates" hidden="1">#REF!,#REF!,#REF!,#REF!</definedName>
    <definedName name="hn.ExtDb" hidden="1">FALSE</definedName>
    <definedName name="hn.LTM_MultByFXRates" localSheetId="8" hidden="1">#REF!,#REF!,#REF!,#REF!,#REF!,#REF!,#REF!</definedName>
    <definedName name="hn.LTM_MultByFXRates" localSheetId="4" hidden="1">#REF!,#REF!,#REF!,#REF!,#REF!,#REF!,#REF!</definedName>
    <definedName name="hn.LTM_MultByFXRates" hidden="1">#REF!,#REF!,#REF!,#REF!,#REF!,#REF!,#REF!</definedName>
    <definedName name="hn.ModelType" hidden="1">"DEAL"</definedName>
    <definedName name="hn.ModelVersion" hidden="1">1</definedName>
    <definedName name="hn.MultbyFXRates" localSheetId="8" hidden="1">#REF!,#REF!,#REF!,#REF!,#REF!,#REF!,#REF!</definedName>
    <definedName name="hn.MultbyFXRates" localSheetId="4" hidden="1">#REF!,#REF!,#REF!,#REF!,#REF!,#REF!,#REF!</definedName>
    <definedName name="hn.MultbyFXRates" hidden="1">#REF!,#REF!,#REF!,#REF!,#REF!,#REF!,#REF!</definedName>
    <definedName name="hn.MultByFXRates1" localSheetId="8" hidden="1">#REF!,#REF!,#REF!,#REF!,#REF!</definedName>
    <definedName name="hn.MultByFXRates1" localSheetId="4" hidden="1">#REF!,#REF!,#REF!,#REF!,#REF!</definedName>
    <definedName name="hn.MultByFXRates1" hidden="1">#REF!,#REF!,#REF!,#REF!,#REF!</definedName>
    <definedName name="hn.MultByFXRates2" localSheetId="8" hidden="1">#REF!,#REF!,#REF!,#REF!,#REF!</definedName>
    <definedName name="hn.MultByFXRates2" localSheetId="4" hidden="1">#REF!,#REF!,#REF!,#REF!,#REF!</definedName>
    <definedName name="hn.MultByFXRates2" hidden="1">#REF!,#REF!,#REF!,#REF!,#REF!</definedName>
    <definedName name="hn.MultByFXRates3" localSheetId="8" hidden="1">#REF!,#REF!,#REF!,#REF!,#REF!</definedName>
    <definedName name="hn.MultByFXRates3" localSheetId="4" hidden="1">#REF!,#REF!,#REF!,#REF!,#REF!</definedName>
    <definedName name="hn.MultByFXRates3" hidden="1">#REF!,#REF!,#REF!,#REF!,#REF!</definedName>
    <definedName name="hn.MultbyFxrates4" localSheetId="8" hidden="1">#REF!,#REF!,#REF!,#REF!,#REF!,#REF!,#REF!</definedName>
    <definedName name="hn.MultbyFxrates4" localSheetId="4" hidden="1">#REF!,#REF!,#REF!,#REF!,#REF!,#REF!,#REF!</definedName>
    <definedName name="hn.MultbyFxrates4" hidden="1">#REF!,#REF!,#REF!,#REF!,#REF!,#REF!,#REF!</definedName>
    <definedName name="hn.multbyfxrates5" localSheetId="8" hidden="1">#REF!,#REF!,#REF!,#REF!,#REF!</definedName>
    <definedName name="hn.multbyfxrates5" localSheetId="4" hidden="1">#REF!,#REF!,#REF!,#REF!,#REF!</definedName>
    <definedName name="hn.multbyfxrates5" hidden="1">#REF!,#REF!,#REF!,#REF!,#REF!</definedName>
    <definedName name="hn.multbyfxrates6" localSheetId="8" hidden="1">#REF!,#REF!,#REF!,#REF!,#REF!</definedName>
    <definedName name="hn.multbyfxrates6" localSheetId="4" hidden="1">#REF!,#REF!,#REF!,#REF!,#REF!</definedName>
    <definedName name="hn.multbyfxrates6" hidden="1">#REF!,#REF!,#REF!,#REF!,#REF!</definedName>
    <definedName name="hn.multbyfxrates7" localSheetId="8" hidden="1">#REF!,#REF!,#REF!,#REF!,#REF!</definedName>
    <definedName name="hn.multbyfxrates7" localSheetId="4" hidden="1">#REF!,#REF!,#REF!,#REF!,#REF!</definedName>
    <definedName name="hn.multbyfxrates7" hidden="1">#REF!,#REF!,#REF!,#REF!,#REF!</definedName>
    <definedName name="hn.MultByFXRatesBot1" localSheetId="8" hidden="1">#REF!,#REF!,#REF!,#REF!,#REF!,#REF!,#REF!,#REF!,#REF!,#REF!,#REF!,#REF!</definedName>
    <definedName name="hn.MultByFXRatesBot1" localSheetId="4" hidden="1">#REF!,#REF!,#REF!,#REF!,#REF!,#REF!,#REF!,#REF!,#REF!,#REF!,#REF!,#REF!</definedName>
    <definedName name="hn.MultByFXRatesBot1" hidden="1">#REF!,#REF!,#REF!,#REF!,#REF!,#REF!,#REF!,#REF!,#REF!,#REF!,#REF!,#REF!</definedName>
    <definedName name="hn.MultByFXRatesBot2" localSheetId="8" hidden="1">#REF!,#REF!,#REF!,#REF!,#REF!,#REF!,#REF!,#REF!,#REF!,#REF!,#REF!,#REF!</definedName>
    <definedName name="hn.MultByFXRatesBot2" localSheetId="4" hidden="1">#REF!,#REF!,#REF!,#REF!,#REF!,#REF!,#REF!,#REF!,#REF!,#REF!,#REF!,#REF!</definedName>
    <definedName name="hn.MultByFXRatesBot2" hidden="1">#REF!,#REF!,#REF!,#REF!,#REF!,#REF!,#REF!,#REF!,#REF!,#REF!,#REF!,#REF!</definedName>
    <definedName name="hn.MultByFXRatesBot3" localSheetId="8" hidden="1">#REF!,#REF!,#REF!,#REF!,#REF!,#REF!,#REF!,#REF!,#REF!,#REF!,#REF!,#REF!</definedName>
    <definedName name="hn.MultByFXRatesBot3" localSheetId="4" hidden="1">#REF!,#REF!,#REF!,#REF!,#REF!,#REF!,#REF!,#REF!,#REF!,#REF!,#REF!,#REF!</definedName>
    <definedName name="hn.MultByFXRatesBot3" hidden="1">#REF!,#REF!,#REF!,#REF!,#REF!,#REF!,#REF!,#REF!,#REF!,#REF!,#REF!,#REF!</definedName>
    <definedName name="hn.MultByFXRatesBot4" localSheetId="8" hidden="1">#REF!,#REF!,#REF!,#REF!,#REF!,#REF!,#REF!,#REF!,#REF!,#REF!,#REF!,#REF!,#REF!</definedName>
    <definedName name="hn.MultByFXRatesBot4" localSheetId="4" hidden="1">#REF!,#REF!,#REF!,#REF!,#REF!,#REF!,#REF!,#REF!,#REF!,#REF!,#REF!,#REF!,#REF!</definedName>
    <definedName name="hn.MultByFXRatesBot4" hidden="1">#REF!,#REF!,#REF!,#REF!,#REF!,#REF!,#REF!,#REF!,#REF!,#REF!,#REF!,#REF!,#REF!</definedName>
    <definedName name="hn.MultByFXRatesBot5" localSheetId="8" hidden="1">#REF!,#REF!,#REF!,#REF!,#REF!,#REF!,#REF!,#REF!,#REF!,#REF!,#REF!</definedName>
    <definedName name="hn.MultByFXRatesBot5" localSheetId="4" hidden="1">#REF!,#REF!,#REF!,#REF!,#REF!,#REF!,#REF!,#REF!,#REF!,#REF!,#REF!</definedName>
    <definedName name="hn.MultByFXRatesBot5" hidden="1">#REF!,#REF!,#REF!,#REF!,#REF!,#REF!,#REF!,#REF!,#REF!,#REF!,#REF!</definedName>
    <definedName name="hn.MultByFXRatesBot6" localSheetId="8" hidden="1">#REF!,#REF!,#REF!,#REF!,#REF!,#REF!,#REF!,#REF!,#REF!,#REF!,#REF!</definedName>
    <definedName name="hn.MultByFXRatesBot6" localSheetId="4" hidden="1">#REF!,#REF!,#REF!,#REF!,#REF!,#REF!,#REF!,#REF!,#REF!,#REF!,#REF!</definedName>
    <definedName name="hn.MultByFXRatesBot6" hidden="1">#REF!,#REF!,#REF!,#REF!,#REF!,#REF!,#REF!,#REF!,#REF!,#REF!,#REF!</definedName>
    <definedName name="hn.MultByFXRatesBot7" localSheetId="8" hidden="1">#REF!,#REF!,#REF!,#REF!,#REF!,#REF!,#REF!,#REF!,#REF!,#REF!,#REF!</definedName>
    <definedName name="hn.MultByFXRatesBot7" localSheetId="4" hidden="1">#REF!,#REF!,#REF!,#REF!,#REF!,#REF!,#REF!,#REF!,#REF!,#REF!,#REF!</definedName>
    <definedName name="hn.MultByFXRatesBot7" hidden="1">#REF!,#REF!,#REF!,#REF!,#REF!,#REF!,#REF!,#REF!,#REF!,#REF!,#REF!</definedName>
    <definedName name="hn.MultByFXRatesTop1" localSheetId="8" hidden="1">#REF!,#REF!,#REF!,#REF!,#REF!,#REF!,#REF!,#REF!,#REF!,#REF!,#REF!,#REF!</definedName>
    <definedName name="hn.MultByFXRatesTop1" localSheetId="4" hidden="1">#REF!,#REF!,#REF!,#REF!,#REF!,#REF!,#REF!,#REF!,#REF!,#REF!,#REF!,#REF!</definedName>
    <definedName name="hn.MultByFXRatesTop1" hidden="1">#REF!,#REF!,#REF!,#REF!,#REF!,#REF!,#REF!,#REF!,#REF!,#REF!,#REF!,#REF!</definedName>
    <definedName name="hn.MultByFXRatesTop2" localSheetId="8" hidden="1">#REF!,#REF!,#REF!,#REF!,#REF!,#REF!,#REF!,#REF!,#REF!,#REF!,#REF!,#REF!,#REF!,#REF!,#REF!</definedName>
    <definedName name="hn.MultByFXRatesTop2" localSheetId="4" hidden="1">#REF!,#REF!,#REF!,#REF!,#REF!,#REF!,#REF!,#REF!,#REF!,#REF!,#REF!,#REF!,#REF!,#REF!,#REF!</definedName>
    <definedName name="hn.MultByFXRatesTop2" hidden="1">#REF!,#REF!,#REF!,#REF!,#REF!,#REF!,#REF!,#REF!,#REF!,#REF!,#REF!,#REF!,#REF!,#REF!,#REF!</definedName>
    <definedName name="hn.MultByFXRatesTop3" localSheetId="8" hidden="1">#REF!,#REF!,#REF!,#REF!,#REF!,#REF!,#REF!,#REF!,#REF!,#REF!,#REF!,#REF!,#REF!,#REF!,#REF!</definedName>
    <definedName name="hn.MultByFXRatesTop3" localSheetId="4" hidden="1">#REF!,#REF!,#REF!,#REF!,#REF!,#REF!,#REF!,#REF!,#REF!,#REF!,#REF!,#REF!,#REF!,#REF!,#REF!</definedName>
    <definedName name="hn.MultByFXRatesTop3" hidden="1">#REF!,#REF!,#REF!,#REF!,#REF!,#REF!,#REF!,#REF!,#REF!,#REF!,#REF!,#REF!,#REF!,#REF!,#REF!</definedName>
    <definedName name="hn.MultByFXRatesTop4" localSheetId="8" hidden="1">#REF!,#REF!,#REF!,#REF!,#REF!,#REF!,#REF!,#REF!,#REF!,#REF!,#REF!,#REF!,#REF!,#REF!,#REF!</definedName>
    <definedName name="hn.MultByFXRatesTop4" localSheetId="4" hidden="1">#REF!,#REF!,#REF!,#REF!,#REF!,#REF!,#REF!,#REF!,#REF!,#REF!,#REF!,#REF!,#REF!,#REF!,#REF!</definedName>
    <definedName name="hn.MultByFXRatesTop4" hidden="1">#REF!,#REF!,#REF!,#REF!,#REF!,#REF!,#REF!,#REF!,#REF!,#REF!,#REF!,#REF!,#REF!,#REF!,#REF!</definedName>
    <definedName name="hn.MultByFXRatesTop5" localSheetId="8" hidden="1">#REF!,#REF!,#REF!,#REF!,#REF!,#REF!,#REF!,#REF!,#REF!,#REF!,#REF!,#REF!</definedName>
    <definedName name="hn.MultByFXRatesTop5" localSheetId="4" hidden="1">#REF!,#REF!,#REF!,#REF!,#REF!,#REF!,#REF!,#REF!,#REF!,#REF!,#REF!,#REF!</definedName>
    <definedName name="hn.MultByFXRatesTop5" hidden="1">#REF!,#REF!,#REF!,#REF!,#REF!,#REF!,#REF!,#REF!,#REF!,#REF!,#REF!,#REF!</definedName>
    <definedName name="hn.MultByFXRatesTop6" localSheetId="8" hidden="1">#REF!,#REF!,#REF!,#REF!,#REF!,#REF!,#REF!,#REF!,#REF!,#REF!,#REF!,#REF!,#REF!,#REF!,#REF!</definedName>
    <definedName name="hn.MultByFXRatesTop6" localSheetId="4" hidden="1">#REF!,#REF!,#REF!,#REF!,#REF!,#REF!,#REF!,#REF!,#REF!,#REF!,#REF!,#REF!,#REF!,#REF!,#REF!</definedName>
    <definedName name="hn.MultByFXRatesTop6" hidden="1">#REF!,#REF!,#REF!,#REF!,#REF!,#REF!,#REF!,#REF!,#REF!,#REF!,#REF!,#REF!,#REF!,#REF!,#REF!</definedName>
    <definedName name="hn.MultByFXRatesTop7" localSheetId="8" hidden="1">#REF!,#REF!,#REF!,#REF!,#REF!,#REF!,#REF!,#REF!,#REF!,#REF!,#REF!,#REF!,#REF!,#REF!,#REF!</definedName>
    <definedName name="hn.MultByFXRatesTop7" localSheetId="4" hidden="1">#REF!,#REF!,#REF!,#REF!,#REF!,#REF!,#REF!,#REF!,#REF!,#REF!,#REF!,#REF!,#REF!,#REF!,#REF!</definedName>
    <definedName name="hn.MultByFXRatesTop7" hidden="1">#REF!,#REF!,#REF!,#REF!,#REF!,#REF!,#REF!,#REF!,#REF!,#REF!,#REF!,#REF!,#REF!,#REF!,#REF!</definedName>
    <definedName name="hn.NoUpload" hidden="1">0</definedName>
    <definedName name="hn.YearLabel" localSheetId="8" hidden="1">#REF!</definedName>
    <definedName name="hn.YearLabel" localSheetId="4" hidden="1">#REF!</definedName>
    <definedName name="hn.YearLabel" hidden="1">#REF!</definedName>
    <definedName name="hn_1" localSheetId="8" hidden="1">{"TAB1",#N/A,TRUE,"GENERAL";"TAB2",#N/A,TRUE,"GENERAL";"TAB3",#N/A,TRUE,"GENERAL";"TAB4",#N/A,TRUE,"GENERAL";"TAB5",#N/A,TRUE,"GENERAL"}</definedName>
    <definedName name="hn_1" localSheetId="4" hidden="1">{"TAB1",#N/A,TRUE,"GENERAL";"TAB2",#N/A,TRUE,"GENERAL";"TAB3",#N/A,TRUE,"GENERAL";"TAB4",#N/A,TRUE,"GENERAL";"TAB5",#N/A,TRUE,"GENERAL"}</definedName>
    <definedName name="hn_1" localSheetId="10" hidden="1">{"TAB1",#N/A,TRUE,"GENERAL";"TAB2",#N/A,TRUE,"GENERAL";"TAB3",#N/A,TRUE,"GENERAL";"TAB4",#N/A,TRUE,"GENERAL";"TAB5",#N/A,TRUE,"GENERAL"}</definedName>
    <definedName name="hn_1" hidden="1">{"TAB1",#N/A,TRUE,"GENERAL";"TAB2",#N/A,TRUE,"GENERAL";"TAB3",#N/A,TRUE,"GENERAL";"TAB4",#N/A,TRUE,"GENERAL";"TAB5",#N/A,TRUE,"GENERAL"}</definedName>
    <definedName name="HNH" localSheetId="8">#REF!</definedName>
    <definedName name="HNH" localSheetId="4">#REF!</definedName>
    <definedName name="HNH">#REF!</definedName>
    <definedName name="hnt" localSheetId="8">#REF!</definedName>
    <definedName name="hnt" localSheetId="5">#REF!</definedName>
    <definedName name="hnt" localSheetId="4">#REF!</definedName>
    <definedName name="hnt" localSheetId="6">#REF!</definedName>
    <definedName name="hnt" localSheetId="10">#REF!</definedName>
    <definedName name="hnt">#REF!</definedName>
    <definedName name="HOJA" localSheetId="14">DATE(YEAR([0]!Loan_Start),MONTH([0]!Loan_Start)+Payment_Number,DAY([0]!Loan_Start))</definedName>
    <definedName name="HOJA" localSheetId="15">DATE(YEAR([0]!Loan_Start),MONTH([0]!Loan_Start)+Payment_Number,DAY([0]!Loan_Start))</definedName>
    <definedName name="HOJA" localSheetId="16">DATE(YEAR([0]!Loan_Start),MONTH([0]!Loan_Start)+Payment_Number,DAY([0]!Loan_Start))</definedName>
    <definedName name="HOJA" localSheetId="25">DATE(YEAR([0]!Loan_Start),MONTH([0]!Loan_Start)+Payment_Number,DAY([0]!Loan_Start))</definedName>
    <definedName name="HOJA" localSheetId="18">DATE(YEAR([0]!Loan_Start),MONTH([0]!Loan_Start)+Payment_Number,DAY([0]!Loan_Start))</definedName>
    <definedName name="HOJA" localSheetId="19">DATE(YEAR([0]!Loan_Start),MONTH([0]!Loan_Start)+Payment_Number,DAY([0]!Loan_Start))</definedName>
    <definedName name="HOJA" localSheetId="20">DATE(YEAR([0]!Loan_Start),MONTH([0]!Loan_Start)+Payment_Number,DAY([0]!Loan_Start))</definedName>
    <definedName name="HOJA" localSheetId="22">DATE(YEAR([0]!Loan_Start),MONTH([0]!Loan_Start)+Payment_Number,DAY([0]!Loan_Start))</definedName>
    <definedName name="HOJA" localSheetId="23">DATE(YEAR([0]!Loan_Start),MONTH([0]!Loan_Start)+Payment_Number,DAY([0]!Loan_Start))</definedName>
    <definedName name="HOJA" localSheetId="24">DATE(YEAR([0]!Loan_Start),MONTH([0]!Loan_Start)+Payment_Number,DAY([0]!Loan_Start))</definedName>
    <definedName name="HOJA" localSheetId="8">#REF!</definedName>
    <definedName name="HOJA" localSheetId="5">DATE(YEAR(#REF!),MONTH(#REF!)+Payment_Number,DAY(#REF!))</definedName>
    <definedName name="HOJA" localSheetId="9">DATE(YEAR([0]!Loan_Start),MONTH([0]!Loan_Start)+Payment_Number,DAY([0]!Loan_Start))</definedName>
    <definedName name="HOJA" localSheetId="4">#REF!</definedName>
    <definedName name="HOJA" localSheetId="6">DATE(YEAR('MANO DE OBRA'!_APU523),MONTH('MANO DE OBRA'!_APU523)+'MANO DE OBRA'!_ORO12,DAY('MANO DE OBRA'!_APU523))</definedName>
    <definedName name="HOJA" localSheetId="10">#REF!</definedName>
    <definedName name="HOJA">DATE(YEAR([0]!Loan_Start),MONTH([0]!Loan_Start)+Payment_Number,DAY([0]!Loan_Start))</definedName>
    <definedName name="Hoja_Dis" localSheetId="4">#REF!</definedName>
    <definedName name="Hoja_Dis" localSheetId="10">#REF!</definedName>
    <definedName name="Hoja_Dis">#REF!</definedName>
    <definedName name="Hoja_Dis_All" localSheetId="4">#REF!</definedName>
    <definedName name="Hoja_Dis_All" localSheetId="10">#REF!</definedName>
    <definedName name="Hoja_Dis_All">#REF!</definedName>
    <definedName name="Hoja_Dis_Com" localSheetId="4">#REF!</definedName>
    <definedName name="Hoja_Dis_Com" localSheetId="10">#REF!</definedName>
    <definedName name="Hoja_Dis_Com">#REF!</definedName>
    <definedName name="Hoja_Dis_out" localSheetId="4">#REF!</definedName>
    <definedName name="Hoja_Dis_out">#REF!</definedName>
    <definedName name="Hoja_Dis_Ver" localSheetId="4">#REF!</definedName>
    <definedName name="Hoja_Dis_Ver">#REF!</definedName>
    <definedName name="HOJA1" localSheetId="15">#REF!</definedName>
    <definedName name="HOJA1" localSheetId="16">#REF!</definedName>
    <definedName name="HOJA1" localSheetId="8">#REF!</definedName>
    <definedName name="HOJA1" localSheetId="5">#REF!</definedName>
    <definedName name="HOJA1" localSheetId="4">#REF!</definedName>
    <definedName name="HOJA1" localSheetId="6">#REF!</definedName>
    <definedName name="HOJA1">#REF!</definedName>
    <definedName name="HOJA444" localSheetId="14">DATE(YEAR([0]!Loan_Start),MONTH([0]!Loan_Start)+Payment_Number,DAY([0]!Loan_Start))</definedName>
    <definedName name="HOJA444" localSheetId="15">DATE(YEAR([0]!Loan_Start),MONTH([0]!Loan_Start)+Payment_Number,DAY([0]!Loan_Start))</definedName>
    <definedName name="HOJA444" localSheetId="16">DATE(YEAR([0]!Loan_Start),MONTH([0]!Loan_Start)+Payment_Number,DAY([0]!Loan_Start))</definedName>
    <definedName name="HOJA444" localSheetId="25">DATE(YEAR([0]!Loan_Start),MONTH([0]!Loan_Start)+Payment_Number,DAY([0]!Loan_Start))</definedName>
    <definedName name="HOJA444" localSheetId="18">DATE(YEAR([0]!Loan_Start),MONTH([0]!Loan_Start)+Payment_Number,DAY([0]!Loan_Start))</definedName>
    <definedName name="HOJA444" localSheetId="19">DATE(YEAR([0]!Loan_Start),MONTH([0]!Loan_Start)+Payment_Number,DAY([0]!Loan_Start))</definedName>
    <definedName name="HOJA444" localSheetId="20">DATE(YEAR([0]!Loan_Start),MONTH([0]!Loan_Start)+Payment_Number,DAY([0]!Loan_Start))</definedName>
    <definedName name="HOJA444" localSheetId="22">DATE(YEAR([0]!Loan_Start),MONTH([0]!Loan_Start)+Payment_Number,DAY([0]!Loan_Start))</definedName>
    <definedName name="HOJA444" localSheetId="23">DATE(YEAR([0]!Loan_Start),MONTH([0]!Loan_Start)+Payment_Number,DAY([0]!Loan_Start))</definedName>
    <definedName name="HOJA444" localSheetId="24">DATE(YEAR([0]!Loan_Start),MONTH([0]!Loan_Start)+Payment_Number,DAY([0]!Loan_Start))</definedName>
    <definedName name="HOJA444" localSheetId="8">#N/A</definedName>
    <definedName name="HOJA444" localSheetId="5">DATE(YEAR(#REF!),MONTH(#REF!)+Payment_Number,DAY(#REF!))</definedName>
    <definedName name="HOJA444" localSheetId="9">DATE(YEAR([0]!Loan_Start),MONTH([0]!Loan_Start)+Payment_Number,DAY([0]!Loan_Start))</definedName>
    <definedName name="HOJA444" localSheetId="4">#N/A</definedName>
    <definedName name="HOJA444" localSheetId="6">DATE(YEAR('MANO DE OBRA'!_APU523),MONTH('MANO DE OBRA'!_APU523)+'MANO DE OBRA'!_ORO12,DAY('MANO DE OBRA'!_APU523))</definedName>
    <definedName name="HOJA444" localSheetId="10">#N/A</definedName>
    <definedName name="HOJA444">DATE(YEAR([0]!Loan_Start),MONTH([0]!Loan_Start)+Payment_Number,DAY([0]!Loan_Start))</definedName>
    <definedName name="HOJA8" localSheetId="15">#REF!</definedName>
    <definedName name="HOJA8" localSheetId="16">#REF!</definedName>
    <definedName name="HOJA8" localSheetId="8">#REF!</definedName>
    <definedName name="HOJA8" localSheetId="4">#REF!</definedName>
    <definedName name="HOJA8" localSheetId="6">#REF!</definedName>
    <definedName name="HOJA8">#REF!</definedName>
    <definedName name="hojanueva" localSheetId="4">#REF!</definedName>
    <definedName name="hojanueva" localSheetId="10">#REF!</definedName>
    <definedName name="hojanueva">#REF!</definedName>
    <definedName name="HOJAS" localSheetId="8">#REF!</definedName>
    <definedName name="HOJAS" localSheetId="4">#REF!</definedName>
    <definedName name="HOJAS" localSheetId="10">#REF!</definedName>
    <definedName name="HOJAS">#REF!</definedName>
    <definedName name="HOMM" localSheetId="8">[0]!HOMM</definedName>
    <definedName name="HOMM" localSheetId="4">AIU!HOMM</definedName>
    <definedName name="HOMM" localSheetId="10">PMA!HOMM</definedName>
    <definedName name="HOMM">AIU!HOMM</definedName>
    <definedName name="HonoraProfesionales" localSheetId="15">#REF!</definedName>
    <definedName name="HonoraProfesionales" localSheetId="16">#REF!</definedName>
    <definedName name="HonoraProfesionales" localSheetId="8">#REF!</definedName>
    <definedName name="HonoraProfesionales" localSheetId="4">#REF!</definedName>
    <definedName name="HonoraProfesionales" localSheetId="6">#REF!</definedName>
    <definedName name="HonoraProfesionales" localSheetId="10">#REF!</definedName>
    <definedName name="HonoraProfesionales">#REF!</definedName>
    <definedName name="Honorarios" localSheetId="8">#REF!</definedName>
    <definedName name="Honorarios" localSheetId="4">#REF!</definedName>
    <definedName name="Honorarios" localSheetId="10">#REF!</definedName>
    <definedName name="Honorarios">#REF!</definedName>
    <definedName name="HonoraTecnicos" localSheetId="8">#REF!</definedName>
    <definedName name="HonoraTecnicos" localSheetId="4">#REF!</definedName>
    <definedName name="HonoraTecnicos" localSheetId="6">#REF!</definedName>
    <definedName name="HonoraTecnicos" localSheetId="10">#REF!</definedName>
    <definedName name="HonoraTecnicos">#REF!</definedName>
    <definedName name="HORAA" localSheetId="8">#REF!</definedName>
    <definedName name="HORAA" localSheetId="4">#REF!</definedName>
    <definedName name="HORAA">#REF!</definedName>
    <definedName name="HORAS" localSheetId="8">#REF!</definedName>
    <definedName name="HORAS" localSheetId="4">#REF!</definedName>
    <definedName name="HORAS" localSheetId="6">#REF!</definedName>
    <definedName name="HORAS">#REF!</definedName>
    <definedName name="HORAS_DIAS" localSheetId="8">#REF!</definedName>
    <definedName name="HORAS_DIAS" localSheetId="4">#REF!</definedName>
    <definedName name="HORAS_DIAS">#REF!</definedName>
    <definedName name="horas_lluvia" localSheetId="8">#REF!</definedName>
    <definedName name="horas_lluvia" localSheetId="4">#REF!</definedName>
    <definedName name="horas_lluvia">#REF!</definedName>
    <definedName name="HORAS_LLUVIAS" localSheetId="8">#REF!</definedName>
    <definedName name="HORAS_LLUVIAS" localSheetId="4">#REF!</definedName>
    <definedName name="HORAS_LLUVIAS">#REF!</definedName>
    <definedName name="HORASEXTDIU" localSheetId="8">#REF!</definedName>
    <definedName name="HORASEXTDIU" localSheetId="4">#REF!</definedName>
    <definedName name="HORASEXTDIU" localSheetId="6">#REF!</definedName>
    <definedName name="HORASEXTDIU">#REF!</definedName>
    <definedName name="HORASEXTDIUFES" localSheetId="8">#REF!</definedName>
    <definedName name="HORASEXTDIUFES" localSheetId="4">#REF!</definedName>
    <definedName name="HORASEXTDIUFES" localSheetId="6">#REF!</definedName>
    <definedName name="HORASEXTDIUFES">#REF!</definedName>
    <definedName name="HORASEXTNOC" localSheetId="8">#REF!</definedName>
    <definedName name="HORASEXTNOC" localSheetId="4">#REF!</definedName>
    <definedName name="HORASEXTNOC" localSheetId="6">#REF!</definedName>
    <definedName name="HORASEXTNOC">#REF!</definedName>
    <definedName name="HORASEXTNOCFES" localSheetId="8">#REF!</definedName>
    <definedName name="HORASEXTNOCFES" localSheetId="4">#REF!</definedName>
    <definedName name="HORASEXTNOCFES" localSheetId="6">#REF!</definedName>
    <definedName name="HORASEXTNOCFES">#REF!</definedName>
    <definedName name="HORASLLUVIA" localSheetId="8">#REF!</definedName>
    <definedName name="HORASLLUVIA" localSheetId="4">#REF!</definedName>
    <definedName name="HORASLLUVIA">#REF!</definedName>
    <definedName name="HORASNOR" localSheetId="8">#REF!</definedName>
    <definedName name="HORASNOR" localSheetId="4">#REF!</definedName>
    <definedName name="HORASNOR">#REF!</definedName>
    <definedName name="HORASNOR921" localSheetId="8">#REF!</definedName>
    <definedName name="HORASNOR921" localSheetId="4">#REF!</definedName>
    <definedName name="HORASNOR921">#REF!</definedName>
    <definedName name="HORASNOR922" localSheetId="8">#REF!</definedName>
    <definedName name="HORASNOR922" localSheetId="4">#REF!</definedName>
    <definedName name="HORASNOR922">#REF!</definedName>
    <definedName name="HORASNOR923" localSheetId="8">#REF!</definedName>
    <definedName name="HORASNOR923" localSheetId="4">#REF!</definedName>
    <definedName name="HORASNOR923">#REF!</definedName>
    <definedName name="HORASNOR924" localSheetId="8">#REF!</definedName>
    <definedName name="HORASNOR924" localSheetId="4">#REF!</definedName>
    <definedName name="HORASNOR924">#REF!</definedName>
    <definedName name="HORASNOR925" localSheetId="8">#REF!</definedName>
    <definedName name="HORASNOR925" localSheetId="4">#REF!</definedName>
    <definedName name="HORASNOR925">#REF!</definedName>
    <definedName name="HORASNOR926" localSheetId="8">#REF!</definedName>
    <definedName name="HORASNOR926" localSheetId="4">#REF!</definedName>
    <definedName name="HORASNOR926">#REF!</definedName>
    <definedName name="HORASNOR927" localSheetId="8">#REF!</definedName>
    <definedName name="HORASNOR927" localSheetId="4">#REF!</definedName>
    <definedName name="HORASNOR927">#REF!</definedName>
    <definedName name="HORASNOR928" localSheetId="8">#REF!</definedName>
    <definedName name="HORASNOR928" localSheetId="4">#REF!</definedName>
    <definedName name="HORASNOR928">#REF!</definedName>
    <definedName name="HORASNOR929" localSheetId="8">#REF!</definedName>
    <definedName name="HORASNOR929" localSheetId="4">#REF!</definedName>
    <definedName name="HORASNOR929">#REF!</definedName>
    <definedName name="HORASNOR930" localSheetId="8">#REF!</definedName>
    <definedName name="HORASNOR930" localSheetId="4">#REF!</definedName>
    <definedName name="HORASNOR930">#REF!</definedName>
    <definedName name="HORASNORFES" localSheetId="8">#REF!</definedName>
    <definedName name="HORASNORFES" localSheetId="4">#REF!</definedName>
    <definedName name="HORASNORFES" localSheetId="6">#REF!</definedName>
    <definedName name="HORASNORFES">#REF!</definedName>
    <definedName name="horat" localSheetId="8">#REF!</definedName>
    <definedName name="horat" localSheetId="4">#REF!</definedName>
    <definedName name="horat" localSheetId="6">#REF!</definedName>
    <definedName name="horat" localSheetId="10">#REF!</definedName>
    <definedName name="horat">#N/A</definedName>
    <definedName name="HORNO27" localSheetId="8">#REF!</definedName>
    <definedName name="HORNO27" localSheetId="4">#REF!</definedName>
    <definedName name="HORNO27" localSheetId="10">#REF!</definedName>
    <definedName name="HORNO27">#REF!</definedName>
    <definedName name="HORNOLAB" localSheetId="8">#REF!</definedName>
    <definedName name="HORNOLAB" localSheetId="4">#REF!</definedName>
    <definedName name="HORNOLAB" localSheetId="10">#REF!</definedName>
    <definedName name="HORNOLAB">#REF!</definedName>
    <definedName name="HORNOR1" localSheetId="8">#REF!</definedName>
    <definedName name="HORNOR1" localSheetId="4">#REF!</definedName>
    <definedName name="HORNOR1" localSheetId="10">#REF!</definedName>
    <definedName name="HORNOR1">#REF!</definedName>
    <definedName name="HORNOR10" localSheetId="8">#REF!</definedName>
    <definedName name="HORNOR10" localSheetId="4">#REF!</definedName>
    <definedName name="HORNOR10">#REF!</definedName>
    <definedName name="HORNOR11" localSheetId="8">#REF!</definedName>
    <definedName name="HORNOR11" localSheetId="4">#REF!</definedName>
    <definedName name="HORNOR11">#REF!</definedName>
    <definedName name="HORNOR12" localSheetId="8">#REF!</definedName>
    <definedName name="HORNOR12" localSheetId="4">#REF!</definedName>
    <definedName name="HORNOR12">#REF!</definedName>
    <definedName name="HORNOR13" localSheetId="8">#REF!</definedName>
    <definedName name="HORNOR13" localSheetId="4">#REF!</definedName>
    <definedName name="HORNOR13">#REF!</definedName>
    <definedName name="HORNOR14" localSheetId="8">#REF!</definedName>
    <definedName name="HORNOR14" localSheetId="4">#REF!</definedName>
    <definedName name="HORNOR14">#REF!</definedName>
    <definedName name="HORNOR15" localSheetId="8">#REF!</definedName>
    <definedName name="HORNOR15" localSheetId="4">#REF!</definedName>
    <definedName name="HORNOR15">#REF!</definedName>
    <definedName name="HORNOR16" localSheetId="8">#REF!</definedName>
    <definedName name="HORNOR16" localSheetId="4">#REF!</definedName>
    <definedName name="HORNOR16">#REF!</definedName>
    <definedName name="HORNOR17" localSheetId="8">#REF!</definedName>
    <definedName name="HORNOR17" localSheetId="4">#REF!</definedName>
    <definedName name="HORNOR17">#REF!</definedName>
    <definedName name="HORNOR18" localSheetId="8">#REF!</definedName>
    <definedName name="HORNOR18" localSheetId="4">#REF!</definedName>
    <definedName name="HORNOR18">#REF!</definedName>
    <definedName name="HORNOR19" localSheetId="8">#REF!</definedName>
    <definedName name="HORNOR19" localSheetId="4">#REF!</definedName>
    <definedName name="HORNOR19">#REF!</definedName>
    <definedName name="HORNOR2" localSheetId="8">#REF!</definedName>
    <definedName name="HORNOR2" localSheetId="4">#REF!</definedName>
    <definedName name="HORNOR2">#REF!</definedName>
    <definedName name="HORNOR20" localSheetId="8">#REF!</definedName>
    <definedName name="HORNOR20" localSheetId="4">#REF!</definedName>
    <definedName name="HORNOR20">#REF!</definedName>
    <definedName name="HORNOR21" localSheetId="8">#REF!</definedName>
    <definedName name="HORNOR21" localSheetId="4">#REF!</definedName>
    <definedName name="HORNOR21">#REF!</definedName>
    <definedName name="HORNOR22" localSheetId="8">#REF!</definedName>
    <definedName name="HORNOR22" localSheetId="4">#REF!</definedName>
    <definedName name="HORNOR22">#REF!</definedName>
    <definedName name="HORNOR23" localSheetId="8">#REF!</definedName>
    <definedName name="HORNOR23" localSheetId="4">#REF!</definedName>
    <definedName name="HORNOR23">#REF!</definedName>
    <definedName name="HORNOR24" localSheetId="8">#REF!</definedName>
    <definedName name="HORNOR24" localSheetId="4">#REF!</definedName>
    <definedName name="HORNOR24">#REF!</definedName>
    <definedName name="HORNOR25" localSheetId="8">#REF!</definedName>
    <definedName name="HORNOR25" localSheetId="4">#REF!</definedName>
    <definedName name="HORNOR25">#REF!</definedName>
    <definedName name="HORNOR26" localSheetId="8">#REF!</definedName>
    <definedName name="HORNOR26" localSheetId="4">#REF!</definedName>
    <definedName name="HORNOR26">#REF!</definedName>
    <definedName name="HORNOR27" localSheetId="8">#REF!</definedName>
    <definedName name="HORNOR27" localSheetId="4">#REF!</definedName>
    <definedName name="HORNOR27">#REF!</definedName>
    <definedName name="HORNOR28" localSheetId="8">#REF!</definedName>
    <definedName name="HORNOR28" localSheetId="4">#REF!</definedName>
    <definedName name="HORNOR28">#REF!</definedName>
    <definedName name="HORNOR29" localSheetId="8">#REF!</definedName>
    <definedName name="HORNOR29" localSheetId="4">#REF!</definedName>
    <definedName name="HORNOR29">#REF!</definedName>
    <definedName name="HORNOR3" localSheetId="8">#REF!</definedName>
    <definedName name="HORNOR3" localSheetId="4">#REF!</definedName>
    <definedName name="HORNOR3">#REF!</definedName>
    <definedName name="HORNOR30" localSheetId="8">#REF!</definedName>
    <definedName name="HORNOR30" localSheetId="4">#REF!</definedName>
    <definedName name="HORNOR30">#REF!</definedName>
    <definedName name="HORNOR31" localSheetId="8">#REF!</definedName>
    <definedName name="HORNOR31" localSheetId="4">#REF!</definedName>
    <definedName name="HORNOR31">#REF!</definedName>
    <definedName name="HORNOR4" localSheetId="8">#REF!</definedName>
    <definedName name="HORNOR4" localSheetId="4">#REF!</definedName>
    <definedName name="HORNOR4">#REF!</definedName>
    <definedName name="HORNOR5" localSheetId="8">#REF!</definedName>
    <definedName name="HORNOR5" localSheetId="4">#REF!</definedName>
    <definedName name="HORNOR5">#REF!</definedName>
    <definedName name="HORNOR6" localSheetId="8">#REF!</definedName>
    <definedName name="HORNOR6" localSheetId="4">#REF!</definedName>
    <definedName name="HORNOR6">#REF!</definedName>
    <definedName name="HORNOR7" localSheetId="8">#REF!</definedName>
    <definedName name="HORNOR7" localSheetId="4">#REF!</definedName>
    <definedName name="HORNOR7">#REF!</definedName>
    <definedName name="HORNOR8" localSheetId="8">#REF!</definedName>
    <definedName name="HORNOR8" localSheetId="4">#REF!</definedName>
    <definedName name="HORNOR8">#REF!</definedName>
    <definedName name="HORNOR9" localSheetId="8">#REF!</definedName>
    <definedName name="HORNOR9" localSheetId="4">#REF!</definedName>
    <definedName name="HORNOR9">#REF!</definedName>
    <definedName name="Hornos" localSheetId="8">#REF!</definedName>
    <definedName name="Hornos" localSheetId="4">#REF!</definedName>
    <definedName name="Hornos">#REF!</definedName>
    <definedName name="HoursTotCol" localSheetId="8">#REF!</definedName>
    <definedName name="HoursTotCol" localSheetId="4">#REF!</definedName>
    <definedName name="HoursTotCol">#REF!</definedName>
    <definedName name="hoy" localSheetId="8" hidden="1">#REF!</definedName>
    <definedName name="hoy" localSheetId="5" hidden="1">#REF!</definedName>
    <definedName name="hoy" localSheetId="4" hidden="1">#REF!</definedName>
    <definedName name="hoy" localSheetId="6" hidden="1">#REF!</definedName>
    <definedName name="hoy" hidden="1">#REF!</definedName>
    <definedName name="hp" localSheetId="8">#REF!</definedName>
    <definedName name="hp" localSheetId="4">#REF!</definedName>
    <definedName name="hp" localSheetId="6">#REF!</definedName>
    <definedName name="hp">#REF!</definedName>
    <definedName name="HP_stg_Hz" localSheetId="8">#REF!</definedName>
    <definedName name="HP_stg_Hz" localSheetId="4">#REF!</definedName>
    <definedName name="HP_stg_Hz">#REF!</definedName>
    <definedName name="hqi" localSheetId="8">#REF!</definedName>
    <definedName name="hqi" localSheetId="4">#REF!</definedName>
    <definedName name="hqi" localSheetId="6">#REF!</definedName>
    <definedName name="hqi">#REF!</definedName>
    <definedName name="hrbd2" localSheetId="4">#REF!</definedName>
    <definedName name="hrbd2">#REF!</definedName>
    <definedName name="hrbd4" localSheetId="4">#REF!</definedName>
    <definedName name="hrbd4">#REF!</definedName>
    <definedName name="hrbd6" localSheetId="4">#REF!</definedName>
    <definedName name="hrbd6">#REF!</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4" hidden="1">{"TAB1",#N/A,TRUE,"GENERAL";"TAB2",#N/A,TRUE,"GENERAL";"TAB3",#N/A,TRUE,"GENERAL";"TAB4",#N/A,TRUE,"GENERAL";"TAB5",#N/A,TRUE,"GENERAL"}</definedName>
    <definedName name="hreer" localSheetId="6"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eer_1" localSheetId="8" hidden="1">{"TAB1",#N/A,TRUE,"GENERAL";"TAB2",#N/A,TRUE,"GENERAL";"TAB3",#N/A,TRUE,"GENERAL";"TAB4",#N/A,TRUE,"GENERAL";"TAB5",#N/A,TRUE,"GENERAL"}</definedName>
    <definedName name="hreer_1" localSheetId="4" hidden="1">{"TAB1",#N/A,TRUE,"GENERAL";"TAB2",#N/A,TRUE,"GENERAL";"TAB3",#N/A,TRUE,"GENERAL";"TAB4",#N/A,TRUE,"GENERAL";"TAB5",#N/A,TRUE,"GENERAL"}</definedName>
    <definedName name="hreer_1" localSheetId="10" hidden="1">{"TAB1",#N/A,TRUE,"GENERAL";"TAB2",#N/A,TRUE,"GENERAL";"TAB3",#N/A,TRUE,"GENERAL";"TAB4",#N/A,TRUE,"GENERAL";"TAB5",#N/A,TRUE,"GENERAL"}</definedName>
    <definedName name="hreer_1"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4" hidden="1">{"TAB1",#N/A,TRUE,"GENERAL";"TAB2",#N/A,TRUE,"GENERAL";"TAB3",#N/A,TRUE,"GENERAL";"TAB4",#N/A,TRUE,"GENERAL";"TAB5",#N/A,TRUE,"GENERAL"}</definedName>
    <definedName name="hrhth" localSheetId="6"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hth_1" localSheetId="8" hidden="1">{"TAB1",#N/A,TRUE,"GENERAL";"TAB2",#N/A,TRUE,"GENERAL";"TAB3",#N/A,TRUE,"GENERAL";"TAB4",#N/A,TRUE,"GENERAL";"TAB5",#N/A,TRUE,"GENERAL"}</definedName>
    <definedName name="hrhth_1" localSheetId="4" hidden="1">{"TAB1",#N/A,TRUE,"GENERAL";"TAB2",#N/A,TRUE,"GENERAL";"TAB3",#N/A,TRUE,"GENERAL";"TAB4",#N/A,TRUE,"GENERAL";"TAB5",#N/A,TRUE,"GENERAL"}</definedName>
    <definedName name="hrhth_1" localSheetId="10" hidden="1">{"TAB1",#N/A,TRUE,"GENERAL";"TAB2",#N/A,TRUE,"GENERAL";"TAB3",#N/A,TRUE,"GENERAL";"TAB4",#N/A,TRUE,"GENERAL";"TAB5",#N/A,TRUE,"GENERAL"}</definedName>
    <definedName name="hrhth_1" hidden="1">{"TAB1",#N/A,TRUE,"GENERAL";"TAB2",#N/A,TRUE,"GENERAL";"TAB3",#N/A,TRUE,"GENERAL";"TAB4",#N/A,TRUE,"GENERAL";"TAB5",#N/A,TRUE,"GENERAL"}</definedName>
    <definedName name="HrIncrement" localSheetId="8">#REF!</definedName>
    <definedName name="HrIncrement" localSheetId="4">#REF!</definedName>
    <definedName name="HrIncrement">#REF!</definedName>
    <definedName name="hrn" localSheetId="8">#REF!</definedName>
    <definedName name="hrn" localSheetId="4">#REF!</definedName>
    <definedName name="hrn" localSheetId="10">#REF!</definedName>
    <definedName name="hrn">#REF!</definedName>
    <definedName name="hrT" localSheetId="4">#REF!</definedName>
    <definedName name="hrT" localSheetId="10">#REF!</definedName>
    <definedName name="hrT">#REF!</definedName>
    <definedName name="hrTc" localSheetId="4">#REF!</definedName>
    <definedName name="hrTc">#REF!</definedName>
    <definedName name="hrtfxtfhxg" localSheetId="8">#REF!</definedName>
    <definedName name="hrtfxtfhxg" localSheetId="4">#REF!</definedName>
    <definedName name="hrtfxtfhxg">#REF!</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rthtrh_1" localSheetId="8" hidden="1">{"TAB1",#N/A,TRUE,"GENERAL";"TAB2",#N/A,TRUE,"GENERAL";"TAB3",#N/A,TRUE,"GENERAL";"TAB4",#N/A,TRUE,"GENERAL";"TAB5",#N/A,TRUE,"GENERAL"}</definedName>
    <definedName name="hrthtrh_1" localSheetId="4" hidden="1">{"TAB1",#N/A,TRUE,"GENERAL";"TAB2",#N/A,TRUE,"GENERAL";"TAB3",#N/A,TRUE,"GENERAL";"TAB4",#N/A,TRUE,"GENERAL";"TAB5",#N/A,TRUE,"GENERAL"}</definedName>
    <definedName name="hrthtrh_1" localSheetId="10" hidden="1">{"TAB1",#N/A,TRUE,"GENERAL";"TAB2",#N/A,TRUE,"GENERAL";"TAB3",#N/A,TRUE,"GENERAL";"TAB4",#N/A,TRUE,"GENERAL";"TAB5",#N/A,TRUE,"GENERAL"}</definedName>
    <definedName name="hrthtrh_1" hidden="1">{"TAB1",#N/A,TRUE,"GENERAL";"TAB2",#N/A,TRUE,"GENERAL";"TAB3",#N/A,TRUE,"GENERAL";"TAB4",#N/A,TRUE,"GENERAL";"TAB5",#N/A,TRUE,"GENERAL"}</definedName>
    <definedName name="hrTZ" localSheetId="8">#REF!</definedName>
    <definedName name="hrTZ" localSheetId="4">#REF!</definedName>
    <definedName name="hrTZ">#REF!</definedName>
    <definedName name="hs" localSheetId="8">#REF!</definedName>
    <definedName name="hs" localSheetId="4">#REF!</definedName>
    <definedName name="hs" localSheetId="6">#REF!</definedName>
    <definedName name="hs" localSheetId="10">#REF!</definedName>
    <definedName name="hs">#N/A</definedName>
    <definedName name="hsfg" localSheetId="15" hidden="1">{"via1",#N/A,TRUE,"general";"via2",#N/A,TRUE,"general";"via3",#N/A,TRUE,"general"}</definedName>
    <definedName name="hsfg" localSheetId="16" hidden="1">{"via1",#N/A,TRUE,"general";"via2",#N/A,TRUE,"general";"via3",#N/A,TRUE,"general"}</definedName>
    <definedName name="hsfg" localSheetId="8" hidden="1">{"via1",#N/A,TRUE,"general";"via2",#N/A,TRUE,"general";"via3",#N/A,TRUE,"general"}</definedName>
    <definedName name="hsfg" localSheetId="4" hidden="1">{"via1",#N/A,TRUE,"general";"via2",#N/A,TRUE,"general";"via3",#N/A,TRUE,"general"}</definedName>
    <definedName name="hsfg" localSheetId="6"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sfg_1" localSheetId="8" hidden="1">{"via1",#N/A,TRUE,"general";"via2",#N/A,TRUE,"general";"via3",#N/A,TRUE,"general"}</definedName>
    <definedName name="hsfg_1" localSheetId="4" hidden="1">{"via1",#N/A,TRUE,"general";"via2",#N/A,TRUE,"general";"via3",#N/A,TRUE,"general"}</definedName>
    <definedName name="hsfg_1" localSheetId="10" hidden="1">{"via1",#N/A,TRUE,"general";"via2",#N/A,TRUE,"general";"via3",#N/A,TRUE,"general"}</definedName>
    <definedName name="hsfg_1" hidden="1">{"via1",#N/A,TRUE,"general";"via2",#N/A,TRUE,"general";"via3",#N/A,TRUE,"general"}</definedName>
    <definedName name="HSIT" localSheetId="8" hidden="1">{#N/A,#N/A,FALSE,"CIBHA05A";#N/A,#N/A,FALSE,"CIBHA05B"}</definedName>
    <definedName name="HSIT" localSheetId="4" hidden="1">{#N/A,#N/A,FALSE,"CIBHA05A";#N/A,#N/A,FALSE,"CIBHA05B"}</definedName>
    <definedName name="HSIT" localSheetId="10" hidden="1">{#N/A,#N/A,FALSE,"CIBHA05A";#N/A,#N/A,FALSE,"CIBHA05B"}</definedName>
    <definedName name="HSIT" hidden="1">{#N/A,#N/A,FALSE,"CIBHA05A";#N/A,#N/A,FALSE,"CIBHA05B"}</definedName>
    <definedName name="hsnm">#REF!</definedName>
    <definedName name="hstcaja" localSheetId="4">#REF!</definedName>
    <definedName name="hstcaja">#REF!</definedName>
    <definedName name="hstcaja2" localSheetId="8">#REF!</definedName>
    <definedName name="hstcaja2" localSheetId="4">#REF!</definedName>
    <definedName name="hstcaja2">#REF!</definedName>
    <definedName name="hsup" localSheetId="8">#REF!</definedName>
    <definedName name="hsup" localSheetId="4">#REF!</definedName>
    <definedName name="hsup">#REF!</definedName>
    <definedName name="ht" localSheetId="8">#REF!</definedName>
    <definedName name="ht" localSheetId="5">#REF!</definedName>
    <definedName name="ht" localSheetId="4">#REF!</definedName>
    <definedName name="ht" localSheetId="6">#REF!</definedName>
    <definedName name="ht">#REF!</definedName>
    <definedName name="HT75MH" localSheetId="8">#REF!</definedName>
    <definedName name="HT75MH" localSheetId="4">#REF!</definedName>
    <definedName name="HT75MH">#REF!</definedName>
    <definedName name="HTAS" localSheetId="8">#REF!</definedName>
    <definedName name="HTAS" localSheetId="4">#REF!</definedName>
    <definedName name="HTAS">#REF!</definedName>
    <definedName name="HTAS1" localSheetId="8">#REF!</definedName>
    <definedName name="HTAS1" localSheetId="4">#REF!</definedName>
    <definedName name="HTAS1">#REF!</definedName>
    <definedName name="htbd2" localSheetId="4">#REF!</definedName>
    <definedName name="htbd2">#REF!</definedName>
    <definedName name="htbd4" localSheetId="4">#REF!</definedName>
    <definedName name="htbd4">#REF!</definedName>
    <definedName name="htbd6" localSheetId="4">#REF!</definedName>
    <definedName name="htbd6">#REF!</definedName>
    <definedName name="htC" localSheetId="4">#REF!</definedName>
    <definedName name="htC">#REF!</definedName>
    <definedName name="htcaja" localSheetId="4">#REF!</definedName>
    <definedName name="htcaja">#REF!</definedName>
    <definedName name="htcaja2" localSheetId="8">#REF!</definedName>
    <definedName name="htcaja2" localSheetId="4">#REF!</definedName>
    <definedName name="htcaja2">#REF!</definedName>
    <definedName name="htecn" localSheetId="8">#REF!</definedName>
    <definedName name="htecn" localSheetId="4">#REF!</definedName>
    <definedName name="htecn">#REF!</definedName>
    <definedName name="hteTc" localSheetId="8">#REF!</definedName>
    <definedName name="hteTc" localSheetId="4">#REF!</definedName>
    <definedName name="hteTc">#REF!</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hdrf_1" localSheetId="8" hidden="1">{"TAB1",#N/A,TRUE,"GENERAL";"TAB2",#N/A,TRUE,"GENERAL";"TAB3",#N/A,TRUE,"GENERAL";"TAB4",#N/A,TRUE,"GENERAL";"TAB5",#N/A,TRUE,"GENERAL"}</definedName>
    <definedName name="hthdrf_1" localSheetId="4" hidden="1">{"TAB1",#N/A,TRUE,"GENERAL";"TAB2",#N/A,TRUE,"GENERAL";"TAB3",#N/A,TRUE,"GENERAL";"TAB4",#N/A,TRUE,"GENERAL";"TAB5",#N/A,TRUE,"GENERAL"}</definedName>
    <definedName name="hthdrf_1" localSheetId="10" hidden="1">{"TAB1",#N/A,TRUE,"GENERAL";"TAB2",#N/A,TRUE,"GENERAL";"TAB3",#N/A,TRUE,"GENERAL";"TAB4",#N/A,TRUE,"GENERAL";"TAB5",#N/A,TRUE,"GENERAL"}</definedName>
    <definedName name="hthdrf_1" hidden="1">{"TAB1",#N/A,TRUE,"GENERAL";"TAB2",#N/A,TRUE,"GENERAL";"TAB3",#N/A,TRUE,"GENERAL";"TAB4",#N/A,TRUE,"GENERAL";"TAB5",#N/A,TRUE,"GENERAL"}</definedName>
    <definedName name="htiC" localSheetId="4">#REF!</definedName>
    <definedName name="htiC">#REF!</definedName>
    <definedName name="htiC1" localSheetId="4">#REF!</definedName>
    <definedName name="htiC1">#REF!</definedName>
    <definedName name="htiC2" localSheetId="8">#REF!</definedName>
    <definedName name="htiC2" localSheetId="4">#REF!</definedName>
    <definedName name="htiC2">#REF!</definedName>
    <definedName name="htk" localSheetId="8">#REF!</definedName>
    <definedName name="htk" localSheetId="5">#REF!</definedName>
    <definedName name="htk" localSheetId="4">#REF!</definedName>
    <definedName name="htk" localSheetId="6">#REF!</definedName>
    <definedName name="htk">#REF!</definedName>
    <definedName name="HTM_Cat" localSheetId="8" hidden="1">{"'$OC'!$B$7:$O$53","'OC'!$A$14:$D$27","'OC'!$A$14:$D$27","'OC'!$A$14:$D$27"}</definedName>
    <definedName name="HTM_Cat" localSheetId="4" hidden="1">{"'$OC'!$B$7:$O$53","'OC'!$A$14:$D$27","'OC'!$A$14:$D$27","'OC'!$A$14:$D$27"}</definedName>
    <definedName name="HTM_Cat" localSheetId="10" hidden="1">{"'$OC'!$B$7:$O$53","'OC'!$A$14:$D$27","'OC'!$A$14:$D$27","'OC'!$A$14:$D$27"}</definedName>
    <definedName name="HTM_Cat" hidden="1">{"'$OC'!$B$7:$O$53","'OC'!$A$14:$D$27","'OC'!$A$14:$D$27","'OC'!$A$14:$D$27"}</definedName>
    <definedName name="HTML_CodePage" hidden="1">1252</definedName>
    <definedName name="HTML_Control" localSheetId="8" hidden="1">{"'A'!$A$1:$L$120"}</definedName>
    <definedName name="HTML_Control" localSheetId="4" hidden="1">{"'A'!$A$1:$L$120"}</definedName>
    <definedName name="HTML_Control" localSheetId="10" hidden="1">{"'A'!$A$1:$L$120"}</definedName>
    <definedName name="HTML_Control" hidden="1">{"'A'!$A$1:$L$120"}</definedName>
    <definedName name="HTML_Control_1" localSheetId="8" hidden="1">{"'Sheet1'!$A$1:$G$85"}</definedName>
    <definedName name="HTML_Control_1" localSheetId="4" hidden="1">{"'Sheet1'!$A$1:$G$85"}</definedName>
    <definedName name="HTML_Control_1" localSheetId="10" hidden="1">{"'Sheet1'!$A$1:$G$85"}</definedName>
    <definedName name="HTML_Control_1" hidden="1">{"'Sheet1'!$A$1:$G$85"}</definedName>
    <definedName name="HTML_Control_1_1" localSheetId="8" hidden="1">{"'Sheet1'!$A$1:$G$85"}</definedName>
    <definedName name="HTML_Control_1_1" localSheetId="4" hidden="1">{"'Sheet1'!$A$1:$G$85"}</definedName>
    <definedName name="HTML_Control_1_1" localSheetId="10" hidden="1">{"'Sheet1'!$A$1:$G$85"}</definedName>
    <definedName name="HTML_Control_1_1" hidden="1">{"'Sheet1'!$A$1:$G$85"}</definedName>
    <definedName name="HTML_Description" hidden="1">""</definedName>
    <definedName name="HTML_Email" hidden="1">""</definedName>
    <definedName name="HTML_Header" hidden="1">"A"</definedName>
    <definedName name="HTML_LastUpdate" hidden="1">"4/01/80"</definedName>
    <definedName name="HTML_LineAfter" hidden="1">FALSE</definedName>
    <definedName name="HTML_LineBefore" hidden="1">FALSE</definedName>
    <definedName name="HTML_Name" hidden="1">"Gabriel Jaime Martz Solis"</definedName>
    <definedName name="HTML_OBDlg2" hidden="1">TRUE</definedName>
    <definedName name="HTML_OBDlg4" hidden="1">TRUE</definedName>
    <definedName name="HTML_OS" hidden="1">0</definedName>
    <definedName name="HTML_PathFile" hidden="1">"C:\A Mis documentos\GABRIEL JAIME\Web Personal\Ejemplos\Existente\HTML.htm"</definedName>
    <definedName name="HTML_PathFileMac" hidden="1">"Macintosh HD:HomePageStuff:New_Home_Page:datafile:histret.html"</definedName>
    <definedName name="HTML_Title" hidden="1">"Diseño Estructural"</definedName>
    <definedName name="HTML1_1" localSheetId="8" hidden="1">"'[06Cumplimiento1996.xls]GASTOS'!$A$3:$B$16"</definedName>
    <definedName name="HTML1_1" localSheetId="4" hidden="1">"[ReturnsHistorical]Sheet1!$A$1:$D$77"</definedName>
    <definedName name="HTML1_1" localSheetId="10" hidden="1">"[ReturnsHistorical]Sheet1!$A$1:$D$77"</definedName>
    <definedName name="HTML1_1" hidden="1">"'[06Cumplimiento1996.xls]GASTOS'!$A$3:$B$16"</definedName>
    <definedName name="HTML1_10" hidden="1">""</definedName>
    <definedName name="HTML1_11" hidden="1">1</definedName>
    <definedName name="HTML1_12" localSheetId="8" hidden="1">"c:\prueba.htm"</definedName>
    <definedName name="HTML1_12" localSheetId="4" hidden="1">"Zip 100:New_Home_Page:datafile:histret.html"</definedName>
    <definedName name="HTML1_12" localSheetId="10" hidden="1">"Zip 100:New_Home_Page:datafile:histret.html"</definedName>
    <definedName name="HTML1_12" hidden="1">"c:\prueba.htm"</definedName>
    <definedName name="HTML1_2" hidden="1">1</definedName>
    <definedName name="HTML1_3" localSheetId="8" hidden="1">"06Cumplimiento1996"</definedName>
    <definedName name="HTML1_3" localSheetId="4" hidden="1">"ReturnsHistorical"</definedName>
    <definedName name="HTML1_3" localSheetId="10" hidden="1">"ReturnsHistorical"</definedName>
    <definedName name="HTML1_3" hidden="1">"06Cumplimiento1996"</definedName>
    <definedName name="HTML1_4" localSheetId="8" hidden="1">"GASTOS"</definedName>
    <definedName name="HTML1_4" localSheetId="4" hidden="1">"Historical Returns on Stocks, Bonds and Bills"</definedName>
    <definedName name="HTML1_4" localSheetId="10" hidden="1">"Historical Returns on Stocks, Bonds and Bills"</definedName>
    <definedName name="HTML1_4" hidden="1">"GASTOS"</definedName>
    <definedName name="HTML1_5" localSheetId="8" hidden="1">""</definedName>
    <definedName name="HTML1_5" localSheetId="4" hidden="1">"Ibbotson Data"</definedName>
    <definedName name="HTML1_5" localSheetId="10" hidden="1">"Ibbotson Data"</definedName>
    <definedName name="HTML1_5" hidden="1">""</definedName>
    <definedName name="HTML1_6" hidden="1">-4146</definedName>
    <definedName name="HTML1_7" hidden="1">-4146</definedName>
    <definedName name="HTML1_8" localSheetId="8" hidden="1">"16/12/1996"</definedName>
    <definedName name="HTML1_8" localSheetId="4" hidden="1">"3/17/97"</definedName>
    <definedName name="HTML1_8" localSheetId="10" hidden="1">"3/17/97"</definedName>
    <definedName name="HTML1_8" hidden="1">"16/12/1996"</definedName>
    <definedName name="HTML1_9" localSheetId="8" hidden="1">"JUAN CARLOS TORO VALDERRAMA"</definedName>
    <definedName name="HTML1_9" localSheetId="4" hidden="1">"Aswath Damodaran"</definedName>
    <definedName name="HTML1_9" localSheetId="10" hidden="1">"Aswath Damodaran"</definedName>
    <definedName name="HTML1_9" hidden="1">"JUAN CARLOS TORO VALDERRAMA"</definedName>
    <definedName name="HTML2_1" localSheetId="8" hidden="1">"'[INDICES.XLS]INDICES I'!$A$1:$K$36"</definedName>
    <definedName name="HTML2_1" localSheetId="4" hidden="1">"[histret.xls]Sheet1!$A$1:$G$85"</definedName>
    <definedName name="HTML2_1" localSheetId="10" hidden="1">"[histret.xls]Sheet1!$A$1:$G$85"</definedName>
    <definedName name="HTML2_1" hidden="1">"'[INDICES.XLS]INDICES I'!$A$1:$K$36"</definedName>
    <definedName name="HTML2_10" hidden="1">""</definedName>
    <definedName name="HTML2_11" hidden="1">1</definedName>
    <definedName name="HTML2_12" localSheetId="8" hidden="1">"C:\Mis documentos\INDICESI.htm"</definedName>
    <definedName name="HTML2_12" localSheetId="4" hidden="1">"Macintosh HD:New_Home_Page:datafile:histret.html"</definedName>
    <definedName name="HTML2_12" localSheetId="10" hidden="1">"Macintosh HD:New_Home_Page:datafile:histret.html"</definedName>
    <definedName name="HTML2_12" hidden="1">"C:\Mis documentos\INDICESI.htm"</definedName>
    <definedName name="HTML2_2" hidden="1">1</definedName>
    <definedName name="HTML2_3" localSheetId="8" hidden="1">"INDICES"</definedName>
    <definedName name="HTML2_3" localSheetId="4" hidden="1">"Historical Returns"</definedName>
    <definedName name="HTML2_3" localSheetId="10" hidden="1">"Historical Returns"</definedName>
    <definedName name="HTML2_3" hidden="1">"INDICES"</definedName>
    <definedName name="HTML2_4" localSheetId="8" hidden="1">"INDICES I"</definedName>
    <definedName name="HTML2_4" localSheetId="4" hidden="1">"Historical Returns on Stocks, Bonds and Bills"</definedName>
    <definedName name="HTML2_4" localSheetId="10" hidden="1">"Historical Returns on Stocks, Bonds and Bills"</definedName>
    <definedName name="HTML2_4" hidden="1">"INDICES I"</definedName>
    <definedName name="HTML2_5" hidden="1">""</definedName>
    <definedName name="HTML2_6" localSheetId="8" hidden="1">-4146</definedName>
    <definedName name="HTML2_6" localSheetId="4" hidden="1">1</definedName>
    <definedName name="HTML2_6" localSheetId="10" hidden="1">1</definedName>
    <definedName name="HTML2_6" hidden="1">-4146</definedName>
    <definedName name="HTML2_7" localSheetId="8" hidden="1">-4146</definedName>
    <definedName name="HTML2_7" localSheetId="4" hidden="1">1</definedName>
    <definedName name="HTML2_7" localSheetId="10" hidden="1">1</definedName>
    <definedName name="HTML2_7" hidden="1">-4146</definedName>
    <definedName name="HTML2_8" localSheetId="8" hidden="1">"5/02/1997"</definedName>
    <definedName name="HTML2_8" localSheetId="4" hidden="1">"2/3/98"</definedName>
    <definedName name="HTML2_8" localSheetId="10" hidden="1">"2/3/98"</definedName>
    <definedName name="HTML2_8" hidden="1">"5/02/1997"</definedName>
    <definedName name="HTML2_9" localSheetId="8" hidden="1">"JUAN CARLOS TORO VALDERRAMA"</definedName>
    <definedName name="HTML2_9" localSheetId="4" hidden="1">"Aswath Damodaran"</definedName>
    <definedName name="HTML2_9" localSheetId="10" hidden="1">"Aswath Damodaran"</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localSheetId="8" hidden="1">1</definedName>
    <definedName name="HTMLCount" localSheetId="4" hidden="1">2</definedName>
    <definedName name="HTMLCount" localSheetId="10" hidden="1">2</definedName>
    <definedName name="HTMLCount" hidden="1">1</definedName>
    <definedName name="htrfht" localSheetId="8">#REF!</definedName>
    <definedName name="htrfht" localSheetId="4">#REF!</definedName>
    <definedName name="htrfht" localSheetId="10">#REF!</definedName>
    <definedName name="htrfht">#REF!</definedName>
    <definedName name="htryrt7" localSheetId="15" hidden="1">{"via1",#N/A,TRUE,"general";"via2",#N/A,TRUE,"general";"via3",#N/A,TRUE,"general"}</definedName>
    <definedName name="htryrt7" localSheetId="16" hidden="1">{"via1",#N/A,TRUE,"general";"via2",#N/A,TRUE,"general";"via3",#N/A,TRUE,"general"}</definedName>
    <definedName name="htryrt7" localSheetId="8" hidden="1">{"via1",#N/A,TRUE,"general";"via2",#N/A,TRUE,"general";"via3",#N/A,TRUE,"general"}</definedName>
    <definedName name="htryrt7" localSheetId="4" hidden="1">{"via1",#N/A,TRUE,"general";"via2",#N/A,TRUE,"general";"via3",#N/A,TRUE,"general"}</definedName>
    <definedName name="htryrt7" localSheetId="6"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tryrt7_1" localSheetId="8" hidden="1">{"via1",#N/A,TRUE,"general";"via2",#N/A,TRUE,"general";"via3",#N/A,TRUE,"general"}</definedName>
    <definedName name="htryrt7_1" localSheetId="4" hidden="1">{"via1",#N/A,TRUE,"general";"via2",#N/A,TRUE,"general";"via3",#N/A,TRUE,"general"}</definedName>
    <definedName name="htryrt7_1" localSheetId="10" hidden="1">{"via1",#N/A,TRUE,"general";"via2",#N/A,TRUE,"general";"via3",#N/A,TRUE,"general"}</definedName>
    <definedName name="htryrt7_1" hidden="1">{"via1",#N/A,TRUE,"general";"via2",#N/A,TRUE,"general";"via3",#N/A,TRUE,"general"}</definedName>
    <definedName name="htT" localSheetId="4">#REF!</definedName>
    <definedName name="htT">#REF!</definedName>
    <definedName name="htTc" localSheetId="4">#REF!</definedName>
    <definedName name="htTc">#REF!</definedName>
    <definedName name="htTP" localSheetId="8">#REF!</definedName>
    <definedName name="htTP" localSheetId="4">#REF!</definedName>
    <definedName name="htTP">#REF!</definedName>
    <definedName name="htTZ" localSheetId="8">#REF!</definedName>
    <definedName name="htTZ" localSheetId="4">#REF!</definedName>
    <definedName name="htTZ">#REF!</definedName>
    <definedName name="HUGO">#N/A</definedName>
    <definedName name="HUN" localSheetId="8">#REF!</definedName>
    <definedName name="HUN" localSheetId="4">#REF!</definedName>
    <definedName name="HUN">#REF!</definedName>
    <definedName name="hut" localSheetId="8">#REF!</definedName>
    <definedName name="hut" localSheetId="4">#REF!</definedName>
    <definedName name="hut" localSheetId="10">#REF!</definedName>
    <definedName name="hut">#REF!</definedName>
    <definedName name="HVAC" localSheetId="8">#REF!</definedName>
    <definedName name="HVAC" localSheetId="4">#REF!</definedName>
    <definedName name="HVAC" localSheetId="10">#REF!</definedName>
    <definedName name="HVAC">#REF!</definedName>
    <definedName name="HVC" localSheetId="8">#REF!</definedName>
    <definedName name="HVC" localSheetId="4">#REF!</definedName>
    <definedName name="HVC">#REF!</definedName>
    <definedName name="hvehiculo" localSheetId="8">#REF!</definedName>
    <definedName name="hvehiculo" localSheetId="4">#REF!</definedName>
    <definedName name="hvehiculo">#REF!</definedName>
    <definedName name="hxdfk" localSheetId="8">#REF!</definedName>
    <definedName name="hxdfk" localSheetId="4">#REF!</definedName>
    <definedName name="hxdfk">#REF!</definedName>
    <definedName name="HY" localSheetId="8">#REF!</definedName>
    <definedName name="HY" localSheetId="4">#REF!</definedName>
    <definedName name="HY" localSheetId="6">#REF!</definedName>
    <definedName name="HY">#REF!</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jop_1" localSheetId="8" hidden="1">{"TAB1",#N/A,TRUE,"GENERAL";"TAB2",#N/A,TRUE,"GENERAL";"TAB3",#N/A,TRUE,"GENERAL";"TAB4",#N/A,TRUE,"GENERAL";"TAB5",#N/A,TRUE,"GENERAL"}</definedName>
    <definedName name="hyhjop_1" localSheetId="4" hidden="1">{"TAB1",#N/A,TRUE,"GENERAL";"TAB2",#N/A,TRUE,"GENERAL";"TAB3",#N/A,TRUE,"GENERAL";"TAB4",#N/A,TRUE,"GENERAL";"TAB5",#N/A,TRUE,"GENERAL"}</definedName>
    <definedName name="hyhjop_1" localSheetId="10" hidden="1">{"TAB1",#N/A,TRUE,"GENERAL";"TAB2",#N/A,TRUE,"GENERAL";"TAB3",#N/A,TRUE,"GENERAL";"TAB4",#N/A,TRUE,"GENERAL";"TAB5",#N/A,TRUE,"GENERAL"}</definedName>
    <definedName name="hyhjop_1"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4" hidden="1">{"TAB1",#N/A,TRUE,"GENERAL";"TAB2",#N/A,TRUE,"GENERAL";"TAB3",#N/A,TRUE,"GENERAL";"TAB4",#N/A,TRUE,"GENERAL";"TAB5",#N/A,TRUE,"GENERAL"}</definedName>
    <definedName name="hyhyh" localSheetId="6"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hyh_1" localSheetId="8" hidden="1">{"TAB1",#N/A,TRUE,"GENERAL";"TAB2",#N/A,TRUE,"GENERAL";"TAB3",#N/A,TRUE,"GENERAL";"TAB4",#N/A,TRUE,"GENERAL";"TAB5",#N/A,TRUE,"GENERAL"}</definedName>
    <definedName name="hyhyh_1" localSheetId="4" hidden="1">{"TAB1",#N/A,TRUE,"GENERAL";"TAB2",#N/A,TRUE,"GENERAL";"TAB3",#N/A,TRUE,"GENERAL";"TAB4",#N/A,TRUE,"GENERAL";"TAB5",#N/A,TRUE,"GENERAL"}</definedName>
    <definedName name="hyhyh_1" localSheetId="10" hidden="1">{"TAB1",#N/A,TRUE,"GENERAL";"TAB2",#N/A,TRUE,"GENERAL";"TAB3",#N/A,TRUE,"GENERAL";"TAB4",#N/A,TRUE,"GENERAL";"TAB5",#N/A,TRUE,"GENERAL"}</definedName>
    <definedName name="hyhyh_1" hidden="1">{"TAB1",#N/A,TRUE,"GENERAL";"TAB2",#N/A,TRUE,"GENERAL";"TAB3",#N/A,TRUE,"GENERAL";"TAB4",#N/A,TRUE,"GENERAL";"TAB5",#N/A,TRUE,"GENERAL"}</definedName>
    <definedName name="hyhyhy" localSheetId="8" hidden="1">{"TAB1",#N/A,TRUE,"GENERAL";"TAB2",#N/A,TRUE,"GENERAL";"TAB3",#N/A,TRUE,"GENERAL";"TAB4",#N/A,TRUE,"GENERAL";"TAB5",#N/A,TRUE,"GENERAL"}</definedName>
    <definedName name="hyhyhy" localSheetId="4" hidden="1">{"TAB1",#N/A,TRUE,"GENERAL";"TAB2",#N/A,TRUE,"GENERAL";"TAB3",#N/A,TRUE,"GENERAL";"TAB4",#N/A,TRUE,"GENERAL";"TAB5",#N/A,TRUE,"GENERAL"}</definedName>
    <definedName name="hyhyhy" localSheetId="10" hidden="1">{"TAB1",#N/A,TRUE,"GENERAL";"TAB2",#N/A,TRUE,"GENERAL";"TAB3",#N/A,TRUE,"GENERAL";"TAB4",#N/A,TRUE,"GENERAL";"TAB5",#N/A,TRUE,"GENERAL"}</definedName>
    <definedName name="hyhyhy" hidden="1">{"TAB1",#N/A,TRUE,"GENERAL";"TAB2",#N/A,TRUE,"GENERAL";"TAB3",#N/A,TRUE,"GENERAL";"TAB4",#N/A,TRUE,"GENERAL";"TAB5",#N/A,TRUE,"GENERAL"}</definedName>
    <definedName name="hyhyuj" localSheetId="8">#REF!</definedName>
    <definedName name="hyhyuj" localSheetId="4">#N/A</definedName>
    <definedName name="hyhyuj" localSheetId="6">#REF!</definedName>
    <definedName name="hyhyuj" localSheetId="10">#REF!</definedName>
    <definedName name="hyhyuj">#N/A</definedName>
    <definedName name="HYSTER" localSheetId="8">#REF!</definedName>
    <definedName name="HYSTER" localSheetId="4">#REF!</definedName>
    <definedName name="HYSTER" localSheetId="10">#REF!</definedName>
    <definedName name="HYSTER">#REF!</definedName>
    <definedName name="HYT" localSheetId="8">#REF!</definedName>
    <definedName name="HYT" localSheetId="5">#REF!</definedName>
    <definedName name="HYT" localSheetId="4">#REF!</definedName>
    <definedName name="HYT" localSheetId="6">#REF!</definedName>
    <definedName name="HYT" localSheetId="10">#REF!</definedName>
    <definedName name="HYT">#REF!</definedName>
    <definedName name="hytirs" localSheetId="15" hidden="1">{"via1",#N/A,TRUE,"general";"via2",#N/A,TRUE,"general";"via3",#N/A,TRUE,"general"}</definedName>
    <definedName name="hytirs" localSheetId="16" hidden="1">{"via1",#N/A,TRUE,"general";"via2",#N/A,TRUE,"general";"via3",#N/A,TRUE,"general"}</definedName>
    <definedName name="hytirs" localSheetId="8" hidden="1">{"via1",#N/A,TRUE,"general";"via2",#N/A,TRUE,"general";"via3",#N/A,TRUE,"general"}</definedName>
    <definedName name="hytirs" localSheetId="4" hidden="1">{"via1",#N/A,TRUE,"general";"via2",#N/A,TRUE,"general";"via3",#N/A,TRUE,"general"}</definedName>
    <definedName name="hytirs" localSheetId="6"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hytirs_1" localSheetId="8" hidden="1">{"via1",#N/A,TRUE,"general";"via2",#N/A,TRUE,"general";"via3",#N/A,TRUE,"general"}</definedName>
    <definedName name="hytirs_1" localSheetId="4" hidden="1">{"via1",#N/A,TRUE,"general";"via2",#N/A,TRUE,"general";"via3",#N/A,TRUE,"general"}</definedName>
    <definedName name="hytirs_1" localSheetId="10" hidden="1">{"via1",#N/A,TRUE,"general";"via2",#N/A,TRUE,"general";"via3",#N/A,TRUE,"general"}</definedName>
    <definedName name="hytirs_1" hidden="1">{"via1",#N/A,TRUE,"general";"via2",#N/A,TRUE,"general";"via3",#N/A,TRUE,"general"}</definedName>
    <definedName name="I" localSheetId="8">#REF!</definedName>
    <definedName name="i" localSheetId="5">#REF!</definedName>
    <definedName name="i" localSheetId="4">#REF!</definedName>
    <definedName name="I" localSheetId="6">#REF!</definedName>
    <definedName name="i" localSheetId="10">#REF!</definedName>
    <definedName name="i">#REF!</definedName>
    <definedName name="i0" localSheetId="8">#REF!</definedName>
    <definedName name="i0" localSheetId="4">#REF!</definedName>
    <definedName name="i0" localSheetId="10">#REF!</definedName>
    <definedName name="i0">#REF!</definedName>
    <definedName name="i1277." localSheetId="8">#REF!</definedName>
    <definedName name="i1277." localSheetId="5">#REF!</definedName>
    <definedName name="i1277." localSheetId="4">#REF!</definedName>
    <definedName name="i1277." localSheetId="6">#REF!</definedName>
    <definedName name="i1277." localSheetId="10">#REF!</definedName>
    <definedName name="i1277.">#REF!</definedName>
    <definedName name="I217Ç" localSheetId="8">#REF!</definedName>
    <definedName name="I217Ç" localSheetId="4">#REF!</definedName>
    <definedName name="I217Ç">#REF!</definedName>
    <definedName name="I2751Ç" localSheetId="8">#REF!</definedName>
    <definedName name="I2751Ç" localSheetId="4">#REF!</definedName>
    <definedName name="I2751Ç">#REF!</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8" hidden="1">{"TAB1",#N/A,TRUE,"GENERAL";"TAB2",#N/A,TRUE,"GENERAL";"TAB3",#N/A,TRUE,"GENERAL";"TAB4",#N/A,TRUE,"GENERAL";"TAB5",#N/A,TRUE,"GENERAL"}</definedName>
    <definedName name="i8i" localSheetId="4" hidden="1">{"TAB1",#N/A,TRUE,"GENERAL";"TAB2",#N/A,TRUE,"GENERAL";"TAB3",#N/A,TRUE,"GENERAL";"TAB4",#N/A,TRUE,"GENERAL";"TAB5",#N/A,TRUE,"GENERAL"}</definedName>
    <definedName name="i8i" localSheetId="6"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8i_1" localSheetId="8" hidden="1">{"TAB1",#N/A,TRUE,"GENERAL";"TAB2",#N/A,TRUE,"GENERAL";"TAB3",#N/A,TRUE,"GENERAL";"TAB4",#N/A,TRUE,"GENERAL";"TAB5",#N/A,TRUE,"GENERAL"}</definedName>
    <definedName name="i8i_1" localSheetId="4" hidden="1">{"TAB1",#N/A,TRUE,"GENERAL";"TAB2",#N/A,TRUE,"GENERAL";"TAB3",#N/A,TRUE,"GENERAL";"TAB4",#N/A,TRUE,"GENERAL";"TAB5",#N/A,TRUE,"GENERAL"}</definedName>
    <definedName name="i8i_1" localSheetId="10" hidden="1">{"TAB1",#N/A,TRUE,"GENERAL";"TAB2",#N/A,TRUE,"GENERAL";"TAB3",#N/A,TRUE,"GENERAL";"TAB4",#N/A,TRUE,"GENERAL";"TAB5",#N/A,TRUE,"GENERAL"}</definedName>
    <definedName name="i8i_1" hidden="1">{"TAB1",#N/A,TRUE,"GENERAL";"TAB2",#N/A,TRUE,"GENERAL";"TAB3",#N/A,TRUE,"GENERAL";"TAB4",#N/A,TRUE,"GENERAL";"TAB5",#N/A,TRUE,"GENERAL"}</definedName>
    <definedName name="IANC" localSheetId="8">#REF!</definedName>
    <definedName name="IANC" localSheetId="4">#REF!</definedName>
    <definedName name="IANC" localSheetId="6">#REF!</definedName>
    <definedName name="IANC">#REF!</definedName>
    <definedName name="IB" localSheetId="8">#REF!</definedName>
    <definedName name="IB" localSheetId="4">#REF!</definedName>
    <definedName name="IB">#REF!</definedName>
    <definedName name="IBA" localSheetId="8">#REF!</definedName>
    <definedName name="IBA" localSheetId="4">#REF!</definedName>
    <definedName name="IBA">#REF!</definedName>
    <definedName name="ic" localSheetId="8">#REF!</definedName>
    <definedName name="ic" localSheetId="4">#REF!</definedName>
    <definedName name="ic">#REF!</definedName>
    <definedName name="icbf" localSheetId="8">#REF!</definedName>
    <definedName name="icbf" localSheetId="4">#REF!</definedName>
    <definedName name="icbf">#REF!</definedName>
    <definedName name="iccp" localSheetId="8">#REF!</definedName>
    <definedName name="iccp" localSheetId="4">#REF!</definedName>
    <definedName name="iccp">#REF!</definedName>
    <definedName name="Icct" localSheetId="8">#REF!</definedName>
    <definedName name="Icct" localSheetId="4">#REF!</definedName>
    <definedName name="Icct">#REF!</definedName>
    <definedName name="ICP" localSheetId="8">#REF!</definedName>
    <definedName name="ICP" localSheetId="4">#REF!</definedName>
    <definedName name="ICP">#REF!</definedName>
    <definedName name="ICP1_1" localSheetId="8">#REF!</definedName>
    <definedName name="ICP1_1" localSheetId="4">#REF!</definedName>
    <definedName name="ICP1_1">#REF!</definedName>
    <definedName name="ICP1_1_1" localSheetId="8">#REF!</definedName>
    <definedName name="ICP1_1_1" localSheetId="4">#REF!</definedName>
    <definedName name="ICP1_1_1">#REF!</definedName>
    <definedName name="ICP1_1_2" localSheetId="8">#REF!</definedName>
    <definedName name="ICP1_1_2" localSheetId="4">#REF!</definedName>
    <definedName name="ICP1_1_2">#REF!</definedName>
    <definedName name="ICP1_1_3" localSheetId="8">#REF!</definedName>
    <definedName name="ICP1_1_3" localSheetId="4">#REF!</definedName>
    <definedName name="ICP1_1_3">#REF!</definedName>
    <definedName name="ICP1_1_4" localSheetId="8">#REF!</definedName>
    <definedName name="ICP1_1_4" localSheetId="4">#REF!</definedName>
    <definedName name="ICP1_1_4">#REF!</definedName>
    <definedName name="ICP1_2" localSheetId="8">#REF!</definedName>
    <definedName name="ICP1_2" localSheetId="4">#REF!</definedName>
    <definedName name="ICP1_2">#REF!</definedName>
    <definedName name="ICP1_3" localSheetId="8">#REF!</definedName>
    <definedName name="ICP1_3" localSheetId="4">#REF!</definedName>
    <definedName name="ICP1_3">#REF!</definedName>
    <definedName name="ICP1_4" localSheetId="8">#REF!</definedName>
    <definedName name="ICP1_4" localSheetId="4">#REF!</definedName>
    <definedName name="ICP1_4">#REF!</definedName>
    <definedName name="id" localSheetId="8">#REF!</definedName>
    <definedName name="id" localSheetId="5">#REF!</definedName>
    <definedName name="id" localSheetId="4">#REF!</definedName>
    <definedName name="id" localSheetId="6">#REF!</definedName>
    <definedName name="id">#REF!</definedName>
    <definedName name="Idioma" localSheetId="8">#REF!</definedName>
    <definedName name="Idioma" localSheetId="4">#REF!</definedName>
    <definedName name="Idioma">#REF!</definedName>
    <definedName name="IELWSALES" localSheetId="8">#REF!</definedName>
    <definedName name="IELWSALES" localSheetId="4">#REF!</definedName>
    <definedName name="IELWSALES">#REF!</definedName>
    <definedName name="IELYSALES" localSheetId="8">#REF!</definedName>
    <definedName name="IELYSALES" localSheetId="4">#REF!</definedName>
    <definedName name="IELYSALES">#REF!</definedName>
    <definedName name="IEPLANSALES" localSheetId="8">#REF!</definedName>
    <definedName name="IEPLANSALES" localSheetId="4">#REF!</definedName>
    <definedName name="IEPLANSALES">#REF!</definedName>
    <definedName name="IESP" localSheetId="8">#REF!</definedName>
    <definedName name="IESP" localSheetId="4">#REF!</definedName>
    <definedName name="IESP">#REF!</definedName>
    <definedName name="IF" localSheetId="8">#REF!</definedName>
    <definedName name="IF" localSheetId="5">#REF!</definedName>
    <definedName name="IF" localSheetId="4">#REF!</definedName>
    <definedName name="IF" localSheetId="6">#REF!</definedName>
    <definedName name="IF">#REF!</definedName>
    <definedName name="IFC10MM" localSheetId="8">#REF!</definedName>
    <definedName name="IFC10MM" localSheetId="4">#REF!</definedName>
    <definedName name="IFC10MM">#REF!</definedName>
    <definedName name="ig" localSheetId="8">#REF!</definedName>
    <definedName name="ig" localSheetId="5">#REF!</definedName>
    <definedName name="ig" localSheetId="4">#REF!</definedName>
    <definedName name="ig" localSheetId="6">#REF!</definedName>
    <definedName name="ig">#REF!</definedName>
    <definedName name="iglesia" localSheetId="8">#REF!</definedName>
    <definedName name="iglesia" localSheetId="4">#REF!</definedName>
    <definedName name="iglesia" localSheetId="6">#REF!</definedName>
    <definedName name="iglesia">#REF!</definedName>
    <definedName name="IHUIU7UTI66R6767" localSheetId="8">#REF!</definedName>
    <definedName name="IHUIU7UTI66R6767" localSheetId="4">#N/A</definedName>
    <definedName name="IHUIU7UTI66R6767" localSheetId="6">#REF!</definedName>
    <definedName name="IHUIU7UTI66R6767" localSheetId="10">#REF!</definedName>
    <definedName name="IHUIU7UTI66R6767">#N/A</definedName>
    <definedName name="ii" localSheetId="8" hidden="1">{"TAB1",#N/A,TRUE,"GENERAL";"TAB2",#N/A,TRUE,"GENERAL";"TAB3",#N/A,TRUE,"GENERAL";"TAB4",#N/A,TRUE,"GENERAL";"TAB5",#N/A,TRUE,"GENERAL"}</definedName>
    <definedName name="ii" localSheetId="5">#REF!</definedName>
    <definedName name="ii" localSheetId="4" hidden="1">{"TAB1",#N/A,TRUE,"GENERAL";"TAB2",#N/A,TRUE,"GENERAL";"TAB3",#N/A,TRUE,"GENERAL";"TAB4",#N/A,TRUE,"GENERAL";"TAB5",#N/A,TRUE,"GENERAL"}</definedName>
    <definedName name="II" localSheetId="6">#REF!</definedName>
    <definedName name="ii" localSheetId="10" hidden="1">{"TAB1",#N/A,TRUE,"GENERAL";"TAB2",#N/A,TRUE,"GENERAL";"TAB3",#N/A,TRUE,"GENERAL";"TAB4",#N/A,TRUE,"GENERAL";"TAB5",#N/A,TRUE,"GENERAL"}</definedName>
    <definedName name="ii">#REF!</definedName>
    <definedName name="ii_1" localSheetId="8" hidden="1">{"TAB1",#N/A,TRUE,"GENERAL";"TAB2",#N/A,TRUE,"GENERAL";"TAB3",#N/A,TRUE,"GENERAL";"TAB4",#N/A,TRUE,"GENERAL";"TAB5",#N/A,TRUE,"GENERAL"}</definedName>
    <definedName name="ii_1" localSheetId="4" hidden="1">{"TAB1",#N/A,TRUE,"GENERAL";"TAB2",#N/A,TRUE,"GENERAL";"TAB3",#N/A,TRUE,"GENERAL";"TAB4",#N/A,TRUE,"GENERAL";"TAB5",#N/A,TRUE,"GENERAL"}</definedName>
    <definedName name="ii_1" localSheetId="10" hidden="1">{"TAB1",#N/A,TRUE,"GENERAL";"TAB2",#N/A,TRUE,"GENERAL";"TAB3",#N/A,TRUE,"GENERAL";"TAB4",#N/A,TRUE,"GENERAL";"TAB5",#N/A,TRUE,"GENERAL"}</definedName>
    <definedName name="ii_1" hidden="1">{"TAB1",#N/A,TRUE,"GENERAL";"TAB2",#N/A,TRUE,"GENERAL";"TAB3",#N/A,TRUE,"GENERAL";"TAB4",#N/A,TRUE,"GENERAL";"TAB5",#N/A,TRUE,"GENERAL"}</definedName>
    <definedName name="IIAIAIIAIAIAAUAUAYAHAHAGSGSG">#REF!</definedName>
    <definedName name="iii" localSheetId="15" hidden="1">{"via1",#N/A,TRUE,"general";"via2",#N/A,TRUE,"general";"via3",#N/A,TRUE,"general"}</definedName>
    <definedName name="iii" localSheetId="16" hidden="1">{"via1",#N/A,TRUE,"general";"via2",#N/A,TRUE,"general";"via3",#N/A,TRUE,"general"}</definedName>
    <definedName name="iii" localSheetId="8" hidden="1">{"via1",#N/A,TRUE,"general";"via2",#N/A,TRUE,"general";"via3",#N/A,TRUE,"general"}</definedName>
    <definedName name="iii" localSheetId="4" hidden="1">{"via1",#N/A,TRUE,"general";"via2",#N/A,TRUE,"general";"via3",#N/A,TRUE,"general"}</definedName>
    <definedName name="iii" localSheetId="6" hidden="1">{"via1",#N/A,TRUE,"general";"via2",#N/A,TRUE,"general";"via3",#N/A,TRUE,"general"}</definedName>
    <definedName name="iii" localSheetId="10" hidden="1">{"via1",#N/A,TRUE,"general";"via2",#N/A,TRUE,"general";"via3",#N/A,TRUE,"general"}</definedName>
    <definedName name="iii" hidden="1">{"via1",#N/A,TRUE,"general";"via2",#N/A,TRUE,"general";"via3",#N/A,TRUE,"general"}</definedName>
    <definedName name="iii_1" localSheetId="8" hidden="1">{"via1",#N/A,TRUE,"general";"via2",#N/A,TRUE,"general";"via3",#N/A,TRUE,"general"}</definedName>
    <definedName name="iii_1" localSheetId="4" hidden="1">{"via1",#N/A,TRUE,"general";"via2",#N/A,TRUE,"general";"via3",#N/A,TRUE,"general"}</definedName>
    <definedName name="iii_1" localSheetId="10" hidden="1">{"via1",#N/A,TRUE,"general";"via2",#N/A,TRUE,"general";"via3",#N/A,TRUE,"general"}</definedName>
    <definedName name="iii_1" hidden="1">{"via1",#N/A,TRUE,"general";"via2",#N/A,TRUE,"general";"via3",#N/A,TRUE,"general"}</definedName>
    <definedName name="IIIAIIAIAIIAIAIA">#REF!</definedName>
    <definedName name="iiii" localSheetId="15" hidden="1">{"via1",#N/A,TRUE,"general";"via2",#N/A,TRUE,"general";"via3",#N/A,TRUE,"general"}</definedName>
    <definedName name="iiii" localSheetId="16" hidden="1">{"via1",#N/A,TRUE,"general";"via2",#N/A,TRUE,"general";"via3",#N/A,TRUE,"general"}</definedName>
    <definedName name="iiii" localSheetId="8" hidden="1">{"via1",#N/A,TRUE,"general";"via2",#N/A,TRUE,"general";"via3",#N/A,TRUE,"general"}</definedName>
    <definedName name="iiii" localSheetId="4" hidden="1">{"via1",#N/A,TRUE,"general";"via2",#N/A,TRUE,"general";"via3",#N/A,TRUE,"general"}</definedName>
    <definedName name="iiii" localSheetId="6"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_1" localSheetId="8" hidden="1">{"via1",#N/A,TRUE,"general";"via2",#N/A,TRUE,"general";"via3",#N/A,TRUE,"general"}</definedName>
    <definedName name="iiii_1" localSheetId="4" hidden="1">{"via1",#N/A,TRUE,"general";"via2",#N/A,TRUE,"general";"via3",#N/A,TRUE,"general"}</definedName>
    <definedName name="iiii_1" localSheetId="10" hidden="1">{"via1",#N/A,TRUE,"general";"via2",#N/A,TRUE,"general";"via3",#N/A,TRUE,"general"}</definedName>
    <definedName name="iiii_1" hidden="1">{"via1",#N/A,TRUE,"general";"via2",#N/A,TRUE,"general";"via3",#N/A,TRUE,"general"}</definedName>
    <definedName name="iiiii" localSheetId="8" hidden="1">{"via1",#N/A,TRUE,"general";"via2",#N/A,TRUE,"general";"via3",#N/A,TRUE,"general"}</definedName>
    <definedName name="iiiii" localSheetId="4" hidden="1">{"via1",#N/A,TRUE,"general";"via2",#N/A,TRUE,"general";"via3",#N/A,TRUE,"general"}</definedName>
    <definedName name="iiiii" localSheetId="10" hidden="1">{"via1",#N/A,TRUE,"general";"via2",#N/A,TRUE,"general";"via3",#N/A,TRUE,"general"}</definedName>
    <definedName name="iiiii" hidden="1">{"via1",#N/A,TRUE,"general";"via2",#N/A,TRUE,"general";"via3",#N/A,TRUE,"general"}</definedName>
    <definedName name="IIIIIHHHYYSS" localSheetId="8">#REF!</definedName>
    <definedName name="IIIIIHHHYYSS" localSheetId="4">#N/A</definedName>
    <definedName name="IIIIIHHHYYSS" localSheetId="6">#REF!</definedName>
    <definedName name="IIIIIHHHYYSS" localSheetId="10">#REF!</definedName>
    <definedName name="IIIIIHHHYYSS">#N/A</definedName>
    <definedName name="iiiiiii" localSheetId="8" hidden="1">{#N/A,#N/A,TRUE,"0001";#N/A,#N/A,TRUE,"0002";#N/A,#N/A,TRUE,"0003";#N/A,#N/A,TRUE,"0004";#N/A,#N/A,TRUE,"0005";#N/A,#N/A,TRUE,"0006";#N/A,#N/A,TRUE,"0007";#N/A,#N/A,TRUE,"0008";#N/A,#N/A,TRUE,"0009";#N/A,#N/A,TRUE,"0010"}</definedName>
    <definedName name="iiiiiii" localSheetId="4" hidden="1">{#N/A,#N/A,TRUE,"0001";#N/A,#N/A,TRUE,"0002";#N/A,#N/A,TRUE,"0003";#N/A,#N/A,TRUE,"0004";#N/A,#N/A,TRUE,"0005";#N/A,#N/A,TRUE,"0006";#N/A,#N/A,TRUE,"0007";#N/A,#N/A,TRUE,"0008";#N/A,#N/A,TRUE,"0009";#N/A,#N/A,TRUE,"0010"}</definedName>
    <definedName name="iiiiiii" localSheetId="10" hidden="1">{#N/A,#N/A,TRUE,"0001";#N/A,#N/A,TRUE,"0002";#N/A,#N/A,TRUE,"0003";#N/A,#N/A,TRUE,"0004";#N/A,#N/A,TRUE,"0005";#N/A,#N/A,TRUE,"0006";#N/A,#N/A,TRUE,"0007";#N/A,#N/A,TRUE,"0008";#N/A,#N/A,TRUE,"0009";#N/A,#N/A,TRUE,"0010"}</definedName>
    <definedName name="iiiiiii" hidden="1">{#N/A,#N/A,TRUE,"0001";#N/A,#N/A,TRUE,"0002";#N/A,#N/A,TRUE,"0003";#N/A,#N/A,TRUE,"0004";#N/A,#N/A,TRUE,"0005";#N/A,#N/A,TRUE,"0006";#N/A,#N/A,TRUE,"0007";#N/A,#N/A,TRUE,"0008";#N/A,#N/A,TRUE,"0009";#N/A,#N/A,TRUE,"0010"}</definedName>
    <definedName name="IIIIIIIIIIIIIIHHHHHHHHHHHHHHHHGGGGGGGGGGGGGGG" localSheetId="8">#REF!</definedName>
    <definedName name="IIIIIIIIIIIIIIHHHHHHHHHHHHHHHHGGGGGGGGGGGGGGG" localSheetId="4">#N/A</definedName>
    <definedName name="IIIIIIIIIIIIIIHHHHHHHHHHHHHHHHGGGGGGGGGGGGGGG" localSheetId="6">#REF!</definedName>
    <definedName name="IIIIIIIIIIIIIIHHHHHHHHHHHHHHHHGGGGGGGGGGGGGGG" localSheetId="10">#REF!</definedName>
    <definedName name="IIIIIIIIIIIIIIHHHHHHHHHHHHHHHHGGGGGGGGGGGGGGG">#N/A</definedName>
    <definedName name="IIIIIIIIOOOOOOOOO" localSheetId="8">#REF!</definedName>
    <definedName name="IIIIIIIIOOOOOOOOO" localSheetId="4">#N/A</definedName>
    <definedName name="IIIIIIIIOOOOOOOOO" localSheetId="10">#REF!</definedName>
    <definedName name="IIIIIIIIOOOOOOOOO">#N/A</definedName>
    <definedName name="iiiiiiik" localSheetId="15" hidden="1">{"via1",#N/A,TRUE,"general";"via2",#N/A,TRUE,"general";"via3",#N/A,TRUE,"general"}</definedName>
    <definedName name="iiiiiiik" localSheetId="16" hidden="1">{"via1",#N/A,TRUE,"general";"via2",#N/A,TRUE,"general";"via3",#N/A,TRUE,"general"}</definedName>
    <definedName name="iiiiiiik" localSheetId="8" hidden="1">{"via1",#N/A,TRUE,"general";"via2",#N/A,TRUE,"general";"via3",#N/A,TRUE,"general"}</definedName>
    <definedName name="iiiiiiik" localSheetId="4" hidden="1">{"via1",#N/A,TRUE,"general";"via2",#N/A,TRUE,"general";"via3",#N/A,TRUE,"general"}</definedName>
    <definedName name="iiiiiiik" localSheetId="6"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iiik_1" localSheetId="8" hidden="1">{"via1",#N/A,TRUE,"general";"via2",#N/A,TRUE,"general";"via3",#N/A,TRUE,"general"}</definedName>
    <definedName name="iiiiiiik_1" localSheetId="4" hidden="1">{"via1",#N/A,TRUE,"general";"via2",#N/A,TRUE,"general";"via3",#N/A,TRUE,"general"}</definedName>
    <definedName name="iiiiiiik_1" localSheetId="10" hidden="1">{"via1",#N/A,TRUE,"general";"via2",#N/A,TRUE,"general";"via3",#N/A,TRUE,"general"}</definedName>
    <definedName name="iiiiiiik_1" hidden="1">{"via1",#N/A,TRUE,"general";"via2",#N/A,TRUE,"general";"via3",#N/A,TRUE,"general"}</definedName>
    <definedName name="IIIIIIUUUUHHYTGRFED">#REF!</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iiiuh_1" localSheetId="8" hidden="1">{"TAB1",#N/A,TRUE,"GENERAL";"TAB2",#N/A,TRUE,"GENERAL";"TAB3",#N/A,TRUE,"GENERAL";"TAB4",#N/A,TRUE,"GENERAL";"TAB5",#N/A,TRUE,"GENERAL"}</definedName>
    <definedName name="iiiiuh_1" localSheetId="4" hidden="1">{"TAB1",#N/A,TRUE,"GENERAL";"TAB2",#N/A,TRUE,"GENERAL";"TAB3",#N/A,TRUE,"GENERAL";"TAB4",#N/A,TRUE,"GENERAL";"TAB5",#N/A,TRUE,"GENERAL"}</definedName>
    <definedName name="iiiiuh_1" localSheetId="10" hidden="1">{"TAB1",#N/A,TRUE,"GENERAL";"TAB2",#N/A,TRUE,"GENERAL";"TAB3",#N/A,TRUE,"GENERAL";"TAB4",#N/A,TRUE,"GENERAL";"TAB5",#N/A,TRUE,"GENERAL"}</definedName>
    <definedName name="iiiiuh_1" hidden="1">{"TAB1",#N/A,TRUE,"GENERAL";"TAB2",#N/A,TRUE,"GENERAL";"TAB3",#N/A,TRUE,"GENERAL";"TAB4",#N/A,TRUE,"GENERAL";"TAB5",#N/A,TRUE,"GENERAL"}</definedName>
    <definedName name="iiouolkll" localSheetId="8" hidden="1">{#N/A,#N/A,FALSE,"CCTV"}</definedName>
    <definedName name="iiouolkll" localSheetId="4" hidden="1">{#N/A,#N/A,FALSE,"CCTV"}</definedName>
    <definedName name="iiouolkll" localSheetId="10" hidden="1">{#N/A,#N/A,FALSE,"CCTV"}</definedName>
    <definedName name="iiouolkll" hidden="1">{#N/A,#N/A,FALSE,"CCTV"}</definedName>
    <definedName name="ijqwwwww">#REF!</definedName>
    <definedName name="ik" localSheetId="8">#REF!</definedName>
    <definedName name="ik" localSheetId="5">#REF!</definedName>
    <definedName name="ik" localSheetId="4">#REF!</definedName>
    <definedName name="ik" localSheetId="6">#REF!</definedName>
    <definedName name="ik" localSheetId="10">#REF!</definedName>
    <definedName name="ik">#REF!</definedName>
    <definedName name="ikikololp" localSheetId="8">#REF!</definedName>
    <definedName name="ikikololp" localSheetId="4">#N/A</definedName>
    <definedName name="ikikololp" localSheetId="6">#REF!</definedName>
    <definedName name="ikikololp" localSheetId="10">#REF!</definedName>
    <definedName name="ikikololp">#N/A</definedName>
    <definedName name="ikj" localSheetId="8">#REF!</definedName>
    <definedName name="ikj" localSheetId="5">#REF!</definedName>
    <definedName name="ikj" localSheetId="4">#REF!</definedName>
    <definedName name="ikj" localSheetId="6">#REF!</definedName>
    <definedName name="ikj" localSheetId="10">#REF!</definedName>
    <definedName name="ikj">#REF!</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ktgvfmu_1" localSheetId="8" hidden="1">{"TAB1",#N/A,TRUE,"GENERAL";"TAB2",#N/A,TRUE,"GENERAL";"TAB3",#N/A,TRUE,"GENERAL";"TAB4",#N/A,TRUE,"GENERAL";"TAB5",#N/A,TRUE,"GENERAL"}</definedName>
    <definedName name="iktgvfmu_1" localSheetId="4" hidden="1">{"TAB1",#N/A,TRUE,"GENERAL";"TAB2",#N/A,TRUE,"GENERAL";"TAB3",#N/A,TRUE,"GENERAL";"TAB4",#N/A,TRUE,"GENERAL";"TAB5",#N/A,TRUE,"GENERAL"}</definedName>
    <definedName name="iktgvfmu_1" localSheetId="10" hidden="1">{"TAB1",#N/A,TRUE,"GENERAL";"TAB2",#N/A,TRUE,"GENERAL";"TAB3",#N/A,TRUE,"GENERAL";"TAB4",#N/A,TRUE,"GENERAL";"TAB5",#N/A,TRUE,"GENERAL"}</definedName>
    <definedName name="iktgvfmu_1" hidden="1">{"TAB1",#N/A,TRUE,"GENERAL";"TAB2",#N/A,TRUE,"GENERAL";"TAB3",#N/A,TRUE,"GENERAL";"TAB4",#N/A,TRUE,"GENERAL";"TAB5",#N/A,TRUE,"GENERAL"}</definedName>
    <definedName name="IL" localSheetId="8">#REF!</definedName>
    <definedName name="IL" localSheetId="4">#REF!</definedName>
    <definedName name="IL" localSheetId="10">#REF!</definedName>
    <definedName name="IL">#REF!</definedName>
    <definedName name="im" localSheetId="8">#REF!</definedName>
    <definedName name="im" localSheetId="4">#REF!</definedName>
    <definedName name="im" localSheetId="10">#REF!</definedName>
    <definedName name="im">#REF!</definedName>
    <definedName name="Im_Un" localSheetId="8">#REF!</definedName>
    <definedName name="Im_Un" localSheetId="4">#REF!</definedName>
    <definedName name="Im_Un" localSheetId="10">#REF!</definedName>
    <definedName name="Im_Un">#REF!</definedName>
    <definedName name="ImagenCompañia" localSheetId="4">IF(#REF!="RAMSHORN INTERNATIONAL LIMITED",#REF!,IF(#REF!="COLUMBUS ENERGY",#REF!,""))</definedName>
    <definedName name="ImagenCompañia" localSheetId="10">IF(#REF!="RAMSHORN INTERNATIONAL LIMITED",#REF!,IF(#REF!="COLUMBUS ENERGY",#REF!,""))</definedName>
    <definedName name="ImagenCompañia">IF(#REF!="RAMSHORN INTERNATIONAL LIMITED",#REF!,IF(#REF!="COLUMBUS ENERGY",#REF!,""))</definedName>
    <definedName name="IMP" localSheetId="8">#REF!</definedName>
    <definedName name="IMP" localSheetId="4">#REF!</definedName>
    <definedName name="IMP">#REF!</definedName>
    <definedName name="Impacto" localSheetId="8">#REF!</definedName>
    <definedName name="Impacto" localSheetId="4">#REF!</definedName>
    <definedName name="impacto">#REF!</definedName>
    <definedName name="IMPANO0" localSheetId="8">#REF!</definedName>
    <definedName name="IMPANO0" localSheetId="4">#REF!</definedName>
    <definedName name="IMPANO0">#REF!</definedName>
    <definedName name="ImpdosporMilCostos" localSheetId="8">#REF!</definedName>
    <definedName name="ImpdosporMilCostos" localSheetId="4">#REF!</definedName>
    <definedName name="ImpdosporMilCostos" localSheetId="6">#REF!</definedName>
    <definedName name="ImpdosporMilCostos">#REF!</definedName>
    <definedName name="Impdosxmil" localSheetId="8">#REF!</definedName>
    <definedName name="Impdosxmil" localSheetId="4">#REF!</definedName>
    <definedName name="Impdosxmil" localSheetId="6">#REF!</definedName>
    <definedName name="Impdosxmil">#REF!</definedName>
    <definedName name="IMPER" localSheetId="8">#REF!</definedName>
    <definedName name="IMPER" localSheetId="4">#REF!</definedName>
    <definedName name="IMPER">#REF!</definedName>
    <definedName name="imperm2" localSheetId="8">#REF!</definedName>
    <definedName name="imperm2" localSheetId="4">#REF!</definedName>
    <definedName name="imperm2">#REF!</definedName>
    <definedName name="Impermeabilizante" localSheetId="8">#REF!</definedName>
    <definedName name="Impermeabilizante" localSheetId="4">#REF!</definedName>
    <definedName name="Impermeabilizante">#REF!</definedName>
    <definedName name="Impermeabilizantes" localSheetId="8">#REF!</definedName>
    <definedName name="Impermeabilizantes" localSheetId="4">#REF!</definedName>
    <definedName name="Impermeabilizantes">#REF!</definedName>
    <definedName name="impermeabilizantes468" localSheetId="8">#REF!</definedName>
    <definedName name="impermeabilizantes468" localSheetId="4">#REF!</definedName>
    <definedName name="impermeabilizantes468">#REF!</definedName>
    <definedName name="ImpPolizasConsultoria" localSheetId="8">#REF!</definedName>
    <definedName name="ImpPolizasConsultoria" localSheetId="4">#REF!</definedName>
    <definedName name="ImpPolizasConsultoria" localSheetId="6">#REF!</definedName>
    <definedName name="ImpPolizasConsultoria">#REF!</definedName>
    <definedName name="ImpPolizasObra" localSheetId="8">#REF!</definedName>
    <definedName name="ImpPolizasObra" localSheetId="4">#REF!</definedName>
    <definedName name="ImpPolizasObra" localSheetId="6">#REF!</definedName>
    <definedName name="ImpPolizasObra">#REF!</definedName>
    <definedName name="IMPRE">2%</definedName>
    <definedName name="IMPRESIÓN" localSheetId="8">#REF!</definedName>
    <definedName name="IMPRESIÓN" localSheetId="4">#REF!</definedName>
    <definedName name="IMPRESIÓN">#REF!</definedName>
    <definedName name="IMPRESSION" localSheetId="8">#REF!</definedName>
    <definedName name="IMPRESSION" localSheetId="4">#REF!</definedName>
    <definedName name="IMPRESSION" localSheetId="10">#REF!</definedName>
    <definedName name="IMPRESSION">#REF!</definedName>
    <definedName name="Imprev" localSheetId="8">#REF!</definedName>
    <definedName name="IMPREV" localSheetId="4">#REF!</definedName>
    <definedName name="Imprev" localSheetId="10">#REF!</definedName>
    <definedName name="IMPREV">#REF!</definedName>
    <definedName name="Imprevistos" localSheetId="8">#REF!</definedName>
    <definedName name="imprevistos" localSheetId="5">#REF!</definedName>
    <definedName name="Imprevistos" localSheetId="4">#REF!</definedName>
    <definedName name="IMPREVISTOS" localSheetId="6">#N/A</definedName>
    <definedName name="imprevistos">#REF!</definedName>
    <definedName name="Imprevistos_mmto_año1" localSheetId="8">#REF!</definedName>
    <definedName name="Imprevistos_mmto_año1" localSheetId="4">#REF!</definedName>
    <definedName name="Imprevistos_mmto_año1" localSheetId="6">#REF!</definedName>
    <definedName name="Imprevistos_mmto_año1">#REF!</definedName>
    <definedName name="IMPRI" localSheetId="8">#REF!</definedName>
    <definedName name="IMPRI" localSheetId="4">#REF!</definedName>
    <definedName name="IMPRI">#REF!</definedName>
    <definedName name="imprimir" localSheetId="8">#REF!</definedName>
    <definedName name="imprimir" localSheetId="4">#REF!</definedName>
    <definedName name="imprimir">#REF!</definedName>
    <definedName name="Imprimir_área_IM_1" localSheetId="8">#REF!</definedName>
    <definedName name="Imprimir_área_IM_1" localSheetId="4">#REF!</definedName>
    <definedName name="Imprimir_área_IM_1">#REF!</definedName>
    <definedName name="Imprimir_Disponibilidad_Exportar" localSheetId="8">#REF!</definedName>
    <definedName name="Imprimir_Disponibilidad_Exportar" localSheetId="4">#REF!</definedName>
    <definedName name="Imprimir_Disponibilidad_Exportar">#REF!</definedName>
    <definedName name="IMPTOS" localSheetId="8">#REF!</definedName>
    <definedName name="IMPTOS" localSheetId="4">#REF!</definedName>
    <definedName name="IMPTOS">#REF!</definedName>
    <definedName name="IMPTOS1" localSheetId="8">#REF!</definedName>
    <definedName name="IMPTOS1" localSheetId="4">#REF!</definedName>
    <definedName name="IMPTOS1">#REF!</definedName>
    <definedName name="ImpuestoCostos" localSheetId="8">#REF!</definedName>
    <definedName name="ImpuestoCostos" localSheetId="4">#REF!</definedName>
    <definedName name="ImpuestoCostos" localSheetId="6">#REF!</definedName>
    <definedName name="ImpuestoCostos">#REF!</definedName>
    <definedName name="Impuestos" localSheetId="8">#REF!</definedName>
    <definedName name="IMPUESTOS" localSheetId="5">#REF!</definedName>
    <definedName name="Impuestos" localSheetId="4">#REF!</definedName>
    <definedName name="Impuestos" localSheetId="6">#REF!</definedName>
    <definedName name="IMPUESTOS">#REF!</definedName>
    <definedName name="IMPULSIONALCANTARILLADOTABLA1.10" localSheetId="8">#REF!</definedName>
    <definedName name="IMPULSIONALCANTARILLADOTABLA1.10" localSheetId="4">#REF!</definedName>
    <definedName name="IMPULSIONALCANTARILLADOTABLA1.10" localSheetId="6">#REF!</definedName>
    <definedName name="IMPULSIONALCANTARILLADOTABLA1.10">#REF!</definedName>
    <definedName name="INC" localSheetId="8">#REF!</definedName>
    <definedName name="INC" localSheetId="4">#REF!</definedName>
    <definedName name="INC">#REF!</definedName>
    <definedName name="Incomepb" localSheetId="8" hidden="1">#REF!</definedName>
    <definedName name="Incomepb" localSheetId="4" hidden="1">#REF!</definedName>
    <definedName name="Incomepb" hidden="1">#REF!</definedName>
    <definedName name="INCONTERMS" localSheetId="8">#REF!</definedName>
    <definedName name="INCONTERMS" localSheetId="4">#REF!</definedName>
    <definedName name="INCONTERMS">#REF!</definedName>
    <definedName name="INCR._PRODC." localSheetId="8">#REF!</definedName>
    <definedName name="INCR._PRODC." localSheetId="4">#REF!</definedName>
    <definedName name="INCR._PRODC.">#REF!</definedName>
    <definedName name="INCREMENTO1" localSheetId="4">#REF!</definedName>
    <definedName name="INCREMENTO1">#REF!</definedName>
    <definedName name="INCREMENTO2" localSheetId="4">#REF!</definedName>
    <definedName name="INCREMENTO2">#REF!</definedName>
    <definedName name="INCREMENTO3" localSheetId="4">#REF!</definedName>
    <definedName name="INCREMENTO3">#REF!</definedName>
    <definedName name="IncrementoCanon" localSheetId="8">#REF!</definedName>
    <definedName name="IncrementoCanon" localSheetId="4">#REF!</definedName>
    <definedName name="IncrementoCanon" localSheetId="6">#REF!</definedName>
    <definedName name="IncrementoCanon">#REF!</definedName>
    <definedName name="INCRNOVATOT" localSheetId="8">#REF!</definedName>
    <definedName name="INCRNOVATOT" localSheetId="4">#REF!</definedName>
    <definedName name="INCRNOVATOT">#REF!</definedName>
    <definedName name="incrustaciones" localSheetId="8">#REF!</definedName>
    <definedName name="incrustaciones" localSheetId="4">#REF!</definedName>
    <definedName name="incrustaciones">#REF!</definedName>
    <definedName name="INCSTMT_DETAIL" localSheetId="8">#REF!</definedName>
    <definedName name="INCSTMT_DETAIL" localSheetId="4">#REF!</definedName>
    <definedName name="INCSTMT_DETAIL">#REF!</definedName>
    <definedName name="IND" localSheetId="8">#REF!</definedName>
    <definedName name="IND" localSheetId="5">#REF!</definedName>
    <definedName name="IND" localSheetId="4">#REF!</definedName>
    <definedName name="IND" localSheetId="6">#REF!</definedName>
    <definedName name="IND">#REF!</definedName>
    <definedName name="INDEX" localSheetId="8">#REF!</definedName>
    <definedName name="INDEX" localSheetId="4">#REF!</definedName>
    <definedName name="INDEX">#REF!</definedName>
    <definedName name="Index." localSheetId="8">#REF!</definedName>
    <definedName name="Index." localSheetId="4">#REF!</definedName>
    <definedName name="Index.">#REF!</definedName>
    <definedName name="INDEXa" localSheetId="8">#REF!</definedName>
    <definedName name="INDEXa" localSheetId="4">#REF!</definedName>
    <definedName name="INDEXa">#REF!</definedName>
    <definedName name="INDEXACIÓN" localSheetId="8">#REF!</definedName>
    <definedName name="INDEXACIÓN" localSheetId="4">#REF!</definedName>
    <definedName name="INDEXACIÓN">#REF!</definedName>
    <definedName name="INDICA" localSheetId="8">#REF!</definedName>
    <definedName name="INDICA" localSheetId="4">#REF!</definedName>
    <definedName name="INDICA">#REF!</definedName>
    <definedName name="indicador" localSheetId="8">#REF!</definedName>
    <definedName name="indicador" localSheetId="5">#REF!</definedName>
    <definedName name="indicador" localSheetId="4">#REF!</definedName>
    <definedName name="indicador">#REF!</definedName>
    <definedName name="INDICADORES" localSheetId="8">#REF!</definedName>
    <definedName name="INDICADORES" localSheetId="4">#REF!</definedName>
    <definedName name="INDICADORES">#REF!</definedName>
    <definedName name="INDICE" localSheetId="8">#REF!</definedName>
    <definedName name="INDICE" localSheetId="4">#REF!</definedName>
    <definedName name="INDICE">#REF!</definedName>
    <definedName name="INDICEPRECIOSCONSUMIDOR" localSheetId="8">#REF!</definedName>
    <definedName name="INDICEPRECIOSCONSUMIDOR" localSheetId="4">#REF!</definedName>
    <definedName name="INDICEPRECIOSCONSUMIDOR" localSheetId="6">#REF!</definedName>
    <definedName name="INDICEPRECIOSCONSUMIDOR">#REF!</definedName>
    <definedName name="INDIREC" localSheetId="8">#REF!</definedName>
    <definedName name="INDIREC" localSheetId="4">#REF!</definedName>
    <definedName name="INDIREC">#REF!</definedName>
    <definedName name="INDJA1" localSheetId="8">#REF!</definedName>
    <definedName name="INDJA1" localSheetId="4">#REF!</definedName>
    <definedName name="INDJA1">#REF!</definedName>
    <definedName name="INDPYG9698" localSheetId="8" hidden="1">{#N/A,#N/A,FALSE,"Costos Productos 6A";#N/A,#N/A,FALSE,"Costo Unitario Total H-94-12"}</definedName>
    <definedName name="INDPYG9698" localSheetId="4" hidden="1">{#N/A,#N/A,FALSE,"Costos Productos 6A";#N/A,#N/A,FALSE,"Costo Unitario Total H-94-12"}</definedName>
    <definedName name="INDPYG9698" localSheetId="10" hidden="1">{#N/A,#N/A,FALSE,"Costos Productos 6A";#N/A,#N/A,FALSE,"Costo Unitario Total H-94-12"}</definedName>
    <definedName name="INDPYG9698" hidden="1">{#N/A,#N/A,FALSE,"Costos Productos 6A";#N/A,#N/A,FALSE,"Costo Unitario Total H-94-12"}</definedName>
    <definedName name="Indus">#REF!</definedName>
    <definedName name="INE" localSheetId="8">#REF!</definedName>
    <definedName name="INE" localSheetId="4">#REF!</definedName>
    <definedName name="INE">#REF!</definedName>
    <definedName name="inf" localSheetId="8">#REF!</definedName>
    <definedName name="INF" localSheetId="5">#REF!</definedName>
    <definedName name="inf" localSheetId="4">#REF!</definedName>
    <definedName name="inf" localSheetId="6">#REF!</definedName>
    <definedName name="inf" localSheetId="10">#REF!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_ger" localSheetId="8">#REF!</definedName>
    <definedName name="Inf_ger" localSheetId="4">#REF!</definedName>
    <definedName name="Inf_ger">#REF!</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F" localSheetId="8">#REF!</definedName>
    <definedName name="INFF" localSheetId="4">#REF!</definedName>
    <definedName name="INFF" localSheetId="6">#REF!</definedName>
    <definedName name="INFF" localSheetId="10">#REF!</definedName>
    <definedName name="INFF">#REF!</definedName>
    <definedName name="INFG" localSheetId="8">#REF!</definedName>
    <definedName name="INFG" localSheetId="4">#REF!</definedName>
    <definedName name="INFG" localSheetId="6">#REF!</definedName>
    <definedName name="INFG" localSheetId="10">#REF!</definedName>
    <definedName name="INFG">#REF!</definedName>
    <definedName name="infi" localSheetId="8">#REF!</definedName>
    <definedName name="infi" localSheetId="4">#REF!</definedName>
    <definedName name="infi" localSheetId="6">#REF!</definedName>
    <definedName name="infi" localSheetId="10">#REF!</definedName>
    <definedName name="infi">#REF!</definedName>
    <definedName name="INFORME" localSheetId="8">#REF!</definedName>
    <definedName name="INFORME" localSheetId="4">#REF!</definedName>
    <definedName name="INFORME">#REF!</definedName>
    <definedName name="Informe_semanal" localSheetId="8">#REF!</definedName>
    <definedName name="Informe_semanal" localSheetId="4">#REF!</definedName>
    <definedName name="Informe_semanal">#REF!</definedName>
    <definedName name="ING" localSheetId="8" hidden="1">{#N/A,#N/A,FALSE,"DITCAR";#N/A,#N/A,FALSE,"a1";#N/A,#N/A,FALSE,"a2";#N/A,#N/A,FALSE,"a3";#N/A,#N/A,FALSE,"a4";#N/A,#N/A,FALSE,"a4a";#N/A,#N/A,FALSE,"a4B";#N/A,#N/A,FALSE,"a4C";#N/A,#N/A,FALSE,"A5a ";#N/A,#N/A,FALSE,"A5b";#N/A,#N/A,FALSE,"A6A";#N/A,#N/A,FALSE,"A6B";#N/A,#N/A,FALSE,"A6C";#N/A,#N/A,FALSE,"04PG12NB"}</definedName>
    <definedName name="ING" localSheetId="4" hidden="1">{#N/A,#N/A,FALSE,"DITCAR";#N/A,#N/A,FALSE,"a1";#N/A,#N/A,FALSE,"a2";#N/A,#N/A,FALSE,"a3";#N/A,#N/A,FALSE,"a4";#N/A,#N/A,FALSE,"a4a";#N/A,#N/A,FALSE,"a4B";#N/A,#N/A,FALSE,"a4C";#N/A,#N/A,FALSE,"A5a ";#N/A,#N/A,FALSE,"A5b";#N/A,#N/A,FALSE,"A6A";#N/A,#N/A,FALSE,"A6B";#N/A,#N/A,FALSE,"A6C";#N/A,#N/A,FALSE,"04PG12NB"}</definedName>
    <definedName name="ING" localSheetId="10"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_CF_ACUED_NETO_SUB" localSheetId="8">#REF!</definedName>
    <definedName name="ING_CF_ACUED_NETO_SUB" localSheetId="4">#REF!</definedName>
    <definedName name="ING_CF_ACUED_NETO_SUB" localSheetId="6">#REF!</definedName>
    <definedName name="ING_CF_ACUED_NETO_SUB">#REF!</definedName>
    <definedName name="ING_CF_ALCANT_NETO_SUB" localSheetId="8">#REF!</definedName>
    <definedName name="ING_CF_ALCANT_NETO_SUB" localSheetId="4">#REF!</definedName>
    <definedName name="ING_CF_ALCANT_NETO_SUB" localSheetId="6">#REF!</definedName>
    <definedName name="ING_CF_ALCANT_NETO_SUB" localSheetId="10">#REF!</definedName>
    <definedName name="ING_CF_ALCANT_NETO_SUB">#REF!</definedName>
    <definedName name="ING_CONSUMO_ACUED_NETO_SUB" localSheetId="8">#REF!</definedName>
    <definedName name="ING_CONSUMO_ACUED_NETO_SUB" localSheetId="4">#REF!</definedName>
    <definedName name="ING_CONSUMO_ACUED_NETO_SUB" localSheetId="6">#REF!</definedName>
    <definedName name="ING_CONSUMO_ACUED_NETO_SUB" localSheetId="10">#REF!</definedName>
    <definedName name="ING_CONSUMO_ACUED_NETO_SUB">#REF!</definedName>
    <definedName name="ING_CONSUMO_ALCANT_NETO_SUB" localSheetId="8">#REF!</definedName>
    <definedName name="ING_CONSUMO_ALCANT_NETO_SUB" localSheetId="4">#REF!</definedName>
    <definedName name="ING_CONSUMO_ALCANT_NETO_SUB" localSheetId="6">#REF!</definedName>
    <definedName name="ING_CONSUMO_ALCANT_NETO_SUB">#REF!</definedName>
    <definedName name="IngElect" localSheetId="8">#REF!</definedName>
    <definedName name="IngElect" localSheetId="4">#REF!</definedName>
    <definedName name="IngElect">#REF!</definedName>
    <definedName name="INGENIERIA1" localSheetId="8" hidden="1">#REF!</definedName>
    <definedName name="INGENIERIA1" localSheetId="4" hidden="1">#REF!</definedName>
    <definedName name="INGENIERIA1" hidden="1">#REF!</definedName>
    <definedName name="INGENIERIA11" localSheetId="8" hidden="1">#REF!</definedName>
    <definedName name="INGENIERIA11" localSheetId="4" hidden="1">#REF!</definedName>
    <definedName name="INGENIERIA11" hidden="1">#REF!</definedName>
    <definedName name="Ingeniero" localSheetId="8">#REF!</definedName>
    <definedName name="Ingeniero" localSheetId="4">#REF!</definedName>
    <definedName name="Ingeniero">#REF!</definedName>
    <definedName name="Ingeo1" localSheetId="8">#REF!</definedName>
    <definedName name="Ingeo1" localSheetId="4">#REF!</definedName>
    <definedName name="Ingeo1">#REF!</definedName>
    <definedName name="Ingeo2" localSheetId="8">#REF!</definedName>
    <definedName name="Ingeo2" localSheetId="4">#REF!</definedName>
    <definedName name="Ingeo2">#REF!</definedName>
    <definedName name="Ingeo3" localSheetId="8">#REF!</definedName>
    <definedName name="Ingeo3" localSheetId="4">#REF!</definedName>
    <definedName name="Ingeo3">#REF!</definedName>
    <definedName name="IngJHMONJE" localSheetId="8">#REF!</definedName>
    <definedName name="IngJHMONJE" localSheetId="4">#REF!</definedName>
    <definedName name="IngJHMONJE">#REF!</definedName>
    <definedName name="INGREHIS" localSheetId="8" hidden="1">{#N/A,#N/A,FALSE,"CIBHA05A";#N/A,#N/A,FALSE,"CIBHA05B"}</definedName>
    <definedName name="INGREHIS" localSheetId="4" hidden="1">{#N/A,#N/A,FALSE,"CIBHA05A";#N/A,#N/A,FALSE,"CIBHA05B"}</definedName>
    <definedName name="INGREHIS" localSheetId="10" hidden="1">{#N/A,#N/A,FALSE,"CIBHA05A";#N/A,#N/A,FALSE,"CIBHA05B"}</definedName>
    <definedName name="INGREHIS" hidden="1">{#N/A,#N/A,FALSE,"CIBHA05A";#N/A,#N/A,FALSE,"CIBHA05B"}</definedName>
    <definedName name="ingresos">#REF!</definedName>
    <definedName name="INGRESOS_CARGO_FIJO_ACUEDUCTO" localSheetId="8">#REF!</definedName>
    <definedName name="INGRESOS_CARGO_FIJO_ACUEDUCTO" localSheetId="4">#REF!</definedName>
    <definedName name="INGRESOS_CARGO_FIJO_ACUEDUCTO" localSheetId="6">#REF!</definedName>
    <definedName name="INGRESOS_CARGO_FIJO_ACUEDUCTO">#REF!</definedName>
    <definedName name="INGRESOS_CARGO_FIJO_ACUEDUCTO..." localSheetId="8">#REF!</definedName>
    <definedName name="INGRESOS_CARGO_FIJO_ACUEDUCTO..." localSheetId="4">#REF!</definedName>
    <definedName name="INGRESOS_CARGO_FIJO_ACUEDUCTO..." localSheetId="6">#REF!</definedName>
    <definedName name="INGRESOS_CARGO_FIJO_ACUEDUCTO..." localSheetId="10">#REF!</definedName>
    <definedName name="INGRESOS_CARGO_FIJO_ACUEDUCTO...">#REF!</definedName>
    <definedName name="INGRESOS_CARGO_FIJO_ALCANTARILLADO" localSheetId="8">#REF!</definedName>
    <definedName name="INGRESOS_CARGO_FIJO_ALCANTARILLADO" localSheetId="4">#REF!</definedName>
    <definedName name="INGRESOS_CARGO_FIJO_ALCANTARILLADO" localSheetId="6">#REF!</definedName>
    <definedName name="INGRESOS_CARGO_FIJO_ALCANTARILLADO">#REF!</definedName>
    <definedName name="INGRESOS_CONSUMO_ALCANTARILLADO" localSheetId="8">#REF!</definedName>
    <definedName name="INGRESOS_CONSUMO_ALCANTARILLADO" localSheetId="4">#REF!</definedName>
    <definedName name="INGRESOS_CONSUMO_ALCANTARILLADO" localSheetId="6">#REF!</definedName>
    <definedName name="INGRESOS_CONSUMO_ALCANTARILLADO">#REF!</definedName>
    <definedName name="INGRESOS_POR_CARGO_FIJO_ALCANTARILLDADO" localSheetId="8">#REF!</definedName>
    <definedName name="INGRESOS_POR_CARGO_FIJO_ALCANTARILLDADO" localSheetId="4">#REF!</definedName>
    <definedName name="INGRESOS_POR_CARGO_FIJO_ALCANTARILLDADO" localSheetId="6">#REF!</definedName>
    <definedName name="INGRESOS_POR_CARGO_FIJO_ALCANTARILLDADO">#REF!</definedName>
    <definedName name="INGRESOS_POR_CONSUMO_ACUEDUCTO" localSheetId="8">#REF!</definedName>
    <definedName name="INGRESOS_POR_CONSUMO_ACUEDUCTO" localSheetId="4">#REF!</definedName>
    <definedName name="INGRESOS_POR_CONSUMO_ACUEDUCTO" localSheetId="6">#REF!</definedName>
    <definedName name="INGRESOS_POR_CONSUMO_ACUEDUCTO">#REF!</definedName>
    <definedName name="INGRESOS_POR_CONSUMO_ACUEDUCTO..." localSheetId="8">#REF!</definedName>
    <definedName name="INGRESOS_POR_CONSUMO_ACUEDUCTO..." localSheetId="4">#REF!</definedName>
    <definedName name="INGRESOS_POR_CONSUMO_ACUEDUCTO..." localSheetId="6">#REF!</definedName>
    <definedName name="INGRESOS_POR_CONSUMO_ACUEDUCTO...">#REF!</definedName>
    <definedName name="INGRESOS_POR_CONSUMO_ALCANTARILLDO" localSheetId="8">#REF!</definedName>
    <definedName name="INGRESOS_POR_CONSUMO_ALCANTARILLDO" localSheetId="4">#REF!</definedName>
    <definedName name="INGRESOS_POR_CONSUMO_ALCANTARILLDO" localSheetId="6">#REF!</definedName>
    <definedName name="INGRESOS_POR_CONSUMO_ALCANTARILLDO">#REF!</definedName>
    <definedName name="IngresosMinimos" localSheetId="8">#REF!</definedName>
    <definedName name="IngresosMinimos" localSheetId="4">#REF!</definedName>
    <definedName name="IngresosMinimos">#REF!</definedName>
    <definedName name="inhidro" localSheetId="8">#REF!</definedName>
    <definedName name="inhidro" localSheetId="4">#REF!</definedName>
    <definedName name="inhidro">#REF!</definedName>
    <definedName name="INI_CEMENTO" localSheetId="4">#REF!</definedName>
    <definedName name="INI_CEMENTO">#REF!</definedName>
    <definedName name="INI_CONCRETOS" localSheetId="4">#REF!</definedName>
    <definedName name="INI_CONCRETOS">#REF!</definedName>
    <definedName name="INI_FORMALETA" localSheetId="4">#REF!</definedName>
    <definedName name="INI_FORMALETA">#REF!</definedName>
    <definedName name="INI_GRAVA" localSheetId="4">#REF!</definedName>
    <definedName name="INI_GRAVA">#REF!</definedName>
    <definedName name="INI_OTROS" localSheetId="4">#REF!</definedName>
    <definedName name="INI_OTROS">#REF!</definedName>
    <definedName name="IniCeldaDtfRapida" localSheetId="8">#REF!</definedName>
    <definedName name="IniCeldaDtfRapida" localSheetId="4">#REF!</definedName>
    <definedName name="IniCeldaDtfRapida" localSheetId="6">#REF!</definedName>
    <definedName name="IniCeldaDtfRapida">#REF!</definedName>
    <definedName name="Inicia" localSheetId="8">#REF!</definedName>
    <definedName name="Inicia" localSheetId="4">#REF!</definedName>
    <definedName name="Inicia">#REF!</definedName>
    <definedName name="iniciales" localSheetId="8">#REF!,#REF!,#REF!,#REF!</definedName>
    <definedName name="iniciales" localSheetId="4">#REF!,#REF!,#REF!,#REF!</definedName>
    <definedName name="iniciales" localSheetId="10">#REF!,#REF!,#REF!,#REF!</definedName>
    <definedName name="iniciales">#REF!,#REF!,#REF!,#REF!</definedName>
    <definedName name="Inicio" localSheetId="8">#REF!</definedName>
    <definedName name="Inicio" localSheetId="5">#REF!</definedName>
    <definedName name="Inicio" localSheetId="4">#REF!</definedName>
    <definedName name="INICIO" localSheetId="6">#REF!</definedName>
    <definedName name="Inicio" localSheetId="10">#REF!</definedName>
    <definedName name="Inicio">#REF!</definedName>
    <definedName name="INICIOPPTO" localSheetId="8">#REF!</definedName>
    <definedName name="INICIOPPTO" localSheetId="4">#REF!</definedName>
    <definedName name="INICIOPPTO" localSheetId="10">#REF!</definedName>
    <definedName name="INICIOPPTO">#REF!</definedName>
    <definedName name="INIDEUDA" localSheetId="8">#REF!</definedName>
    <definedName name="INIDEUDA" localSheetId="4">#REF!</definedName>
    <definedName name="INIDEUDA" localSheetId="10">#REF!</definedName>
    <definedName name="INIDEUDA">#REF!</definedName>
    <definedName name="InitFleet" localSheetId="8">#REF!</definedName>
    <definedName name="InitFleet" localSheetId="4">#REF!</definedName>
    <definedName name="InitFleet">#REF!</definedName>
    <definedName name="InitPurch" localSheetId="8">#REF!</definedName>
    <definedName name="InitPurch" localSheetId="4">#REF!</definedName>
    <definedName name="InitPurch">#REF!</definedName>
    <definedName name="Inlin1" localSheetId="8">#REF!</definedName>
    <definedName name="Inlin1" localSheetId="4">#REF!</definedName>
    <definedName name="Inlin1">#REF!</definedName>
    <definedName name="Inlin2" localSheetId="8">#REF!</definedName>
    <definedName name="Inlin2" localSheetId="4">#REF!</definedName>
    <definedName name="Inlin2">#REF!</definedName>
    <definedName name="Inlin3" localSheetId="8">#REF!</definedName>
    <definedName name="Inlin3" localSheetId="4">#REF!</definedName>
    <definedName name="Inlin3">#REF!</definedName>
    <definedName name="InMB1" localSheetId="8">#REF!</definedName>
    <definedName name="InMB1" localSheetId="4">#REF!</definedName>
    <definedName name="InMB1">#REF!</definedName>
    <definedName name="InMB2" localSheetId="8">#REF!</definedName>
    <definedName name="InMB2" localSheetId="4">#REF!</definedName>
    <definedName name="InMB2">#REF!</definedName>
    <definedName name="InMB3" localSheetId="8">#REF!</definedName>
    <definedName name="InMB3" localSheetId="4">#REF!</definedName>
    <definedName name="InMB3">#REF!</definedName>
    <definedName name="inn" localSheetId="8">#REF!</definedName>
    <definedName name="inn" localSheetId="4">#REF!</definedName>
    <definedName name="inn">#REF!</definedName>
    <definedName name="INPU" localSheetId="8">#REF!</definedName>
    <definedName name="INPU" localSheetId="4">#REF!</definedName>
    <definedName name="INPU">#REF!</definedName>
    <definedName name="INPUT" localSheetId="8">#REF!</definedName>
    <definedName name="INPUT" localSheetId="4">#REF!</definedName>
    <definedName name="INPUT">#REF!</definedName>
    <definedName name="INS" localSheetId="8">#REF!</definedName>
    <definedName name="INS" localSheetId="4">#REF!</definedName>
    <definedName name="INS">#REF!</definedName>
    <definedName name="inselec" localSheetId="8">#REF!</definedName>
    <definedName name="inselec" localSheetId="4">#REF!</definedName>
    <definedName name="inselec">#REF!</definedName>
    <definedName name="inselectricas468" localSheetId="8">#REF!</definedName>
    <definedName name="inselectricas468" localSheetId="4">#REF!</definedName>
    <definedName name="inselectricas468">#REF!</definedName>
    <definedName name="inshidrosanitarias468" localSheetId="8">#REF!</definedName>
    <definedName name="inshidrosanitarias468" localSheetId="4">#REF!</definedName>
    <definedName name="inshidrosanitarias468">#REF!</definedName>
    <definedName name="INSPECTOR" localSheetId="8">#REF!</definedName>
    <definedName name="INSPECTOR" localSheetId="4">#REF!</definedName>
    <definedName name="INSPECTOR">#REF!</definedName>
    <definedName name="INST" localSheetId="8">#REF!</definedName>
    <definedName name="INST" localSheetId="5">#REF!</definedName>
    <definedName name="INST" localSheetId="4">#REF!</definedName>
    <definedName name="INST" localSheetId="6">#REF!</definedName>
    <definedName name="INST">#REF!</definedName>
    <definedName name="Inst.Electricas" localSheetId="8">#REF!</definedName>
    <definedName name="Inst.Electricas" localSheetId="4">#REF!</definedName>
    <definedName name="Inst.Electricas">#REF!</definedName>
    <definedName name="Inst.Hidrosanitarias" localSheetId="8">#REF!</definedName>
    <definedName name="Inst.Hidrosanitarias" localSheetId="4">#REF!</definedName>
    <definedName name="Inst.Hidrosanitarias">#REF!</definedName>
    <definedName name="instala" localSheetId="8">#REF!</definedName>
    <definedName name="instala" localSheetId="4">#REF!</definedName>
    <definedName name="instala" localSheetId="6">#REF!</definedName>
    <definedName name="instala">#REF!</definedName>
    <definedName name="Instalacion" localSheetId="8">#REF!</definedName>
    <definedName name="Instalacion" localSheetId="4">#REF!</definedName>
    <definedName name="INSTALACION" localSheetId="6">#REF!</definedName>
    <definedName name="Instalacion">#REF!</definedName>
    <definedName name="Instalación_TM_incluye15Breake" localSheetId="8">#REF!</definedName>
    <definedName name="Instalación_TM_incluye15Breake" localSheetId="4">#REF!</definedName>
    <definedName name="Instalación_TM_incluye15Breake">#REF!</definedName>
    <definedName name="INSTALACIONES_HIDRAULICAS" localSheetId="8">#REF!</definedName>
    <definedName name="INSTALACIONES_HIDRAULICAS" localSheetId="4">#N/A</definedName>
    <definedName name="INSTALACIONES_HIDRAULICAS" localSheetId="6">#REF!</definedName>
    <definedName name="INSTALACIONES_HIDRAULICAS" localSheetId="10">#REF!</definedName>
    <definedName name="INSTALACIONES_HIDRAULICAS">#N/A</definedName>
    <definedName name="instalaciontuberia3" localSheetId="8">#REF!</definedName>
    <definedName name="instalaciontuberia3" localSheetId="4">#REF!</definedName>
    <definedName name="instalaciontuberia3" localSheetId="10">#REF!</definedName>
    <definedName name="instalaciontuberia3">#REF!</definedName>
    <definedName name="InstElec" localSheetId="8">#REF!</definedName>
    <definedName name="InstElec" localSheetId="4">#REF!</definedName>
    <definedName name="InstElec" localSheetId="10">#REF!</definedName>
    <definedName name="InstElec">#REF!</definedName>
    <definedName name="instHidrSan" localSheetId="8">#REF!</definedName>
    <definedName name="instHidrSan" localSheetId="4">#REF!</definedName>
    <definedName name="instHidrSan" localSheetId="10">#REF!</definedName>
    <definedName name="instHidrSan">#REF!</definedName>
    <definedName name="institucional" localSheetId="8">#REF!,#REF!,#REF!,#REF!,#REF!,#REF!,#REF!,#REF!,#REF!,#REF!,#REF!,#REF!,#REF!</definedName>
    <definedName name="institucional" localSheetId="4">#REF!,#REF!,#REF!,#REF!,#REF!,#REF!,#REF!,#REF!,#REF!,#REF!,#REF!,#REF!,#REF!</definedName>
    <definedName name="institucional" localSheetId="10">#REF!,#REF!,#REF!,#REF!,#REF!,#REF!,#REF!,#REF!,#REF!,#REF!,#REF!,#REF!,#REF!</definedName>
    <definedName name="institucional">#REF!,#REF!,#REF!,#REF!,#REF!,#REF!,#REF!,#REF!,#REF!,#REF!,#REF!,#REF!,#REF!</definedName>
    <definedName name="INSU" localSheetId="8">#REF!</definedName>
    <definedName name="INSU" localSheetId="4">#REF!</definedName>
    <definedName name="INSU" localSheetId="10">#REF!</definedName>
    <definedName name="INSU">#REF!</definedName>
    <definedName name="INSUBANCO" localSheetId="8">#REF!</definedName>
    <definedName name="INSUBANCO" localSheetId="5">#REF!</definedName>
    <definedName name="INSUBANCO" localSheetId="4">#REF!</definedName>
    <definedName name="INSUBANCO" localSheetId="6">#REF!</definedName>
    <definedName name="INSUBANCO" localSheetId="10">#REF!</definedName>
    <definedName name="INSUBANCO">#REF!</definedName>
    <definedName name="INSUMO" localSheetId="8">VLOOKUP(#REF!,#REF!,2,FALSE)</definedName>
    <definedName name="INSUMO" localSheetId="4">"$B$4:$B$2082"</definedName>
    <definedName name="INSUMO" localSheetId="10">VLOOKUP(#REF!,#REF!,2,FALSE)</definedName>
    <definedName name="INSUMO">"$B$4:$B$2082"</definedName>
    <definedName name="InsumoParVial" localSheetId="8">#REF!</definedName>
    <definedName name="InsumoParVial" localSheetId="4">#REF!</definedName>
    <definedName name="InsumoParVial" localSheetId="6">#REF!</definedName>
    <definedName name="InsumoParVial">#REF!</definedName>
    <definedName name="INSUMOS" localSheetId="8">#REF!</definedName>
    <definedName name="Insumos" localSheetId="5">#REF!</definedName>
    <definedName name="INSUMOS" localSheetId="4">#REF!</definedName>
    <definedName name="INSUMOS" localSheetId="6">#REF!</definedName>
    <definedName name="Insumos" localSheetId="10">#REF!</definedName>
    <definedName name="INSUMOS">#REF!</definedName>
    <definedName name="Insumos_auxiliares" localSheetId="8">#REF!</definedName>
    <definedName name="Insumos_auxiliares" localSheetId="4">#REF!</definedName>
    <definedName name="Insumos_auxiliares" localSheetId="10">#REF!</definedName>
    <definedName name="Insumos_auxiliares">#REF!</definedName>
    <definedName name="Insumos_basicos" localSheetId="8">#REF!</definedName>
    <definedName name="Insumos_basicos" localSheetId="4">#REF!</definedName>
    <definedName name="Insumos_basicos">#REF!</definedName>
    <definedName name="Insumos_D18" localSheetId="8">#REF!</definedName>
    <definedName name="Insumos_D18" localSheetId="4">#REF!</definedName>
    <definedName name="Insumos_D18">#REF!</definedName>
    <definedName name="Insumos_Par17" localSheetId="8">#REF!</definedName>
    <definedName name="Insumos_Par17" localSheetId="4">#REF!</definedName>
    <definedName name="Insumos_Par17">#REF!</definedName>
    <definedName name="Insumos1" localSheetId="8">#REF!</definedName>
    <definedName name="Insumos1" localSheetId="4">#REF!</definedName>
    <definedName name="Insumos1">#REF!</definedName>
    <definedName name="Insumos2" localSheetId="8">#REF!</definedName>
    <definedName name="Insumos2" localSheetId="4">#REF!</definedName>
    <definedName name="Insumos2">#REF!</definedName>
    <definedName name="insumos3" localSheetId="8">#REF!</definedName>
    <definedName name="insumos3" localSheetId="4">#REF!</definedName>
    <definedName name="insumos3">#REF!</definedName>
    <definedName name="insumos467" localSheetId="8">#REF!</definedName>
    <definedName name="insumos467" localSheetId="4">#REF!</definedName>
    <definedName name="insumos467">#REF!</definedName>
    <definedName name="insumos468" localSheetId="8">#REF!</definedName>
    <definedName name="insumos468" localSheetId="4">#REF!</definedName>
    <definedName name="insumos468">#REF!</definedName>
    <definedName name="InsumosElec" localSheetId="8">#REF!</definedName>
    <definedName name="InsumosElec" localSheetId="4">#REF!</definedName>
    <definedName name="InsumosElec">#REF!</definedName>
    <definedName name="INSUMOST" localSheetId="8">#REF!</definedName>
    <definedName name="INSUMOST" localSheetId="4">#REF!</definedName>
    <definedName name="INSUMOST">#REF!</definedName>
    <definedName name="INSUMOSTOTAL" localSheetId="8">#REF!</definedName>
    <definedName name="INSUMOSTOTAL" localSheetId="4">#REF!</definedName>
    <definedName name="INSUMOSTOTAL">#REF!</definedName>
    <definedName name="InsumoTrA" localSheetId="8">#REF!</definedName>
    <definedName name="InsumoTrA" localSheetId="4">#REF!</definedName>
    <definedName name="InsumoTrA" localSheetId="6">#REF!</definedName>
    <definedName name="InsumoTrA">#REF!</definedName>
    <definedName name="InsuranceRate" localSheetId="4">#REF!</definedName>
    <definedName name="InsuranceRate">#REF!</definedName>
    <definedName name="Int" localSheetId="8">#REF!</definedName>
    <definedName name="Int" localSheetId="4">#REF!</definedName>
    <definedName name="Int" localSheetId="6">#REF!</definedName>
    <definedName name="Int" localSheetId="10">#REF!</definedName>
    <definedName name="Int">#REF!</definedName>
    <definedName name="InTap" localSheetId="8">#REF!</definedName>
    <definedName name="InTap" localSheetId="4">#REF!</definedName>
    <definedName name="InTap">#REF!</definedName>
    <definedName name="intCosteoMmto" localSheetId="8">#REF!</definedName>
    <definedName name="intCosteoMmto" localSheetId="4">#REF!</definedName>
    <definedName name="intCosteoMmto" localSheetId="6">#REF!</definedName>
    <definedName name="intCosteoMmto">#REF!</definedName>
    <definedName name="intDiasPagoFactura" localSheetId="8">#REF!</definedName>
    <definedName name="intDiasPagoFactura" localSheetId="4">#REF!</definedName>
    <definedName name="intDiasPagoFactura" localSheetId="6">#REF!</definedName>
    <definedName name="intDiasPagoFactura">#REF!</definedName>
    <definedName name="INTEGRAL" localSheetId="8">#REF!</definedName>
    <definedName name="INTEGRAL" localSheetId="4">#REF!</definedName>
    <definedName name="INTEGRAL">#REF!</definedName>
    <definedName name="intensidad" localSheetId="8">#REF!</definedName>
    <definedName name="intensidad" localSheetId="5">#REF!</definedName>
    <definedName name="intensidad" localSheetId="4">#REF!</definedName>
    <definedName name="intensidad">#REF!</definedName>
    <definedName name="INTER" localSheetId="8">#REF!</definedName>
    <definedName name="INTER" localSheetId="4">#REF!</definedName>
    <definedName name="INTER">#REF!</definedName>
    <definedName name="Intercambiadores" localSheetId="8">#REF!</definedName>
    <definedName name="Intercambiadores" localSheetId="4">#REF!</definedName>
    <definedName name="Intercambiadores">#REF!</definedName>
    <definedName name="Interest_Rate" localSheetId="8">#REF!</definedName>
    <definedName name="Interest_Rate" localSheetId="4">#REF!</definedName>
    <definedName name="Interest_Rate" localSheetId="6">#REF!</definedName>
    <definedName name="Interest_Rate">#REF!</definedName>
    <definedName name="InterestRate" localSheetId="4">#REF!</definedName>
    <definedName name="InterestRate">#REF!</definedName>
    <definedName name="INTERMEDIA_I" localSheetId="8">#REF!</definedName>
    <definedName name="INTERMEDIA_I" localSheetId="4">#REF!</definedName>
    <definedName name="INTERMEDIA_I">#REF!</definedName>
    <definedName name="INTERNADO" localSheetId="8">#REF!</definedName>
    <definedName name="INTERNADO" localSheetId="4">#REF!</definedName>
    <definedName name="INTERNADO" localSheetId="6">#REF!</definedName>
    <definedName name="INTERNADO">#REF!</definedName>
    <definedName name="Interruptor_sencillo" localSheetId="4">#REF!</definedName>
    <definedName name="Interruptor_sencillo">#REF!</definedName>
    <definedName name="Interruptor_sencillo_Levinton_Decor" localSheetId="8">#REF!</definedName>
    <definedName name="Interruptor_sencillo_Levinton_Decor" localSheetId="4">#REF!</definedName>
    <definedName name="Interruptor_sencillo_Levinton_Decor">#REF!</definedName>
    <definedName name="INTERV" localSheetId="8" hidden="1">{"via1",#N/A,TRUE,"general";"via2",#N/A,TRUE,"general";"via3",#N/A,TRUE,"general"}</definedName>
    <definedName name="INTERV" localSheetId="4" hidden="1">{"via1",#N/A,TRUE,"general";"via2",#N/A,TRUE,"general";"via3",#N/A,TRUE,"general"}</definedName>
    <definedName name="INTERV" localSheetId="10" hidden="1">{"via1",#N/A,TRUE,"general";"via2",#N/A,TRUE,"general";"via3",#N/A,TRUE,"general"}</definedName>
    <definedName name="INTERV" hidden="1">{"via1",#N/A,TRUE,"general";"via2",#N/A,TRUE,"general";"via3",#N/A,TRUE,"general"}</definedName>
    <definedName name="Interventor" localSheetId="8">#REF!</definedName>
    <definedName name="Interventor" localSheetId="4">#REF!</definedName>
    <definedName name="Interventor" localSheetId="6">#REF!</definedName>
    <definedName name="Interventor" localSheetId="10">#REF!</definedName>
    <definedName name="Interventor">#REF!</definedName>
    <definedName name="interventoria34" localSheetId="8">#REF!</definedName>
    <definedName name="interventoria34" localSheetId="4">#REF!</definedName>
    <definedName name="interventoria34" localSheetId="6">#REF!</definedName>
    <definedName name="interventoria34" localSheetId="10">#REF!</definedName>
    <definedName name="interventoria34">#REF!</definedName>
    <definedName name="intFrecIncremInsumosAno" localSheetId="8">#REF!</definedName>
    <definedName name="intFrecIncremInsumosAno" localSheetId="4">#REF!</definedName>
    <definedName name="intFrecIncremInsumosAno" localSheetId="6">#REF!</definedName>
    <definedName name="intFrecIncremInsumosAno" localSheetId="10">#REF!</definedName>
    <definedName name="intFrecIncremInsumosAno">#REF!</definedName>
    <definedName name="intFrecInctoMmtoAno" localSheetId="8">#REF!</definedName>
    <definedName name="intFrecInctoMmtoAno" localSheetId="4">#REF!</definedName>
    <definedName name="intFrecInctoMmtoAno" localSheetId="6">#REF!</definedName>
    <definedName name="intFrecInctoMmtoAno">#REF!</definedName>
    <definedName name="IntFreeCred" localSheetId="8">#REF!</definedName>
    <definedName name="IntFreeCred" localSheetId="4">#REF!</definedName>
    <definedName name="IntFreeCred">#REF!</definedName>
    <definedName name="intMesBenTributario" localSheetId="8">#REF!</definedName>
    <definedName name="intMesBenTributario" localSheetId="4">#REF!</definedName>
    <definedName name="intMesBenTributario" localSheetId="6">#REF!</definedName>
    <definedName name="intMesBenTributario">#REF!</definedName>
    <definedName name="intMesCruzarIva" localSheetId="8">#REF!</definedName>
    <definedName name="intMesCruzarIva" localSheetId="4">#REF!</definedName>
    <definedName name="intMesCruzarIva" localSheetId="6">#REF!</definedName>
    <definedName name="intMesCruzarIva">#REF!</definedName>
    <definedName name="intMesInicioIncremInsumosAno" localSheetId="8">#REF!</definedName>
    <definedName name="intMesInicioIncremInsumosAno" localSheetId="4">#REF!</definedName>
    <definedName name="intMesInicioIncremInsumosAno" localSheetId="6">#REF!</definedName>
    <definedName name="intMesInicioIncremInsumosAno">#REF!</definedName>
    <definedName name="intMesRevFinCont" localSheetId="8">#REF!</definedName>
    <definedName name="intMesRevFinCont" localSheetId="4">#REF!</definedName>
    <definedName name="intMesRevFinCont" localSheetId="6">#REF!</definedName>
    <definedName name="intMesRevFinCont">#REF!</definedName>
    <definedName name="intPlazoVariable1" localSheetId="8">#REF!</definedName>
    <definedName name="intPlazoVariable1" localSheetId="4">#REF!</definedName>
    <definedName name="intPlazoVariable1" localSheetId="6">#REF!</definedName>
    <definedName name="intPlazoVariable1">#REF!</definedName>
    <definedName name="intPlazoVariable2" localSheetId="8">#REF!</definedName>
    <definedName name="intPlazoVariable2" localSheetId="4">#REF!</definedName>
    <definedName name="intPlazoVariable2" localSheetId="6">#REF!</definedName>
    <definedName name="intPlazoVariable2">#REF!</definedName>
    <definedName name="intPlazoVariable3" localSheetId="8">#REF!</definedName>
    <definedName name="intPlazoVariable3" localSheetId="4">#REF!</definedName>
    <definedName name="intPlazoVariable3" localSheetId="6">#REF!</definedName>
    <definedName name="intPlazoVariable3">#REF!</definedName>
    <definedName name="IntRendCombKmGl" localSheetId="8">#REF!</definedName>
    <definedName name="IntRendCombKmGl" localSheetId="4">#REF!</definedName>
    <definedName name="IntRendCombKmGl" localSheetId="6">#REF!</definedName>
    <definedName name="IntRendCombKmGl">#REF!</definedName>
    <definedName name="IntTipoMmto" localSheetId="8">#REF!</definedName>
    <definedName name="IntTipoMmto" localSheetId="4">#REF!</definedName>
    <definedName name="IntTipoMmto" localSheetId="6">#REF!</definedName>
    <definedName name="IntTipoMmto">#REF!</definedName>
    <definedName name="IntVal" localSheetId="8">#REF!</definedName>
    <definedName name="IntVal" localSheetId="4">#REF!</definedName>
    <definedName name="IntVal">#REF!</definedName>
    <definedName name="INV_11" localSheetId="8">#REF!</definedName>
    <definedName name="INV_11" localSheetId="5">#REF!</definedName>
    <definedName name="INV_11" localSheetId="4">#REF!</definedName>
    <definedName name="INV_11" localSheetId="6">#N/A</definedName>
    <definedName name="INV_11">#REF!</definedName>
    <definedName name="INV_Payments" localSheetId="8">#REF!</definedName>
    <definedName name="INV_Payments" localSheetId="4">#REF!</definedName>
    <definedName name="INV_Payments">#REF!</definedName>
    <definedName name="InvDol1" localSheetId="8">#REF!</definedName>
    <definedName name="InvDol1" localSheetId="4">#REF!</definedName>
    <definedName name="InvDol1">#REF!</definedName>
    <definedName name="InvDol2" localSheetId="8">#REF!</definedName>
    <definedName name="InvDol2" localSheetId="4">#REF!</definedName>
    <definedName name="InvDol2">#REF!</definedName>
    <definedName name="InvDol3" localSheetId="8">#REF!</definedName>
    <definedName name="InvDol3" localSheetId="4">#REF!</definedName>
    <definedName name="InvDol3">#REF!</definedName>
    <definedName name="InvDol4" localSheetId="8">#REF!</definedName>
    <definedName name="InvDol4" localSheetId="4">#REF!</definedName>
    <definedName name="InvDol4">#REF!</definedName>
    <definedName name="InvDol5" localSheetId="8">#REF!</definedName>
    <definedName name="InvDol5" localSheetId="4">#REF!</definedName>
    <definedName name="InvDol5">#REF!</definedName>
    <definedName name="InvDol6" localSheetId="8">#REF!</definedName>
    <definedName name="InvDol6" localSheetId="4">#REF!</definedName>
    <definedName name="InvDol6">#REF!</definedName>
    <definedName name="InvDol7" localSheetId="8">#REF!</definedName>
    <definedName name="InvDol7" localSheetId="4">#REF!</definedName>
    <definedName name="InvDol7">#REF!</definedName>
    <definedName name="InvDol8" localSheetId="8">#REF!</definedName>
    <definedName name="InvDol8" localSheetId="4">#REF!</definedName>
    <definedName name="InvDol8">#REF!</definedName>
    <definedName name="INVENTARIO" localSheetId="8">#REF!</definedName>
    <definedName name="INVENTARIO" localSheetId="4">#REF!</definedName>
    <definedName name="INVENTARIO">#REF!</definedName>
    <definedName name="INVENTARIOS" localSheetId="8">#REF!</definedName>
    <definedName name="INVENTARIOS" localSheetId="4">#REF!</definedName>
    <definedName name="INVENTARIOS">#REF!</definedName>
    <definedName name="INVERSION" localSheetId="8">#REF!</definedName>
    <definedName name="INVERSION" localSheetId="5">#REF!</definedName>
    <definedName name="INVERSION" localSheetId="4">#REF!</definedName>
    <definedName name="INVERSION" localSheetId="6">#REF!</definedName>
    <definedName name="INVERSION">#REF!</definedName>
    <definedName name="Inversiones" localSheetId="8">#REF!</definedName>
    <definedName name="Inversiones" localSheetId="4">#REF!</definedName>
    <definedName name="Inversiones">#REF!</definedName>
    <definedName name="io" localSheetId="8">#REF!</definedName>
    <definedName name="io" localSheetId="4">#REF!</definedName>
    <definedName name="io" localSheetId="6">#REF!</definedName>
    <definedName name="io">#REF!</definedName>
    <definedName name="iojiojij" localSheetId="8">#N/A</definedName>
    <definedName name="iojiojij" localSheetId="4">#N/A</definedName>
    <definedName name="iojiojij" localSheetId="10">[0]!listado #REF!</definedName>
    <definedName name="iojiojij">#N/A</definedName>
    <definedName name="IoLIST" localSheetId="8">#REF!</definedName>
    <definedName name="IoLIST" localSheetId="4">#REF!</definedName>
    <definedName name="IoLIST" localSheetId="10">#REF!</definedName>
    <definedName name="IoLIST">#REF!</definedName>
    <definedName name="iopi" localSheetId="8">#REF!</definedName>
    <definedName name="iopi" localSheetId="4">#REF!</definedName>
    <definedName name="iopi" localSheetId="10">#REF!</definedName>
    <definedName name="iopi">#REF!</definedName>
    <definedName name="IOPIOU" localSheetId="8" hidden="1">{#N/A,#N/A,FALSE,"Costos Productos 6A";#N/A,#N/A,FALSE,"Costo Unitario Total H-94-12"}</definedName>
    <definedName name="IOPIOU" localSheetId="4" hidden="1">{#N/A,#N/A,FALSE,"Costos Productos 6A";#N/A,#N/A,FALSE,"Costo Unitario Total H-94-12"}</definedName>
    <definedName name="IOPIOU" localSheetId="10" hidden="1">{#N/A,#N/A,FALSE,"Costos Productos 6A";#N/A,#N/A,FALSE,"Costo Unitario Total H-94-12"}</definedName>
    <definedName name="IOPIOU" hidden="1">{#N/A,#N/A,FALSE,"Costos Productos 6A";#N/A,#N/A,FALSE,"Costo Unitario Total H-94-12"}</definedName>
    <definedName name="IOU" localSheetId="8">#REF!</definedName>
    <definedName name="IOU" localSheetId="4">#REF!</definedName>
    <definedName name="IOU" localSheetId="10">#REF!</definedName>
    <definedName name="IOU">#REF!</definedName>
    <definedName name="IOUHH" localSheetId="8">#N/A</definedName>
    <definedName name="IOUHH" localSheetId="4">[0]!err</definedName>
    <definedName name="IOUHH" localSheetId="10">PMA!ERR</definedName>
    <definedName name="IOUHH">#N/A</definedName>
    <definedName name="IP" localSheetId="8">#REF!</definedName>
    <definedName name="IP" localSheetId="4">#REF!</definedName>
    <definedName name="IP" localSheetId="10">#REF!</definedName>
    <definedName name="IP">#REF!</definedName>
    <definedName name="IPC" localSheetId="8">#REF!</definedName>
    <definedName name="IPC" localSheetId="4">#REF!</definedName>
    <definedName name="IPC" localSheetId="6">#REF!</definedName>
    <definedName name="IPC" localSheetId="10">#REF!</definedName>
    <definedName name="IPC">#REF!</definedName>
    <definedName name="IPP" localSheetId="8">#REF!</definedName>
    <definedName name="IPP" localSheetId="4">#REF!</definedName>
    <definedName name="IPP" localSheetId="10">#REF!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8">#REF!</definedName>
    <definedName name="ir" localSheetId="5">#REF!</definedName>
    <definedName name="ir" localSheetId="4">#REF!</definedName>
    <definedName name="ir" localSheetId="6">#REF!</definedName>
    <definedName name="ir" localSheetId="10">#REF!</definedName>
    <definedName name="ir">#REF!</definedName>
    <definedName name="IrAFracc" localSheetId="8">#REF!</definedName>
    <definedName name="IrAFracc" localSheetId="4">#REF!</definedName>
    <definedName name="IrAFracc" localSheetId="10">#REF!</definedName>
    <definedName name="IrAFracc">#REF!</definedName>
    <definedName name="IrAHydeal" localSheetId="8">#REF!</definedName>
    <definedName name="IrAHydeal" localSheetId="4">#REF!</definedName>
    <definedName name="IrAHydeal" localSheetId="10">#REF!</definedName>
    <definedName name="IrAHydeal">#REF!</definedName>
    <definedName name="IrAHydrar" localSheetId="8">#REF!</definedName>
    <definedName name="IrAHydrar" localSheetId="4">#REF!</definedName>
    <definedName name="IrAHydrar">#REF!</definedName>
    <definedName name="iramen" localSheetId="8">#REF!</definedName>
    <definedName name="iramen" localSheetId="4">#REF!</definedName>
    <definedName name="iramen">#REF!</definedName>
    <definedName name="IrAPlatf" localSheetId="8">#REF!</definedName>
    <definedName name="IrAPlatf" localSheetId="4">#REF!</definedName>
    <definedName name="IrAPlatf">#REF!</definedName>
    <definedName name="IrAPref" localSheetId="8">#REF!</definedName>
    <definedName name="IrAPref" localSheetId="4">#REF!</definedName>
    <definedName name="IrAPref">#REF!</definedName>
    <definedName name="IrASulf" localSheetId="8">#REF!</definedName>
    <definedName name="IrASulf" localSheetId="4">#REF!</definedName>
    <definedName name="IrASulf">#REF!</definedName>
    <definedName name="IrAunif" localSheetId="8">#REF!</definedName>
    <definedName name="IrAunif" localSheetId="4">#REF!</definedName>
    <definedName name="IrAunif">#REF!</definedName>
    <definedName name="IREM13.4" localSheetId="8">#REF!</definedName>
    <definedName name="IREM13.4" localSheetId="5">#REF!</definedName>
    <definedName name="IREM13.4" localSheetId="4">#REF!</definedName>
    <definedName name="IREM13.4" localSheetId="6">#REF!</definedName>
    <definedName name="IREM13.4">#REF!</definedName>
    <definedName name="irng" localSheetId="8" hidden="1">#REF!</definedName>
    <definedName name="irng" localSheetId="4" hidden="1">#REF!</definedName>
    <definedName name="irng" hidden="1">#REF!</definedName>
    <definedName name="IrPlanta" localSheetId="8">#REF!</definedName>
    <definedName name="IrPlanta" localSheetId="4">#REF!</definedName>
    <definedName name="IrPlanta">#REF!</definedName>
    <definedName name="IrResumen" localSheetId="8">#REF!</definedName>
    <definedName name="IrResumen" localSheetId="4">#REF!</definedName>
    <definedName name="IrResumen">#REF!</definedName>
    <definedName name="irrigador" localSheetId="8">#REF!</definedName>
    <definedName name="irrigador" localSheetId="4">#REF!</definedName>
    <definedName name="irrigador">#REF!</definedName>
    <definedName name="isabela" localSheetId="8">#REF!</definedName>
    <definedName name="isabela" localSheetId="4">#REF!</definedName>
    <definedName name="isabela" localSheetId="6">#REF!</definedName>
    <definedName name="isabela">#REF!</definedName>
    <definedName name="IsColHidden" hidden="1">FALSE</definedName>
    <definedName name="IsLTMColHidden" hidden="1">FALSE</definedName>
    <definedName name="Israel" localSheetId="8">#REF!,#REF!,#REF!,#REF!,#REF!,#REF!,#REF!,#REF!,#REF!</definedName>
    <definedName name="Israel" localSheetId="4">#REF!,#REF!,#REF!,#REF!,#REF!,#REF!,#REF!,#REF!,#REF!</definedName>
    <definedName name="Israel" localSheetId="10">#REF!,#REF!,#REF!,#REF!,#REF!,#REF!,#REF!,#REF!,#REF!</definedName>
    <definedName name="Israel">#REF!,#REF!,#REF!,#REF!,#REF!,#REF!,#REF!,#REF!,#REF!</definedName>
    <definedName name="Iss" localSheetId="8">#REF!</definedName>
    <definedName name="Iss" localSheetId="4">#REF!</definedName>
    <definedName name="Iss" localSheetId="10">#REF!</definedName>
    <definedName name="Iss">#REF!</definedName>
    <definedName name="issafp" localSheetId="8">#REF!</definedName>
    <definedName name="issafp" localSheetId="4">#REF!</definedName>
    <definedName name="issafp" localSheetId="10">#REF!</definedName>
    <definedName name="issafp">#REF!</definedName>
    <definedName name="isscs" localSheetId="8">#REF!</definedName>
    <definedName name="isscs" localSheetId="4">#REF!</definedName>
    <definedName name="isscs" localSheetId="10">#REF!</definedName>
    <definedName name="isscs">#REF!</definedName>
    <definedName name="IsSecureRevolver" localSheetId="8" hidden="1">#REF!</definedName>
    <definedName name="IsSecureRevolver" localSheetId="4" hidden="1">#REF!</definedName>
    <definedName name="IsSecureRevolver" hidden="1">#REF!</definedName>
    <definedName name="IsSecureSenior1" localSheetId="8" hidden="1">#REF!</definedName>
    <definedName name="IsSecureSenior1" localSheetId="4" hidden="1">#REF!</definedName>
    <definedName name="IsSecureSenior1" hidden="1">#REF!</definedName>
    <definedName name="IsSecureSenior2" localSheetId="8" hidden="1">#REF!</definedName>
    <definedName name="IsSecureSenior2" localSheetId="4" hidden="1">#REF!</definedName>
    <definedName name="IsSecureSenior2" hidden="1">#REF!</definedName>
    <definedName name="IsSecureSenior3" localSheetId="8" hidden="1">#REF!</definedName>
    <definedName name="IsSecureSenior3" localSheetId="4" hidden="1">#REF!</definedName>
    <definedName name="IsSecureSenior3" hidden="1">#REF!</definedName>
    <definedName name="IsSecureSenior4" localSheetId="8" hidden="1">#REF!</definedName>
    <definedName name="IsSecureSenior4" localSheetId="4" hidden="1">#REF!</definedName>
    <definedName name="IsSecureSenior4" hidden="1">#REF!</definedName>
    <definedName name="IsSecureSenior5" localSheetId="8" hidden="1">#REF!</definedName>
    <definedName name="IsSecureSenior5" localSheetId="4" hidden="1">#REF!</definedName>
    <definedName name="IsSecureSenior5" hidden="1">#REF!</definedName>
    <definedName name="IsSecureSenior6" localSheetId="8" hidden="1">#REF!</definedName>
    <definedName name="IsSecureSenior6" localSheetId="4" hidden="1">#REF!</definedName>
    <definedName name="IsSecureSenior6" hidden="1">#REF!</definedName>
    <definedName name="IsSecureSenior7" localSheetId="8" hidden="1">#REF!</definedName>
    <definedName name="IsSecureSenior7" localSheetId="4" hidden="1">#REF!</definedName>
    <definedName name="IsSecureSenior7" hidden="1">#REF!</definedName>
    <definedName name="isseps" localSheetId="8">#REF!</definedName>
    <definedName name="isseps" localSheetId="4">#REF!</definedName>
    <definedName name="isseps">#REF!</definedName>
    <definedName name="IT" localSheetId="8">#REF!</definedName>
    <definedName name="IT" localSheetId="4">#REF!</definedName>
    <definedName name="IT">#REF!</definedName>
    <definedName name="it." localSheetId="8">#REF!</definedName>
    <definedName name="it." localSheetId="4">#REF!</definedName>
    <definedName name="it." localSheetId="6">#REF!</definedName>
    <definedName name="it.">#REF!</definedName>
    <definedName name="item" localSheetId="8">#REF!</definedName>
    <definedName name="ITEM" localSheetId="9">#REF!</definedName>
    <definedName name="item" localSheetId="4">#REF!</definedName>
    <definedName name="ITEM" localSheetId="6">#REF!</definedName>
    <definedName name="ITEM" localSheetId="3">#REF!</definedName>
    <definedName name="ITEM" localSheetId="7">#REF!</definedName>
    <definedName name="ITEM">#REF!</definedName>
    <definedName name="ITEM___1.0" localSheetId="8">#REF!</definedName>
    <definedName name="ITEM___1.0" localSheetId="4">#REF!</definedName>
    <definedName name="ITEM___1.0">#REF!</definedName>
    <definedName name="ITEM__EXCAVACION_EN_CONGLOMERADO_DE_2.00_A_4.00_M" localSheetId="8">#REF!</definedName>
    <definedName name="ITEM__EXCAVACION_EN_CONGLOMERADO_DE_2.00_A_4.00_M" localSheetId="4">#REF!</definedName>
    <definedName name="ITEM__EXCAVACION_EN_CONGLOMERADO_DE_2.00_A_4.00_M" localSheetId="6">#REF!</definedName>
    <definedName name="ITEM__EXCAVACION_EN_CONGLOMERADO_DE_2.00_A_4.00_M">#REF!</definedName>
    <definedName name="ITEM_1.1" localSheetId="8">#REF!</definedName>
    <definedName name="ITEM_1.1" localSheetId="4">#REF!</definedName>
    <definedName name="ITEM_1.1">#REF!</definedName>
    <definedName name="ITEM_1.1.1" localSheetId="8">#REF!</definedName>
    <definedName name="ITEM_1.1.1" localSheetId="4">#REF!</definedName>
    <definedName name="ITEM_1.1.1">#REF!</definedName>
    <definedName name="ITEM_1.1.2" localSheetId="8">#REF!</definedName>
    <definedName name="ITEM_1.1.2" localSheetId="4">#REF!</definedName>
    <definedName name="ITEM_1.1.2">#REF!</definedName>
    <definedName name="ITEM_1.2.1" localSheetId="8">#REF!</definedName>
    <definedName name="ITEM_1.2.1" localSheetId="4">#REF!</definedName>
    <definedName name="ITEM_1.2.1">#REF!</definedName>
    <definedName name="ITEM_1.3.1" localSheetId="8">#REF!</definedName>
    <definedName name="ITEM_1.3.1" localSheetId="4">#REF!</definedName>
    <definedName name="ITEM_1.3.1">#REF!</definedName>
    <definedName name="ITEM_1.3.2" localSheetId="8">#REF!</definedName>
    <definedName name="ITEM_1.3.2" localSheetId="4">#REF!</definedName>
    <definedName name="ITEM_1.3.2">#REF!</definedName>
    <definedName name="ITEM_1.3.3" localSheetId="8">#REF!</definedName>
    <definedName name="ITEM_1.3.3" localSheetId="4">#REF!</definedName>
    <definedName name="ITEM_1.3.3">#REF!</definedName>
    <definedName name="ITEM_1.3.4" localSheetId="8">#REF!</definedName>
    <definedName name="ITEM_1.3.4" localSheetId="4">#REF!</definedName>
    <definedName name="ITEM_1.3.4">#REF!</definedName>
    <definedName name="ITEM_1.4" localSheetId="8">#REF!</definedName>
    <definedName name="ITEM_1.4" localSheetId="4">#REF!</definedName>
    <definedName name="ITEM_1.4">#REF!</definedName>
    <definedName name="ITEM_1.4.1" localSheetId="8">#REF!</definedName>
    <definedName name="ITEM_1.4.1" localSheetId="4">#REF!</definedName>
    <definedName name="ITEM_1.4.1">#REF!</definedName>
    <definedName name="ITEM_1.4.2" localSheetId="8">#REF!</definedName>
    <definedName name="ITEM_1.4.2" localSheetId="4">#REF!</definedName>
    <definedName name="ITEM_1.4.2">#REF!</definedName>
    <definedName name="ITEM_1.4.3" localSheetId="8">#REF!</definedName>
    <definedName name="ITEM_1.4.3" localSheetId="4">#REF!</definedName>
    <definedName name="ITEM_1.4.3">#REF!</definedName>
    <definedName name="ITEM_1.4.4" localSheetId="8">#REF!</definedName>
    <definedName name="ITEM_1.4.4" localSheetId="4">#REF!</definedName>
    <definedName name="ITEM_1.4.4">#REF!</definedName>
    <definedName name="ITEM_1.5" localSheetId="8">#REF!</definedName>
    <definedName name="ITEM_1.5" localSheetId="4">#REF!</definedName>
    <definedName name="ITEM_1.5">#REF!</definedName>
    <definedName name="ITEM_1.6.1" localSheetId="8">#REF!</definedName>
    <definedName name="ITEM_1.6.1" localSheetId="4">#REF!</definedName>
    <definedName name="ITEM_1.6.1">#REF!</definedName>
    <definedName name="ITEM_1.6.2" localSheetId="8">#REF!</definedName>
    <definedName name="ITEM_1.6.2" localSheetId="4">#REF!</definedName>
    <definedName name="ITEM_1.6.2">#REF!</definedName>
    <definedName name="ITEM_1.7.1" localSheetId="8">#REF!</definedName>
    <definedName name="ITEM_1.7.1" localSheetId="4">#REF!</definedName>
    <definedName name="ITEM_1.7.1">#REF!</definedName>
    <definedName name="ITEM_1.7.2" localSheetId="8">#REF!</definedName>
    <definedName name="ITEM_1.7.2" localSheetId="4">#REF!</definedName>
    <definedName name="ITEM_1.7.2">#REF!</definedName>
    <definedName name="ITEM_1.8" localSheetId="8">#REF!</definedName>
    <definedName name="ITEM_1.8" localSheetId="4">#REF!</definedName>
    <definedName name="ITEM_1.8">#REF!</definedName>
    <definedName name="ITEM_1_FILTRO" localSheetId="8">#REF!</definedName>
    <definedName name="ITEM_1_FILTRO" localSheetId="4">#REF!</definedName>
    <definedName name="ITEM_1_FILTRO">#REF!</definedName>
    <definedName name="ITEM_2" localSheetId="8">#REF!</definedName>
    <definedName name="ITEM_2" localSheetId="4">#REF!</definedName>
    <definedName name="ITEM_2">#REF!</definedName>
    <definedName name="ITEM_2.11" localSheetId="8">#REF!</definedName>
    <definedName name="ITEM_2.11" localSheetId="4">#REF!</definedName>
    <definedName name="ITEM_2.11">#REF!</definedName>
    <definedName name="ITEM_2.7" localSheetId="8">#REF!</definedName>
    <definedName name="ITEM_2.7" localSheetId="4">#REF!</definedName>
    <definedName name="ITEM_2.7">#REF!</definedName>
    <definedName name="ITEM_3.1" localSheetId="8">#REF!</definedName>
    <definedName name="ITEM_3.1" localSheetId="4">#REF!</definedName>
    <definedName name="ITEM_3.1">#REF!</definedName>
    <definedName name="ITEM_3.11" localSheetId="8">#REF!</definedName>
    <definedName name="ITEM_3.11" localSheetId="4">#REF!</definedName>
    <definedName name="ITEM_3.11">#REF!</definedName>
    <definedName name="ITEM_3.12" localSheetId="8">#REF!</definedName>
    <definedName name="ITEM_3.12" localSheetId="4">#REF!</definedName>
    <definedName name="ITEM_3.12">#REF!</definedName>
    <definedName name="ITEM_3.13" localSheetId="8">#REF!</definedName>
    <definedName name="ITEM_3.13" localSheetId="4">#REF!</definedName>
    <definedName name="ITEM_3.13">#REF!</definedName>
    <definedName name="ITEM_3.14" localSheetId="8">#REF!</definedName>
    <definedName name="ITEM_3.14" localSheetId="4">#REF!</definedName>
    <definedName name="ITEM_3.14">#REF!</definedName>
    <definedName name="ITEM_3.15" localSheetId="8">#REF!</definedName>
    <definedName name="ITEM_3.15" localSheetId="4">#REF!</definedName>
    <definedName name="ITEM_3.15">#REF!</definedName>
    <definedName name="ITEM_3_FILTRO" localSheetId="8">#REF!</definedName>
    <definedName name="ITEM_3_FILTRO" localSheetId="4">#REF!</definedName>
    <definedName name="ITEM_3_FILTRO">#REF!</definedName>
    <definedName name="ITEM_4" localSheetId="8">#REF!</definedName>
    <definedName name="ITEM_4" localSheetId="4">#REF!</definedName>
    <definedName name="ITEM_4">#REF!</definedName>
    <definedName name="ITEM_4_FILTRO" localSheetId="8">#REF!</definedName>
    <definedName name="ITEM_4_FILTRO" localSheetId="4">#REF!</definedName>
    <definedName name="ITEM_4_FILTRO">#REF!</definedName>
    <definedName name="ITEM_5" localSheetId="8">#REF!</definedName>
    <definedName name="ITEM_5" localSheetId="4">#REF!</definedName>
    <definedName name="ITEM_5">#REF!</definedName>
    <definedName name="ITEM_5_FILTRO" localSheetId="8">#REF!</definedName>
    <definedName name="ITEM_5_FILTRO" localSheetId="4">#REF!</definedName>
    <definedName name="ITEM_5_FILTRO">#REF!</definedName>
    <definedName name="ITEM_6.2" localSheetId="8">#REF!</definedName>
    <definedName name="ITEM_6.2" localSheetId="4">#REF!</definedName>
    <definedName name="ITEM_6.2">#REF!</definedName>
    <definedName name="ITEM_6.3" localSheetId="8">#REF!</definedName>
    <definedName name="ITEM_6.3" localSheetId="4">#REF!</definedName>
    <definedName name="ITEM_6.3">#REF!</definedName>
    <definedName name="ITEM_6.4" localSheetId="8">#REF!</definedName>
    <definedName name="ITEM_6.4" localSheetId="4">#REF!</definedName>
    <definedName name="ITEM_6.4">#REF!</definedName>
    <definedName name="ITEM_6.5" localSheetId="8">#REF!</definedName>
    <definedName name="ITEM_6.5" localSheetId="4">#REF!</definedName>
    <definedName name="ITEM_6.5">#REF!</definedName>
    <definedName name="ITEM_6.6" localSheetId="8">#REF!</definedName>
    <definedName name="ITEM_6.6" localSheetId="4">#REF!</definedName>
    <definedName name="ITEM_6.6">#REF!</definedName>
    <definedName name="ITEM_6.7" localSheetId="8">#REF!</definedName>
    <definedName name="ITEM_6.7" localSheetId="4">#REF!</definedName>
    <definedName name="ITEM_6.7">#REF!</definedName>
    <definedName name="ITEM_6.8" localSheetId="8">#REF!</definedName>
    <definedName name="ITEM_6.8" localSheetId="4">#REF!</definedName>
    <definedName name="ITEM_6.8">#REF!</definedName>
    <definedName name="ITEM_6.9" localSheetId="8">#REF!</definedName>
    <definedName name="ITEM_6.9" localSheetId="4">#REF!</definedName>
    <definedName name="ITEM_6.9">#REF!</definedName>
    <definedName name="ITEM_6_FILTRO" localSheetId="8">#REF!</definedName>
    <definedName name="ITEM_6_FILTRO" localSheetId="4">#REF!</definedName>
    <definedName name="ITEM_6_FILTRO">#REF!</definedName>
    <definedName name="ITEM_7" localSheetId="8">#REF!</definedName>
    <definedName name="ITEM_7" localSheetId="4">#REF!</definedName>
    <definedName name="ITEM_7">#REF!</definedName>
    <definedName name="ITEM_8" localSheetId="8">#REF!</definedName>
    <definedName name="ITEM_8" localSheetId="4">#REF!</definedName>
    <definedName name="ITEM_8">#REF!</definedName>
    <definedName name="ITEM_9" localSheetId="8">#REF!</definedName>
    <definedName name="ITEM_9" localSheetId="4">#REF!</definedName>
    <definedName name="ITEM_9">#REF!</definedName>
    <definedName name="ITEM_COD45" localSheetId="8">#REF!</definedName>
    <definedName name="ITEM_COD45" localSheetId="4">#REF!</definedName>
    <definedName name="ITEM_COD45">#REF!</definedName>
    <definedName name="item_exccon" localSheetId="8">#REF!</definedName>
    <definedName name="item_exccon" localSheetId="4">#REF!</definedName>
    <definedName name="item_exccon">#REF!</definedName>
    <definedName name="ITEM_INST_2" localSheetId="8">#REF!</definedName>
    <definedName name="ITEM_INST_2" localSheetId="4">#REF!</definedName>
    <definedName name="ITEM_INST_2">#REF!</definedName>
    <definedName name="ITEM_INST_3" localSheetId="8">#REF!</definedName>
    <definedName name="ITEM_INST_3" localSheetId="4">#REF!</definedName>
    <definedName name="ITEM_INST_3">#REF!</definedName>
    <definedName name="ITEM_MEDID" localSheetId="8">#REF!</definedName>
    <definedName name="ITEM_MEDID" localSheetId="4">#REF!</definedName>
    <definedName name="ITEM_MEDID">#REF!</definedName>
    <definedName name="Item_number" localSheetId="8">#REF!</definedName>
    <definedName name="Item_number" localSheetId="4">#REF!</definedName>
    <definedName name="Item_number">#REF!</definedName>
    <definedName name="ITEM_REDU" localSheetId="8">#REF!</definedName>
    <definedName name="ITEM_REDU" localSheetId="4">#REF!</definedName>
    <definedName name="ITEM_REDU">#REF!</definedName>
    <definedName name="ITEM_SIFON" localSheetId="8">#REF!</definedName>
    <definedName name="ITEM_SIFON" localSheetId="4">#REF!</definedName>
    <definedName name="ITEM_SIFON">#REF!</definedName>
    <definedName name="ITEM_TEE_3_2" localSheetId="8">#REF!</definedName>
    <definedName name="ITEM_TEE_3_2" localSheetId="4">#REF!</definedName>
    <definedName name="ITEM_TEE_3_2">#REF!</definedName>
    <definedName name="ITEM_TEE_4X4" localSheetId="8">#REF!</definedName>
    <definedName name="ITEM_TEE_4X4" localSheetId="4">#REF!</definedName>
    <definedName name="ITEM_TEE_4X4">#REF!</definedName>
    <definedName name="ITEM_TEFLON" localSheetId="8">#REF!</definedName>
    <definedName name="ITEM_TEFLON" localSheetId="4">#REF!</definedName>
    <definedName name="ITEM_TEFLON">#REF!</definedName>
    <definedName name="ITEM_VENTO" localSheetId="8">#REF!</definedName>
    <definedName name="ITEM_VENTO" localSheetId="4">#REF!</definedName>
    <definedName name="ITEM_VENTO">#REF!</definedName>
    <definedName name="ITEM1" localSheetId="8">#REF!</definedName>
    <definedName name="ITEM1" localSheetId="5">#REF!</definedName>
    <definedName name="ITEM1" localSheetId="4">#REF!</definedName>
    <definedName name="item1" localSheetId="6">#N/A</definedName>
    <definedName name="ITEM1">#REF!</definedName>
    <definedName name="ITEM1.1" localSheetId="8">#REF!</definedName>
    <definedName name="ITEM1.1" localSheetId="5">#REF!</definedName>
    <definedName name="ITEM1.1" localSheetId="4">#REF!</definedName>
    <definedName name="ITEM1.1" localSheetId="6">#REF!</definedName>
    <definedName name="ITEM1.1">#REF!</definedName>
    <definedName name="ITEM1.10" localSheetId="8">#REF!</definedName>
    <definedName name="ITEM1.10" localSheetId="5">#REF!</definedName>
    <definedName name="ITEM1.10" localSheetId="4">#REF!</definedName>
    <definedName name="ITEM1.10" localSheetId="6">#REF!</definedName>
    <definedName name="ITEM1.10">#REF!</definedName>
    <definedName name="ITEM1.11" localSheetId="8">#REF!</definedName>
    <definedName name="ITEM1.11" localSheetId="4">#REF!</definedName>
    <definedName name="ITEM1.11" localSheetId="6">#REF!</definedName>
    <definedName name="ITEM1.11">#REF!</definedName>
    <definedName name="ITEM1.2" localSheetId="8">#REF!</definedName>
    <definedName name="ITEM1.2" localSheetId="4">#REF!</definedName>
    <definedName name="ITEM1.2" localSheetId="6">#REF!</definedName>
    <definedName name="ITEM1.2">#REF!</definedName>
    <definedName name="ITEM1.3" localSheetId="8">#REF!</definedName>
    <definedName name="ITEM1.3" localSheetId="4">#REF!</definedName>
    <definedName name="ITEM1.3" localSheetId="6">#REF!</definedName>
    <definedName name="ITEM1.3">#REF!</definedName>
    <definedName name="ITEM1.4" localSheetId="8">#REF!</definedName>
    <definedName name="ITEM1.4" localSheetId="4">#REF!</definedName>
    <definedName name="ITEM1.4" localSheetId="6">#REF!</definedName>
    <definedName name="ITEM1.4">#REF!</definedName>
    <definedName name="ITEM1.5" localSheetId="8">#REF!</definedName>
    <definedName name="ITEM1.5" localSheetId="4">#REF!</definedName>
    <definedName name="ITEM1.5" localSheetId="6">#REF!</definedName>
    <definedName name="ITEM1.5">#REF!</definedName>
    <definedName name="ITEM1.6" localSheetId="8">#REF!</definedName>
    <definedName name="ITEM1.6" localSheetId="4">#REF!</definedName>
    <definedName name="ITEM1.6" localSheetId="6">#REF!</definedName>
    <definedName name="ITEM1.6">#REF!</definedName>
    <definedName name="ITEM1.7" localSheetId="8">#REF!</definedName>
    <definedName name="ITEM1.7" localSheetId="4">#REF!</definedName>
    <definedName name="ITEM1.7" localSheetId="6">#REF!</definedName>
    <definedName name="ITEM1.7">#REF!</definedName>
    <definedName name="ITEM1.8" localSheetId="8">#REF!</definedName>
    <definedName name="ITEM1.8" localSheetId="4">#REF!</definedName>
    <definedName name="ITEM1.8" localSheetId="6">#REF!</definedName>
    <definedName name="ITEM1.8">#REF!</definedName>
    <definedName name="ITEM1.9" localSheetId="8">#REF!</definedName>
    <definedName name="ITEM1.9" localSheetId="4">#REF!</definedName>
    <definedName name="ITEM1.9" localSheetId="6">#REF!</definedName>
    <definedName name="ITEM1.9">#REF!</definedName>
    <definedName name="ITEM1_133" localSheetId="8">#REF!</definedName>
    <definedName name="ITEM1_133" localSheetId="4">#REF!</definedName>
    <definedName name="ITEM1_133" localSheetId="6">#REF!</definedName>
    <definedName name="ITEM1_133">#REF!</definedName>
    <definedName name="ITEM1_149" localSheetId="8">#REF!</definedName>
    <definedName name="ITEM1_149" localSheetId="4">#REF!</definedName>
    <definedName name="ITEM1_149" localSheetId="6">#REF!</definedName>
    <definedName name="ITEM1_149">#REF!</definedName>
    <definedName name="ITEM1_186" localSheetId="8">#REF!</definedName>
    <definedName name="ITEM1_186" localSheetId="4">#REF!</definedName>
    <definedName name="ITEM1_186" localSheetId="6">#REF!</definedName>
    <definedName name="ITEM1_186">#REF!</definedName>
    <definedName name="ITEM1_187" localSheetId="8">#REF!</definedName>
    <definedName name="ITEM1_187" localSheetId="4">#REF!</definedName>
    <definedName name="ITEM1_187" localSheetId="6">#REF!</definedName>
    <definedName name="ITEM1_187">#REF!</definedName>
    <definedName name="item10" localSheetId="8">#REF!</definedName>
    <definedName name="item10" localSheetId="4">#REF!</definedName>
    <definedName name="item10">#REF!</definedName>
    <definedName name="ITEM101" localSheetId="8">#REF!</definedName>
    <definedName name="ITEM101" localSheetId="4">#REF!</definedName>
    <definedName name="ITEM101" localSheetId="6">#REF!</definedName>
    <definedName name="ITEM101">#REF!</definedName>
    <definedName name="ITEM1010" localSheetId="8">#REF!</definedName>
    <definedName name="ITEM1010" localSheetId="4">#REF!</definedName>
    <definedName name="ITEM1010" localSheetId="6">#REF!</definedName>
    <definedName name="ITEM1010">#REF!</definedName>
    <definedName name="ITEM1011" localSheetId="8">#REF!</definedName>
    <definedName name="ITEM1011" localSheetId="4">#REF!</definedName>
    <definedName name="ITEM1011" localSheetId="6">#REF!</definedName>
    <definedName name="ITEM1011">#REF!</definedName>
    <definedName name="ITEM1012" localSheetId="8">#REF!</definedName>
    <definedName name="ITEM1012" localSheetId="4">#REF!</definedName>
    <definedName name="ITEM1012" localSheetId="6">#REF!</definedName>
    <definedName name="ITEM1012">#REF!</definedName>
    <definedName name="ITEM1013" localSheetId="8">#REF!</definedName>
    <definedName name="ITEM1013" localSheetId="4">#REF!</definedName>
    <definedName name="ITEM1013" localSheetId="6">#REF!</definedName>
    <definedName name="ITEM1013">#REF!</definedName>
    <definedName name="ITEM1014" localSheetId="8">#REF!</definedName>
    <definedName name="ITEM1014" localSheetId="4">#REF!</definedName>
    <definedName name="ITEM1014" localSheetId="6">#REF!</definedName>
    <definedName name="ITEM1014">#REF!</definedName>
    <definedName name="ITEM102" localSheetId="8">#REF!</definedName>
    <definedName name="ITEM102" localSheetId="4">#REF!</definedName>
    <definedName name="ITEM102" localSheetId="6">#REF!</definedName>
    <definedName name="ITEM102">#REF!</definedName>
    <definedName name="ITEM103" localSheetId="8">#REF!</definedName>
    <definedName name="ITEM103" localSheetId="4">#REF!</definedName>
    <definedName name="ITEM103" localSheetId="6">#REF!</definedName>
    <definedName name="ITEM103">#REF!</definedName>
    <definedName name="ITEM104" localSheetId="8">#REF!</definedName>
    <definedName name="ITEM104" localSheetId="4">#REF!</definedName>
    <definedName name="ITEM104" localSheetId="6">#REF!</definedName>
    <definedName name="ITEM104">#REF!</definedName>
    <definedName name="ITEM105" localSheetId="8">#REF!</definedName>
    <definedName name="ITEM105" localSheetId="4">#REF!</definedName>
    <definedName name="ITEM105" localSheetId="6">#REF!</definedName>
    <definedName name="ITEM105">#REF!</definedName>
    <definedName name="ITEM106" localSheetId="8">#REF!</definedName>
    <definedName name="ITEM106" localSheetId="4">#REF!</definedName>
    <definedName name="ITEM106" localSheetId="6">#REF!</definedName>
    <definedName name="ITEM106">#REF!</definedName>
    <definedName name="ITEM107" localSheetId="8">#REF!</definedName>
    <definedName name="ITEM107" localSheetId="4">#REF!</definedName>
    <definedName name="ITEM107" localSheetId="6">#REF!</definedName>
    <definedName name="ITEM107">#REF!</definedName>
    <definedName name="ITEM108" localSheetId="8">#REF!</definedName>
    <definedName name="ITEM108" localSheetId="4">#REF!</definedName>
    <definedName name="ITEM108" localSheetId="6">#REF!</definedName>
    <definedName name="ITEM108">#REF!</definedName>
    <definedName name="ITEM109" localSheetId="8">#REF!</definedName>
    <definedName name="ITEM109" localSheetId="4">#REF!</definedName>
    <definedName name="ITEM109" localSheetId="6">#REF!</definedName>
    <definedName name="ITEM109">#REF!</definedName>
    <definedName name="item11" localSheetId="8">#REF!</definedName>
    <definedName name="ITEM11" localSheetId="5">#REF!</definedName>
    <definedName name="ITEM11" localSheetId="4">#REF!</definedName>
    <definedName name="item11" localSheetId="6">#N/A</definedName>
    <definedName name="ITEM11">#REF!</definedName>
    <definedName name="ITEM110" localSheetId="8">#REF!</definedName>
    <definedName name="ITEM110" localSheetId="5">#REF!</definedName>
    <definedName name="ITEM110" localSheetId="4">#REF!</definedName>
    <definedName name="ITEM110" localSheetId="6">#REF!</definedName>
    <definedName name="ITEM110">#REF!</definedName>
    <definedName name="ITEM1101" localSheetId="8">#REF!</definedName>
    <definedName name="ITEM1101" localSheetId="5">#REF!</definedName>
    <definedName name="ITEM1101" localSheetId="4">#REF!</definedName>
    <definedName name="ITEM1101" localSheetId="6">#REF!</definedName>
    <definedName name="ITEM1101">#REF!</definedName>
    <definedName name="ITEM1102" localSheetId="8">#REF!</definedName>
    <definedName name="ITEM1102" localSheetId="5">#REF!</definedName>
    <definedName name="ITEM1102" localSheetId="4">#REF!</definedName>
    <definedName name="ITEM1102" localSheetId="6">#REF!</definedName>
    <definedName name="ITEM1102">#REF!</definedName>
    <definedName name="ITEM1103" localSheetId="8">#REF!</definedName>
    <definedName name="ITEM1103" localSheetId="4">#REF!</definedName>
    <definedName name="ITEM1103" localSheetId="6">#REF!</definedName>
    <definedName name="ITEM1103">#REF!</definedName>
    <definedName name="ITEM1104" localSheetId="8">#REF!</definedName>
    <definedName name="ITEM1104" localSheetId="4">#REF!</definedName>
    <definedName name="ITEM1104" localSheetId="6">#REF!</definedName>
    <definedName name="ITEM1104">#REF!</definedName>
    <definedName name="ITEM1105" localSheetId="8">#REF!</definedName>
    <definedName name="ITEM1105" localSheetId="4">#REF!</definedName>
    <definedName name="ITEM1105" localSheetId="6">#REF!</definedName>
    <definedName name="ITEM1105">#REF!</definedName>
    <definedName name="ITEM1106" localSheetId="8">#REF!</definedName>
    <definedName name="ITEM1106" localSheetId="4">#REF!</definedName>
    <definedName name="ITEM1106" localSheetId="6">#REF!</definedName>
    <definedName name="ITEM1106">#REF!</definedName>
    <definedName name="ITEM1107" localSheetId="8">#REF!</definedName>
    <definedName name="ITEM1107" localSheetId="4">#REF!</definedName>
    <definedName name="ITEM1107" localSheetId="6">#REF!</definedName>
    <definedName name="ITEM1107">#REF!</definedName>
    <definedName name="ITEM1108" localSheetId="8">#REF!</definedName>
    <definedName name="ITEM1108" localSheetId="4">#REF!</definedName>
    <definedName name="ITEM1108" localSheetId="6">#REF!</definedName>
    <definedName name="ITEM1108">#REF!</definedName>
    <definedName name="ITEM1109" localSheetId="8">#REF!</definedName>
    <definedName name="ITEM1109" localSheetId="4">#REF!</definedName>
    <definedName name="ITEM1109" localSheetId="6">#REF!</definedName>
    <definedName name="ITEM1109">#REF!</definedName>
    <definedName name="item111" localSheetId="8">#REF!</definedName>
    <definedName name="item111" localSheetId="4">#REF!</definedName>
    <definedName name="item111">#REF!</definedName>
    <definedName name="ITEM1110" localSheetId="8">#REF!</definedName>
    <definedName name="ITEM1110" localSheetId="4">#REF!</definedName>
    <definedName name="ITEM1110" localSheetId="6">#REF!</definedName>
    <definedName name="ITEM1110">#REF!</definedName>
    <definedName name="ITEM1111" localSheetId="8">#REF!</definedName>
    <definedName name="ITEM1111" localSheetId="4">#REF!</definedName>
    <definedName name="ITEM1111" localSheetId="6">#REF!</definedName>
    <definedName name="ITEM1111">#REF!</definedName>
    <definedName name="ITEM1112" localSheetId="8">#REF!</definedName>
    <definedName name="ITEM1112" localSheetId="4">#REF!</definedName>
    <definedName name="ITEM1112" localSheetId="6">#REF!</definedName>
    <definedName name="ITEM1112">#REF!</definedName>
    <definedName name="ITEM1113" localSheetId="8">#REF!</definedName>
    <definedName name="ITEM1113" localSheetId="4">#REF!</definedName>
    <definedName name="ITEM1113" localSheetId="6">#REF!</definedName>
    <definedName name="ITEM1113">#REF!</definedName>
    <definedName name="ITEM1114" localSheetId="8">#REF!</definedName>
    <definedName name="ITEM1114" localSheetId="4">#REF!</definedName>
    <definedName name="ITEM1114" localSheetId="6">#REF!</definedName>
    <definedName name="ITEM1114">#REF!</definedName>
    <definedName name="ITEM1115" localSheetId="8">#REF!</definedName>
    <definedName name="ITEM1115" localSheetId="4">#REF!</definedName>
    <definedName name="ITEM1115" localSheetId="6">#REF!</definedName>
    <definedName name="ITEM1115">#REF!</definedName>
    <definedName name="ITEM1116" localSheetId="8">#REF!</definedName>
    <definedName name="ITEM1116" localSheetId="4">#REF!</definedName>
    <definedName name="ITEM1116" localSheetId="6">#REF!</definedName>
    <definedName name="ITEM1116">#REF!</definedName>
    <definedName name="ITEM1117" localSheetId="8">#REF!</definedName>
    <definedName name="ITEM1117" localSheetId="4">#REF!</definedName>
    <definedName name="ITEM1117" localSheetId="6">#REF!</definedName>
    <definedName name="ITEM1117">#REF!</definedName>
    <definedName name="item112" localSheetId="8">#REF!</definedName>
    <definedName name="item112" localSheetId="4">#REF!</definedName>
    <definedName name="item112">#REF!</definedName>
    <definedName name="item12" localSheetId="8">#REF!</definedName>
    <definedName name="ITEM12" localSheetId="5">#REF!</definedName>
    <definedName name="ITEM12" localSheetId="4">#REF!</definedName>
    <definedName name="item12" localSheetId="6">#N/A</definedName>
    <definedName name="ITEM12">#REF!</definedName>
    <definedName name="ITEM12.2" localSheetId="8">#REF!</definedName>
    <definedName name="ITEM12.2" localSheetId="5">#REF!</definedName>
    <definedName name="ITEM12.2" localSheetId="4">#REF!</definedName>
    <definedName name="ITEM12.2" localSheetId="6">#REF!</definedName>
    <definedName name="ITEM12.2">#REF!</definedName>
    <definedName name="ITEM12.3" localSheetId="8">#REF!</definedName>
    <definedName name="ITEM12.3" localSheetId="5">#REF!</definedName>
    <definedName name="ITEM12.3" localSheetId="4">#REF!</definedName>
    <definedName name="ITEM12.3" localSheetId="6">#REF!</definedName>
    <definedName name="ITEM12.3">#REF!</definedName>
    <definedName name="ITEM12.4" localSheetId="8">#REF!</definedName>
    <definedName name="ITEM12.4" localSheetId="5">#REF!</definedName>
    <definedName name="ITEM12.4" localSheetId="4">#REF!</definedName>
    <definedName name="ITEM12.4" localSheetId="6">#REF!</definedName>
    <definedName name="ITEM12.4">#REF!</definedName>
    <definedName name="ITEM12.5" localSheetId="8">#REF!</definedName>
    <definedName name="ITEM12.5" localSheetId="4">#REF!</definedName>
    <definedName name="ITEM12.5" localSheetId="6">#REF!</definedName>
    <definedName name="ITEM12.5">#REF!</definedName>
    <definedName name="ITEM12.6" localSheetId="8">#REF!</definedName>
    <definedName name="ITEM12.6" localSheetId="4">#REF!</definedName>
    <definedName name="ITEM12.6" localSheetId="6">#REF!</definedName>
    <definedName name="ITEM12.6">#REF!</definedName>
    <definedName name="ITEM1201" localSheetId="8">#REF!</definedName>
    <definedName name="ITEM1201" localSheetId="4">#REF!</definedName>
    <definedName name="ITEM1201" localSheetId="6">#REF!</definedName>
    <definedName name="ITEM1201">#REF!</definedName>
    <definedName name="ITEM1202" localSheetId="8">#REF!</definedName>
    <definedName name="ITEM1202" localSheetId="4">#REF!</definedName>
    <definedName name="ITEM1202" localSheetId="6">#REF!</definedName>
    <definedName name="ITEM1202">#REF!</definedName>
    <definedName name="ITEM1203" localSheetId="8">#REF!</definedName>
    <definedName name="ITEM1203" localSheetId="4">#REF!</definedName>
    <definedName name="ITEM1203" localSheetId="6">#REF!</definedName>
    <definedName name="ITEM1203">#REF!</definedName>
    <definedName name="ITEM1204" localSheetId="8">#REF!</definedName>
    <definedName name="ITEM1204" localSheetId="4">#REF!</definedName>
    <definedName name="ITEM1204" localSheetId="6">#REF!</definedName>
    <definedName name="ITEM1204">#REF!</definedName>
    <definedName name="ITEM1205" localSheetId="8">#REF!</definedName>
    <definedName name="ITEM1205" localSheetId="4">#REF!</definedName>
    <definedName name="ITEM1205" localSheetId="6">#REF!</definedName>
    <definedName name="ITEM1205">#REF!</definedName>
    <definedName name="ITEM1206" localSheetId="8">#REF!</definedName>
    <definedName name="ITEM1206" localSheetId="4">#REF!</definedName>
    <definedName name="ITEM1206" localSheetId="6">#REF!</definedName>
    <definedName name="ITEM1206">#REF!</definedName>
    <definedName name="ITEM1207" localSheetId="8">#REF!</definedName>
    <definedName name="ITEM1207" localSheetId="4">#REF!</definedName>
    <definedName name="ITEM1207" localSheetId="6">#REF!</definedName>
    <definedName name="ITEM1207">#REF!</definedName>
    <definedName name="ITEM1208" localSheetId="8">#REF!</definedName>
    <definedName name="ITEM1208" localSheetId="4">#REF!</definedName>
    <definedName name="ITEM1208" localSheetId="6">#REF!</definedName>
    <definedName name="ITEM1208">#REF!</definedName>
    <definedName name="ITEM1209" localSheetId="8">#REF!</definedName>
    <definedName name="ITEM1209" localSheetId="4">#REF!</definedName>
    <definedName name="ITEM1209" localSheetId="6">#REF!</definedName>
    <definedName name="ITEM1209">#REF!</definedName>
    <definedName name="item121" localSheetId="8">#REF!</definedName>
    <definedName name="item121" localSheetId="4">#REF!</definedName>
    <definedName name="item121">#REF!</definedName>
    <definedName name="ITEM1210" localSheetId="8">#REF!</definedName>
    <definedName name="ITEM1210" localSheetId="4">#REF!</definedName>
    <definedName name="ITEM1210" localSheetId="6">#REF!</definedName>
    <definedName name="ITEM1210">#REF!</definedName>
    <definedName name="ITEM1211" localSheetId="8">#REF!</definedName>
    <definedName name="ITEM1211" localSheetId="4">#REF!</definedName>
    <definedName name="ITEM1211" localSheetId="6">#REF!</definedName>
    <definedName name="ITEM1211">#REF!</definedName>
    <definedName name="ITEM1212" localSheetId="8">#REF!</definedName>
    <definedName name="ITEM1212" localSheetId="4">#REF!</definedName>
    <definedName name="ITEM1212" localSheetId="6">#REF!</definedName>
    <definedName name="ITEM1212">#REF!</definedName>
    <definedName name="ITEM1213" localSheetId="8">#REF!</definedName>
    <definedName name="ITEM1213" localSheetId="4">#REF!</definedName>
    <definedName name="ITEM1213" localSheetId="6">#REF!</definedName>
    <definedName name="ITEM1213">#REF!</definedName>
    <definedName name="ITEM1214" localSheetId="8">#REF!</definedName>
    <definedName name="ITEM1214" localSheetId="4">#REF!</definedName>
    <definedName name="ITEM1214" localSheetId="6">#REF!</definedName>
    <definedName name="ITEM1214">#REF!</definedName>
    <definedName name="ITEM1215" localSheetId="8">#REF!</definedName>
    <definedName name="ITEM1215" localSheetId="4">#REF!</definedName>
    <definedName name="ITEM1215" localSheetId="6">#REF!</definedName>
    <definedName name="ITEM1215">#REF!</definedName>
    <definedName name="ITEM1216" localSheetId="8">#REF!</definedName>
    <definedName name="ITEM1216" localSheetId="4">#REF!</definedName>
    <definedName name="ITEM1216" localSheetId="6">#REF!</definedName>
    <definedName name="ITEM1216">#REF!</definedName>
    <definedName name="ITEM1217" localSheetId="8">#REF!</definedName>
    <definedName name="ITEM1217" localSheetId="4">#REF!</definedName>
    <definedName name="ITEM1217" localSheetId="6">#REF!</definedName>
    <definedName name="ITEM1217">#REF!</definedName>
    <definedName name="ITEM1218" localSheetId="8">#REF!</definedName>
    <definedName name="ITEM1218" localSheetId="4">#REF!</definedName>
    <definedName name="ITEM1218" localSheetId="6">#REF!</definedName>
    <definedName name="ITEM1218">#REF!</definedName>
    <definedName name="ITEM1219" localSheetId="8">#REF!</definedName>
    <definedName name="ITEM1219" localSheetId="4">#REF!</definedName>
    <definedName name="ITEM1219" localSheetId="6">#REF!</definedName>
    <definedName name="ITEM1219">#REF!</definedName>
    <definedName name="item122" localSheetId="8">#REF!</definedName>
    <definedName name="item122" localSheetId="4">#REF!</definedName>
    <definedName name="item122">#REF!</definedName>
    <definedName name="ITEM1220" localSheetId="8">#REF!</definedName>
    <definedName name="ITEM1220" localSheetId="4">#REF!</definedName>
    <definedName name="ITEM1220" localSheetId="6">#REF!</definedName>
    <definedName name="ITEM1220">#REF!</definedName>
    <definedName name="item13" localSheetId="8">#REF!</definedName>
    <definedName name="ITEM13" localSheetId="5">#REF!</definedName>
    <definedName name="ITEM13" localSheetId="4">#REF!</definedName>
    <definedName name="item13" localSheetId="6">#N/A</definedName>
    <definedName name="ITEM13">#REF!</definedName>
    <definedName name="ITEM13.10" localSheetId="8">#REF!</definedName>
    <definedName name="ITEM13.10" localSheetId="5">#REF!</definedName>
    <definedName name="ITEM13.10" localSheetId="4">#REF!</definedName>
    <definedName name="ITEM13.10" localSheetId="6">#REF!</definedName>
    <definedName name="ITEM13.10">#REF!</definedName>
    <definedName name="ITEM13.11" localSheetId="8">#REF!</definedName>
    <definedName name="ITEM13.11" localSheetId="5">#REF!</definedName>
    <definedName name="ITEM13.11" localSheetId="4">#REF!</definedName>
    <definedName name="ITEM13.11" localSheetId="6">#REF!</definedName>
    <definedName name="ITEM13.11">#REF!</definedName>
    <definedName name="ITEM13.12" localSheetId="8">#REF!</definedName>
    <definedName name="ITEM13.12" localSheetId="5">#REF!</definedName>
    <definedName name="ITEM13.12" localSheetId="4">#REF!</definedName>
    <definedName name="ITEM13.12" localSheetId="6">#REF!</definedName>
    <definedName name="ITEM13.12">#REF!</definedName>
    <definedName name="ITEM13.13" localSheetId="8">#REF!</definedName>
    <definedName name="ITEM13.13" localSheetId="4">#REF!</definedName>
    <definedName name="ITEM13.13" localSheetId="6">#REF!</definedName>
    <definedName name="ITEM13.13">#REF!</definedName>
    <definedName name="ITEM13.14" localSheetId="8">#REF!</definedName>
    <definedName name="ITEM13.14" localSheetId="4">#REF!</definedName>
    <definedName name="ITEM13.14" localSheetId="6">#REF!</definedName>
    <definedName name="ITEM13.14">#REF!</definedName>
    <definedName name="ITEM13.15" localSheetId="8">#REF!</definedName>
    <definedName name="ITEM13.15" localSheetId="4">#REF!</definedName>
    <definedName name="ITEM13.15" localSheetId="6">#REF!</definedName>
    <definedName name="ITEM13.15">#REF!</definedName>
    <definedName name="ITEM13.16" localSheetId="8">#REF!</definedName>
    <definedName name="ITEM13.16" localSheetId="4">#REF!</definedName>
    <definedName name="ITEM13.16" localSheetId="6">#REF!</definedName>
    <definedName name="ITEM13.16">#REF!</definedName>
    <definedName name="ITEM13.17" localSheetId="8">#REF!</definedName>
    <definedName name="ITEM13.17" localSheetId="4">#REF!</definedName>
    <definedName name="ITEM13.17" localSheetId="6">#REF!</definedName>
    <definedName name="ITEM13.17">#REF!</definedName>
    <definedName name="ITEM13.18" localSheetId="8">#REF!</definedName>
    <definedName name="ITEM13.18" localSheetId="4">#REF!</definedName>
    <definedName name="ITEM13.18" localSheetId="6">#REF!</definedName>
    <definedName name="ITEM13.18">#REF!</definedName>
    <definedName name="ITEM13.19" localSheetId="8">#REF!</definedName>
    <definedName name="ITEM13.19" localSheetId="4">#REF!</definedName>
    <definedName name="ITEM13.19" localSheetId="6">#REF!</definedName>
    <definedName name="ITEM13.19">#REF!</definedName>
    <definedName name="ITEM13.20" localSheetId="8">#REF!</definedName>
    <definedName name="ITEM13.20" localSheetId="4">#REF!</definedName>
    <definedName name="ITEM13.20" localSheetId="6">#REF!</definedName>
    <definedName name="ITEM13.20">#REF!</definedName>
    <definedName name="ITEM13.5" localSheetId="8">#REF!</definedName>
    <definedName name="ITEM13.5" localSheetId="4">#REF!</definedName>
    <definedName name="ITEM13.5" localSheetId="6">#REF!</definedName>
    <definedName name="ITEM13.5">#REF!</definedName>
    <definedName name="ITEM13.6" localSheetId="8">#REF!</definedName>
    <definedName name="ITEM13.6" localSheetId="4">#REF!</definedName>
    <definedName name="ITEM13.6" localSheetId="6">#REF!</definedName>
    <definedName name="ITEM13.6">#REF!</definedName>
    <definedName name="ITEM13.7" localSheetId="8">#REF!</definedName>
    <definedName name="ITEM13.7" localSheetId="4">#REF!</definedName>
    <definedName name="ITEM13.7" localSheetId="6">#REF!</definedName>
    <definedName name="ITEM13.7">#REF!</definedName>
    <definedName name="ITEM13.8" localSheetId="8">#REF!</definedName>
    <definedName name="ITEM13.8" localSheetId="4">#REF!</definedName>
    <definedName name="ITEM13.8" localSheetId="6">#REF!</definedName>
    <definedName name="ITEM13.8">#REF!</definedName>
    <definedName name="ITEM13.9" localSheetId="8">#REF!</definedName>
    <definedName name="ITEM13.9" localSheetId="4">#REF!</definedName>
    <definedName name="ITEM13.9" localSheetId="6">#REF!</definedName>
    <definedName name="ITEM13.9">#REF!</definedName>
    <definedName name="ITEM1301" localSheetId="8">#REF!</definedName>
    <definedName name="ITEM1301" localSheetId="4">#REF!</definedName>
    <definedName name="ITEM1301" localSheetId="6">#REF!</definedName>
    <definedName name="ITEM1301">#REF!</definedName>
    <definedName name="ITEM1302" localSheetId="8">#REF!</definedName>
    <definedName name="ITEM1302" localSheetId="4">#REF!</definedName>
    <definedName name="ITEM1302" localSheetId="6">#REF!</definedName>
    <definedName name="ITEM1302">#REF!</definedName>
    <definedName name="ITEM1303" localSheetId="8">#REF!</definedName>
    <definedName name="ITEM1303" localSheetId="4">#REF!</definedName>
    <definedName name="ITEM1303" localSheetId="6">#REF!</definedName>
    <definedName name="ITEM1303">#REF!</definedName>
    <definedName name="ITEM1304" localSheetId="8">#REF!</definedName>
    <definedName name="ITEM1304" localSheetId="4">#REF!</definedName>
    <definedName name="ITEM1304" localSheetId="6">#REF!</definedName>
    <definedName name="ITEM1304">#REF!</definedName>
    <definedName name="ITEM1305" localSheetId="8">#REF!</definedName>
    <definedName name="ITEM1305" localSheetId="4">#REF!</definedName>
    <definedName name="ITEM1305" localSheetId="6">#REF!</definedName>
    <definedName name="ITEM1305">#REF!</definedName>
    <definedName name="ITEM1306" localSheetId="8">#REF!</definedName>
    <definedName name="ITEM1306" localSheetId="4">#REF!</definedName>
    <definedName name="ITEM1306" localSheetId="6">#REF!</definedName>
    <definedName name="ITEM1306">#REF!</definedName>
    <definedName name="ITEM1307" localSheetId="8">#REF!</definedName>
    <definedName name="ITEM1307" localSheetId="4">#REF!</definedName>
    <definedName name="ITEM1307" localSheetId="6">#REF!</definedName>
    <definedName name="ITEM1307">#REF!</definedName>
    <definedName name="ITEM1308" localSheetId="8">#REF!</definedName>
    <definedName name="ITEM1308" localSheetId="4">#REF!</definedName>
    <definedName name="ITEM1308" localSheetId="6">#REF!</definedName>
    <definedName name="ITEM1308">#REF!</definedName>
    <definedName name="ITEM1309" localSheetId="8">#REF!</definedName>
    <definedName name="ITEM1309" localSheetId="4">#REF!</definedName>
    <definedName name="ITEM1309" localSheetId="6">#REF!</definedName>
    <definedName name="ITEM1309">#REF!</definedName>
    <definedName name="ITEM1310" localSheetId="8">#REF!</definedName>
    <definedName name="ITEM1310" localSheetId="4">#REF!</definedName>
    <definedName name="ITEM1310" localSheetId="6">#REF!</definedName>
    <definedName name="ITEM1310">#REF!</definedName>
    <definedName name="ITEM1311" localSheetId="8">#REF!</definedName>
    <definedName name="ITEM1311" localSheetId="4">#REF!</definedName>
    <definedName name="ITEM1311" localSheetId="6">#REF!</definedName>
    <definedName name="ITEM1311">#REF!</definedName>
    <definedName name="ITEM1312" localSheetId="8">#REF!</definedName>
    <definedName name="ITEM1312" localSheetId="4">#REF!</definedName>
    <definedName name="ITEM1312" localSheetId="6">#REF!</definedName>
    <definedName name="ITEM1312">#REF!</definedName>
    <definedName name="ITEM1313" localSheetId="8">#REF!</definedName>
    <definedName name="ITEM1313" localSheetId="4">#REF!</definedName>
    <definedName name="ITEM1313" localSheetId="6">#REF!</definedName>
    <definedName name="ITEM1313">#REF!</definedName>
    <definedName name="ITEM1314" localSheetId="8">#REF!</definedName>
    <definedName name="ITEM1314" localSheetId="4">#REF!</definedName>
    <definedName name="ITEM1314" localSheetId="6">#REF!</definedName>
    <definedName name="ITEM1314">#REF!</definedName>
    <definedName name="ITEM1315" localSheetId="8">#REF!</definedName>
    <definedName name="ITEM1315" localSheetId="4">#REF!</definedName>
    <definedName name="ITEM1315" localSheetId="6">#REF!</definedName>
    <definedName name="ITEM1315">#REF!</definedName>
    <definedName name="ITEM1316" localSheetId="8">#REF!</definedName>
    <definedName name="ITEM1316" localSheetId="4">#REF!</definedName>
    <definedName name="ITEM1316" localSheetId="6">#REF!</definedName>
    <definedName name="ITEM1316">#REF!</definedName>
    <definedName name="ITEM1317" localSheetId="8">#REF!</definedName>
    <definedName name="ITEM1317" localSheetId="4">#REF!</definedName>
    <definedName name="ITEM1317" localSheetId="6">#REF!</definedName>
    <definedName name="ITEM1317">#REF!</definedName>
    <definedName name="ITEM1318" localSheetId="8">#REF!</definedName>
    <definedName name="ITEM1318" localSheetId="4">#REF!</definedName>
    <definedName name="ITEM1318" localSheetId="6">#REF!</definedName>
    <definedName name="ITEM1318">#REF!</definedName>
    <definedName name="ITEM1319" localSheetId="8">#REF!</definedName>
    <definedName name="ITEM1319" localSheetId="4">#REF!</definedName>
    <definedName name="ITEM1319" localSheetId="6">#REF!</definedName>
    <definedName name="ITEM1319">#REF!</definedName>
    <definedName name="ITEM1320" localSheetId="8">#REF!</definedName>
    <definedName name="ITEM1320" localSheetId="4">#REF!</definedName>
    <definedName name="ITEM1320" localSheetId="6">#REF!</definedName>
    <definedName name="ITEM1320">#REF!</definedName>
    <definedName name="ITEM1321" localSheetId="8">#REF!</definedName>
    <definedName name="ITEM1321" localSheetId="4">#REF!</definedName>
    <definedName name="ITEM1321" localSheetId="6">#REF!</definedName>
    <definedName name="ITEM1321">#REF!</definedName>
    <definedName name="ITEM1322" localSheetId="8">#REF!</definedName>
    <definedName name="ITEM1322" localSheetId="4">#REF!</definedName>
    <definedName name="ITEM1322" localSheetId="6">#REF!</definedName>
    <definedName name="ITEM1322">#REF!</definedName>
    <definedName name="ITEM1323" localSheetId="8">#REF!</definedName>
    <definedName name="ITEM1323" localSheetId="4">#REF!</definedName>
    <definedName name="ITEM1323" localSheetId="6">#REF!</definedName>
    <definedName name="ITEM1323">#REF!</definedName>
    <definedName name="ITEM1324" localSheetId="8">#REF!</definedName>
    <definedName name="ITEM1324" localSheetId="4">#REF!</definedName>
    <definedName name="ITEM1324" localSheetId="6">#REF!</definedName>
    <definedName name="ITEM1324">#REF!</definedName>
    <definedName name="ITEM1325" localSheetId="8">#REF!</definedName>
    <definedName name="ITEM1325" localSheetId="4">#REF!</definedName>
    <definedName name="ITEM1325" localSheetId="6">#REF!</definedName>
    <definedName name="ITEM1325">#REF!</definedName>
    <definedName name="ITEM1326" localSheetId="8">#REF!</definedName>
    <definedName name="ITEM1326" localSheetId="4">#REF!</definedName>
    <definedName name="ITEM1326" localSheetId="6">#REF!</definedName>
    <definedName name="ITEM1326">#REF!</definedName>
    <definedName name="ITEM1327" localSheetId="8">#REF!</definedName>
    <definedName name="ITEM1327" localSheetId="4">#REF!</definedName>
    <definedName name="ITEM1327" localSheetId="6">#REF!</definedName>
    <definedName name="ITEM1327">#REF!</definedName>
    <definedName name="ITEM1328" localSheetId="8">#REF!</definedName>
    <definedName name="ITEM1328" localSheetId="4">#REF!</definedName>
    <definedName name="ITEM1328" localSheetId="6">#REF!</definedName>
    <definedName name="ITEM1328">#REF!</definedName>
    <definedName name="ITEM1329" localSheetId="8">#REF!</definedName>
    <definedName name="ITEM1329" localSheetId="4">#REF!</definedName>
    <definedName name="ITEM1329" localSheetId="6">#REF!</definedName>
    <definedName name="ITEM1329">#REF!</definedName>
    <definedName name="ITEM1330" localSheetId="8">#REF!</definedName>
    <definedName name="ITEM1330" localSheetId="4">#REF!</definedName>
    <definedName name="ITEM1330" localSheetId="6">#REF!</definedName>
    <definedName name="ITEM1330">#REF!</definedName>
    <definedName name="ITEM1331" localSheetId="8">#REF!</definedName>
    <definedName name="ITEM1331" localSheetId="4">#REF!</definedName>
    <definedName name="ITEM1331" localSheetId="6">#REF!</definedName>
    <definedName name="ITEM1331">#REF!</definedName>
    <definedName name="ITEM1332" localSheetId="8">#REF!</definedName>
    <definedName name="ITEM1332" localSheetId="4">#REF!</definedName>
    <definedName name="ITEM1332" localSheetId="6">#REF!</definedName>
    <definedName name="ITEM1332">#REF!</definedName>
    <definedName name="ITEM1333" localSheetId="8">#REF!</definedName>
    <definedName name="ITEM1333" localSheetId="4">#REF!</definedName>
    <definedName name="ITEM1333" localSheetId="6">#REF!</definedName>
    <definedName name="ITEM1333">#REF!</definedName>
    <definedName name="ITEM1334" localSheetId="8">#REF!</definedName>
    <definedName name="ITEM1334" localSheetId="4">#REF!</definedName>
    <definedName name="ITEM1334" localSheetId="6">#REF!</definedName>
    <definedName name="ITEM1334">#REF!</definedName>
    <definedName name="ITEM1335" localSheetId="8">#REF!</definedName>
    <definedName name="ITEM1335" localSheetId="4">#REF!</definedName>
    <definedName name="ITEM1335" localSheetId="6">#REF!</definedName>
    <definedName name="ITEM1335">#REF!</definedName>
    <definedName name="item14" localSheetId="8">#REF!</definedName>
    <definedName name="ITEM14" localSheetId="5">#REF!</definedName>
    <definedName name="ITEM14" localSheetId="4">#REF!</definedName>
    <definedName name="item14" localSheetId="6">#N/A</definedName>
    <definedName name="ITEM14">#REF!</definedName>
    <definedName name="ITEM1401" localSheetId="8">#REF!</definedName>
    <definedName name="ITEM1401" localSheetId="5">#REF!</definedName>
    <definedName name="ITEM1401" localSheetId="4">#REF!</definedName>
    <definedName name="ITEM1401" localSheetId="6">#REF!</definedName>
    <definedName name="ITEM1401">#REF!</definedName>
    <definedName name="ITEM1402" localSheetId="8">#REF!</definedName>
    <definedName name="ITEM1402" localSheetId="5">#REF!</definedName>
    <definedName name="ITEM1402" localSheetId="4">#REF!</definedName>
    <definedName name="ITEM1402" localSheetId="6">#REF!</definedName>
    <definedName name="ITEM1402">#REF!</definedName>
    <definedName name="ITEM1403" localSheetId="8">#REF!</definedName>
    <definedName name="ITEM1403" localSheetId="5">#REF!</definedName>
    <definedName name="ITEM1403" localSheetId="4">#REF!</definedName>
    <definedName name="ITEM1403" localSheetId="6">#REF!</definedName>
    <definedName name="ITEM1403">#REF!</definedName>
    <definedName name="ITEM1404" localSheetId="8">#REF!</definedName>
    <definedName name="ITEM1404" localSheetId="4">#REF!</definedName>
    <definedName name="ITEM1404" localSheetId="6">#REF!</definedName>
    <definedName name="ITEM1404">#REF!</definedName>
    <definedName name="item14y15" localSheetId="8">#REF!</definedName>
    <definedName name="item14y15" localSheetId="4">#REF!</definedName>
    <definedName name="item14y15">#REF!</definedName>
    <definedName name="ITEM15" localSheetId="8">#REF!</definedName>
    <definedName name="ITEM15" localSheetId="5">#REF!</definedName>
    <definedName name="ITEM15" localSheetId="4">#REF!</definedName>
    <definedName name="item15" localSheetId="6">#N/A</definedName>
    <definedName name="ITEM15">#REF!</definedName>
    <definedName name="ITEM15_133" localSheetId="8">#REF!</definedName>
    <definedName name="ITEM15_133" localSheetId="4">#REF!</definedName>
    <definedName name="ITEM15_133" localSheetId="6">#REF!</definedName>
    <definedName name="ITEM15_133">#REF!</definedName>
    <definedName name="ITEM15_149" localSheetId="8">#REF!</definedName>
    <definedName name="ITEM15_149" localSheetId="4">#REF!</definedName>
    <definedName name="ITEM15_149" localSheetId="6">#REF!</definedName>
    <definedName name="ITEM15_149">#REF!</definedName>
    <definedName name="ITEM15_186" localSheetId="8">#REF!</definedName>
    <definedName name="ITEM15_186" localSheetId="4">#REF!</definedName>
    <definedName name="ITEM15_186" localSheetId="6">#REF!</definedName>
    <definedName name="ITEM15_186">#REF!</definedName>
    <definedName name="ITEM15_187" localSheetId="8">#REF!</definedName>
    <definedName name="ITEM15_187" localSheetId="4">#REF!</definedName>
    <definedName name="ITEM15_187" localSheetId="6">#REF!</definedName>
    <definedName name="ITEM15_187">#REF!</definedName>
    <definedName name="ITEM1501" localSheetId="8">#REF!</definedName>
    <definedName name="ITEM1501" localSheetId="5">#REF!</definedName>
    <definedName name="ITEM1501" localSheetId="4">#REF!</definedName>
    <definedName name="ITEM1501" localSheetId="6">#REF!</definedName>
    <definedName name="ITEM1501">#REF!</definedName>
    <definedName name="ITEM1502" localSheetId="8">#REF!</definedName>
    <definedName name="ITEM1502" localSheetId="5">#REF!</definedName>
    <definedName name="ITEM1502" localSheetId="4">#REF!</definedName>
    <definedName name="ITEM1502" localSheetId="6">#REF!</definedName>
    <definedName name="ITEM1502">#REF!</definedName>
    <definedName name="ITEM1503" localSheetId="8">#REF!</definedName>
    <definedName name="ITEM1503" localSheetId="4">#REF!</definedName>
    <definedName name="ITEM1503" localSheetId="6">#REF!</definedName>
    <definedName name="ITEM1503">#REF!</definedName>
    <definedName name="ITEM1504" localSheetId="8">#REF!</definedName>
    <definedName name="ITEM1504" localSheetId="4">#REF!</definedName>
    <definedName name="ITEM1504" localSheetId="6">#REF!</definedName>
    <definedName name="ITEM1504">#REF!</definedName>
    <definedName name="ITEM1505" localSheetId="8">#REF!</definedName>
    <definedName name="ITEM1505" localSheetId="4">#REF!</definedName>
    <definedName name="ITEM1505" localSheetId="6">#REF!</definedName>
    <definedName name="ITEM1505">#REF!</definedName>
    <definedName name="ITEM1506" localSheetId="8">#REF!</definedName>
    <definedName name="ITEM1506" localSheetId="4">#REF!</definedName>
    <definedName name="ITEM1506" localSheetId="6">#REF!</definedName>
    <definedName name="ITEM1506">#REF!</definedName>
    <definedName name="ITEM1507" localSheetId="8">#REF!</definedName>
    <definedName name="ITEM1507" localSheetId="4">#REF!</definedName>
    <definedName name="ITEM1507" localSheetId="6">#REF!</definedName>
    <definedName name="ITEM1507">#REF!</definedName>
    <definedName name="ITEM1508" localSheetId="8">#REF!</definedName>
    <definedName name="ITEM1508" localSheetId="4">#REF!</definedName>
    <definedName name="ITEM1508" localSheetId="6">#REF!</definedName>
    <definedName name="ITEM1508">#REF!</definedName>
    <definedName name="ITEM1509" localSheetId="8">#REF!</definedName>
    <definedName name="ITEM1509" localSheetId="4">#REF!</definedName>
    <definedName name="ITEM1509" localSheetId="6">#REF!</definedName>
    <definedName name="ITEM1509">#REF!</definedName>
    <definedName name="item16" localSheetId="8">#REF!</definedName>
    <definedName name="ITEM16" localSheetId="5">#REF!</definedName>
    <definedName name="ITEM16" localSheetId="4">#REF!</definedName>
    <definedName name="item16" localSheetId="6">#N/A</definedName>
    <definedName name="ITEM16">#REF!</definedName>
    <definedName name="ITEM1601" localSheetId="8">#REF!</definedName>
    <definedName name="ITEM1601" localSheetId="5">#REF!</definedName>
    <definedName name="ITEM1601" localSheetId="4">#REF!</definedName>
    <definedName name="ITEM1601" localSheetId="6">#REF!</definedName>
    <definedName name="ITEM1601">#REF!</definedName>
    <definedName name="ITEM1602" localSheetId="8">#REF!</definedName>
    <definedName name="ITEM1602" localSheetId="5">#REF!</definedName>
    <definedName name="ITEM1602" localSheetId="4">#REF!</definedName>
    <definedName name="ITEM1602" localSheetId="6">#REF!</definedName>
    <definedName name="ITEM1602">#REF!</definedName>
    <definedName name="ITEM1603" localSheetId="8">#REF!</definedName>
    <definedName name="ITEM1603" localSheetId="5">#REF!</definedName>
    <definedName name="ITEM1603" localSheetId="4">#REF!</definedName>
    <definedName name="ITEM1603" localSheetId="6">#REF!</definedName>
    <definedName name="ITEM1603">#REF!</definedName>
    <definedName name="ITEM17" localSheetId="8">#REF!</definedName>
    <definedName name="ITEM17" localSheetId="4">#REF!</definedName>
    <definedName name="ITEM17" localSheetId="6">#REF!</definedName>
    <definedName name="ITEM17">#REF!</definedName>
    <definedName name="ITEM1701" localSheetId="8">#REF!</definedName>
    <definedName name="ITEM1701" localSheetId="4">#REF!</definedName>
    <definedName name="ITEM1701" localSheetId="6">#REF!</definedName>
    <definedName name="ITEM1701">#REF!</definedName>
    <definedName name="item17a" localSheetId="8">#REF!</definedName>
    <definedName name="item17a" localSheetId="4">#REF!</definedName>
    <definedName name="item17a">#REF!</definedName>
    <definedName name="item17b" localSheetId="8">#REF!</definedName>
    <definedName name="item17b" localSheetId="4">#REF!</definedName>
    <definedName name="item17b">#REF!</definedName>
    <definedName name="ITEM18" localSheetId="8">#REF!</definedName>
    <definedName name="ITEM18" localSheetId="4">#REF!</definedName>
    <definedName name="ITEM18" localSheetId="6">#REF!</definedName>
    <definedName name="ITEM18">#REF!</definedName>
    <definedName name="ITEM1801" localSheetId="8">#REF!</definedName>
    <definedName name="ITEM1801" localSheetId="4">#REF!</definedName>
    <definedName name="ITEM1801" localSheetId="6">#REF!</definedName>
    <definedName name="ITEM1801">#REF!</definedName>
    <definedName name="ITEM19" localSheetId="8">#REF!</definedName>
    <definedName name="ITEM19" localSheetId="4">#REF!</definedName>
    <definedName name="ITEM19" localSheetId="6">#REF!</definedName>
    <definedName name="ITEM19">#REF!</definedName>
    <definedName name="ITEM1901" localSheetId="8">#REF!</definedName>
    <definedName name="ITEM1901" localSheetId="4">#REF!</definedName>
    <definedName name="ITEM1901" localSheetId="6">#REF!</definedName>
    <definedName name="ITEM1901">#REF!</definedName>
    <definedName name="ITEM1902" localSheetId="8">#REF!</definedName>
    <definedName name="ITEM1902" localSheetId="4">#REF!</definedName>
    <definedName name="ITEM1902" localSheetId="6">#REF!</definedName>
    <definedName name="ITEM1902">#REF!</definedName>
    <definedName name="ITEM1903" localSheetId="8">#REF!</definedName>
    <definedName name="ITEM1903" localSheetId="4">#REF!</definedName>
    <definedName name="ITEM1903" localSheetId="6">#REF!</definedName>
    <definedName name="ITEM1903">#REF!</definedName>
    <definedName name="ITEM1904" localSheetId="8">#REF!</definedName>
    <definedName name="ITEM1904" localSheetId="4">#REF!</definedName>
    <definedName name="ITEM1904" localSheetId="6">#REF!</definedName>
    <definedName name="ITEM1904">#REF!</definedName>
    <definedName name="ITEM1905" localSheetId="8">#REF!</definedName>
    <definedName name="ITEM1905" localSheetId="4">#REF!</definedName>
    <definedName name="ITEM1905" localSheetId="6">#REF!</definedName>
    <definedName name="ITEM1905">#REF!</definedName>
    <definedName name="ITEM1906" localSheetId="8">#REF!</definedName>
    <definedName name="ITEM1906" localSheetId="4">#REF!</definedName>
    <definedName name="ITEM1906" localSheetId="6">#REF!</definedName>
    <definedName name="ITEM1906">#REF!</definedName>
    <definedName name="ITEM1907" localSheetId="8">#REF!</definedName>
    <definedName name="ITEM1907" localSheetId="4">#REF!</definedName>
    <definedName name="ITEM1907" localSheetId="6">#REF!</definedName>
    <definedName name="ITEM1907">#REF!</definedName>
    <definedName name="ITEM1908" localSheetId="8">#REF!</definedName>
    <definedName name="ITEM1908" localSheetId="4">#REF!</definedName>
    <definedName name="ITEM1908" localSheetId="6">#REF!</definedName>
    <definedName name="ITEM1908">#REF!</definedName>
    <definedName name="ITEM1909" localSheetId="8">#REF!</definedName>
    <definedName name="ITEM1909" localSheetId="4">#REF!</definedName>
    <definedName name="ITEM1909" localSheetId="6">#REF!</definedName>
    <definedName name="ITEM1909">#REF!</definedName>
    <definedName name="ITEM1910" localSheetId="8">#REF!</definedName>
    <definedName name="ITEM1910" localSheetId="4">#REF!</definedName>
    <definedName name="ITEM1910" localSheetId="6">#REF!</definedName>
    <definedName name="ITEM1910">#REF!</definedName>
    <definedName name="ITEM1911" localSheetId="8">#REF!</definedName>
    <definedName name="ITEM1911" localSheetId="4">#REF!</definedName>
    <definedName name="ITEM1911" localSheetId="6">#REF!</definedName>
    <definedName name="ITEM1911">#REF!</definedName>
    <definedName name="ITEM1912" localSheetId="8">#REF!</definedName>
    <definedName name="ITEM1912" localSheetId="4">#REF!</definedName>
    <definedName name="ITEM1912" localSheetId="6">#REF!</definedName>
    <definedName name="ITEM1912">#REF!</definedName>
    <definedName name="ITEM1913" localSheetId="8">#REF!</definedName>
    <definedName name="ITEM1913" localSheetId="4">#REF!</definedName>
    <definedName name="ITEM1913" localSheetId="6">#REF!</definedName>
    <definedName name="ITEM1913">#REF!</definedName>
    <definedName name="ITEM1914" localSheetId="8">#REF!</definedName>
    <definedName name="ITEM1914" localSheetId="4">#REF!</definedName>
    <definedName name="ITEM1914" localSheetId="6">#REF!</definedName>
    <definedName name="ITEM1914">#REF!</definedName>
    <definedName name="ITEM1915" localSheetId="8">#REF!</definedName>
    <definedName name="ITEM1915" localSheetId="4">#REF!</definedName>
    <definedName name="ITEM1915" localSheetId="6">#REF!</definedName>
    <definedName name="ITEM1915">#REF!</definedName>
    <definedName name="ITEM1916" localSheetId="8">#REF!</definedName>
    <definedName name="ITEM1916" localSheetId="4">#REF!</definedName>
    <definedName name="ITEM1916" localSheetId="6">#REF!</definedName>
    <definedName name="ITEM1916">#REF!</definedName>
    <definedName name="ITEM1917" localSheetId="8">#REF!</definedName>
    <definedName name="ITEM1917" localSheetId="4">#REF!</definedName>
    <definedName name="ITEM1917" localSheetId="6">#REF!</definedName>
    <definedName name="ITEM1917">#REF!</definedName>
    <definedName name="ITEM1918" localSheetId="8">#REF!</definedName>
    <definedName name="ITEM1918" localSheetId="4">#REF!</definedName>
    <definedName name="ITEM1918" localSheetId="6">#REF!</definedName>
    <definedName name="ITEM1918">#REF!</definedName>
    <definedName name="item1a" localSheetId="8">#REF!</definedName>
    <definedName name="item1a" localSheetId="4">#REF!</definedName>
    <definedName name="item1a">#REF!</definedName>
    <definedName name="ITEM2" localSheetId="8">#REF!</definedName>
    <definedName name="ITEM2" localSheetId="4">#REF!</definedName>
    <definedName name="ITEM2" localSheetId="6">#REF!</definedName>
    <definedName name="ITEM2">#REF!</definedName>
    <definedName name="ITEM2.1" localSheetId="8">#REF!</definedName>
    <definedName name="ITEM2.1" localSheetId="4">#REF!</definedName>
    <definedName name="ITEM2.1" localSheetId="6">#REF!</definedName>
    <definedName name="ITEM2.1">#REF!</definedName>
    <definedName name="ITEM2.10" localSheetId="8">#REF!</definedName>
    <definedName name="ITEM2.10" localSheetId="4">#REF!</definedName>
    <definedName name="ITEM2.10" localSheetId="6">#REF!</definedName>
    <definedName name="ITEM2.10">#REF!</definedName>
    <definedName name="ITEM2.11" localSheetId="8">#REF!</definedName>
    <definedName name="ITEM2.11" localSheetId="4">#REF!</definedName>
    <definedName name="ITEM2.11" localSheetId="6">#REF!</definedName>
    <definedName name="ITEM2.11">#REF!</definedName>
    <definedName name="ITEM2.12" localSheetId="8">#REF!</definedName>
    <definedName name="ITEM2.12" localSheetId="4">#REF!</definedName>
    <definedName name="ITEM2.12" localSheetId="6">#REF!</definedName>
    <definedName name="ITEM2.12">#REF!</definedName>
    <definedName name="ITEM2.2" localSheetId="8">#REF!</definedName>
    <definedName name="ITEM2.2" localSheetId="5">#REF!</definedName>
    <definedName name="ITEM2.2" localSheetId="4">#REF!</definedName>
    <definedName name="ITEM2.2" localSheetId="6">#REF!</definedName>
    <definedName name="ITEM2.2">#REF!</definedName>
    <definedName name="ITEM2.3" localSheetId="8">#REF!</definedName>
    <definedName name="ITEM2.3" localSheetId="5">#REF!</definedName>
    <definedName name="ITEM2.3" localSheetId="4">#REF!</definedName>
    <definedName name="ITEM2.3" localSheetId="6">#REF!</definedName>
    <definedName name="ITEM2.3">#REF!</definedName>
    <definedName name="ITEM2.4" localSheetId="8">#REF!</definedName>
    <definedName name="ITEM2.4" localSheetId="5">#REF!</definedName>
    <definedName name="ITEM2.4" localSheetId="4">#REF!</definedName>
    <definedName name="ITEM2.4" localSheetId="6">#REF!</definedName>
    <definedName name="ITEM2.4">#REF!</definedName>
    <definedName name="ITEM2.5" localSheetId="8">#REF!</definedName>
    <definedName name="ITEM2.5" localSheetId="4">#REF!</definedName>
    <definedName name="ITEM2.5" localSheetId="6">#REF!</definedName>
    <definedName name="ITEM2.5">#REF!</definedName>
    <definedName name="ITEM2.6" localSheetId="8">#REF!</definedName>
    <definedName name="ITEM2.6" localSheetId="4">#REF!</definedName>
    <definedName name="ITEM2.6" localSheetId="6">#REF!</definedName>
    <definedName name="ITEM2.6">#REF!</definedName>
    <definedName name="ITEM2.7" localSheetId="8">#REF!</definedName>
    <definedName name="ITEM2.7" localSheetId="4">#REF!</definedName>
    <definedName name="ITEM2.7" localSheetId="6">#REF!</definedName>
    <definedName name="ITEM2.7">#REF!</definedName>
    <definedName name="ITEM2.8" localSheetId="8">#REF!</definedName>
    <definedName name="ITEM2.8" localSheetId="4">#REF!</definedName>
    <definedName name="ITEM2.8" localSheetId="6">#REF!</definedName>
    <definedName name="ITEM2.8">#REF!</definedName>
    <definedName name="ITEM2_133" localSheetId="8">#REF!</definedName>
    <definedName name="ITEM2_133" localSheetId="4">#REF!</definedName>
    <definedName name="ITEM2_133" localSheetId="6">#REF!</definedName>
    <definedName name="ITEM2_133">#REF!</definedName>
    <definedName name="ITEM2_149" localSheetId="8">#REF!</definedName>
    <definedName name="ITEM2_149" localSheetId="4">#REF!</definedName>
    <definedName name="ITEM2_149" localSheetId="6">#REF!</definedName>
    <definedName name="ITEM2_149">#REF!</definedName>
    <definedName name="ITEM2_186" localSheetId="8">#REF!</definedName>
    <definedName name="ITEM2_186" localSheetId="4">#REF!</definedName>
    <definedName name="ITEM2_186" localSheetId="6">#REF!</definedName>
    <definedName name="ITEM2_186">#REF!</definedName>
    <definedName name="ITEM2_187" localSheetId="8">#REF!</definedName>
    <definedName name="ITEM2_187" localSheetId="4">#REF!</definedName>
    <definedName name="ITEM2_187" localSheetId="6">#REF!</definedName>
    <definedName name="ITEM2_187">#REF!</definedName>
    <definedName name="ITEM201.1" localSheetId="8">#REF!</definedName>
    <definedName name="ITEM201.1" localSheetId="4">#REF!</definedName>
    <definedName name="ITEM201.1" localSheetId="6">#REF!</definedName>
    <definedName name="ITEM201.1" localSheetId="10">#REF!</definedName>
    <definedName name="ITEM201.1">#N/A</definedName>
    <definedName name="ITEM201.2" localSheetId="8">#REF!</definedName>
    <definedName name="ITEM201.2" localSheetId="4">#REF!</definedName>
    <definedName name="ITEM201.2" localSheetId="6">#REF!</definedName>
    <definedName name="ITEM201.2" localSheetId="10">#REF!</definedName>
    <definedName name="ITEM201.2">#N/A</definedName>
    <definedName name="ITEM201.3" localSheetId="8">#REF!</definedName>
    <definedName name="ITEM201.3" localSheetId="4">#REF!</definedName>
    <definedName name="ITEM201.3" localSheetId="6">#REF!</definedName>
    <definedName name="ITEM201.3" localSheetId="10">#REF!</definedName>
    <definedName name="ITEM201.3">#N/A</definedName>
    <definedName name="item203" localSheetId="8">#REF!</definedName>
    <definedName name="item203" localSheetId="4">#REF!</definedName>
    <definedName name="item203" localSheetId="10">#REF!</definedName>
    <definedName name="item203">#REF!</definedName>
    <definedName name="item204" localSheetId="8">#REF!</definedName>
    <definedName name="item204" localSheetId="4">#REF!</definedName>
    <definedName name="item204" localSheetId="10">#REF!</definedName>
    <definedName name="item204">#REF!</definedName>
    <definedName name="item205y206" localSheetId="8">#REF!</definedName>
    <definedName name="item205y206" localSheetId="4">#REF!</definedName>
    <definedName name="item205y206" localSheetId="10">#REF!</definedName>
    <definedName name="item205y206">#REF!</definedName>
    <definedName name="item207" localSheetId="8">#REF!</definedName>
    <definedName name="item207" localSheetId="4">#REF!</definedName>
    <definedName name="item207">#REF!</definedName>
    <definedName name="item209" localSheetId="8">#REF!</definedName>
    <definedName name="item209" localSheetId="4">#REF!</definedName>
    <definedName name="item209">#REF!</definedName>
    <definedName name="ITEM21" localSheetId="8">#REF!</definedName>
    <definedName name="ITEM21" localSheetId="5">#REF!</definedName>
    <definedName name="ITEM21" localSheetId="4">#REF!</definedName>
    <definedName name="ITEM21" localSheetId="6">#REF!</definedName>
    <definedName name="ITEM21">#REF!</definedName>
    <definedName name="ITEM210.2" localSheetId="8">#REF!</definedName>
    <definedName name="ITEM210.2" localSheetId="4">#REF!</definedName>
    <definedName name="ITEM210.2" localSheetId="6">#REF!</definedName>
    <definedName name="ITEM210.2" localSheetId="10">#REF!</definedName>
    <definedName name="ITEM210.2">#N/A</definedName>
    <definedName name="ITEM210.3" localSheetId="8">#REF!</definedName>
    <definedName name="item210.3" localSheetId="5">#REF!</definedName>
    <definedName name="ITEM210.3" localSheetId="4">#REF!</definedName>
    <definedName name="ITEM210.3" localSheetId="6">#REF!</definedName>
    <definedName name="ITEM210.3" localSheetId="10">#REF!</definedName>
    <definedName name="ITEM210.3">#N/A</definedName>
    <definedName name="ITEM211.1" localSheetId="8">#REF!</definedName>
    <definedName name="ITEM211.1" localSheetId="4">#REF!</definedName>
    <definedName name="ITEM211.1" localSheetId="6">#REF!</definedName>
    <definedName name="ITEM211.1" localSheetId="10">#REF!</definedName>
    <definedName name="ITEM211.1">#N/A</definedName>
    <definedName name="item212" localSheetId="8">#REF!</definedName>
    <definedName name="item212" localSheetId="4">#REF!</definedName>
    <definedName name="item212" localSheetId="10">#REF!</definedName>
    <definedName name="item212">#REF!</definedName>
    <definedName name="ITEM22" localSheetId="8">#REF!</definedName>
    <definedName name="ITEM22" localSheetId="5">#REF!</definedName>
    <definedName name="ITEM22" localSheetId="4">#REF!</definedName>
    <definedName name="ITEM22" localSheetId="6">#REF!</definedName>
    <definedName name="ITEM22" localSheetId="10">#REF!</definedName>
    <definedName name="ITEM22">#REF!</definedName>
    <definedName name="ITEM220.1" localSheetId="8">#REF!</definedName>
    <definedName name="ITEM220.1" localSheetId="4">#REF!</definedName>
    <definedName name="ITEM220.1" localSheetId="6">#REF!</definedName>
    <definedName name="ITEM220.1" localSheetId="10">#REF!</definedName>
    <definedName name="ITEM220.1">#N/A</definedName>
    <definedName name="item221" localSheetId="8">#REF!</definedName>
    <definedName name="item221" localSheetId="4">#REF!</definedName>
    <definedName name="item221" localSheetId="10">#REF!</definedName>
    <definedName name="item221">#REF!</definedName>
    <definedName name="ITEM222" localSheetId="8">#REF!</definedName>
    <definedName name="ITEM222" localSheetId="4">#REF!</definedName>
    <definedName name="ITEM222" localSheetId="6">#REF!</definedName>
    <definedName name="ITEM222" localSheetId="10">#REF!</definedName>
    <definedName name="ITEM222">#REF!</definedName>
    <definedName name="ITEM23" localSheetId="8">#REF!</definedName>
    <definedName name="ITEM23" localSheetId="5">#REF!</definedName>
    <definedName name="ITEM23" localSheetId="4">#REF!</definedName>
    <definedName name="ITEM23" localSheetId="6">#REF!</definedName>
    <definedName name="ITEM23" localSheetId="10">#REF!</definedName>
    <definedName name="ITEM23">#REF!</definedName>
    <definedName name="ITEM230" localSheetId="8">#REF!</definedName>
    <definedName name="ITEM230" localSheetId="4">#REF!</definedName>
    <definedName name="ITEM230" localSheetId="6">#REF!</definedName>
    <definedName name="ITEM230" localSheetId="10">#REF!</definedName>
    <definedName name="ITEM230">#N/A</definedName>
    <definedName name="item230.1" localSheetId="8">#REF!</definedName>
    <definedName name="item230.1" localSheetId="4">#REF!</definedName>
    <definedName name="item230.1" localSheetId="6">#REF!</definedName>
    <definedName name="item230.1" localSheetId="10">#REF!</definedName>
    <definedName name="item230.1">#REF!</definedName>
    <definedName name="ITEM24" localSheetId="8">#REF!</definedName>
    <definedName name="ITEM24" localSheetId="5">#REF!</definedName>
    <definedName name="ITEM24" localSheetId="4">#REF!</definedName>
    <definedName name="ITEM24" localSheetId="6">#REF!</definedName>
    <definedName name="ITEM24" localSheetId="10">#REF!</definedName>
    <definedName name="ITEM24">#REF!</definedName>
    <definedName name="item2425" localSheetId="8">#REF!</definedName>
    <definedName name="item2425" localSheetId="4">#REF!</definedName>
    <definedName name="item2425" localSheetId="10">#REF!</definedName>
    <definedName name="item2425">#REF!</definedName>
    <definedName name="ITEM25" localSheetId="8">#REF!</definedName>
    <definedName name="ITEM25" localSheetId="5">#REF!</definedName>
    <definedName name="ITEM25" localSheetId="4">#REF!</definedName>
    <definedName name="ITEM25" localSheetId="6">#REF!</definedName>
    <definedName name="ITEM25">#REF!</definedName>
    <definedName name="ITEM26" localSheetId="8">#REF!</definedName>
    <definedName name="ITEM26" localSheetId="5">#REF!</definedName>
    <definedName name="ITEM26" localSheetId="4">#REF!</definedName>
    <definedName name="ITEM26" localSheetId="6">#REF!</definedName>
    <definedName name="ITEM26">#REF!</definedName>
    <definedName name="ITEM27" localSheetId="8">#REF!</definedName>
    <definedName name="ITEM27" localSheetId="4">#REF!</definedName>
    <definedName name="ITEM27" localSheetId="6">#REF!</definedName>
    <definedName name="ITEM27">#REF!</definedName>
    <definedName name="ITEM28" localSheetId="8">#REF!</definedName>
    <definedName name="ITEM28" localSheetId="4">#REF!</definedName>
    <definedName name="ITEM28" localSheetId="6">#REF!</definedName>
    <definedName name="ITEM28">#REF!</definedName>
    <definedName name="item2829" localSheetId="8">#REF!</definedName>
    <definedName name="item2829" localSheetId="4">#REF!</definedName>
    <definedName name="item2829">#REF!</definedName>
    <definedName name="item2a" localSheetId="8">#REF!</definedName>
    <definedName name="item2a" localSheetId="4">#REF!</definedName>
    <definedName name="item2a">#REF!</definedName>
    <definedName name="ITEM3" localSheetId="8">#REF!</definedName>
    <definedName name="ITEM3" localSheetId="4">#REF!</definedName>
    <definedName name="ITEM3" localSheetId="6">#REF!</definedName>
    <definedName name="ITEM3">#REF!</definedName>
    <definedName name="ITEM3.1" localSheetId="8">#REF!</definedName>
    <definedName name="ITEM3.1" localSheetId="4">#REF!</definedName>
    <definedName name="ITEM3.1" localSheetId="6">#REF!</definedName>
    <definedName name="ITEM3.1">#REF!</definedName>
    <definedName name="ITEM3.15" localSheetId="8">#REF!</definedName>
    <definedName name="ITEM3.15" localSheetId="4">#REF!</definedName>
    <definedName name="ITEM3.15" localSheetId="6">#REF!</definedName>
    <definedName name="ITEM3.15">#REF!</definedName>
    <definedName name="ITEM3.16" localSheetId="8">#REF!</definedName>
    <definedName name="ITEM3.16" localSheetId="4">#REF!</definedName>
    <definedName name="ITEM3.16" localSheetId="6">#REF!</definedName>
    <definedName name="ITEM3.16">#REF!</definedName>
    <definedName name="ITEM3.17" localSheetId="8">#REF!</definedName>
    <definedName name="ITEM3.17" localSheetId="4">#REF!</definedName>
    <definedName name="ITEM3.17" localSheetId="6">#REF!</definedName>
    <definedName name="ITEM3.17">#REF!</definedName>
    <definedName name="ITEM3.18" localSheetId="8">#REF!</definedName>
    <definedName name="ITEM3.18" localSheetId="4">#REF!</definedName>
    <definedName name="ITEM3.18" localSheetId="6">#REF!</definedName>
    <definedName name="ITEM3.18">#REF!</definedName>
    <definedName name="ITEM3.19" localSheetId="8">#REF!</definedName>
    <definedName name="ITEM3.19" localSheetId="4">#REF!</definedName>
    <definedName name="ITEM3.19" localSheetId="6">#REF!</definedName>
    <definedName name="ITEM3.19">#REF!</definedName>
    <definedName name="ITEM3.2" localSheetId="8">#REF!</definedName>
    <definedName name="ITEM3.2" localSheetId="5">#REF!</definedName>
    <definedName name="ITEM3.2" localSheetId="4">#REF!</definedName>
    <definedName name="ITEM3.2" localSheetId="6">#REF!</definedName>
    <definedName name="ITEM3.2">#REF!</definedName>
    <definedName name="ITEM3.20" localSheetId="8">#REF!</definedName>
    <definedName name="ITEM3.20" localSheetId="4">#REF!</definedName>
    <definedName name="ITEM3.20" localSheetId="6">#REF!</definedName>
    <definedName name="ITEM3.20">#REF!</definedName>
    <definedName name="ITEM3.21" localSheetId="8">#REF!</definedName>
    <definedName name="ITEM3.21" localSheetId="4">#REF!</definedName>
    <definedName name="ITEM3.21" localSheetId="6">#REF!</definedName>
    <definedName name="ITEM3.21">#REF!</definedName>
    <definedName name="ITEM3.22" localSheetId="8">#REF!</definedName>
    <definedName name="ITEM3.22" localSheetId="4">#REF!</definedName>
    <definedName name="ITEM3.22" localSheetId="6">#REF!</definedName>
    <definedName name="ITEM3.22">#REF!</definedName>
    <definedName name="ITEM3.23" localSheetId="8">#REF!</definedName>
    <definedName name="ITEM3.23" localSheetId="4">#REF!</definedName>
    <definedName name="ITEM3.23" localSheetId="6">#REF!</definedName>
    <definedName name="ITEM3.23">#REF!</definedName>
    <definedName name="ITEM3.3" localSheetId="8">#REF!</definedName>
    <definedName name="ITEM3.3" localSheetId="5">#REF!</definedName>
    <definedName name="ITEM3.3" localSheetId="4">#REF!</definedName>
    <definedName name="ITEM3.3" localSheetId="6">#REF!</definedName>
    <definedName name="ITEM3.3">#REF!</definedName>
    <definedName name="ITEM3_133" localSheetId="8">#REF!</definedName>
    <definedName name="ITEM3_133" localSheetId="4">#REF!</definedName>
    <definedName name="ITEM3_133" localSheetId="6">#REF!</definedName>
    <definedName name="ITEM3_133">#REF!</definedName>
    <definedName name="ITEM3_149" localSheetId="8">#REF!</definedName>
    <definedName name="ITEM3_149" localSheetId="4">#REF!</definedName>
    <definedName name="ITEM3_149" localSheetId="6">#REF!</definedName>
    <definedName name="ITEM3_149">#REF!</definedName>
    <definedName name="ITEM3_186" localSheetId="8">#REF!</definedName>
    <definedName name="ITEM3_186" localSheetId="4">#REF!</definedName>
    <definedName name="ITEM3_186" localSheetId="6">#REF!</definedName>
    <definedName name="ITEM3_186">#REF!</definedName>
    <definedName name="ITEM3_187" localSheetId="8">#REF!</definedName>
    <definedName name="ITEM3_187" localSheetId="4">#REF!</definedName>
    <definedName name="ITEM3_187" localSheetId="6">#REF!</definedName>
    <definedName name="ITEM3_187">#REF!</definedName>
    <definedName name="item30" localSheetId="8">#REF!</definedName>
    <definedName name="item30" localSheetId="4">#REF!</definedName>
    <definedName name="item30">#REF!</definedName>
    <definedName name="ITEM31" localSheetId="8">#REF!</definedName>
    <definedName name="ITEM31" localSheetId="5">#REF!</definedName>
    <definedName name="ITEM31" localSheetId="4">#REF!</definedName>
    <definedName name="ITEM31" localSheetId="6">#REF!</definedName>
    <definedName name="ITEM31">#REF!</definedName>
    <definedName name="item310" localSheetId="8">#REF!</definedName>
    <definedName name="ITEM310" localSheetId="5">#REF!</definedName>
    <definedName name="item310" localSheetId="4">#REF!</definedName>
    <definedName name="ITEM310" localSheetId="6">#REF!</definedName>
    <definedName name="ITEM310">#REF!</definedName>
    <definedName name="ITEM311" localSheetId="8">#REF!</definedName>
    <definedName name="ITEM311" localSheetId="4">#REF!</definedName>
    <definedName name="ITEM311" localSheetId="6">#REF!</definedName>
    <definedName name="ITEM311">#REF!</definedName>
    <definedName name="ITEM312" localSheetId="8">#REF!</definedName>
    <definedName name="ITEM312" localSheetId="4">#REF!</definedName>
    <definedName name="ITEM312" localSheetId="6">#REF!</definedName>
    <definedName name="ITEM312">#REF!</definedName>
    <definedName name="ITEM313" localSheetId="8">#REF!</definedName>
    <definedName name="ITEM313" localSheetId="4">#REF!</definedName>
    <definedName name="ITEM313" localSheetId="6">#REF!</definedName>
    <definedName name="ITEM313">#REF!</definedName>
    <definedName name="ITEM314" localSheetId="8">#REF!</definedName>
    <definedName name="ITEM314" localSheetId="4">#REF!</definedName>
    <definedName name="ITEM314" localSheetId="6">#REF!</definedName>
    <definedName name="ITEM314">#REF!</definedName>
    <definedName name="ITEM315" localSheetId="8">#REF!</definedName>
    <definedName name="ITEM315" localSheetId="4">#REF!</definedName>
    <definedName name="ITEM315" localSheetId="6">#REF!</definedName>
    <definedName name="ITEM315">#REF!</definedName>
    <definedName name="ITEM32" localSheetId="8">#REF!</definedName>
    <definedName name="ITEM32" localSheetId="4">#REF!</definedName>
    <definedName name="ITEM32" localSheetId="6">#REF!</definedName>
    <definedName name="ITEM32">#REF!</definedName>
    <definedName name="item320" localSheetId="8">#REF!</definedName>
    <definedName name="item320" localSheetId="4">#REF!</definedName>
    <definedName name="item320" localSheetId="6">#REF!</definedName>
    <definedName name="item320" localSheetId="10">#REF!</definedName>
    <definedName name="item320">#N/A</definedName>
    <definedName name="item320.2" localSheetId="8">#REF!</definedName>
    <definedName name="item320.2" localSheetId="4">#REF!</definedName>
    <definedName name="item320.2" localSheetId="6">#REF!</definedName>
    <definedName name="item320.2" localSheetId="10">#REF!</definedName>
    <definedName name="item320.2">#REF!</definedName>
    <definedName name="ITEM33" localSheetId="8">#REF!</definedName>
    <definedName name="ITEM33" localSheetId="5">#REF!</definedName>
    <definedName name="ITEM33" localSheetId="4">#REF!</definedName>
    <definedName name="ITEM33" localSheetId="6">#REF!</definedName>
    <definedName name="ITEM33" localSheetId="10">#REF!</definedName>
    <definedName name="ITEM33">#REF!</definedName>
    <definedName name="ITEM330" localSheetId="8">#REF!</definedName>
    <definedName name="ITEM330" localSheetId="4">#REF!</definedName>
    <definedName name="ITEM330" localSheetId="6">#REF!</definedName>
    <definedName name="ITEM330" localSheetId="10">#REF!</definedName>
    <definedName name="ITEM330">#N/A</definedName>
    <definedName name="item330.1" localSheetId="8">#REF!</definedName>
    <definedName name="item330.1" localSheetId="4">#REF!</definedName>
    <definedName name="item330.1" localSheetId="6">#REF!</definedName>
    <definedName name="item330.1" localSheetId="10">#REF!</definedName>
    <definedName name="item330.1">#REF!</definedName>
    <definedName name="ITEM34" localSheetId="8">#REF!</definedName>
    <definedName name="ITEM34" localSheetId="5">#REF!</definedName>
    <definedName name="ITEM34" localSheetId="4">#REF!</definedName>
    <definedName name="ITEM34" localSheetId="6">#REF!</definedName>
    <definedName name="ITEM34" localSheetId="10">#REF!</definedName>
    <definedName name="ITEM34">#REF!</definedName>
    <definedName name="ITEM35" localSheetId="8">#REF!</definedName>
    <definedName name="ITEM35" localSheetId="5">#REF!</definedName>
    <definedName name="ITEM35" localSheetId="4">#REF!</definedName>
    <definedName name="ITEM35" localSheetId="6">#REF!</definedName>
    <definedName name="ITEM35" localSheetId="10">#REF!</definedName>
    <definedName name="ITEM35">#REF!</definedName>
    <definedName name="ITEM36" localSheetId="8">#REF!</definedName>
    <definedName name="ITEM36" localSheetId="5">#REF!</definedName>
    <definedName name="ITEM36" localSheetId="4">#REF!</definedName>
    <definedName name="ITEM36" localSheetId="6">#REF!</definedName>
    <definedName name="ITEM36">#REF!</definedName>
    <definedName name="ITEM37" localSheetId="8">#REF!</definedName>
    <definedName name="ITEM37" localSheetId="4">#REF!</definedName>
    <definedName name="ITEM37" localSheetId="6">#REF!</definedName>
    <definedName name="ITEM37">#REF!</definedName>
    <definedName name="ITEM38" localSheetId="8">#REF!</definedName>
    <definedName name="ITEM38" localSheetId="4">#REF!</definedName>
    <definedName name="ITEM38" localSheetId="6">#REF!</definedName>
    <definedName name="ITEM38">#REF!</definedName>
    <definedName name="ITEM39" localSheetId="8">#REF!</definedName>
    <definedName name="ITEM39" localSheetId="4">#REF!</definedName>
    <definedName name="ITEM39" localSheetId="6">#REF!</definedName>
    <definedName name="ITEM39">#REF!</definedName>
    <definedName name="item4" localSheetId="8">#REF!</definedName>
    <definedName name="item4" localSheetId="4">#N/A</definedName>
    <definedName name="item4" localSheetId="10">#REF!</definedName>
    <definedName name="item4">#N/A</definedName>
    <definedName name="ITEM4.1" localSheetId="8">#REF!</definedName>
    <definedName name="ITEM4.1" localSheetId="5">#REF!</definedName>
    <definedName name="ITEM4.1" localSheetId="4">#REF!</definedName>
    <definedName name="ITEM4.1" localSheetId="6">#REF!</definedName>
    <definedName name="ITEM4.1" localSheetId="10">#REF!</definedName>
    <definedName name="ITEM4.1">#REF!</definedName>
    <definedName name="ITEM4.10" localSheetId="8">#REF!</definedName>
    <definedName name="ITEM4.10" localSheetId="5">#REF!</definedName>
    <definedName name="ITEM4.10" localSheetId="4">#REF!</definedName>
    <definedName name="ITEM4.10" localSheetId="6">#REF!</definedName>
    <definedName name="ITEM4.10" localSheetId="10">#REF!</definedName>
    <definedName name="ITEM4.10">#REF!</definedName>
    <definedName name="ITEM4.11" localSheetId="8">#REF!</definedName>
    <definedName name="ITEM4.11" localSheetId="5">#REF!</definedName>
    <definedName name="ITEM4.11" localSheetId="4">#REF!</definedName>
    <definedName name="ITEM4.11" localSheetId="6">#REF!</definedName>
    <definedName name="ITEM4.11" localSheetId="10">#REF!</definedName>
    <definedName name="ITEM4.11">#REF!</definedName>
    <definedName name="ITEM4.12" localSheetId="8">#REF!</definedName>
    <definedName name="ITEM4.12" localSheetId="4">#REF!</definedName>
    <definedName name="ITEM4.12" localSheetId="6">#REF!</definedName>
    <definedName name="ITEM4.12">#REF!</definedName>
    <definedName name="ITEM4.13" localSheetId="8">#REF!</definedName>
    <definedName name="ITEM4.13" localSheetId="4">#REF!</definedName>
    <definedName name="ITEM4.13" localSheetId="6">#REF!</definedName>
    <definedName name="ITEM4.13">#REF!</definedName>
    <definedName name="ITEM4.2" localSheetId="8">#REF!</definedName>
    <definedName name="ITEM4.2" localSheetId="4">#REF!</definedName>
    <definedName name="ITEM4.2" localSheetId="6">#REF!</definedName>
    <definedName name="ITEM4.2">#REF!</definedName>
    <definedName name="ITEM4.20" localSheetId="8">#REF!</definedName>
    <definedName name="ITEM4.20" localSheetId="4">#REF!</definedName>
    <definedName name="ITEM4.20" localSheetId="6">#REF!</definedName>
    <definedName name="ITEM4.20">#REF!</definedName>
    <definedName name="ITEM4.21" localSheetId="8">#REF!</definedName>
    <definedName name="ITEM4.21" localSheetId="4">#REF!</definedName>
    <definedName name="ITEM4.21" localSheetId="6">#REF!</definedName>
    <definedName name="ITEM4.21">#REF!</definedName>
    <definedName name="ITEM4.22" localSheetId="8">#REF!</definedName>
    <definedName name="ITEM4.22" localSheetId="4">#REF!</definedName>
    <definedName name="ITEM4.22" localSheetId="6">#REF!</definedName>
    <definedName name="ITEM4.22">#REF!</definedName>
    <definedName name="ITEM4.23" localSheetId="8">#REF!</definedName>
    <definedName name="ITEM4.23" localSheetId="4">#REF!</definedName>
    <definedName name="ITEM4.23" localSheetId="6">#REF!</definedName>
    <definedName name="ITEM4.23">#REF!</definedName>
    <definedName name="ITEM4.24" localSheetId="8">#REF!</definedName>
    <definedName name="ITEM4.24" localSheetId="4">#REF!</definedName>
    <definedName name="ITEM4.24" localSheetId="6">#REF!</definedName>
    <definedName name="ITEM4.24">#REF!</definedName>
    <definedName name="ITEM4.25" localSheetId="8">#REF!</definedName>
    <definedName name="ITEM4.25" localSheetId="4">#REF!</definedName>
    <definedName name="ITEM4.25" localSheetId="6">#REF!</definedName>
    <definedName name="ITEM4.25">#REF!</definedName>
    <definedName name="ITEM4.26" localSheetId="8">#REF!</definedName>
    <definedName name="ITEM4.26" localSheetId="4">#REF!</definedName>
    <definedName name="ITEM4.26" localSheetId="6">#REF!</definedName>
    <definedName name="ITEM4.26">#REF!</definedName>
    <definedName name="ITEM4.27" localSheetId="8">#REF!</definedName>
    <definedName name="ITEM4.27" localSheetId="4">#REF!</definedName>
    <definedName name="ITEM4.27" localSheetId="6">#REF!</definedName>
    <definedName name="ITEM4.27">#REF!</definedName>
    <definedName name="ITEM4.28" localSheetId="8">#REF!</definedName>
    <definedName name="ITEM4.28" localSheetId="4">#REF!</definedName>
    <definedName name="ITEM4.28" localSheetId="6">#REF!</definedName>
    <definedName name="ITEM4.28">#REF!</definedName>
    <definedName name="ITEM4.29" localSheetId="8">#REF!</definedName>
    <definedName name="ITEM4.29" localSheetId="4">#REF!</definedName>
    <definedName name="ITEM4.29" localSheetId="6">#REF!</definedName>
    <definedName name="ITEM4.29">#REF!</definedName>
    <definedName name="ITEM4.3" localSheetId="8">#REF!</definedName>
    <definedName name="ITEM4.3" localSheetId="5">#REF!</definedName>
    <definedName name="ITEM4.3" localSheetId="4">#REF!</definedName>
    <definedName name="ITEM4.3" localSheetId="6">#REF!</definedName>
    <definedName name="ITEM4.3">#REF!</definedName>
    <definedName name="ITEM4.30" localSheetId="8">#REF!</definedName>
    <definedName name="ITEM4.30" localSheetId="4">#REF!</definedName>
    <definedName name="ITEM4.30" localSheetId="6">#REF!</definedName>
    <definedName name="ITEM4.30">#REF!</definedName>
    <definedName name="ITEM4.31" localSheetId="8">#REF!</definedName>
    <definedName name="ITEM4.31" localSheetId="4">#REF!</definedName>
    <definedName name="ITEM4.31" localSheetId="6">#REF!</definedName>
    <definedName name="ITEM4.31">#REF!</definedName>
    <definedName name="ITEM4.32" localSheetId="8">#REF!</definedName>
    <definedName name="ITEM4.32" localSheetId="4">#REF!</definedName>
    <definedName name="ITEM4.32" localSheetId="6">#REF!</definedName>
    <definedName name="ITEM4.32">#REF!</definedName>
    <definedName name="ITEM4.33" localSheetId="8">#REF!</definedName>
    <definedName name="ITEM4.33" localSheetId="4">#REF!</definedName>
    <definedName name="ITEM4.33" localSheetId="6">#REF!</definedName>
    <definedName name="ITEM4.33">#REF!</definedName>
    <definedName name="ITEM4.34" localSheetId="8">#REF!</definedName>
    <definedName name="ITEM4.34" localSheetId="4">#REF!</definedName>
    <definedName name="ITEM4.34" localSheetId="6">#REF!</definedName>
    <definedName name="ITEM4.34">#REF!</definedName>
    <definedName name="ITEM4.35" localSheetId="8">#REF!</definedName>
    <definedName name="ITEM4.35" localSheetId="4">#REF!</definedName>
    <definedName name="ITEM4.35" localSheetId="6">#REF!</definedName>
    <definedName name="ITEM4.35">#REF!</definedName>
    <definedName name="ITEM4.36" localSheetId="8">#REF!</definedName>
    <definedName name="ITEM4.36" localSheetId="4">#REF!</definedName>
    <definedName name="ITEM4.36" localSheetId="6">#REF!</definedName>
    <definedName name="ITEM4.36">#REF!</definedName>
    <definedName name="ITEM4.37" localSheetId="8">#REF!</definedName>
    <definedName name="ITEM4.37" localSheetId="4">#REF!</definedName>
    <definedName name="ITEM4.37" localSheetId="6">#REF!</definedName>
    <definedName name="ITEM4.37">#REF!</definedName>
    <definedName name="ITEM4.38" localSheetId="8">#REF!</definedName>
    <definedName name="ITEM4.38" localSheetId="4">#REF!</definedName>
    <definedName name="ITEM4.38" localSheetId="6">#REF!</definedName>
    <definedName name="ITEM4.38">#REF!</definedName>
    <definedName name="ITEM4.39" localSheetId="8">#REF!</definedName>
    <definedName name="ITEM4.39" localSheetId="4">#REF!</definedName>
    <definedName name="ITEM4.39" localSheetId="6">#REF!</definedName>
    <definedName name="ITEM4.39">#REF!</definedName>
    <definedName name="ITEM4.4" localSheetId="8">#REF!</definedName>
    <definedName name="ITEM4.4" localSheetId="5">#REF!</definedName>
    <definedName name="ITEM4.4" localSheetId="4">#REF!</definedName>
    <definedName name="ITEM4.4" localSheetId="6">#REF!</definedName>
    <definedName name="ITEM4.4">#REF!</definedName>
    <definedName name="ITEM4.40" localSheetId="8">#REF!</definedName>
    <definedName name="ITEM4.40" localSheetId="4">#REF!</definedName>
    <definedName name="ITEM4.40" localSheetId="6">#REF!</definedName>
    <definedName name="ITEM4.40">#REF!</definedName>
    <definedName name="ITEM4.41" localSheetId="8">#REF!</definedName>
    <definedName name="ITEM4.41" localSheetId="4">#REF!</definedName>
    <definedName name="ITEM4.41" localSheetId="6">#REF!</definedName>
    <definedName name="ITEM4.41">#REF!</definedName>
    <definedName name="ITEM4.42" localSheetId="8">#REF!</definedName>
    <definedName name="ITEM4.42" localSheetId="4">#REF!</definedName>
    <definedName name="ITEM4.42" localSheetId="6">#REF!</definedName>
    <definedName name="ITEM4.42">#REF!</definedName>
    <definedName name="ITEM4.43" localSheetId="8">#REF!</definedName>
    <definedName name="ITEM4.43" localSheetId="4">#REF!</definedName>
    <definedName name="ITEM4.43" localSheetId="6">#REF!</definedName>
    <definedName name="ITEM4.43">#REF!</definedName>
    <definedName name="ITEM4.44" localSheetId="8">#REF!</definedName>
    <definedName name="ITEM4.44" localSheetId="4">#REF!</definedName>
    <definedName name="ITEM4.44" localSheetId="6">#REF!</definedName>
    <definedName name="ITEM4.44">#REF!</definedName>
    <definedName name="ITEM4.45" localSheetId="8">#REF!</definedName>
    <definedName name="ITEM4.45" localSheetId="4">#REF!</definedName>
    <definedName name="ITEM4.45" localSheetId="6">#REF!</definedName>
    <definedName name="ITEM4.45">#REF!</definedName>
    <definedName name="ITEM4.46" localSheetId="8">#REF!</definedName>
    <definedName name="ITEM4.46" localSheetId="4">#REF!</definedName>
    <definedName name="ITEM4.46" localSheetId="6">#REF!</definedName>
    <definedName name="ITEM4.46">#REF!</definedName>
    <definedName name="ITEM4.5" localSheetId="8">#REF!</definedName>
    <definedName name="ITEM4.5" localSheetId="5">#REF!</definedName>
    <definedName name="ITEM4.5" localSheetId="4">#REF!</definedName>
    <definedName name="ITEM4.5" localSheetId="6">#REF!</definedName>
    <definedName name="ITEM4.5">#REF!</definedName>
    <definedName name="ITEM4.6" localSheetId="8">#REF!</definedName>
    <definedName name="ITEM4.6" localSheetId="5">#REF!</definedName>
    <definedName name="ITEM4.6" localSheetId="4">#REF!</definedName>
    <definedName name="ITEM4.6" localSheetId="6">#REF!</definedName>
    <definedName name="ITEM4.6">#REF!</definedName>
    <definedName name="ITEM4.7" localSheetId="8">#REF!</definedName>
    <definedName name="ITEM4.7" localSheetId="5">#REF!</definedName>
    <definedName name="ITEM4.7" localSheetId="4">#REF!</definedName>
    <definedName name="ITEM4.7" localSheetId="6">#REF!</definedName>
    <definedName name="ITEM4.7">#REF!</definedName>
    <definedName name="ITEM4.8" localSheetId="8">#REF!</definedName>
    <definedName name="ITEM4.8" localSheetId="4">#REF!</definedName>
    <definedName name="ITEM4.8" localSheetId="6">#REF!</definedName>
    <definedName name="ITEM4.8">#REF!</definedName>
    <definedName name="ITEM4.9" localSheetId="8">#REF!</definedName>
    <definedName name="ITEM4.9" localSheetId="4">#REF!</definedName>
    <definedName name="ITEM4.9" localSheetId="6">#REF!</definedName>
    <definedName name="ITEM4.9">#REF!</definedName>
    <definedName name="ITEM401" localSheetId="8">#REF!</definedName>
    <definedName name="ITEM401" localSheetId="4">#REF!</definedName>
    <definedName name="ITEM401" localSheetId="6">#REF!</definedName>
    <definedName name="ITEM401">#REF!</definedName>
    <definedName name="ITEM402" localSheetId="8">#REF!</definedName>
    <definedName name="ITEM402" localSheetId="4">#REF!</definedName>
    <definedName name="ITEM402" localSheetId="6">#REF!</definedName>
    <definedName name="ITEM402">#REF!</definedName>
    <definedName name="ITEM403" localSheetId="8">#REF!</definedName>
    <definedName name="ITEM403" localSheetId="4">#REF!</definedName>
    <definedName name="ITEM403" localSheetId="6">#REF!</definedName>
    <definedName name="ITEM403">#REF!</definedName>
    <definedName name="ITEM404" localSheetId="8">#REF!</definedName>
    <definedName name="ITEM404" localSheetId="4">#REF!</definedName>
    <definedName name="ITEM404" localSheetId="6">#REF!</definedName>
    <definedName name="ITEM404">#REF!</definedName>
    <definedName name="ITEM405" localSheetId="8">#REF!</definedName>
    <definedName name="ITEM405" localSheetId="4">#REF!</definedName>
    <definedName name="ITEM405" localSheetId="6">#REF!</definedName>
    <definedName name="ITEM405">#REF!</definedName>
    <definedName name="ITEM406" localSheetId="8">#REF!</definedName>
    <definedName name="ITEM406" localSheetId="4">#REF!</definedName>
    <definedName name="ITEM406" localSheetId="6">#REF!</definedName>
    <definedName name="ITEM406">#REF!</definedName>
    <definedName name="ITEM407" localSheetId="8">#REF!</definedName>
    <definedName name="ITEM407" localSheetId="4">#REF!</definedName>
    <definedName name="ITEM407" localSheetId="6">#REF!</definedName>
    <definedName name="ITEM407">#REF!</definedName>
    <definedName name="ITEM408" localSheetId="8">#REF!</definedName>
    <definedName name="ITEM408" localSheetId="4">#REF!</definedName>
    <definedName name="ITEM408" localSheetId="6">#REF!</definedName>
    <definedName name="ITEM408">#REF!</definedName>
    <definedName name="ITEM409" localSheetId="8">#REF!</definedName>
    <definedName name="ITEM409" localSheetId="4">#REF!</definedName>
    <definedName name="ITEM409" localSheetId="6">#REF!</definedName>
    <definedName name="ITEM409">#REF!</definedName>
    <definedName name="ITEM410" localSheetId="8">#REF!</definedName>
    <definedName name="ITEM410" localSheetId="4">#REF!</definedName>
    <definedName name="ITEM410" localSheetId="6">#REF!</definedName>
    <definedName name="ITEM410">#REF!</definedName>
    <definedName name="ITEM411" localSheetId="8">#REF!</definedName>
    <definedName name="ITEM411" localSheetId="4">#REF!</definedName>
    <definedName name="ITEM411" localSheetId="6">#REF!</definedName>
    <definedName name="ITEM411">#REF!</definedName>
    <definedName name="ITEM412" localSheetId="8">#REF!</definedName>
    <definedName name="ITEM412" localSheetId="4">#REF!</definedName>
    <definedName name="ITEM412" localSheetId="6">#REF!</definedName>
    <definedName name="ITEM412">#REF!</definedName>
    <definedName name="ITEM413" localSheetId="8">#REF!</definedName>
    <definedName name="ITEM413" localSheetId="4">#REF!</definedName>
    <definedName name="ITEM413" localSheetId="6">#REF!</definedName>
    <definedName name="ITEM413">#REF!</definedName>
    <definedName name="ITEM414" localSheetId="8">#REF!</definedName>
    <definedName name="ITEM414" localSheetId="4">#REF!</definedName>
    <definedName name="ITEM414" localSheetId="6">#REF!</definedName>
    <definedName name="ITEM414">#REF!</definedName>
    <definedName name="ITEM415" localSheetId="8">#REF!</definedName>
    <definedName name="ITEM415" localSheetId="4">#REF!</definedName>
    <definedName name="ITEM415" localSheetId="6">#REF!</definedName>
    <definedName name="ITEM415">#REF!</definedName>
    <definedName name="ITEM416" localSheetId="8">#REF!</definedName>
    <definedName name="ITEM416" localSheetId="4">#REF!</definedName>
    <definedName name="ITEM416" localSheetId="6">#REF!</definedName>
    <definedName name="ITEM416">#REF!</definedName>
    <definedName name="ITEM417" localSheetId="8">#REF!</definedName>
    <definedName name="ITEM417" localSheetId="4">#REF!</definedName>
    <definedName name="ITEM417" localSheetId="6">#REF!</definedName>
    <definedName name="ITEM417">#REF!</definedName>
    <definedName name="ITEM420" localSheetId="8">#REF!</definedName>
    <definedName name="item420" localSheetId="5">#REF!</definedName>
    <definedName name="ITEM420" localSheetId="4">#REF!</definedName>
    <definedName name="ITEM420" localSheetId="6">#REF!</definedName>
    <definedName name="ITEM420" localSheetId="10">#REF!</definedName>
    <definedName name="ITEM420">#N/A</definedName>
    <definedName name="ITEM450" localSheetId="8">#REF!</definedName>
    <definedName name="ITEM450" localSheetId="4">#REF!</definedName>
    <definedName name="ITEM450" localSheetId="6">#REF!</definedName>
    <definedName name="ITEM450" localSheetId="10">#REF!</definedName>
    <definedName name="ITEM450">#N/A</definedName>
    <definedName name="item450.2P" localSheetId="8">#REF!</definedName>
    <definedName name="item450.2P" localSheetId="4">#REF!</definedName>
    <definedName name="item450.2P" localSheetId="6">#REF!</definedName>
    <definedName name="item450.2P" localSheetId="10">#REF!</definedName>
    <definedName name="item450.2P">#REF!</definedName>
    <definedName name="item5" localSheetId="8">#REF!</definedName>
    <definedName name="item5" localSheetId="4">#N/A</definedName>
    <definedName name="item5" localSheetId="10">#REF!</definedName>
    <definedName name="item5">#N/A</definedName>
    <definedName name="ITEM5.1" localSheetId="8">#REF!</definedName>
    <definedName name="ITEM5.1" localSheetId="5">#REF!</definedName>
    <definedName name="ITEM5.1" localSheetId="4">#REF!</definedName>
    <definedName name="ITEM5.1" localSheetId="6">#REF!</definedName>
    <definedName name="ITEM5.1" localSheetId="10">#REF!</definedName>
    <definedName name="ITEM5.1">#REF!</definedName>
    <definedName name="ITEM5.100" localSheetId="8">#REF!</definedName>
    <definedName name="ITEM5.100" localSheetId="4">#REF!</definedName>
    <definedName name="ITEM5.100" localSheetId="6">#REF!</definedName>
    <definedName name="ITEM5.100" localSheetId="10">#REF!</definedName>
    <definedName name="ITEM5.100">#REF!</definedName>
    <definedName name="ITEM5.101" localSheetId="8">#REF!</definedName>
    <definedName name="ITEM5.101" localSheetId="4">#REF!</definedName>
    <definedName name="ITEM5.101" localSheetId="6">#REF!</definedName>
    <definedName name="ITEM5.101" localSheetId="10">#REF!</definedName>
    <definedName name="ITEM5.101">#REF!</definedName>
    <definedName name="ITEM5.104" localSheetId="8">#REF!</definedName>
    <definedName name="ITEM5.104" localSheetId="4">#REF!</definedName>
    <definedName name="ITEM5.104" localSheetId="6">#REF!</definedName>
    <definedName name="ITEM5.104">#REF!</definedName>
    <definedName name="ITEM5.105" localSheetId="8">#REF!</definedName>
    <definedName name="ITEM5.105" localSheetId="4">#REF!</definedName>
    <definedName name="ITEM5.105" localSheetId="6">#REF!</definedName>
    <definedName name="ITEM5.105">#REF!</definedName>
    <definedName name="ITEM5.106" localSheetId="8">#REF!</definedName>
    <definedName name="ITEM5.106" localSheetId="4">#REF!</definedName>
    <definedName name="ITEM5.106" localSheetId="6">#REF!</definedName>
    <definedName name="ITEM5.106">#REF!</definedName>
    <definedName name="ITEM5.107" localSheetId="8">#REF!</definedName>
    <definedName name="ITEM5.107" localSheetId="4">#REF!</definedName>
    <definedName name="ITEM5.107" localSheetId="6">#REF!</definedName>
    <definedName name="ITEM5.107">#REF!</definedName>
    <definedName name="ITEM5.108" localSheetId="8">#REF!</definedName>
    <definedName name="ITEM5.108" localSheetId="4">#REF!</definedName>
    <definedName name="ITEM5.108" localSheetId="6">#REF!</definedName>
    <definedName name="ITEM5.108">#REF!</definedName>
    <definedName name="ITEM5.109" localSheetId="8">#REF!</definedName>
    <definedName name="ITEM5.109" localSheetId="4">#REF!</definedName>
    <definedName name="ITEM5.109" localSheetId="6">#REF!</definedName>
    <definedName name="ITEM5.109">#REF!</definedName>
    <definedName name="ITEM5.111" localSheetId="8">#REF!</definedName>
    <definedName name="ITEM5.111" localSheetId="4">#REF!</definedName>
    <definedName name="ITEM5.111" localSheetId="6">#REF!</definedName>
    <definedName name="ITEM5.111">#REF!</definedName>
    <definedName name="ITEM5.112" localSheetId="8">#REF!</definedName>
    <definedName name="ITEM5.112" localSheetId="4">#REF!</definedName>
    <definedName name="ITEM5.112" localSheetId="6">#REF!</definedName>
    <definedName name="ITEM5.112">#REF!</definedName>
    <definedName name="ITEM5.113" localSheetId="8">#REF!</definedName>
    <definedName name="ITEM5.113" localSheetId="4">#REF!</definedName>
    <definedName name="ITEM5.113" localSheetId="6">#REF!</definedName>
    <definedName name="ITEM5.113">#REF!</definedName>
    <definedName name="ITEM5.114" localSheetId="8">#REF!</definedName>
    <definedName name="ITEM5.114" localSheetId="4">#REF!</definedName>
    <definedName name="ITEM5.114" localSheetId="6">#REF!</definedName>
    <definedName name="ITEM5.114">#REF!</definedName>
    <definedName name="ITEM5.115" localSheetId="8">#REF!</definedName>
    <definedName name="ITEM5.115" localSheetId="4">#REF!</definedName>
    <definedName name="ITEM5.115" localSheetId="6">#REF!</definedName>
    <definedName name="ITEM5.115">#REF!</definedName>
    <definedName name="ITEM5.2" localSheetId="8">#REF!</definedName>
    <definedName name="ITEM5.2" localSheetId="5">#REF!</definedName>
    <definedName name="ITEM5.2" localSheetId="4">#REF!</definedName>
    <definedName name="ITEM5.2" localSheetId="6">#REF!</definedName>
    <definedName name="ITEM5.2">#REF!</definedName>
    <definedName name="ITEM5.53" localSheetId="8">#REF!</definedName>
    <definedName name="ITEM5.53" localSheetId="4">#REF!</definedName>
    <definedName name="ITEM5.53" localSheetId="6">#REF!</definedName>
    <definedName name="ITEM5.53">#REF!</definedName>
    <definedName name="ITEM5.54" localSheetId="8">#REF!</definedName>
    <definedName name="ITEM5.54" localSheetId="4">#REF!</definedName>
    <definedName name="ITEM5.54" localSheetId="6">#REF!</definedName>
    <definedName name="ITEM5.54">#REF!</definedName>
    <definedName name="ITEM5.55" localSheetId="8">#REF!</definedName>
    <definedName name="ITEM5.55" localSheetId="4">#REF!</definedName>
    <definedName name="ITEM5.55" localSheetId="6">#REF!</definedName>
    <definedName name="ITEM5.55">#REF!</definedName>
    <definedName name="ITEM5.56" localSheetId="8">#REF!</definedName>
    <definedName name="ITEM5.56" localSheetId="4">#REF!</definedName>
    <definedName name="ITEM5.56" localSheetId="6">#REF!</definedName>
    <definedName name="ITEM5.56">#REF!</definedName>
    <definedName name="ITEM5.57" localSheetId="8">#REF!</definedName>
    <definedName name="ITEM5.57" localSheetId="4">#REF!</definedName>
    <definedName name="ITEM5.57" localSheetId="6">#REF!</definedName>
    <definedName name="ITEM5.57">#REF!</definedName>
    <definedName name="ITEM5.58" localSheetId="8">#REF!</definedName>
    <definedName name="ITEM5.58" localSheetId="4">#REF!</definedName>
    <definedName name="ITEM5.58" localSheetId="6">#REF!</definedName>
    <definedName name="ITEM5.58">#REF!</definedName>
    <definedName name="ITEM5.59" localSheetId="8">#REF!</definedName>
    <definedName name="ITEM5.59" localSheetId="4">#REF!</definedName>
    <definedName name="ITEM5.59" localSheetId="6">#REF!</definedName>
    <definedName name="ITEM5.59">#REF!</definedName>
    <definedName name="ITEM5.60" localSheetId="8">#REF!</definedName>
    <definedName name="ITEM5.60" localSheetId="4">#REF!</definedName>
    <definedName name="ITEM5.60" localSheetId="6">#REF!</definedName>
    <definedName name="ITEM5.60">#REF!</definedName>
    <definedName name="ITEM5.61" localSheetId="8">#REF!</definedName>
    <definedName name="ITEM5.61" localSheetId="4">#REF!</definedName>
    <definedName name="ITEM5.61" localSheetId="6">#REF!</definedName>
    <definedName name="ITEM5.61">#REF!</definedName>
    <definedName name="ITEM5.62" localSheetId="8">#REF!</definedName>
    <definedName name="ITEM5.62" localSheetId="4">#REF!</definedName>
    <definedName name="ITEM5.62" localSheetId="6">#REF!</definedName>
    <definedName name="ITEM5.62">#REF!</definedName>
    <definedName name="ITEM5.63" localSheetId="8">#REF!</definedName>
    <definedName name="ITEM5.63" localSheetId="4">#REF!</definedName>
    <definedName name="ITEM5.63" localSheetId="6">#REF!</definedName>
    <definedName name="ITEM5.63">#REF!</definedName>
    <definedName name="ITEM5.64" localSheetId="8">#REF!</definedName>
    <definedName name="ITEM5.64" localSheetId="4">#REF!</definedName>
    <definedName name="ITEM5.64" localSheetId="6">#REF!</definedName>
    <definedName name="ITEM5.64">#REF!</definedName>
    <definedName name="ITEM5.65" localSheetId="8">#REF!</definedName>
    <definedName name="ITEM5.65" localSheetId="4">#REF!</definedName>
    <definedName name="ITEM5.65" localSheetId="6">#REF!</definedName>
    <definedName name="ITEM5.65">#REF!</definedName>
    <definedName name="ITEM5.66" localSheetId="8">#REF!</definedName>
    <definedName name="ITEM5.66" localSheetId="4">#REF!</definedName>
    <definedName name="ITEM5.66" localSheetId="6">#REF!</definedName>
    <definedName name="ITEM5.66">#REF!</definedName>
    <definedName name="ITEM5.67" localSheetId="8">#REF!</definedName>
    <definedName name="ITEM5.67" localSheetId="4">#REF!</definedName>
    <definedName name="ITEM5.67" localSheetId="6">#REF!</definedName>
    <definedName name="ITEM5.67">#REF!</definedName>
    <definedName name="ITEM5.68" localSheetId="8">#REF!</definedName>
    <definedName name="ITEM5.68" localSheetId="4">#REF!</definedName>
    <definedName name="ITEM5.68" localSheetId="6">#REF!</definedName>
    <definedName name="ITEM5.68">#REF!</definedName>
    <definedName name="ITEM5.69" localSheetId="8">#REF!</definedName>
    <definedName name="ITEM5.69" localSheetId="4">#REF!</definedName>
    <definedName name="ITEM5.69" localSheetId="6">#REF!</definedName>
    <definedName name="ITEM5.69">#REF!</definedName>
    <definedName name="ITEM5.70" localSheetId="8">#REF!</definedName>
    <definedName name="ITEM5.70" localSheetId="4">#REF!</definedName>
    <definedName name="ITEM5.70" localSheetId="6">#REF!</definedName>
    <definedName name="ITEM5.70">#REF!</definedName>
    <definedName name="ITEM5.71" localSheetId="8">#REF!</definedName>
    <definedName name="ITEM5.71" localSheetId="4">#REF!</definedName>
    <definedName name="ITEM5.71" localSheetId="6">#REF!</definedName>
    <definedName name="ITEM5.71">#REF!</definedName>
    <definedName name="ITEM5.72" localSheetId="8">#REF!</definedName>
    <definedName name="ITEM5.72" localSheetId="4">#REF!</definedName>
    <definedName name="ITEM5.72" localSheetId="6">#REF!</definedName>
    <definedName name="ITEM5.72">#REF!</definedName>
    <definedName name="ITEM5.73" localSheetId="8">#REF!</definedName>
    <definedName name="ITEM5.73" localSheetId="4">#REF!</definedName>
    <definedName name="ITEM5.73" localSheetId="6">#REF!</definedName>
    <definedName name="ITEM5.73">#REF!</definedName>
    <definedName name="ITEM5.74" localSheetId="8">#REF!</definedName>
    <definedName name="ITEM5.74" localSheetId="4">#REF!</definedName>
    <definedName name="ITEM5.74" localSheetId="6">#REF!</definedName>
    <definedName name="ITEM5.74">#REF!</definedName>
    <definedName name="ITEM5.77" localSheetId="8">#REF!</definedName>
    <definedName name="ITEM5.77" localSheetId="4">#REF!</definedName>
    <definedName name="ITEM5.77" localSheetId="6">#REF!</definedName>
    <definedName name="ITEM5.77">#REF!</definedName>
    <definedName name="ITEM5.78" localSheetId="8">#REF!</definedName>
    <definedName name="ITEM5.78" localSheetId="4">#REF!</definedName>
    <definedName name="ITEM5.78" localSheetId="6">#REF!</definedName>
    <definedName name="ITEM5.78">#REF!</definedName>
    <definedName name="ITEM5.79" localSheetId="8">#REF!</definedName>
    <definedName name="ITEM5.79" localSheetId="4">#REF!</definedName>
    <definedName name="ITEM5.79" localSheetId="6">#REF!</definedName>
    <definedName name="ITEM5.79">#REF!</definedName>
    <definedName name="ITEM5.80" localSheetId="8">#REF!</definedName>
    <definedName name="ITEM5.80" localSheetId="4">#REF!</definedName>
    <definedName name="ITEM5.80" localSheetId="6">#REF!</definedName>
    <definedName name="ITEM5.80">#REF!</definedName>
    <definedName name="ITEM5.82" localSheetId="8">#REF!</definedName>
    <definedName name="ITEM5.82" localSheetId="4">#REF!</definedName>
    <definedName name="ITEM5.82" localSheetId="6">#REF!</definedName>
    <definedName name="ITEM5.82">#REF!</definedName>
    <definedName name="ITEM5.83" localSheetId="8">#REF!</definedName>
    <definedName name="ITEM5.83" localSheetId="4">#REF!</definedName>
    <definedName name="ITEM5.83" localSheetId="6">#REF!</definedName>
    <definedName name="ITEM5.83">#REF!</definedName>
    <definedName name="ITEM5.84" localSheetId="8">#REF!</definedName>
    <definedName name="ITEM5.84" localSheetId="4">#REF!</definedName>
    <definedName name="ITEM5.84" localSheetId="6">#REF!</definedName>
    <definedName name="ITEM5.84">#REF!</definedName>
    <definedName name="ITEM5.85" localSheetId="8">#REF!</definedName>
    <definedName name="ITEM5.85" localSheetId="4">#REF!</definedName>
    <definedName name="ITEM5.85" localSheetId="6">#REF!</definedName>
    <definedName name="ITEM5.85">#REF!</definedName>
    <definedName name="ITEM5.86" localSheetId="8">#REF!</definedName>
    <definedName name="ITEM5.86" localSheetId="4">#REF!</definedName>
    <definedName name="ITEM5.86" localSheetId="6">#REF!</definedName>
    <definedName name="ITEM5.86">#REF!</definedName>
    <definedName name="ITEM5.87" localSheetId="8">#REF!</definedName>
    <definedName name="ITEM5.87" localSheetId="4">#REF!</definedName>
    <definedName name="ITEM5.87" localSheetId="6">#REF!</definedName>
    <definedName name="ITEM5.87">#REF!</definedName>
    <definedName name="ITEM5.88" localSheetId="8">#REF!</definedName>
    <definedName name="ITEM5.88" localSheetId="4">#REF!</definedName>
    <definedName name="ITEM5.88" localSheetId="6">#REF!</definedName>
    <definedName name="ITEM5.88">#REF!</definedName>
    <definedName name="ITEM5.89" localSheetId="8">#REF!</definedName>
    <definedName name="ITEM5.89" localSheetId="4">#REF!</definedName>
    <definedName name="ITEM5.89" localSheetId="6">#REF!</definedName>
    <definedName name="ITEM5.89">#REF!</definedName>
    <definedName name="ITEM5.90" localSheetId="8">#REF!</definedName>
    <definedName name="ITEM5.90" localSheetId="4">#REF!</definedName>
    <definedName name="ITEM5.90" localSheetId="6">#REF!</definedName>
    <definedName name="ITEM5.90">#REF!</definedName>
    <definedName name="ITEM5.91" localSheetId="8">#REF!</definedName>
    <definedName name="ITEM5.91" localSheetId="4">#REF!</definedName>
    <definedName name="ITEM5.91" localSheetId="6">#REF!</definedName>
    <definedName name="ITEM5.91">#REF!</definedName>
    <definedName name="ITEM5.92" localSheetId="8">#REF!</definedName>
    <definedName name="ITEM5.92" localSheetId="4">#REF!</definedName>
    <definedName name="ITEM5.92" localSheetId="6">#REF!</definedName>
    <definedName name="ITEM5.92">#REF!</definedName>
    <definedName name="ITEM5.93" localSheetId="8">#REF!</definedName>
    <definedName name="ITEM5.93" localSheetId="4">#REF!</definedName>
    <definedName name="ITEM5.93" localSheetId="6">#REF!</definedName>
    <definedName name="ITEM5.93">#REF!</definedName>
    <definedName name="ITEM5.94" localSheetId="8">#REF!</definedName>
    <definedName name="ITEM5.94" localSheetId="4">#REF!</definedName>
    <definedName name="ITEM5.94" localSheetId="6">#REF!</definedName>
    <definedName name="ITEM5.94">#REF!</definedName>
    <definedName name="ITEM5.95" localSheetId="8">#REF!</definedName>
    <definedName name="ITEM5.95" localSheetId="4">#REF!</definedName>
    <definedName name="ITEM5.95" localSheetId="6">#REF!</definedName>
    <definedName name="ITEM5.95">#REF!</definedName>
    <definedName name="ITEM5.96" localSheetId="8">#REF!</definedName>
    <definedName name="ITEM5.96" localSheetId="4">#REF!</definedName>
    <definedName name="ITEM5.96" localSheetId="6">#REF!</definedName>
    <definedName name="ITEM5.96">#REF!</definedName>
    <definedName name="ITEM5.97" localSheetId="8">#REF!</definedName>
    <definedName name="ITEM5.97" localSheetId="4">#REF!</definedName>
    <definedName name="ITEM5.97" localSheetId="6">#REF!</definedName>
    <definedName name="ITEM5.97">#REF!</definedName>
    <definedName name="ITEM5.98" localSheetId="8">#REF!</definedName>
    <definedName name="ITEM5.98" localSheetId="4">#REF!</definedName>
    <definedName name="ITEM5.98" localSheetId="6">#REF!</definedName>
    <definedName name="ITEM5.98">#REF!</definedName>
    <definedName name="ITEM5.99" localSheetId="8">#REF!</definedName>
    <definedName name="ITEM5.99" localSheetId="4">#REF!</definedName>
    <definedName name="ITEM5.99" localSheetId="6">#REF!</definedName>
    <definedName name="ITEM5.99">#REF!</definedName>
    <definedName name="ITEM51" localSheetId="8">#REF!</definedName>
    <definedName name="ITEM51" localSheetId="5">#REF!</definedName>
    <definedName name="ITEM51" localSheetId="4">#REF!</definedName>
    <definedName name="ITEM51" localSheetId="6">#REF!</definedName>
    <definedName name="ITEM51">#REF!</definedName>
    <definedName name="ITEM510" localSheetId="8">#REF!</definedName>
    <definedName name="ITEM510" localSheetId="5">#REF!</definedName>
    <definedName name="ITEM510" localSheetId="4">#REF!</definedName>
    <definedName name="ITEM510" localSheetId="6">#REF!</definedName>
    <definedName name="ITEM510">#REF!</definedName>
    <definedName name="ITEM511" localSheetId="8">#REF!</definedName>
    <definedName name="ITEM511" localSheetId="5">#REF!</definedName>
    <definedName name="ITEM511" localSheetId="4">#REF!</definedName>
    <definedName name="ITEM511" localSheetId="6">#REF!</definedName>
    <definedName name="ITEM511">#REF!</definedName>
    <definedName name="ITEM512" localSheetId="8">#REF!</definedName>
    <definedName name="ITEM512" localSheetId="4">#REF!</definedName>
    <definedName name="ITEM512" localSheetId="6">#REF!</definedName>
    <definedName name="ITEM512">#REF!</definedName>
    <definedName name="ITEM513" localSheetId="8">#REF!</definedName>
    <definedName name="ITEM513" localSheetId="4">#REF!</definedName>
    <definedName name="ITEM513" localSheetId="6">#REF!</definedName>
    <definedName name="ITEM513">#REF!</definedName>
    <definedName name="ITEM514" localSheetId="8">#REF!</definedName>
    <definedName name="ITEM514" localSheetId="4">#REF!</definedName>
    <definedName name="ITEM514" localSheetId="6">#REF!</definedName>
    <definedName name="ITEM514">#REF!</definedName>
    <definedName name="ITEM515" localSheetId="8">#REF!</definedName>
    <definedName name="ITEM515" localSheetId="4">#REF!</definedName>
    <definedName name="ITEM515" localSheetId="6">#REF!</definedName>
    <definedName name="ITEM515">#REF!</definedName>
    <definedName name="ITEM516" localSheetId="8">#REF!</definedName>
    <definedName name="ITEM516" localSheetId="4">#REF!</definedName>
    <definedName name="ITEM516" localSheetId="6">#REF!</definedName>
    <definedName name="ITEM516">#REF!</definedName>
    <definedName name="ITEM517" localSheetId="8">#REF!</definedName>
    <definedName name="ITEM517" localSheetId="4">#REF!</definedName>
    <definedName name="ITEM517" localSheetId="6">#REF!</definedName>
    <definedName name="ITEM517">#REF!</definedName>
    <definedName name="ITEM518" localSheetId="8">#REF!</definedName>
    <definedName name="ITEM518" localSheetId="4">#REF!</definedName>
    <definedName name="ITEM518" localSheetId="6">#REF!</definedName>
    <definedName name="ITEM518">#REF!</definedName>
    <definedName name="ITEM519" localSheetId="8">#REF!</definedName>
    <definedName name="ITEM519" localSheetId="4">#REF!</definedName>
    <definedName name="ITEM519" localSheetId="6">#REF!</definedName>
    <definedName name="ITEM519">#REF!</definedName>
    <definedName name="ITEM52" localSheetId="8">#REF!</definedName>
    <definedName name="ITEM52" localSheetId="4">#REF!</definedName>
    <definedName name="ITEM52" localSheetId="6">#REF!</definedName>
    <definedName name="ITEM52">#REF!</definedName>
    <definedName name="ITEM520" localSheetId="8">#REF!</definedName>
    <definedName name="ITEM520" localSheetId="4">#REF!</definedName>
    <definedName name="ITEM520" localSheetId="6">#REF!</definedName>
    <definedName name="ITEM520">#REF!</definedName>
    <definedName name="ITEM521" localSheetId="8">#REF!</definedName>
    <definedName name="ITEM521" localSheetId="4">#REF!</definedName>
    <definedName name="ITEM521" localSheetId="6">#REF!</definedName>
    <definedName name="ITEM521">#REF!</definedName>
    <definedName name="ITEM522" localSheetId="8">#REF!</definedName>
    <definedName name="ITEM522" localSheetId="4">#REF!</definedName>
    <definedName name="ITEM522" localSheetId="6">#REF!</definedName>
    <definedName name="ITEM522">#REF!</definedName>
    <definedName name="ITEM523" localSheetId="8">#REF!</definedName>
    <definedName name="ITEM523" localSheetId="4">#REF!</definedName>
    <definedName name="ITEM523" localSheetId="6">#REF!</definedName>
    <definedName name="ITEM523">#REF!</definedName>
    <definedName name="ITEM524" localSheetId="8">#REF!</definedName>
    <definedName name="ITEM524" localSheetId="4">#REF!</definedName>
    <definedName name="ITEM524" localSheetId="6">#REF!</definedName>
    <definedName name="ITEM524">#REF!</definedName>
    <definedName name="ITEM525" localSheetId="8">#REF!</definedName>
    <definedName name="ITEM525" localSheetId="4">#REF!</definedName>
    <definedName name="ITEM525" localSheetId="6">#REF!</definedName>
    <definedName name="ITEM525">#REF!</definedName>
    <definedName name="ITEM526" localSheetId="8">#REF!</definedName>
    <definedName name="ITEM526" localSheetId="4">#REF!</definedName>
    <definedName name="ITEM526" localSheetId="6">#REF!</definedName>
    <definedName name="ITEM526">#REF!</definedName>
    <definedName name="ITEM527" localSheetId="8">#REF!</definedName>
    <definedName name="ITEM527" localSheetId="4">#REF!</definedName>
    <definedName name="ITEM527" localSheetId="6">#REF!</definedName>
    <definedName name="ITEM527">#REF!</definedName>
    <definedName name="ITEM528" localSheetId="8">#REF!</definedName>
    <definedName name="ITEM528" localSheetId="4">#REF!</definedName>
    <definedName name="ITEM528" localSheetId="6">#REF!</definedName>
    <definedName name="ITEM528">#REF!</definedName>
    <definedName name="ITEM529" localSheetId="8">#REF!</definedName>
    <definedName name="ITEM529" localSheetId="4">#REF!</definedName>
    <definedName name="ITEM529" localSheetId="6">#REF!</definedName>
    <definedName name="ITEM529">#REF!</definedName>
    <definedName name="ITEM53" localSheetId="8">#REF!</definedName>
    <definedName name="ITEM53" localSheetId="4">#REF!</definedName>
    <definedName name="ITEM53" localSheetId="6">#REF!</definedName>
    <definedName name="ITEM53">#REF!</definedName>
    <definedName name="ITEM530" localSheetId="8">#REF!</definedName>
    <definedName name="ITEM530" localSheetId="4">#REF!</definedName>
    <definedName name="ITEM530" localSheetId="6">#REF!</definedName>
    <definedName name="ITEM530">#REF!</definedName>
    <definedName name="ITEM531" localSheetId="8">#REF!</definedName>
    <definedName name="ITEM531" localSheetId="4">#REF!</definedName>
    <definedName name="ITEM531" localSheetId="6">#REF!</definedName>
    <definedName name="ITEM531">#REF!</definedName>
    <definedName name="ITEM532" localSheetId="8">#REF!</definedName>
    <definedName name="ITEM532" localSheetId="4">#REF!</definedName>
    <definedName name="ITEM532" localSheetId="6">#REF!</definedName>
    <definedName name="ITEM532">#REF!</definedName>
    <definedName name="ITEM533" localSheetId="8">#REF!</definedName>
    <definedName name="ITEM533" localSheetId="4">#REF!</definedName>
    <definedName name="ITEM533" localSheetId="6">#REF!</definedName>
    <definedName name="ITEM533">#REF!</definedName>
    <definedName name="ITEM54" localSheetId="8">#REF!</definedName>
    <definedName name="ITEM54" localSheetId="4">#REF!</definedName>
    <definedName name="ITEM54" localSheetId="6">#REF!</definedName>
    <definedName name="ITEM54">#REF!</definedName>
    <definedName name="ITEM55" localSheetId="8">#REF!</definedName>
    <definedName name="ITEM55" localSheetId="4">#REF!</definedName>
    <definedName name="ITEM55" localSheetId="6">#REF!</definedName>
    <definedName name="ITEM55">#REF!</definedName>
    <definedName name="ITEM56" localSheetId="8">#REF!</definedName>
    <definedName name="ITEM56" localSheetId="4">#REF!</definedName>
    <definedName name="ITEM56" localSheetId="6">#REF!</definedName>
    <definedName name="ITEM56">#REF!</definedName>
    <definedName name="ITEM57" localSheetId="8">#REF!</definedName>
    <definedName name="ITEM57" localSheetId="4">#REF!</definedName>
    <definedName name="ITEM57" localSheetId="6">#REF!</definedName>
    <definedName name="ITEM57">#REF!</definedName>
    <definedName name="ITEM58" localSheetId="8">#REF!</definedName>
    <definedName name="ITEM58" localSheetId="4">#REF!</definedName>
    <definedName name="ITEM58" localSheetId="6">#REF!</definedName>
    <definedName name="ITEM58">#REF!</definedName>
    <definedName name="ITEM59" localSheetId="8">#REF!</definedName>
    <definedName name="ITEM59" localSheetId="4">#REF!</definedName>
    <definedName name="ITEM59" localSheetId="6">#REF!</definedName>
    <definedName name="ITEM59">#REF!</definedName>
    <definedName name="item6" localSheetId="8">#REF!</definedName>
    <definedName name="item6" localSheetId="4">#N/A</definedName>
    <definedName name="item6" localSheetId="10">#REF!</definedName>
    <definedName name="item6">#N/A</definedName>
    <definedName name="ITEM6.1" localSheetId="8">#REF!</definedName>
    <definedName name="ITEM6.1" localSheetId="5">#REF!</definedName>
    <definedName name="ITEM6.1" localSheetId="4">#REF!</definedName>
    <definedName name="ITEM6.1" localSheetId="6">#REF!</definedName>
    <definedName name="ITEM6.1" localSheetId="10">#REF!</definedName>
    <definedName name="ITEM6.1">#REF!</definedName>
    <definedName name="ITEM6.3" localSheetId="8">#REF!</definedName>
    <definedName name="ITEM6.3" localSheetId="5">#REF!</definedName>
    <definedName name="ITEM6.3" localSheetId="4">#REF!</definedName>
    <definedName name="ITEM6.3" localSheetId="6">#REF!</definedName>
    <definedName name="ITEM6.3" localSheetId="10">#REF!</definedName>
    <definedName name="ITEM6.3">#REF!</definedName>
    <definedName name="ITEM6.4" localSheetId="8">#REF!</definedName>
    <definedName name="ITEM6.4" localSheetId="5">#REF!</definedName>
    <definedName name="ITEM6.4" localSheetId="4">#REF!</definedName>
    <definedName name="ITEM6.4" localSheetId="6">#REF!</definedName>
    <definedName name="ITEM6.4" localSheetId="10">#REF!</definedName>
    <definedName name="ITEM6.4">#REF!</definedName>
    <definedName name="ITEM6.5" localSheetId="8">#REF!</definedName>
    <definedName name="ITEM6.5" localSheetId="4">#REF!</definedName>
    <definedName name="ITEM6.5" localSheetId="6">#REF!</definedName>
    <definedName name="ITEM6.5">#REF!</definedName>
    <definedName name="item600.1" localSheetId="8">#REF!</definedName>
    <definedName name="item600.1" localSheetId="4">#REF!</definedName>
    <definedName name="item600.1" localSheetId="6">#REF!</definedName>
    <definedName name="item600.1">#REF!</definedName>
    <definedName name="ITEM61" localSheetId="8">#REF!</definedName>
    <definedName name="ITEM61" localSheetId="4">#REF!</definedName>
    <definedName name="ITEM61" localSheetId="6">#REF!</definedName>
    <definedName name="ITEM61">#REF!</definedName>
    <definedName name="ITEM610" localSheetId="8">#REF!</definedName>
    <definedName name="ITEM610" localSheetId="4">#REF!</definedName>
    <definedName name="ITEM610" localSheetId="6">#REF!</definedName>
    <definedName name="ITEM610">#REF!</definedName>
    <definedName name="item610.1" localSheetId="8">#REF!</definedName>
    <definedName name="item610.1" localSheetId="4">#REF!</definedName>
    <definedName name="item610.1" localSheetId="6">#REF!</definedName>
    <definedName name="item610.1">#REF!</definedName>
    <definedName name="item610.2" localSheetId="8">#REF!</definedName>
    <definedName name="item610.2" localSheetId="4">#REF!</definedName>
    <definedName name="item610.2" localSheetId="6">#REF!</definedName>
    <definedName name="item610.2">#REF!</definedName>
    <definedName name="ITEM611" localSheetId="8">#REF!</definedName>
    <definedName name="ITEM611" localSheetId="4">#REF!</definedName>
    <definedName name="ITEM611" localSheetId="6">#REF!</definedName>
    <definedName name="ITEM611">#REF!</definedName>
    <definedName name="ITEM612" localSheetId="8">#REF!</definedName>
    <definedName name="ITEM612" localSheetId="4">#REF!</definedName>
    <definedName name="ITEM612" localSheetId="6">#REF!</definedName>
    <definedName name="ITEM612">#REF!</definedName>
    <definedName name="ITEM613" localSheetId="8">#REF!</definedName>
    <definedName name="ITEM613" localSheetId="4">#REF!</definedName>
    <definedName name="ITEM613" localSheetId="6">#REF!</definedName>
    <definedName name="ITEM613">#REF!</definedName>
    <definedName name="ITEM614" localSheetId="8">#REF!</definedName>
    <definedName name="ITEM614" localSheetId="4">#REF!</definedName>
    <definedName name="ITEM614" localSheetId="6">#REF!</definedName>
    <definedName name="ITEM614">#REF!</definedName>
    <definedName name="ITEM62" localSheetId="8">#REF!</definedName>
    <definedName name="ITEM62" localSheetId="4">#REF!</definedName>
    <definedName name="ITEM62" localSheetId="6">#REF!</definedName>
    <definedName name="ITEM62">#REF!</definedName>
    <definedName name="item620.4" localSheetId="8">#REF!</definedName>
    <definedName name="item620.4" localSheetId="4">#REF!</definedName>
    <definedName name="item620.4">#REF!</definedName>
    <definedName name="ITEM63" localSheetId="8">#REF!</definedName>
    <definedName name="ITEM63" localSheetId="4">#REF!</definedName>
    <definedName name="ITEM63" localSheetId="6">#REF!</definedName>
    <definedName name="ITEM63">#REF!</definedName>
    <definedName name="ITEM630.4" localSheetId="8">#REF!</definedName>
    <definedName name="item630.4" localSheetId="5">#REF!</definedName>
    <definedName name="ITEM630.4" localSheetId="4">#REF!</definedName>
    <definedName name="ITEM630.4" localSheetId="6">#REF!</definedName>
    <definedName name="ITEM630.4" localSheetId="10">#REF!</definedName>
    <definedName name="ITEM630.4">#N/A</definedName>
    <definedName name="ITEM630.5" localSheetId="8">#REF!</definedName>
    <definedName name="ITEM630.5" localSheetId="4">#REF!</definedName>
    <definedName name="ITEM630.5" localSheetId="6">#REF!</definedName>
    <definedName name="ITEM630.5" localSheetId="10">#REF!</definedName>
    <definedName name="ITEM630.5">#N/A</definedName>
    <definedName name="ITEM630.6" localSheetId="8">#REF!</definedName>
    <definedName name="item630.6" localSheetId="5">#REF!</definedName>
    <definedName name="ITEM630.6" localSheetId="4">#REF!</definedName>
    <definedName name="ITEM630.6" localSheetId="6">#REF!</definedName>
    <definedName name="ITEM630.6" localSheetId="10">#REF!</definedName>
    <definedName name="ITEM630.6">#N/A</definedName>
    <definedName name="ITEM630.7" localSheetId="8">#REF!</definedName>
    <definedName name="item630.7" localSheetId="5">#REF!</definedName>
    <definedName name="ITEM630.7" localSheetId="4">#REF!</definedName>
    <definedName name="ITEM630.7" localSheetId="6">#REF!</definedName>
    <definedName name="ITEM630.7" localSheetId="10">#REF!</definedName>
    <definedName name="ITEM630.7">#N/A</definedName>
    <definedName name="ITEM630.8" localSheetId="8">#REF!</definedName>
    <definedName name="ITEM630.8" localSheetId="4">#REF!</definedName>
    <definedName name="ITEM630.8" localSheetId="6">#REF!</definedName>
    <definedName name="ITEM630.8" localSheetId="10">#REF!</definedName>
    <definedName name="ITEM630.8">#N/A</definedName>
    <definedName name="ITEM632" localSheetId="8">#REF!</definedName>
    <definedName name="ITEM632" localSheetId="4">#REF!</definedName>
    <definedName name="ITEM632" localSheetId="6">#REF!</definedName>
    <definedName name="ITEM632" localSheetId="10">#REF!</definedName>
    <definedName name="ITEM632">#N/A</definedName>
    <definedName name="ITEM64" localSheetId="8">#REF!</definedName>
    <definedName name="ITEM64" localSheetId="5">#REF!</definedName>
    <definedName name="ITEM64" localSheetId="4">#REF!</definedName>
    <definedName name="ITEM64" localSheetId="6">#REF!</definedName>
    <definedName name="ITEM64" localSheetId="10">#REF!</definedName>
    <definedName name="ITEM64">#REF!</definedName>
    <definedName name="ITEM640" localSheetId="8">#REF!</definedName>
    <definedName name="ITEM640" localSheetId="4">#REF!</definedName>
    <definedName name="ITEM640" localSheetId="6">#REF!</definedName>
    <definedName name="ITEM640" localSheetId="10">#REF!</definedName>
    <definedName name="ITEM640">#N/A</definedName>
    <definedName name="item640.3" localSheetId="8">#REF!</definedName>
    <definedName name="item640.3" localSheetId="4">#REF!</definedName>
    <definedName name="item640.3" localSheetId="6">#REF!</definedName>
    <definedName name="item640.3" localSheetId="10">#REF!</definedName>
    <definedName name="item640.3">#REF!</definedName>
    <definedName name="ITEM65" localSheetId="8">#REF!</definedName>
    <definedName name="ITEM65" localSheetId="5">#REF!</definedName>
    <definedName name="ITEM65" localSheetId="4">#REF!</definedName>
    <definedName name="ITEM65" localSheetId="6">#REF!</definedName>
    <definedName name="ITEM65" localSheetId="10">#REF!</definedName>
    <definedName name="ITEM65">#REF!</definedName>
    <definedName name="ITEM66" localSheetId="8">#REF!</definedName>
    <definedName name="ITEM66" localSheetId="5">#REF!</definedName>
    <definedName name="ITEM66" localSheetId="4">#REF!</definedName>
    <definedName name="ITEM66" localSheetId="6">#REF!</definedName>
    <definedName name="ITEM66" localSheetId="10">#REF!</definedName>
    <definedName name="ITEM66">#REF!</definedName>
    <definedName name="ITEM661" localSheetId="8">#REF!</definedName>
    <definedName name="item661" localSheetId="5">#REF!</definedName>
    <definedName name="ITEM661" localSheetId="4">#REF!</definedName>
    <definedName name="ITEM661" localSheetId="6">#REF!</definedName>
    <definedName name="ITEM661" localSheetId="10">#REF!</definedName>
    <definedName name="ITEM661">#N/A</definedName>
    <definedName name="ITEM67" localSheetId="8">#REF!</definedName>
    <definedName name="ITEM67" localSheetId="5">#REF!</definedName>
    <definedName name="ITEM67" localSheetId="4">#REF!</definedName>
    <definedName name="ITEM67" localSheetId="6">#REF!</definedName>
    <definedName name="ITEM67" localSheetId="10">#REF!</definedName>
    <definedName name="ITEM67">#REF!</definedName>
    <definedName name="ITEM671" localSheetId="8">#REF!</definedName>
    <definedName name="item671" localSheetId="5">#REF!</definedName>
    <definedName name="ITEM671" localSheetId="4">#REF!</definedName>
    <definedName name="ITEM671" localSheetId="6">#REF!</definedName>
    <definedName name="ITEM671" localSheetId="10">#REF!</definedName>
    <definedName name="ITEM671">#N/A</definedName>
    <definedName name="item673.1" localSheetId="8">#REF!</definedName>
    <definedName name="item673.1" localSheetId="4">#REF!</definedName>
    <definedName name="item673.1" localSheetId="6">#REF!</definedName>
    <definedName name="item673.1" localSheetId="10">#REF!</definedName>
    <definedName name="item673.1">#REF!</definedName>
    <definedName name="item673.3" localSheetId="8">#REF!</definedName>
    <definedName name="item673.3" localSheetId="4">#REF!</definedName>
    <definedName name="item673.3" localSheetId="6">#REF!</definedName>
    <definedName name="item673.3" localSheetId="10">#REF!</definedName>
    <definedName name="item673.3">#REF!</definedName>
    <definedName name="ITEM68" localSheetId="8">#REF!</definedName>
    <definedName name="ITEM68" localSheetId="5">#REF!</definedName>
    <definedName name="ITEM68" localSheetId="4">#REF!</definedName>
    <definedName name="ITEM68" localSheetId="6">#REF!</definedName>
    <definedName name="ITEM68" localSheetId="10">#REF!</definedName>
    <definedName name="ITEM68">#REF!</definedName>
    <definedName name="ITEM681" localSheetId="8">#REF!</definedName>
    <definedName name="item681" localSheetId="5">#REF!</definedName>
    <definedName name="ITEM681" localSheetId="4">#REF!</definedName>
    <definedName name="ITEM681" localSheetId="6">#REF!</definedName>
    <definedName name="ITEM681" localSheetId="10">#REF!</definedName>
    <definedName name="ITEM681">#N/A</definedName>
    <definedName name="ITEM69" localSheetId="8">#REF!</definedName>
    <definedName name="ITEM69" localSheetId="5">#REF!</definedName>
    <definedName name="ITEM69" localSheetId="4">#REF!</definedName>
    <definedName name="ITEM69" localSheetId="6">#REF!</definedName>
    <definedName name="ITEM69" localSheetId="10">#REF!</definedName>
    <definedName name="ITEM69">#REF!</definedName>
    <definedName name="item7" localSheetId="8">#REF!</definedName>
    <definedName name="item7" localSheetId="4">#REF!</definedName>
    <definedName name="item7" localSheetId="6">#N/A</definedName>
    <definedName name="item7" localSheetId="10">#REF!</definedName>
    <definedName name="item7">#REF!</definedName>
    <definedName name="ITEM7.1" localSheetId="8">#REF!</definedName>
    <definedName name="ITEM7.1" localSheetId="5">#REF!</definedName>
    <definedName name="ITEM7.1" localSheetId="4">#REF!</definedName>
    <definedName name="ITEM7.1" localSheetId="6">#REF!</definedName>
    <definedName name="ITEM7.1" localSheetId="10">#REF!</definedName>
    <definedName name="ITEM7.1">#REF!</definedName>
    <definedName name="ITEM7.10" localSheetId="8">#REF!</definedName>
    <definedName name="ITEM7.10" localSheetId="4">#REF!</definedName>
    <definedName name="ITEM7.10" localSheetId="6">#REF!</definedName>
    <definedName name="ITEM7.10">#REF!</definedName>
    <definedName name="ITEM7.11" localSheetId="8">#REF!</definedName>
    <definedName name="ITEM7.11" localSheetId="4">#REF!</definedName>
    <definedName name="ITEM7.11" localSheetId="6">#REF!</definedName>
    <definedName name="ITEM7.11">#REF!</definedName>
    <definedName name="ITEM7.12" localSheetId="8">#REF!</definedName>
    <definedName name="ITEM7.12" localSheetId="4">#REF!</definedName>
    <definedName name="ITEM7.12" localSheetId="6">#REF!</definedName>
    <definedName name="ITEM7.12">#REF!</definedName>
    <definedName name="ITEM7.13" localSheetId="8">#REF!</definedName>
    <definedName name="ITEM7.13" localSheetId="4">#REF!</definedName>
    <definedName name="ITEM7.13" localSheetId="6">#REF!</definedName>
    <definedName name="ITEM7.13">#REF!</definedName>
    <definedName name="ITEM7.14" localSheetId="8">#REF!</definedName>
    <definedName name="ITEM7.14" localSheetId="4">#REF!</definedName>
    <definedName name="ITEM7.14" localSheetId="6">#REF!</definedName>
    <definedName name="ITEM7.14">#REF!</definedName>
    <definedName name="ITEM7.15" localSheetId="8">#REF!</definedName>
    <definedName name="ITEM7.15" localSheetId="4">#REF!</definedName>
    <definedName name="ITEM7.15" localSheetId="6">#REF!</definedName>
    <definedName name="ITEM7.15">#REF!</definedName>
    <definedName name="ITEM7.16" localSheetId="8">#REF!</definedName>
    <definedName name="ITEM7.16" localSheetId="4">#REF!</definedName>
    <definedName name="ITEM7.16" localSheetId="6">#REF!</definedName>
    <definedName name="ITEM7.16">#REF!</definedName>
    <definedName name="ITEM7.17" localSheetId="8">#REF!</definedName>
    <definedName name="ITEM7.17" localSheetId="4">#REF!</definedName>
    <definedName name="ITEM7.17" localSheetId="6">#REF!</definedName>
    <definedName name="ITEM7.17">#REF!</definedName>
    <definedName name="ITEM7.18" localSheetId="8">#REF!</definedName>
    <definedName name="ITEM7.18" localSheetId="4">#REF!</definedName>
    <definedName name="ITEM7.18" localSheetId="6">#REF!</definedName>
    <definedName name="ITEM7.18">#REF!</definedName>
    <definedName name="ITEM7.19" localSheetId="8">#REF!</definedName>
    <definedName name="ITEM7.19" localSheetId="4">#REF!</definedName>
    <definedName name="ITEM7.19" localSheetId="6">#REF!</definedName>
    <definedName name="ITEM7.19">#REF!</definedName>
    <definedName name="ITEM7.2" localSheetId="8">#REF!</definedName>
    <definedName name="ITEM7.2" localSheetId="5">#REF!</definedName>
    <definedName name="ITEM7.2" localSheetId="4">#REF!</definedName>
    <definedName name="ITEM7.2" localSheetId="6">#REF!</definedName>
    <definedName name="ITEM7.2">#REF!</definedName>
    <definedName name="ITEM7.20" localSheetId="8">#REF!</definedName>
    <definedName name="ITEM7.20" localSheetId="4">#REF!</definedName>
    <definedName name="ITEM7.20" localSheetId="6">#REF!</definedName>
    <definedName name="ITEM7.20">#REF!</definedName>
    <definedName name="ITEM7.21" localSheetId="8">#REF!</definedName>
    <definedName name="ITEM7.21" localSheetId="4">#REF!</definedName>
    <definedName name="ITEM7.21" localSheetId="6">#REF!</definedName>
    <definedName name="ITEM7.21">#REF!</definedName>
    <definedName name="ITEM7.22" localSheetId="8">#REF!</definedName>
    <definedName name="ITEM7.22" localSheetId="4">#REF!</definedName>
    <definedName name="ITEM7.22" localSheetId="6">#REF!</definedName>
    <definedName name="ITEM7.22">#REF!</definedName>
    <definedName name="ITEM7.23" localSheetId="8">#REF!</definedName>
    <definedName name="ITEM7.23" localSheetId="4">#REF!</definedName>
    <definedName name="ITEM7.23" localSheetId="6">#REF!</definedName>
    <definedName name="ITEM7.23">#REF!</definedName>
    <definedName name="ITEM7.24" localSheetId="8">#REF!</definedName>
    <definedName name="ITEM7.24" localSheetId="4">#REF!</definedName>
    <definedName name="ITEM7.24" localSheetId="6">#REF!</definedName>
    <definedName name="ITEM7.24">#REF!</definedName>
    <definedName name="ITEM7.25" localSheetId="8">#REF!</definedName>
    <definedName name="ITEM7.25" localSheetId="4">#REF!</definedName>
    <definedName name="ITEM7.25" localSheetId="6">#REF!</definedName>
    <definedName name="ITEM7.25">#REF!</definedName>
    <definedName name="ITEM7.26" localSheetId="8">#REF!</definedName>
    <definedName name="ITEM7.26" localSheetId="4">#REF!</definedName>
    <definedName name="ITEM7.26" localSheetId="6">#REF!</definedName>
    <definedName name="ITEM7.26">#REF!</definedName>
    <definedName name="ITEM7.27" localSheetId="8">#REF!</definedName>
    <definedName name="ITEM7.27" localSheetId="4">#REF!</definedName>
    <definedName name="ITEM7.27" localSheetId="6">#REF!</definedName>
    <definedName name="ITEM7.27">#REF!</definedName>
    <definedName name="ITEM7.28" localSheetId="8">#REF!</definedName>
    <definedName name="ITEM7.28" localSheetId="4">#REF!</definedName>
    <definedName name="ITEM7.28" localSheetId="6">#REF!</definedName>
    <definedName name="ITEM7.28">#REF!</definedName>
    <definedName name="ITEM7.29" localSheetId="8">#REF!</definedName>
    <definedName name="ITEM7.29" localSheetId="4">#REF!</definedName>
    <definedName name="ITEM7.29" localSheetId="6">#REF!</definedName>
    <definedName name="ITEM7.29">#REF!</definedName>
    <definedName name="ITEM7.3" localSheetId="8">#REF!</definedName>
    <definedName name="ITEM7.3" localSheetId="5">#REF!</definedName>
    <definedName name="ITEM7.3" localSheetId="4">#REF!</definedName>
    <definedName name="ITEM7.3" localSheetId="6">#REF!</definedName>
    <definedName name="ITEM7.3">#REF!</definedName>
    <definedName name="ITEM7.30" localSheetId="8">#REF!</definedName>
    <definedName name="ITEM7.30" localSheetId="4">#REF!</definedName>
    <definedName name="ITEM7.30" localSheetId="6">#REF!</definedName>
    <definedName name="ITEM7.30">#REF!</definedName>
    <definedName name="ITEM7.31" localSheetId="8">#REF!</definedName>
    <definedName name="ITEM7.31" localSheetId="4">#REF!</definedName>
    <definedName name="ITEM7.31" localSheetId="6">#REF!</definedName>
    <definedName name="ITEM7.31">#REF!</definedName>
    <definedName name="ITEM7.32" localSheetId="8">#REF!</definedName>
    <definedName name="ITEM7.32" localSheetId="4">#REF!</definedName>
    <definedName name="ITEM7.32" localSheetId="6">#REF!</definedName>
    <definedName name="ITEM7.32">#REF!</definedName>
    <definedName name="ITEM7.33" localSheetId="8">#REF!</definedName>
    <definedName name="ITEM7.33" localSheetId="4">#REF!</definedName>
    <definedName name="ITEM7.33" localSheetId="6">#REF!</definedName>
    <definedName name="ITEM7.33">#REF!</definedName>
    <definedName name="ITEM7.34" localSheetId="8">#REF!</definedName>
    <definedName name="ITEM7.34" localSheetId="4">#REF!</definedName>
    <definedName name="ITEM7.34" localSheetId="6">#REF!</definedName>
    <definedName name="ITEM7.34">#REF!</definedName>
    <definedName name="ITEM7.35" localSheetId="8">#REF!</definedName>
    <definedName name="ITEM7.35" localSheetId="4">#REF!</definedName>
    <definedName name="ITEM7.35" localSheetId="6">#REF!</definedName>
    <definedName name="ITEM7.35">#REF!</definedName>
    <definedName name="ITEM7.4" localSheetId="8">#REF!</definedName>
    <definedName name="ITEM7.4" localSheetId="5">#REF!</definedName>
    <definedName name="ITEM7.4" localSheetId="4">#REF!</definedName>
    <definedName name="ITEM7.4" localSheetId="6">#REF!</definedName>
    <definedName name="ITEM7.4">#REF!</definedName>
    <definedName name="ITEM7.5" localSheetId="8">#REF!</definedName>
    <definedName name="ITEM7.5" localSheetId="5">#REF!</definedName>
    <definedName name="ITEM7.5" localSheetId="4">#REF!</definedName>
    <definedName name="ITEM7.5" localSheetId="6">#REF!</definedName>
    <definedName name="ITEM7.5">#REF!</definedName>
    <definedName name="ITEM7.6" localSheetId="8">#REF!</definedName>
    <definedName name="ITEM7.6" localSheetId="4">#REF!</definedName>
    <definedName name="ITEM7.6" localSheetId="6">#REF!</definedName>
    <definedName name="ITEM7.6">#REF!</definedName>
    <definedName name="ITEM7.7" localSheetId="8">#REF!</definedName>
    <definedName name="ITEM7.7" localSheetId="4">#REF!</definedName>
    <definedName name="ITEM7.7" localSheetId="6">#REF!</definedName>
    <definedName name="ITEM7.7">#REF!</definedName>
    <definedName name="ITEM7.8" localSheetId="8">#REF!</definedName>
    <definedName name="ITEM7.8" localSheetId="4">#REF!</definedName>
    <definedName name="ITEM7.8" localSheetId="6">#REF!</definedName>
    <definedName name="ITEM7.8">#REF!</definedName>
    <definedName name="ITEM7.9" localSheetId="8">#REF!</definedName>
    <definedName name="ITEM7.9" localSheetId="4">#REF!</definedName>
    <definedName name="ITEM7.9" localSheetId="6">#REF!</definedName>
    <definedName name="ITEM7.9">#REF!</definedName>
    <definedName name="item700.1" localSheetId="8">#REF!</definedName>
    <definedName name="item700.1" localSheetId="4">#REF!</definedName>
    <definedName name="item700.1" localSheetId="6">#REF!</definedName>
    <definedName name="item700.1">#REF!</definedName>
    <definedName name="ITEM704" localSheetId="8">#REF!</definedName>
    <definedName name="ITEM704" localSheetId="4">#REF!</definedName>
    <definedName name="ITEM704" localSheetId="6">#REF!</definedName>
    <definedName name="ITEM704" localSheetId="10">#REF!</definedName>
    <definedName name="ITEM704">#N/A</definedName>
    <definedName name="ITEM71" localSheetId="8">#REF!</definedName>
    <definedName name="ITEM71" localSheetId="5">#REF!</definedName>
    <definedName name="ITEM71" localSheetId="4">#REF!</definedName>
    <definedName name="ITEM71" localSheetId="6">#REF!</definedName>
    <definedName name="ITEM71" localSheetId="10">#REF!</definedName>
    <definedName name="ITEM71">#REF!</definedName>
    <definedName name="item710.1" localSheetId="8">#REF!</definedName>
    <definedName name="item710.1" localSheetId="4">#REF!</definedName>
    <definedName name="item710.1" localSheetId="6">#REF!</definedName>
    <definedName name="item710.1" localSheetId="10">#REF!</definedName>
    <definedName name="item710.1">#REF!</definedName>
    <definedName name="item710.2" localSheetId="8">#REF!</definedName>
    <definedName name="item710.2" localSheetId="4">#REF!</definedName>
    <definedName name="item710.2" localSheetId="6">#REF!</definedName>
    <definedName name="item710.2" localSheetId="10">#REF!</definedName>
    <definedName name="item710.2">#REF!</definedName>
    <definedName name="ITEM72" localSheetId="8">#REF!</definedName>
    <definedName name="ITEM72" localSheetId="5">#REF!</definedName>
    <definedName name="ITEM72" localSheetId="4">#REF!</definedName>
    <definedName name="ITEM72" localSheetId="6">#REF!</definedName>
    <definedName name="ITEM72">#REF!</definedName>
    <definedName name="ITEM720" localSheetId="8">#REF!</definedName>
    <definedName name="ITEM720" localSheetId="4">#REF!</definedName>
    <definedName name="ITEM720" localSheetId="6">#REF!</definedName>
    <definedName name="ITEM720" localSheetId="10">#REF!</definedName>
    <definedName name="ITEM720">#N/A</definedName>
    <definedName name="ITEM73" localSheetId="8">#REF!</definedName>
    <definedName name="ITEM73" localSheetId="5">#REF!</definedName>
    <definedName name="ITEM73" localSheetId="4">#REF!</definedName>
    <definedName name="ITEM73" localSheetId="6">#REF!</definedName>
    <definedName name="ITEM73" localSheetId="10">#REF!</definedName>
    <definedName name="ITEM73">#REF!</definedName>
    <definedName name="item730.1" localSheetId="8">#REF!</definedName>
    <definedName name="item730.1" localSheetId="4">#REF!</definedName>
    <definedName name="item730.1" localSheetId="6">#REF!</definedName>
    <definedName name="item730.1" localSheetId="10">#REF!</definedName>
    <definedName name="item730.1">#REF!</definedName>
    <definedName name="item730.2" localSheetId="8">#REF!</definedName>
    <definedName name="item730.2" localSheetId="4">#REF!</definedName>
    <definedName name="item730.2" localSheetId="6">#REF!</definedName>
    <definedName name="item730.2" localSheetId="10">#REF!</definedName>
    <definedName name="item730.2">#REF!</definedName>
    <definedName name="item730.2.4" localSheetId="8">#REF!</definedName>
    <definedName name="item730.2.4" localSheetId="4">#REF!</definedName>
    <definedName name="item730.2.4" localSheetId="6">#REF!</definedName>
    <definedName name="item730.2.4">#REF!</definedName>
    <definedName name="ITEM74" localSheetId="8">#REF!</definedName>
    <definedName name="ITEM74" localSheetId="5">#REF!</definedName>
    <definedName name="ITEM74" localSheetId="4">#REF!</definedName>
    <definedName name="ITEM74" localSheetId="6">#REF!</definedName>
    <definedName name="ITEM74">#REF!</definedName>
    <definedName name="ITEM75" localSheetId="8">#REF!</definedName>
    <definedName name="ITEM75" localSheetId="5">#REF!</definedName>
    <definedName name="ITEM75" localSheetId="4">#REF!</definedName>
    <definedName name="ITEM75" localSheetId="6">#REF!</definedName>
    <definedName name="ITEM75">#REF!</definedName>
    <definedName name="ITEM76" localSheetId="8">#REF!</definedName>
    <definedName name="ITEM76" localSheetId="4">#REF!</definedName>
    <definedName name="ITEM76" localSheetId="6">#REF!</definedName>
    <definedName name="ITEM76">#REF!</definedName>
    <definedName name="ITEM77" localSheetId="8">#REF!</definedName>
    <definedName name="ITEM77" localSheetId="4">#REF!</definedName>
    <definedName name="ITEM77" localSheetId="6">#REF!</definedName>
    <definedName name="ITEM77">#REF!</definedName>
    <definedName name="ITEM78" localSheetId="8">#REF!</definedName>
    <definedName name="ITEM78" localSheetId="4">#REF!</definedName>
    <definedName name="ITEM78" localSheetId="6">#REF!</definedName>
    <definedName name="ITEM78">#REF!</definedName>
    <definedName name="ITEM8" localSheetId="8">#REF!</definedName>
    <definedName name="ITEM8" localSheetId="4">#REF!</definedName>
    <definedName name="ITEM8">#REF!</definedName>
    <definedName name="ITEM8.10" localSheetId="8">#REF!</definedName>
    <definedName name="ITEM8.10" localSheetId="4">#REF!</definedName>
    <definedName name="ITEM8.10" localSheetId="6">#REF!</definedName>
    <definedName name="ITEM8.10">#REF!</definedName>
    <definedName name="ITEM8.2" localSheetId="8">#REF!</definedName>
    <definedName name="ITEM8.2" localSheetId="4">#REF!</definedName>
    <definedName name="ITEM8.2" localSheetId="6">#REF!</definedName>
    <definedName name="ITEM8.2">#REF!</definedName>
    <definedName name="ITEM8.3" localSheetId="8">#REF!</definedName>
    <definedName name="ITEM8.3" localSheetId="4">#REF!</definedName>
    <definedName name="ITEM8.3" localSheetId="6">#REF!</definedName>
    <definedName name="ITEM8.3">#REF!</definedName>
    <definedName name="ITEM8.4" localSheetId="8">#REF!</definedName>
    <definedName name="ITEM8.4" localSheetId="4">#REF!</definedName>
    <definedName name="ITEM8.4" localSheetId="6">#REF!</definedName>
    <definedName name="ITEM8.4">#REF!</definedName>
    <definedName name="ITEM8.5" localSheetId="8">#REF!</definedName>
    <definedName name="ITEM8.5" localSheetId="4">#REF!</definedName>
    <definedName name="ITEM8.5" localSheetId="6">#REF!</definedName>
    <definedName name="ITEM8.5">#REF!</definedName>
    <definedName name="ITEM8.6" localSheetId="8">#REF!</definedName>
    <definedName name="ITEM8.6" localSheetId="4">#REF!</definedName>
    <definedName name="ITEM8.6" localSheetId="6">#REF!</definedName>
    <definedName name="ITEM8.6">#REF!</definedName>
    <definedName name="ITEM8.7" localSheetId="8">#REF!</definedName>
    <definedName name="ITEM8.7" localSheetId="4">#REF!</definedName>
    <definedName name="ITEM8.7" localSheetId="6">#REF!</definedName>
    <definedName name="ITEM8.7">#REF!</definedName>
    <definedName name="ITEM8.8" localSheetId="8">#REF!</definedName>
    <definedName name="ITEM8.8" localSheetId="4">#REF!</definedName>
    <definedName name="ITEM8.8" localSheetId="6">#REF!</definedName>
    <definedName name="ITEM8.8">#REF!</definedName>
    <definedName name="ITEM8.9" localSheetId="8">#REF!</definedName>
    <definedName name="ITEM8.9" localSheetId="4">#REF!</definedName>
    <definedName name="ITEM8.9" localSheetId="6">#REF!</definedName>
    <definedName name="ITEM8.9">#REF!</definedName>
    <definedName name="ITEM800" localSheetId="8">#REF!</definedName>
    <definedName name="ITEM800" localSheetId="4">#REF!</definedName>
    <definedName name="ITEM800">#REF!</definedName>
    <definedName name="ITEM81" localSheetId="8">#REF!</definedName>
    <definedName name="ITEM81" localSheetId="4">#REF!</definedName>
    <definedName name="ITEM81" localSheetId="6">#REF!</definedName>
    <definedName name="ITEM81">#REF!</definedName>
    <definedName name="ITEM810" localSheetId="8">#REF!</definedName>
    <definedName name="ITEM810" localSheetId="4">#REF!</definedName>
    <definedName name="ITEM810" localSheetId="6">#REF!</definedName>
    <definedName name="ITEM810">#REF!</definedName>
    <definedName name="ITEM811" localSheetId="8">#REF!</definedName>
    <definedName name="ITEM811" localSheetId="4">#REF!</definedName>
    <definedName name="ITEM811" localSheetId="6">#REF!</definedName>
    <definedName name="ITEM811">#REF!</definedName>
    <definedName name="ITEM812" localSheetId="8">#REF!</definedName>
    <definedName name="ITEM812" localSheetId="4">#REF!</definedName>
    <definedName name="ITEM812" localSheetId="6">#REF!</definedName>
    <definedName name="ITEM812">#REF!</definedName>
    <definedName name="ITEM813" localSheetId="8">#REF!</definedName>
    <definedName name="ITEM813" localSheetId="4">#REF!</definedName>
    <definedName name="ITEM813" localSheetId="6">#REF!</definedName>
    <definedName name="ITEM813">#REF!</definedName>
    <definedName name="ITEM814" localSheetId="8">#REF!</definedName>
    <definedName name="ITEM814" localSheetId="4">#REF!</definedName>
    <definedName name="ITEM814" localSheetId="6">#REF!</definedName>
    <definedName name="ITEM814">#REF!</definedName>
    <definedName name="ITEM82" localSheetId="8">#REF!</definedName>
    <definedName name="ITEM82" localSheetId="4">#REF!</definedName>
    <definedName name="ITEM82" localSheetId="6">#REF!</definedName>
    <definedName name="ITEM82">#REF!</definedName>
    <definedName name="ITEM83" localSheetId="8">#REF!</definedName>
    <definedName name="ITEM83" localSheetId="4">#REF!</definedName>
    <definedName name="ITEM83" localSheetId="6">#REF!</definedName>
    <definedName name="ITEM83">#REF!</definedName>
    <definedName name="ITEM84" localSheetId="8">#REF!</definedName>
    <definedName name="ITEM84" localSheetId="4">#REF!</definedName>
    <definedName name="ITEM84" localSheetId="6">#REF!</definedName>
    <definedName name="ITEM84">#REF!</definedName>
    <definedName name="ITEM85" localSheetId="8">#REF!</definedName>
    <definedName name="ITEM85" localSheetId="4">#REF!</definedName>
    <definedName name="ITEM85" localSheetId="6">#REF!</definedName>
    <definedName name="ITEM85">#REF!</definedName>
    <definedName name="ITEM86" localSheetId="8">#REF!</definedName>
    <definedName name="ITEM86" localSheetId="4">#REF!</definedName>
    <definedName name="ITEM86" localSheetId="6">#REF!</definedName>
    <definedName name="ITEM86">#REF!</definedName>
    <definedName name="ITEM87" localSheetId="8">#REF!</definedName>
    <definedName name="ITEM87" localSheetId="4">#REF!</definedName>
    <definedName name="ITEM87" localSheetId="6">#REF!</definedName>
    <definedName name="ITEM87">#REF!</definedName>
    <definedName name="ITEM88" localSheetId="8">#REF!</definedName>
    <definedName name="ITEM88" localSheetId="4">#REF!</definedName>
    <definedName name="ITEM88" localSheetId="6">#REF!</definedName>
    <definedName name="ITEM88">#REF!</definedName>
    <definedName name="ITEM8890" localSheetId="8">#REF!</definedName>
    <definedName name="ITEM8890" localSheetId="4">#REF!</definedName>
    <definedName name="ITEM8890">#REF!</definedName>
    <definedName name="ITEM89" localSheetId="8">#REF!</definedName>
    <definedName name="ITEM89" localSheetId="4">#REF!</definedName>
    <definedName name="ITEM89" localSheetId="6">#REF!</definedName>
    <definedName name="ITEM89">#REF!</definedName>
    <definedName name="item9" localSheetId="8">#REF!</definedName>
    <definedName name="item9" localSheetId="4">#REF!</definedName>
    <definedName name="item9" localSheetId="6">#N/A</definedName>
    <definedName name="item9">#REF!</definedName>
    <definedName name="ITEM9.1" localSheetId="8">#REF!</definedName>
    <definedName name="ITEM9.1" localSheetId="5">#REF!</definedName>
    <definedName name="ITEM9.1" localSheetId="4">#REF!</definedName>
    <definedName name="ITEM9.1" localSheetId="6">#REF!</definedName>
    <definedName name="ITEM9.1">#REF!</definedName>
    <definedName name="ITEM9.2" localSheetId="8">#REF!</definedName>
    <definedName name="ITEM9.2" localSheetId="5">#REF!</definedName>
    <definedName name="ITEM9.2" localSheetId="4">#REF!</definedName>
    <definedName name="ITEM9.2" localSheetId="6">#REF!</definedName>
    <definedName name="ITEM9.2">#REF!</definedName>
    <definedName name="ITEM9.3" localSheetId="8">#REF!</definedName>
    <definedName name="ITEM9.3" localSheetId="5">#REF!</definedName>
    <definedName name="ITEM9.3" localSheetId="4">#REF!</definedName>
    <definedName name="ITEM9.3" localSheetId="6">#REF!</definedName>
    <definedName name="ITEM9.3">#REF!</definedName>
    <definedName name="ITEM900" localSheetId="8">#REF!</definedName>
    <definedName name="ITEM900" localSheetId="4">#REF!</definedName>
    <definedName name="ITEM900" localSheetId="6">#REF!</definedName>
    <definedName name="ITEM900" localSheetId="10">#REF!</definedName>
    <definedName name="ITEM900">#N/A</definedName>
    <definedName name="item900.2" localSheetId="8">#REF!</definedName>
    <definedName name="item900.2" localSheetId="4">#REF!</definedName>
    <definedName name="item900.2" localSheetId="6">#REF!</definedName>
    <definedName name="item900.2" localSheetId="10">#REF!</definedName>
    <definedName name="item900.2">#REF!</definedName>
    <definedName name="ITEM901" localSheetId="8">#REF!</definedName>
    <definedName name="ITEM901" localSheetId="5">#REF!</definedName>
    <definedName name="ITEM901" localSheetId="4">#REF!</definedName>
    <definedName name="ITEM901" localSheetId="6">#REF!</definedName>
    <definedName name="ITEM901" localSheetId="10">#REF!</definedName>
    <definedName name="ITEM901">#REF!</definedName>
    <definedName name="ITEM902" localSheetId="8">#REF!</definedName>
    <definedName name="ITEM902" localSheetId="5">#REF!</definedName>
    <definedName name="ITEM902" localSheetId="4">#REF!</definedName>
    <definedName name="ITEM902" localSheetId="6">#REF!</definedName>
    <definedName name="ITEM902" localSheetId="10">#REF!</definedName>
    <definedName name="ITEM902">#REF!</definedName>
    <definedName name="ITEM903" localSheetId="8">#REF!</definedName>
    <definedName name="ITEM903" localSheetId="5">#REF!</definedName>
    <definedName name="ITEM903" localSheetId="4">#REF!</definedName>
    <definedName name="ITEM903" localSheetId="6">#REF!</definedName>
    <definedName name="ITEM903">#REF!</definedName>
    <definedName name="ITEM904" localSheetId="8">#REF!</definedName>
    <definedName name="ITEM904" localSheetId="4">#REF!</definedName>
    <definedName name="ITEM904" localSheetId="6">#REF!</definedName>
    <definedName name="ITEM904">#REF!</definedName>
    <definedName name="ITEM905" localSheetId="8">#REF!</definedName>
    <definedName name="ITEM905" localSheetId="4">#REF!</definedName>
    <definedName name="ITEM905" localSheetId="6">#REF!</definedName>
    <definedName name="ITEM905">#REF!</definedName>
    <definedName name="ITEM906" localSheetId="8">#REF!</definedName>
    <definedName name="ITEM906" localSheetId="4">#REF!</definedName>
    <definedName name="ITEM906" localSheetId="6">#REF!</definedName>
    <definedName name="ITEM906">#REF!</definedName>
    <definedName name="ITEM907" localSheetId="8">#REF!</definedName>
    <definedName name="ITEM907" localSheetId="4">#REF!</definedName>
    <definedName name="ITEM907" localSheetId="6">#REF!</definedName>
    <definedName name="ITEM907">#REF!</definedName>
    <definedName name="ITEM908" localSheetId="8">#REF!</definedName>
    <definedName name="ITEM908" localSheetId="4">#REF!</definedName>
    <definedName name="ITEM908" localSheetId="6">#REF!</definedName>
    <definedName name="ITEM908">#REF!</definedName>
    <definedName name="ITEM909" localSheetId="8">#REF!</definedName>
    <definedName name="ITEM909" localSheetId="4">#REF!</definedName>
    <definedName name="ITEM909" localSheetId="6">#REF!</definedName>
    <definedName name="ITEM909">#REF!</definedName>
    <definedName name="ITEM910" localSheetId="8">#REF!</definedName>
    <definedName name="ITEM910" localSheetId="4">#REF!</definedName>
    <definedName name="ITEM910" localSheetId="6">#REF!</definedName>
    <definedName name="ITEM910">#REF!</definedName>
    <definedName name="ITEM911" localSheetId="8">#REF!</definedName>
    <definedName name="ITEM911" localSheetId="4">#REF!</definedName>
    <definedName name="ITEM911" localSheetId="6">#REF!</definedName>
    <definedName name="ITEM911">#REF!</definedName>
    <definedName name="ITEM912" localSheetId="8">#REF!</definedName>
    <definedName name="ITEM912" localSheetId="4">#REF!</definedName>
    <definedName name="ITEM912" localSheetId="6">#REF!</definedName>
    <definedName name="ITEM912">#REF!</definedName>
    <definedName name="ITEM913" localSheetId="8">#REF!</definedName>
    <definedName name="ITEM913" localSheetId="4">#REF!</definedName>
    <definedName name="ITEM913" localSheetId="6">#REF!</definedName>
    <definedName name="ITEM913">#REF!</definedName>
    <definedName name="ITEM914" localSheetId="8">#REF!</definedName>
    <definedName name="ITEM914" localSheetId="4">#REF!</definedName>
    <definedName name="ITEM914" localSheetId="6">#REF!</definedName>
    <definedName name="ITEM914">#REF!</definedName>
    <definedName name="ITEM915" localSheetId="8">#REF!</definedName>
    <definedName name="ITEM915" localSheetId="4">#REF!</definedName>
    <definedName name="ITEM915" localSheetId="6">#REF!</definedName>
    <definedName name="ITEM915">#REF!</definedName>
    <definedName name="ITEM916" localSheetId="8">#REF!</definedName>
    <definedName name="ITEM916" localSheetId="4">#REF!</definedName>
    <definedName name="ITEM916" localSheetId="6">#REF!</definedName>
    <definedName name="ITEM916">#REF!</definedName>
    <definedName name="ITEMALL" localSheetId="8">#REF!</definedName>
    <definedName name="ITEMALL" localSheetId="4">#REF!</definedName>
    <definedName name="ITEMALL">#REF!</definedName>
    <definedName name="ITEMCOD90" localSheetId="8">#REF!</definedName>
    <definedName name="ITEMCOD90" localSheetId="4">#REF!</definedName>
    <definedName name="ITEMCOD90">#REF!</definedName>
    <definedName name="ItemCodos" localSheetId="8">#REF!</definedName>
    <definedName name="ItemCodos" localSheetId="4">#REF!</definedName>
    <definedName name="ItemCodos">#REF!</definedName>
    <definedName name="ITEMS" localSheetId="8">#REF!</definedName>
    <definedName name="items" localSheetId="5">#REF!</definedName>
    <definedName name="ITEMS" localSheetId="4">#REF!</definedName>
    <definedName name="ITEMS" localSheetId="6">#REF!</definedName>
    <definedName name="ITEMS">#REF!</definedName>
    <definedName name="items1" localSheetId="8">#REF!</definedName>
    <definedName name="items1" localSheetId="4">#REF!</definedName>
    <definedName name="items1">#REF!</definedName>
    <definedName name="ITEMS2" localSheetId="8">#REF!</definedName>
    <definedName name="ITEMS2" localSheetId="4">#REF!</definedName>
    <definedName name="ITEMS2">#REF!</definedName>
    <definedName name="ITEMS3" localSheetId="8">#REF!</definedName>
    <definedName name="ITEMS3" localSheetId="5">#REF!</definedName>
    <definedName name="ITEMS3" localSheetId="4">#N/A</definedName>
    <definedName name="ITEMS3" localSheetId="6">#REF!</definedName>
    <definedName name="ITEMS3" localSheetId="10">#REF!</definedName>
    <definedName name="ITEMS3">#N/A</definedName>
    <definedName name="ITEMSRESUMEN" localSheetId="8">#REF!</definedName>
    <definedName name="ITEMSRESUMEN" localSheetId="4">#REF!</definedName>
    <definedName name="ITEMSRESUMEN" localSheetId="10">#REF!</definedName>
    <definedName name="ITEMSRESUMEN">#REF!</definedName>
    <definedName name="ITEN_2_FILTRO" localSheetId="8">#REF!</definedName>
    <definedName name="ITEN_2_FILTRO" localSheetId="4">#REF!</definedName>
    <definedName name="ITEN_2_FILTRO" localSheetId="10">#REF!</definedName>
    <definedName name="ITEN_2_FILTRO">#REF!</definedName>
    <definedName name="ITEN320" localSheetId="8">#REF!</definedName>
    <definedName name="ITEN320" localSheetId="4">#REF!</definedName>
    <definedName name="ITEN320" localSheetId="6">#REF!</definedName>
    <definedName name="ITEN320" localSheetId="10">#REF!</definedName>
    <definedName name="ITEN320">#N/A</definedName>
    <definedName name="ITENM_DOMIC" localSheetId="8">#REF!</definedName>
    <definedName name="ITENM_DOMIC" localSheetId="4">#REF!</definedName>
    <definedName name="ITENM_DOMIC" localSheetId="10">#REF!</definedName>
    <definedName name="ITENM_DOMIC">#REF!</definedName>
    <definedName name="ITER" localSheetId="8">#REF!</definedName>
    <definedName name="ITER" localSheetId="4">#REF!</definedName>
    <definedName name="ITER" localSheetId="10">#REF!</definedName>
    <definedName name="ITER">#REF!</definedName>
    <definedName name="ITER2" localSheetId="8">#REF!</definedName>
    <definedName name="ITER2" localSheetId="4">#REF!</definedName>
    <definedName name="ITER2" localSheetId="10">#REF!</definedName>
    <definedName name="ITER2">#REF!</definedName>
    <definedName name="Iterar" localSheetId="8">#REF!</definedName>
    <definedName name="Iterar" localSheetId="4">#REF!</definedName>
    <definedName name="Iterar">#REF!</definedName>
    <definedName name="iterar3" localSheetId="8">#REF!</definedName>
    <definedName name="iterar3" localSheetId="4">#REF!</definedName>
    <definedName name="iterar3">#REF!</definedName>
    <definedName name="iterar4" localSheetId="8">#REF!</definedName>
    <definedName name="iterar4" localSheetId="4">#REF!</definedName>
    <definedName name="iterar4">#REF!</definedName>
    <definedName name="iterar43" localSheetId="8">#REF!</definedName>
    <definedName name="iterar43" localSheetId="4">#REF!</definedName>
    <definedName name="iterar43">#REF!</definedName>
    <definedName name="iterar467" localSheetId="8">#REF!</definedName>
    <definedName name="iterar467" localSheetId="4">#REF!</definedName>
    <definedName name="iterar467">#REF!</definedName>
    <definedName name="iterar469" localSheetId="8">#REF!</definedName>
    <definedName name="iterar469" localSheetId="4">#REF!</definedName>
    <definedName name="iterar469">#REF!</definedName>
    <definedName name="ITME731.2" localSheetId="8">#REF!</definedName>
    <definedName name="ITME731.2" localSheetId="4">#REF!</definedName>
    <definedName name="ITME731.2">#REF!</definedName>
    <definedName name="IU" localSheetId="8">#REF!</definedName>
    <definedName name="IU" localSheetId="5">#REF!</definedName>
    <definedName name="IU" localSheetId="4">#REF!</definedName>
    <definedName name="IU" localSheetId="6">#REF!</definedName>
    <definedName name="IU">#REF!</definedName>
    <definedName name="iua" localSheetId="4">#REF!</definedName>
    <definedName name="iua">#REF!</definedName>
    <definedName name="iuh" localSheetId="8">#REF!</definedName>
    <definedName name="iuh" localSheetId="4">#REF!</definedName>
    <definedName name="iuh">#REF!</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8" hidden="1">{"TAB1",#N/A,TRUE,"GENERAL";"TAB2",#N/A,TRUE,"GENERAL";"TAB3",#N/A,TRUE,"GENERAL";"TAB4",#N/A,TRUE,"GENERAL";"TAB5",#N/A,TRUE,"GENERAL"}</definedName>
    <definedName name="IUI" localSheetId="4" hidden="1">{"TAB1",#N/A,TRUE,"GENERAL";"TAB2",#N/A,TRUE,"GENERAL";"TAB3",#N/A,TRUE,"GENERAL";"TAB4",#N/A,TRUE,"GENERAL";"TAB5",#N/A,TRUE,"GENERAL"}</definedName>
    <definedName name="IUI" localSheetId="6"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_1" localSheetId="8" hidden="1">{"TAB1",#N/A,TRUE,"GENERAL";"TAB2",#N/A,TRUE,"GENERAL";"TAB3",#N/A,TRUE,"GENERAL";"TAB4",#N/A,TRUE,"GENERAL";"TAB5",#N/A,TRUE,"GENERAL"}</definedName>
    <definedName name="IUI_1" localSheetId="4" hidden="1">{"TAB1",#N/A,TRUE,"GENERAL";"TAB2",#N/A,TRUE,"GENERAL";"TAB3",#N/A,TRUE,"GENERAL";"TAB4",#N/A,TRUE,"GENERAL";"TAB5",#N/A,TRUE,"GENERAL"}</definedName>
    <definedName name="IUI_1" localSheetId="10" hidden="1">{"TAB1",#N/A,TRUE,"GENERAL";"TAB2",#N/A,TRUE,"GENERAL";"TAB3",#N/A,TRUE,"GENERAL";"TAB4",#N/A,TRUE,"GENERAL";"TAB5",#N/A,TRUE,"GENERAL"}</definedName>
    <definedName name="IUI_1"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4" hidden="1">{"TAB1",#N/A,TRUE,"GENERAL";"TAB2",#N/A,TRUE,"GENERAL";"TAB3",#N/A,TRUE,"GENERAL";"TAB4",#N/A,TRUE,"GENERAL";"TAB5",#N/A,TRUE,"GENERAL"}</definedName>
    <definedName name="iuit7" localSheetId="6"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it7_1" localSheetId="8" hidden="1">{"TAB1",#N/A,TRUE,"GENERAL";"TAB2",#N/A,TRUE,"GENERAL";"TAB3",#N/A,TRUE,"GENERAL";"TAB4",#N/A,TRUE,"GENERAL";"TAB5",#N/A,TRUE,"GENERAL"}</definedName>
    <definedName name="iuit7_1" localSheetId="4" hidden="1">{"TAB1",#N/A,TRUE,"GENERAL";"TAB2",#N/A,TRUE,"GENERAL";"TAB3",#N/A,TRUE,"GENERAL";"TAB4",#N/A,TRUE,"GENERAL";"TAB5",#N/A,TRUE,"GENERAL"}</definedName>
    <definedName name="iuit7_1" localSheetId="10" hidden="1">{"TAB1",#N/A,TRUE,"GENERAL";"TAB2",#N/A,TRUE,"GENERAL";"TAB3",#N/A,TRUE,"GENERAL";"TAB4",#N/A,TRUE,"GENERAL";"TAB5",#N/A,TRUE,"GENERAL"}</definedName>
    <definedName name="iuit7_1" hidden="1">{"TAB1",#N/A,TRUE,"GENERAL";"TAB2",#N/A,TRUE,"GENERAL";"TAB3",#N/A,TRUE,"GENERAL";"TAB4",#N/A,TRUE,"GENERAL";"TAB5",#N/A,TRUE,"GENERAL"}</definedName>
    <definedName name="iuiuiuiuiu" localSheetId="8">#N/A</definedName>
    <definedName name="iuiuiuiuiu" localSheetId="4">#N/A</definedName>
    <definedName name="iuiuiuiuiu" localSheetId="10">[0]!listado #REF!</definedName>
    <definedName name="iuiuiuiuiu">#N/A</definedName>
    <definedName name="iul" localSheetId="15" hidden="1">{"via1",#N/A,TRUE,"general";"via2",#N/A,TRUE,"general";"via3",#N/A,TRUE,"general"}</definedName>
    <definedName name="iul" localSheetId="16" hidden="1">{"via1",#N/A,TRUE,"general";"via2",#N/A,TRUE,"general";"via3",#N/A,TRUE,"general"}</definedName>
    <definedName name="iul" localSheetId="8" hidden="1">{"via1",#N/A,TRUE,"general";"via2",#N/A,TRUE,"general";"via3",#N/A,TRUE,"general"}</definedName>
    <definedName name="iul" localSheetId="4" hidden="1">{"via1",#N/A,TRUE,"general";"via2",#N/A,TRUE,"general";"via3",#N/A,TRUE,"general"}</definedName>
    <definedName name="iul" localSheetId="6"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l_1" localSheetId="8" hidden="1">{"via1",#N/A,TRUE,"general";"via2",#N/A,TRUE,"general";"via3",#N/A,TRUE,"general"}</definedName>
    <definedName name="iul_1" localSheetId="4" hidden="1">{"via1",#N/A,TRUE,"general";"via2",#N/A,TRUE,"general";"via3",#N/A,TRUE,"general"}</definedName>
    <definedName name="iul_1" localSheetId="10" hidden="1">{"via1",#N/A,TRUE,"general";"via2",#N/A,TRUE,"general";"via3",#N/A,TRUE,"general"}</definedName>
    <definedName name="iul_1"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8" hidden="1">{"via1",#N/A,TRUE,"general";"via2",#N/A,TRUE,"general";"via3",#N/A,TRUE,"general"}</definedName>
    <definedName name="iuouio" localSheetId="4" hidden="1">{"via1",#N/A,TRUE,"general";"via2",#N/A,TRUE,"general";"via3",#N/A,TRUE,"general"}</definedName>
    <definedName name="iuouio" localSheetId="6"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ouio_1" localSheetId="8" hidden="1">{"via1",#N/A,TRUE,"general";"via2",#N/A,TRUE,"general";"via3",#N/A,TRUE,"general"}</definedName>
    <definedName name="iuouio_1" localSheetId="4" hidden="1">{"via1",#N/A,TRUE,"general";"via2",#N/A,TRUE,"general";"via3",#N/A,TRUE,"general"}</definedName>
    <definedName name="iuouio_1" localSheetId="10" hidden="1">{"via1",#N/A,TRUE,"general";"via2",#N/A,TRUE,"general";"via3",#N/A,TRUE,"general"}</definedName>
    <definedName name="iuouio_1" hidden="1">{"via1",#N/A,TRUE,"general";"via2",#N/A,TRUE,"general";"via3",#N/A,TRUE,"general"}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4" hidden="1">{"TAB1",#N/A,TRUE,"GENERAL";"TAB2",#N/A,TRUE,"GENERAL";"TAB3",#N/A,TRUE,"GENERAL";"TAB4",#N/A,TRUE,"GENERAL";"TAB5",#N/A,TRUE,"GENERAL"}</definedName>
    <definedName name="iuyi9" localSheetId="6"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uyi9_1" localSheetId="8" hidden="1">{"TAB1",#N/A,TRUE,"GENERAL";"TAB2",#N/A,TRUE,"GENERAL";"TAB3",#N/A,TRUE,"GENERAL";"TAB4",#N/A,TRUE,"GENERAL";"TAB5",#N/A,TRUE,"GENERAL"}</definedName>
    <definedName name="iuyi9_1" localSheetId="4" hidden="1">{"TAB1",#N/A,TRUE,"GENERAL";"TAB2",#N/A,TRUE,"GENERAL";"TAB3",#N/A,TRUE,"GENERAL";"TAB4",#N/A,TRUE,"GENERAL";"TAB5",#N/A,TRUE,"GENERAL"}</definedName>
    <definedName name="iuyi9_1" localSheetId="10" hidden="1">{"TAB1",#N/A,TRUE,"GENERAL";"TAB2",#N/A,TRUE,"GENERAL";"TAB3",#N/A,TRUE,"GENERAL";"TAB4",#N/A,TRUE,"GENERAL";"TAB5",#N/A,TRUE,"GENERAL"}</definedName>
    <definedName name="iuyi9_1" hidden="1">{"TAB1",#N/A,TRUE,"GENERAL";"TAB2",#N/A,TRUE,"GENERAL";"TAB3",#N/A,TRUE,"GENERAL";"TAB4",#N/A,TRUE,"GENERAL";"TAB5",#N/A,TRUE,"GENERAL"}</definedName>
    <definedName name="IV">#REF!</definedName>
    <definedName name="IVA" localSheetId="8">16%</definedName>
    <definedName name="IVA" localSheetId="5">16%</definedName>
    <definedName name="IVA" localSheetId="4">16%</definedName>
    <definedName name="IVA" localSheetId="6">16%</definedName>
    <definedName name="IVA" localSheetId="10">16%</definedName>
    <definedName name="IVA">#REF!</definedName>
    <definedName name="IVA_UTIL" localSheetId="8">#REF!</definedName>
    <definedName name="IVA_UTIL" localSheetId="4">#REF!</definedName>
    <definedName name="IVA_UTIL" localSheetId="10">#REF!</definedName>
    <definedName name="IVA_UTIL">#REF!</definedName>
    <definedName name="IVAConsultoria" localSheetId="8">#REF!</definedName>
    <definedName name="IVAConsultoria" localSheetId="4">#REF!</definedName>
    <definedName name="IVAConsultoria" localSheetId="6">#REF!</definedName>
    <definedName name="IVAConsultoria">#REF!</definedName>
    <definedName name="ivan" localSheetId="8">#REF!</definedName>
    <definedName name="ivan" localSheetId="4">#REF!</definedName>
    <definedName name="ivan">#REF!</definedName>
    <definedName name="IVASobreUtilidad" localSheetId="8">#REF!</definedName>
    <definedName name="IVASobreUtilidad" localSheetId="4">#REF!</definedName>
    <definedName name="IVASobreUtilidad" localSheetId="6">#REF!</definedName>
    <definedName name="IVASobreUtilidad">#REF!</definedName>
    <definedName name="IvaSUtl" localSheetId="8">#REF!</definedName>
    <definedName name="IvaSUtl" localSheetId="4">#REF!</definedName>
    <definedName name="IvaSUtl">#REF!</definedName>
    <definedName name="iwjer" localSheetId="8">#REF!</definedName>
    <definedName name="iwjer" localSheetId="4">#REF!</definedName>
    <definedName name="iwjer">#REF!</definedName>
    <definedName name="iyuiuyi" localSheetId="15" hidden="1">{"via1",#N/A,TRUE,"general";"via2",#N/A,TRUE,"general";"via3",#N/A,TRUE,"general"}</definedName>
    <definedName name="iyuiuyi" localSheetId="16" hidden="1">{"via1",#N/A,TRUE,"general";"via2",#N/A,TRUE,"general";"via3",#N/A,TRUE,"general"}</definedName>
    <definedName name="iyuiuyi" localSheetId="8" hidden="1">{"via1",#N/A,TRUE,"general";"via2",#N/A,TRUE,"general";"via3",#N/A,TRUE,"general"}</definedName>
    <definedName name="iyuiuyi" localSheetId="4" hidden="1">{"via1",#N/A,TRUE,"general";"via2",#N/A,TRUE,"general";"via3",#N/A,TRUE,"general"}</definedName>
    <definedName name="iyuiuyi" localSheetId="6"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iyuiuyi_1" localSheetId="8" hidden="1">{"via1",#N/A,TRUE,"general";"via2",#N/A,TRUE,"general";"via3",#N/A,TRUE,"general"}</definedName>
    <definedName name="iyuiuyi_1" localSheetId="4" hidden="1">{"via1",#N/A,TRUE,"general";"via2",#N/A,TRUE,"general";"via3",#N/A,TRUE,"general"}</definedName>
    <definedName name="iyuiuyi_1" localSheetId="10" hidden="1">{"via1",#N/A,TRUE,"general";"via2",#N/A,TRUE,"general";"via3",#N/A,TRUE,"general"}</definedName>
    <definedName name="iyuiuyi_1" hidden="1">{"via1",#N/A,TRUE,"general";"via2",#N/A,TRUE,"general";"via3",#N/A,TRUE,"general"}</definedName>
    <definedName name="IZQ_AUX" localSheetId="8">LEFT(#REF!,2)</definedName>
    <definedName name="IZQ_AUX" localSheetId="4">LEFT(#REF!,2)</definedName>
    <definedName name="IZQ_AUX" localSheetId="10">LEFT(#REF!,2)</definedName>
    <definedName name="IZQ_AUX">LEFT(#REF!,2)</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8" hidden="1">{"TAB1",#N/A,TRUE,"GENERAL";"TAB2",#N/A,TRUE,"GENERAL";"TAB3",#N/A,TRUE,"GENERAL";"TAB4",#N/A,TRUE,"GENERAL";"TAB5",#N/A,TRUE,"GENERAL"}</definedName>
    <definedName name="j" localSheetId="5">#REF!</definedName>
    <definedName name="j" localSheetId="4" hidden="1">{"TAB1",#N/A,TRUE,"GENERAL";"TAB2",#N/A,TRUE,"GENERAL";"TAB3",#N/A,TRUE,"GENERAL";"TAB4",#N/A,TRUE,"GENERAL";"TAB5",#N/A,TRUE,"GENERAL"}</definedName>
    <definedName name="j" localSheetId="6">#REF!</definedName>
    <definedName name="j" localSheetId="10">#REF!</definedName>
    <definedName name="j" hidden="1">{"TAB1",#N/A,TRUE,"GENERAL";"TAB2",#N/A,TRUE,"GENERAL";"TAB3",#N/A,TRUE,"GENERAL";"TAB4",#N/A,TRUE,"GENERAL";"TAB5",#N/A,TRUE,"GENERAL"}</definedName>
    <definedName name="j_1" localSheetId="8" hidden="1">{"TAB1",#N/A,TRUE,"GENERAL";"TAB2",#N/A,TRUE,"GENERAL";"TAB3",#N/A,TRUE,"GENERAL";"TAB4",#N/A,TRUE,"GENERAL";"TAB5",#N/A,TRUE,"GENERAL"}</definedName>
    <definedName name="j_1" localSheetId="4" hidden="1">{"TAB1",#N/A,TRUE,"GENERAL";"TAB2",#N/A,TRUE,"GENERAL";"TAB3",#N/A,TRUE,"GENERAL";"TAB4",#N/A,TRUE,"GENERAL";"TAB5",#N/A,TRUE,"GENERAL"}</definedName>
    <definedName name="j_1" localSheetId="10" hidden="1">{"TAB1",#N/A,TRUE,"GENERAL";"TAB2",#N/A,TRUE,"GENERAL";"TAB3",#N/A,TRUE,"GENERAL";"TAB4",#N/A,TRUE,"GENERAL";"TAB5",#N/A,TRUE,"GENERAL"}</definedName>
    <definedName name="j_1" hidden="1">{"TAB1",#N/A,TRUE,"GENERAL";"TAB2",#N/A,TRUE,"GENERAL";"TAB3",#N/A,TRUE,"GENERAL";"TAB4",#N/A,TRUE,"GENERAL";"TAB5",#N/A,TRUE,"GENERAL"}</definedName>
    <definedName name="J_excesos" localSheetId="8">#REF!</definedName>
    <definedName name="J_excesos" localSheetId="4">#REF!</definedName>
    <definedName name="J_excesos" localSheetId="10">#REF!</definedName>
    <definedName name="J_excesos">#REF!</definedName>
    <definedName name="Ja" localSheetId="8">#REF!</definedName>
    <definedName name="JA" localSheetId="5">#REF!</definedName>
    <definedName name="Ja" localSheetId="4">#REF!</definedName>
    <definedName name="Ja" localSheetId="6">#REF!</definedName>
    <definedName name="Ja" localSheetId="10">#REF!</definedName>
    <definedName name="Ja">#REF!</definedName>
    <definedName name="JACK_RYAN" localSheetId="8">#REF!</definedName>
    <definedName name="JACK_RYAN" localSheetId="4">#REF!</definedName>
    <definedName name="JACK_RYAN" localSheetId="10">#REF!</definedName>
    <definedName name="JACK_RYAN">#REF!</definedName>
    <definedName name="jairo" localSheetId="8">#REF!</definedName>
    <definedName name="jairo" localSheetId="4">#REF!</definedName>
    <definedName name="jairo">#REF!</definedName>
    <definedName name="jairo2" localSheetId="8">#REF!</definedName>
    <definedName name="jairo2" localSheetId="4">#REF!</definedName>
    <definedName name="jairo2">#REF!</definedName>
    <definedName name="jajAJHQWDHG" localSheetId="8">#REF!</definedName>
    <definedName name="jajAJHQWDHG" localSheetId="4">#N/A</definedName>
    <definedName name="jajAJHQWDHG" localSheetId="6">#REF!</definedName>
    <definedName name="jajAJHQWDHG" localSheetId="10">#REF!</definedName>
    <definedName name="jajAJHQWDHG">#N/A</definedName>
    <definedName name="JAJAQHYEWFFQFBF" localSheetId="8">#REF!</definedName>
    <definedName name="JAJAQHYEWFFQFBF" localSheetId="4">#REF!</definedName>
    <definedName name="JAJAQHYEWFFQFBF" localSheetId="10">#REF!</definedName>
    <definedName name="JAJAQHYEWFFQFBF">#REF!</definedName>
    <definedName name="JAJJAJAJJAJAJAUAUAUAUAU" localSheetId="8">#REF!</definedName>
    <definedName name="JAJJAJAJJAJAJAUAUAUAUAU" localSheetId="4">#REF!</definedName>
    <definedName name="JAJJAJAJJAJAJAUAUAUAUAU" localSheetId="10">#REF!</definedName>
    <definedName name="JAJJAJAJJAJAJAUAUAUAUAU">#REF!</definedName>
    <definedName name="JAJKZ" localSheetId="8">#REF!</definedName>
    <definedName name="JAJKZ" localSheetId="4">#REF!</definedName>
    <definedName name="JAJKZ" localSheetId="10">#REF!</definedName>
    <definedName name="JAJKZ">#REF!</definedName>
    <definedName name="jan02a" localSheetId="8">#REF!</definedName>
    <definedName name="jan02a" localSheetId="4">#REF!</definedName>
    <definedName name="jan02a">#REF!</definedName>
    <definedName name="JAPF" localSheetId="8">#REF!</definedName>
    <definedName name="JAPF" localSheetId="4">#REF!</definedName>
    <definedName name="JAPF">#REF!</definedName>
    <definedName name="Javier" localSheetId="8">#REF!,#REF!,#REF!,#REF!,#REF!,#REF!,#REF!,#REF!,#REF!</definedName>
    <definedName name="Javier" localSheetId="4">#REF!,#REF!,#REF!,#REF!,#REF!,#REF!,#REF!,#REF!,#REF!</definedName>
    <definedName name="Javier" localSheetId="10">#REF!,#REF!,#REF!,#REF!,#REF!,#REF!,#REF!,#REF!,#REF!</definedName>
    <definedName name="Javier">#REF!,#REF!,#REF!,#REF!,#REF!,#REF!,#REF!,#REF!,#REF!</definedName>
    <definedName name="Jb" localSheetId="8">#REF!</definedName>
    <definedName name="Jb" localSheetId="4">#REF!</definedName>
    <definedName name="Jb" localSheetId="6">#REF!</definedName>
    <definedName name="Jb">#REF!</definedName>
    <definedName name="Jc" localSheetId="8">#REF!</definedName>
    <definedName name="Jc" localSheetId="4">#REF!</definedName>
    <definedName name="Jc" localSheetId="6">#REF!</definedName>
    <definedName name="Jc">#REF!</definedName>
    <definedName name="jd" localSheetId="8" hidden="1">{"via1",#N/A,TRUE,"general";"via2",#N/A,TRUE,"general";"via3",#N/A,TRUE,"general"}</definedName>
    <definedName name="jd" localSheetId="4" hidden="1">{"via1",#N/A,TRUE,"general";"via2",#N/A,TRUE,"general";"via3",#N/A,TRUE,"general"}</definedName>
    <definedName name="Jd" localSheetId="6">#REF!</definedName>
    <definedName name="jd" localSheetId="10" hidden="1">{"via1",#N/A,TRUE,"general";"via2",#N/A,TRUE,"general";"via3",#N/A,TRUE,"general"}</definedName>
    <definedName name="Jd">#REF!</definedName>
    <definedName name="jd_1" localSheetId="8" hidden="1">{"via1",#N/A,TRUE,"general";"via2",#N/A,TRUE,"general";"via3",#N/A,TRUE,"general"}</definedName>
    <definedName name="jd_1" localSheetId="4" hidden="1">{"via1",#N/A,TRUE,"general";"via2",#N/A,TRUE,"general";"via3",#N/A,TRUE,"general"}</definedName>
    <definedName name="jd_1" localSheetId="10" hidden="1">{"via1",#N/A,TRUE,"general";"via2",#N/A,TRUE,"general";"via3",#N/A,TRUE,"general"}</definedName>
    <definedName name="jd_1" hidden="1">{"via1",#N/A,TRUE,"general";"via2",#N/A,TRUE,"general";"via3",#N/A,TRUE,"general"}</definedName>
    <definedName name="jdC" localSheetId="4">#REF!</definedName>
    <definedName name="jdC">#REF!</definedName>
    <definedName name="jdfjkd" localSheetId="8">#REF!</definedName>
    <definedName name="jdfjkd" localSheetId="4">#REF!</definedName>
    <definedName name="jdfjkd">#REF!</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8" hidden="1">{"TAB1",#N/A,TRUE,"GENERAL";"TAB2",#N/A,TRUE,"GENERAL";"TAB3",#N/A,TRUE,"GENERAL";"TAB4",#N/A,TRUE,"GENERAL";"TAB5",#N/A,TRUE,"GENERAL"}</definedName>
    <definedName name="jdh" localSheetId="4" hidden="1">{"TAB1",#N/A,TRUE,"GENERAL";"TAB2",#N/A,TRUE,"GENERAL";"TAB3",#N/A,TRUE,"GENERAL";"TAB4",#N/A,TRUE,"GENERAL";"TAB5",#N/A,TRUE,"GENERAL"}</definedName>
    <definedName name="jdh" localSheetId="6"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dh_1" localSheetId="8" hidden="1">{"TAB1",#N/A,TRUE,"GENERAL";"TAB2",#N/A,TRUE,"GENERAL";"TAB3",#N/A,TRUE,"GENERAL";"TAB4",#N/A,TRUE,"GENERAL";"TAB5",#N/A,TRUE,"GENERAL"}</definedName>
    <definedName name="jdh_1" localSheetId="4" hidden="1">{"TAB1",#N/A,TRUE,"GENERAL";"TAB2",#N/A,TRUE,"GENERAL";"TAB3",#N/A,TRUE,"GENERAL";"TAB4",#N/A,TRUE,"GENERAL";"TAB5",#N/A,TRUE,"GENERAL"}</definedName>
    <definedName name="jdh_1" localSheetId="10" hidden="1">{"TAB1",#N/A,TRUE,"GENERAL";"TAB2",#N/A,TRUE,"GENERAL";"TAB3",#N/A,TRUE,"GENERAL";"TAB4",#N/A,TRUE,"GENERAL";"TAB5",#N/A,TRUE,"GENERAL"}</definedName>
    <definedName name="jdh_1" hidden="1">{"TAB1",#N/A,TRUE,"GENERAL";"TAB2",#N/A,TRUE,"GENERAL";"TAB3",#N/A,TRUE,"GENERAL";"TAB4",#N/A,TRUE,"GENERAL";"TAB5",#N/A,TRUE,"GENERAL"}</definedName>
    <definedName name="jdhdh" hidden="1">#REF!</definedName>
    <definedName name="JDQJFOWEFOQFQFPQ" localSheetId="8">#REF!</definedName>
    <definedName name="JDQJFOWEFOQFQFPQ" localSheetId="4">#REF!</definedName>
    <definedName name="JDQJFOWEFOQFQFPQ">#REF!</definedName>
    <definedName name="Je" localSheetId="8">#REF!</definedName>
    <definedName name="Je" localSheetId="4">#REF!</definedName>
    <definedName name="Je" localSheetId="6">#REF!</definedName>
    <definedName name="Je">#REF!</definedName>
    <definedName name="JEE_" localSheetId="8">#REF!</definedName>
    <definedName name="JEE_" localSheetId="4">#REF!</definedName>
    <definedName name="JEE_">#REF!</definedName>
    <definedName name="JEEEP" localSheetId="8">#REF!</definedName>
    <definedName name="JEEEP" localSheetId="4">#REF!</definedName>
    <definedName name="JEEEP">#REF!</definedName>
    <definedName name="JEFEINM" localSheetId="8">#REF!</definedName>
    <definedName name="JEFEINM" localSheetId="4">#REF!</definedName>
    <definedName name="JEFEINM">#REF!</definedName>
    <definedName name="JER" localSheetId="8">#REF!</definedName>
    <definedName name="JER" localSheetId="4">#REF!</definedName>
    <definedName name="JER">#REF!</definedName>
    <definedName name="JERSSON" localSheetId="8">#REF!</definedName>
    <definedName name="JERSSON" localSheetId="4">#REF!</definedName>
    <definedName name="JERSSON">#REF!</definedName>
    <definedName name="JETA_" localSheetId="8">#REF!</definedName>
    <definedName name="JETA_" localSheetId="4">#REF!</definedName>
    <definedName name="JETA_">#REF!</definedName>
    <definedName name="JETB_" localSheetId="8">#REF!</definedName>
    <definedName name="JETB_" localSheetId="4">#REF!</definedName>
    <definedName name="JETB_">#REF!</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4" hidden="1">{"TAB1",#N/A,TRUE,"GENERAL";"TAB2",#N/A,TRUE,"GENERAL";"TAB3",#N/A,TRUE,"GENERAL";"TAB4",#N/A,TRUE,"GENERAL";"TAB5",#N/A,TRUE,"GENERAL"}</definedName>
    <definedName name="jeytj" localSheetId="6"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eytj_1" localSheetId="8" hidden="1">{"TAB1",#N/A,TRUE,"GENERAL";"TAB2",#N/A,TRUE,"GENERAL";"TAB3",#N/A,TRUE,"GENERAL";"TAB4",#N/A,TRUE,"GENERAL";"TAB5",#N/A,TRUE,"GENERAL"}</definedName>
    <definedName name="jeytj_1" localSheetId="4" hidden="1">{"TAB1",#N/A,TRUE,"GENERAL";"TAB2",#N/A,TRUE,"GENERAL";"TAB3",#N/A,TRUE,"GENERAL";"TAB4",#N/A,TRUE,"GENERAL";"TAB5",#N/A,TRUE,"GENERAL"}</definedName>
    <definedName name="jeytj_1" localSheetId="10" hidden="1">{"TAB1",#N/A,TRUE,"GENERAL";"TAB2",#N/A,TRUE,"GENERAL";"TAB3",#N/A,TRUE,"GENERAL";"TAB4",#N/A,TRUE,"GENERAL";"TAB5",#N/A,TRUE,"GENERAL"}</definedName>
    <definedName name="jeytj_1" hidden="1">{"TAB1",#N/A,TRUE,"GENERAL";"TAB2",#N/A,TRUE,"GENERAL";"TAB3",#N/A,TRUE,"GENERAL";"TAB4",#N/A,TRUE,"GENERAL";"TAB5",#N/A,TRUE,"GENERAL"}</definedName>
    <definedName name="Jf" localSheetId="8">#REF!</definedName>
    <definedName name="Jf" localSheetId="4">#REF!</definedName>
    <definedName name="Jf" localSheetId="6">#REF!</definedName>
    <definedName name="Jf">#REF!</definedName>
    <definedName name="jfç" localSheetId="8" hidden="1">#REF!</definedName>
    <definedName name="jfç" localSheetId="4" hidden="1">#REF!</definedName>
    <definedName name="jfç" localSheetId="10" hidden="1">#REF!</definedName>
    <definedName name="jfç" hidden="1">#REF!</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fhjfrt_1" localSheetId="8" hidden="1">{"TAB1",#N/A,TRUE,"GENERAL";"TAB2",#N/A,TRUE,"GENERAL";"TAB3",#N/A,TRUE,"GENERAL";"TAB4",#N/A,TRUE,"GENERAL";"TAB5",#N/A,TRUE,"GENERAL"}</definedName>
    <definedName name="jfhjfrt_1" localSheetId="4" hidden="1">{"TAB1",#N/A,TRUE,"GENERAL";"TAB2",#N/A,TRUE,"GENERAL";"TAB3",#N/A,TRUE,"GENERAL";"TAB4",#N/A,TRUE,"GENERAL";"TAB5",#N/A,TRUE,"GENERAL"}</definedName>
    <definedName name="jfhjfrt_1" localSheetId="10" hidden="1">{"TAB1",#N/A,TRUE,"GENERAL";"TAB2",#N/A,TRUE,"GENERAL";"TAB3",#N/A,TRUE,"GENERAL";"TAB4",#N/A,TRUE,"GENERAL";"TAB5",#N/A,TRUE,"GENERAL"}</definedName>
    <definedName name="jfhjfrt_1" hidden="1">{"TAB1",#N/A,TRUE,"GENERAL";"TAB2",#N/A,TRUE,"GENERAL";"TAB3",#N/A,TRUE,"GENERAL";"TAB4",#N/A,TRUE,"GENERAL";"TAB5",#N/A,TRUE,"GENERAL"}</definedName>
    <definedName name="JGA" localSheetId="8">#REF!</definedName>
    <definedName name="JGA" localSheetId="4">#REF!</definedName>
    <definedName name="JGA">#REF!</definedName>
    <definedName name="jgfj" localSheetId="15" hidden="1">{"via1",#N/A,TRUE,"general";"via2",#N/A,TRUE,"general";"via3",#N/A,TRUE,"general"}</definedName>
    <definedName name="jgfj" localSheetId="16" hidden="1">{"via1",#N/A,TRUE,"general";"via2",#N/A,TRUE,"general";"via3",#N/A,TRUE,"general"}</definedName>
    <definedName name="jgfj" localSheetId="8" hidden="1">{"via1",#N/A,TRUE,"general";"via2",#N/A,TRUE,"general";"via3",#N/A,TRUE,"general"}</definedName>
    <definedName name="jgfj" localSheetId="4" hidden="1">{"via1",#N/A,TRUE,"general";"via2",#N/A,TRUE,"general";"via3",#N/A,TRUE,"general"}</definedName>
    <definedName name="jgfj" localSheetId="6"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fj_1" localSheetId="8" hidden="1">{"via1",#N/A,TRUE,"general";"via2",#N/A,TRUE,"general";"via3",#N/A,TRUE,"general"}</definedName>
    <definedName name="jgfj_1" localSheetId="4" hidden="1">{"via1",#N/A,TRUE,"general";"via2",#N/A,TRUE,"general";"via3",#N/A,TRUE,"general"}</definedName>
    <definedName name="jgfj_1" localSheetId="10" hidden="1">{"via1",#N/A,TRUE,"general";"via2",#N/A,TRUE,"general";"via3",#N/A,TRUE,"general"}</definedName>
    <definedName name="jgfj_1" hidden="1">{"via1",#N/A,TRUE,"general";"via2",#N/A,TRUE,"general";"via3",#N/A,TRUE,"general"}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8" hidden="1">{"TAB1",#N/A,TRUE,"GENERAL";"TAB2",#N/A,TRUE,"GENERAL";"TAB3",#N/A,TRUE,"GENERAL";"TAB4",#N/A,TRUE,"GENERAL";"TAB5",#N/A,TRUE,"GENERAL"}</definedName>
    <definedName name="jghj" localSheetId="4" hidden="1">{"TAB1",#N/A,TRUE,"GENERAL";"TAB2",#N/A,TRUE,"GENERAL";"TAB3",#N/A,TRUE,"GENERAL";"TAB4",#N/A,TRUE,"GENERAL";"TAB5",#N/A,TRUE,"GENERAL"}</definedName>
    <definedName name="jghj" localSheetId="6"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hj_1" localSheetId="8" hidden="1">{"TAB1",#N/A,TRUE,"GENERAL";"TAB2",#N/A,TRUE,"GENERAL";"TAB3",#N/A,TRUE,"GENERAL";"TAB4",#N/A,TRUE,"GENERAL";"TAB5",#N/A,TRUE,"GENERAL"}</definedName>
    <definedName name="jghj_1" localSheetId="4" hidden="1">{"TAB1",#N/A,TRUE,"GENERAL";"TAB2",#N/A,TRUE,"GENERAL";"TAB3",#N/A,TRUE,"GENERAL";"TAB4",#N/A,TRUE,"GENERAL";"TAB5",#N/A,TRUE,"GENERAL"}</definedName>
    <definedName name="jghj_1" localSheetId="10" hidden="1">{"TAB1",#N/A,TRUE,"GENERAL";"TAB2",#N/A,TRUE,"GENERAL";"TAB3",#N/A,TRUE,"GENERAL";"TAB4",#N/A,TRUE,"GENERAL";"TAB5",#N/A,TRUE,"GENERAL"}</definedName>
    <definedName name="jghj_1" hidden="1">{"TAB1",#N/A,TRUE,"GENERAL";"TAB2",#N/A,TRUE,"GENERAL";"TAB3",#N/A,TRUE,"GENERAL";"TAB4",#N/A,TRUE,"GENERAL";"TAB5",#N/A,TRUE,"GENERAL"}</definedName>
    <definedName name="jghjhg">#REF!</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8" hidden="1">{"TAB1",#N/A,TRUE,"GENERAL";"TAB2",#N/A,TRUE,"GENERAL";"TAB3",#N/A,TRUE,"GENERAL";"TAB4",#N/A,TRUE,"GENERAL";"TAB5",#N/A,TRUE,"GENERAL"}</definedName>
    <definedName name="jgj" localSheetId="4" hidden="1">{"TAB1",#N/A,TRUE,"GENERAL";"TAB2",#N/A,TRUE,"GENERAL";"TAB3",#N/A,TRUE,"GENERAL";"TAB4",#N/A,TRUE,"GENERAL";"TAB5",#N/A,TRUE,"GENERAL"}</definedName>
    <definedName name="jgj" localSheetId="6"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gj_1" localSheetId="8" hidden="1">{"TAB1",#N/A,TRUE,"GENERAL";"TAB2",#N/A,TRUE,"GENERAL";"TAB3",#N/A,TRUE,"GENERAL";"TAB4",#N/A,TRUE,"GENERAL";"TAB5",#N/A,TRUE,"GENERAL"}</definedName>
    <definedName name="jgj_1" localSheetId="4" hidden="1">{"TAB1",#N/A,TRUE,"GENERAL";"TAB2",#N/A,TRUE,"GENERAL";"TAB3",#N/A,TRUE,"GENERAL";"TAB4",#N/A,TRUE,"GENERAL";"TAB5",#N/A,TRUE,"GENERAL"}</definedName>
    <definedName name="jgj_1" localSheetId="10" hidden="1">{"TAB1",#N/A,TRUE,"GENERAL";"TAB2",#N/A,TRUE,"GENERAL";"TAB3",#N/A,TRUE,"GENERAL";"TAB4",#N/A,TRUE,"GENERAL";"TAB5",#N/A,TRUE,"GENERAL"}</definedName>
    <definedName name="jgj_1" hidden="1">{"TAB1",#N/A,TRUE,"GENERAL";"TAB2",#N/A,TRUE,"GENERAL";"TAB3",#N/A,TRUE,"GENERAL";"TAB4",#N/A,TRUE,"GENERAL";"TAB5",#N/A,TRUE,"GENERAL"}</definedName>
    <definedName name="jh" localSheetId="8">#REF!</definedName>
    <definedName name="jh" localSheetId="5">#REF!</definedName>
    <definedName name="jh" localSheetId="4">#REF!</definedName>
    <definedName name="jh" localSheetId="6">#REF!</definedName>
    <definedName name="jh" localSheetId="10">#REF!</definedName>
    <definedName name="jh">#REF!</definedName>
    <definedName name="jhbsubcsucbc" localSheetId="8">#REF!</definedName>
    <definedName name="jhbsubcsucbc" localSheetId="4">#REF!</definedName>
    <definedName name="jhbsubcsucbc" localSheetId="10">#REF!</definedName>
    <definedName name="jhbsubcsucbc">#REF!</definedName>
    <definedName name="JHFH" localSheetId="8">#REF!</definedName>
    <definedName name="JHFH" localSheetId="4">#REF!</definedName>
    <definedName name="JHFH" localSheetId="10">#REF!</definedName>
    <definedName name="JHFH">#REF!</definedName>
    <definedName name="JHFHF" localSheetId="8">#REF!</definedName>
    <definedName name="JHFHF" localSheetId="4">#REF!</definedName>
    <definedName name="JHFHF">#REF!</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8" hidden="1">{"TAB1",#N/A,TRUE,"GENERAL";"TAB2",#N/A,TRUE,"GENERAL";"TAB3",#N/A,TRUE,"GENERAL";"TAB4",#N/A,TRUE,"GENERAL";"TAB5",#N/A,TRUE,"GENERAL"}</definedName>
    <definedName name="jhg" localSheetId="4" hidden="1">{"TAB1",#N/A,TRUE,"GENERAL";"TAB2",#N/A,TRUE,"GENERAL";"TAB3",#N/A,TRUE,"GENERAL";"TAB4",#N/A,TRUE,"GENERAL";"TAB5",#N/A,TRUE,"GENERAL"}</definedName>
    <definedName name="jhg" localSheetId="6"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g_1" localSheetId="8" hidden="1">{"TAB1",#N/A,TRUE,"GENERAL";"TAB2",#N/A,TRUE,"GENERAL";"TAB3",#N/A,TRUE,"GENERAL";"TAB4",#N/A,TRUE,"GENERAL";"TAB5",#N/A,TRUE,"GENERAL"}</definedName>
    <definedName name="jhg_1" localSheetId="4" hidden="1">{"TAB1",#N/A,TRUE,"GENERAL";"TAB2",#N/A,TRUE,"GENERAL";"TAB3",#N/A,TRUE,"GENERAL";"TAB4",#N/A,TRUE,"GENERAL";"TAB5",#N/A,TRUE,"GENERAL"}</definedName>
    <definedName name="jhg_1" localSheetId="10" hidden="1">{"TAB1",#N/A,TRUE,"GENERAL";"TAB2",#N/A,TRUE,"GENERAL";"TAB3",#N/A,TRUE,"GENERAL";"TAB4",#N/A,TRUE,"GENERAL";"TAB5",#N/A,TRUE,"GENERAL"}</definedName>
    <definedName name="jhg_1" hidden="1">{"TAB1",#N/A,TRUE,"GENERAL";"TAB2",#N/A,TRUE,"GENERAL";"TAB3",#N/A,TRUE,"GENERAL";"TAB4",#N/A,TRUE,"GENERAL";"TAB5",#N/A,TRUE,"GENERAL"}</definedName>
    <definedName name="JHGFHF" localSheetId="8">#REF!</definedName>
    <definedName name="JHGFHF" localSheetId="4">#REF!</definedName>
    <definedName name="JHGFHF">#REF!</definedName>
    <definedName name="jhgjhgjhg" localSheetId="8">#REF!</definedName>
    <definedName name="jhgjhgjhg" localSheetId="4">#REF!</definedName>
    <definedName name="jhgjhgjhg">#REF!</definedName>
    <definedName name="jhhhh" localSheetId="8" hidden="1">{#N/A,#N/A,FALSE,"CCTV"}</definedName>
    <definedName name="jhhhh" localSheetId="4" hidden="1">{#N/A,#N/A,FALSE,"CCTV"}</definedName>
    <definedName name="jhhhh" localSheetId="10" hidden="1">{#N/A,#N/A,FALSE,"CCTV"}</definedName>
    <definedName name="jhhhh" hidden="1">{#N/A,#N/A,FALSE,"CCTV"}</definedName>
    <definedName name="jhjhgjhg">#N/A</definedName>
    <definedName name="jhjyj" localSheetId="15" hidden="1">{"via1",#N/A,TRUE,"general";"via2",#N/A,TRUE,"general";"via3",#N/A,TRUE,"general"}</definedName>
    <definedName name="jhjyj" localSheetId="16" hidden="1">{"via1",#N/A,TRUE,"general";"via2",#N/A,TRUE,"general";"via3",#N/A,TRUE,"general"}</definedName>
    <definedName name="jhjyj" localSheetId="8" hidden="1">{"via1",#N/A,TRUE,"general";"via2",#N/A,TRUE,"general";"via3",#N/A,TRUE,"general"}</definedName>
    <definedName name="jhjyj" localSheetId="4" hidden="1">{"via1",#N/A,TRUE,"general";"via2",#N/A,TRUE,"general";"via3",#N/A,TRUE,"general"}</definedName>
    <definedName name="jhjyj" localSheetId="6"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jyj_1" localSheetId="8" hidden="1">{"via1",#N/A,TRUE,"general";"via2",#N/A,TRUE,"general";"via3",#N/A,TRUE,"general"}</definedName>
    <definedName name="jhjyj_1" localSheetId="4" hidden="1">{"via1",#N/A,TRUE,"general";"via2",#N/A,TRUE,"general";"via3",#N/A,TRUE,"general"}</definedName>
    <definedName name="jhjyj_1" localSheetId="10" hidden="1">{"via1",#N/A,TRUE,"general";"via2",#N/A,TRUE,"general";"via3",#N/A,TRUE,"general"}</definedName>
    <definedName name="jhjyj_1" hidden="1">{"via1",#N/A,TRUE,"general";"via2",#N/A,TRUE,"general";"via3",#N/A,TRUE,"general"}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8" hidden="1">{"TAB1",#N/A,TRUE,"GENERAL";"TAB2",#N/A,TRUE,"GENERAL";"TAB3",#N/A,TRUE,"GENERAL";"TAB4",#N/A,TRUE,"GENERAL";"TAB5",#N/A,TRUE,"GENERAL"}</definedName>
    <definedName name="JHK" localSheetId="4" hidden="1">{"TAB1",#N/A,TRUE,"GENERAL";"TAB2",#N/A,TRUE,"GENERAL";"TAB3",#N/A,TRUE,"GENERAL";"TAB4",#N/A,TRUE,"GENERAL";"TAB5",#N/A,TRUE,"GENERAL"}</definedName>
    <definedName name="JHK" localSheetId="6"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_1" localSheetId="8" hidden="1">{"TAB1",#N/A,TRUE,"GENERAL";"TAB2",#N/A,TRUE,"GENERAL";"TAB3",#N/A,TRUE,"GENERAL";"TAB4",#N/A,TRUE,"GENERAL";"TAB5",#N/A,TRUE,"GENERAL"}</definedName>
    <definedName name="JHK_1" localSheetId="4" hidden="1">{"TAB1",#N/A,TRUE,"GENERAL";"TAB2",#N/A,TRUE,"GENERAL";"TAB3",#N/A,TRUE,"GENERAL";"TAB4",#N/A,TRUE,"GENERAL";"TAB5",#N/A,TRUE,"GENERAL"}</definedName>
    <definedName name="JHK_1" localSheetId="10" hidden="1">{"TAB1",#N/A,TRUE,"GENERAL";"TAB2",#N/A,TRUE,"GENERAL";"TAB3",#N/A,TRUE,"GENERAL";"TAB4",#N/A,TRUE,"GENERAL";"TAB5",#N/A,TRUE,"GENERAL"}</definedName>
    <definedName name="JHK_1"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hkgjkvf_1" localSheetId="8" hidden="1">{"TAB1",#N/A,TRUE,"GENERAL";"TAB2",#N/A,TRUE,"GENERAL";"TAB3",#N/A,TRUE,"GENERAL";"TAB4",#N/A,TRUE,"GENERAL";"TAB5",#N/A,TRUE,"GENERAL"}</definedName>
    <definedName name="jhkgjkvf_1" localSheetId="4" hidden="1">{"TAB1",#N/A,TRUE,"GENERAL";"TAB2",#N/A,TRUE,"GENERAL";"TAB3",#N/A,TRUE,"GENERAL";"TAB4",#N/A,TRUE,"GENERAL";"TAB5",#N/A,TRUE,"GENERAL"}</definedName>
    <definedName name="jhkgjkvf_1" localSheetId="10" hidden="1">{"TAB1",#N/A,TRUE,"GENERAL";"TAB2",#N/A,TRUE,"GENERAL";"TAB3",#N/A,TRUE,"GENERAL";"TAB4",#N/A,TRUE,"GENERAL";"TAB5",#N/A,TRUE,"GENERAL"}</definedName>
    <definedName name="jhkgjkvf_1" hidden="1">{"TAB1",#N/A,TRUE,"GENERAL";"TAB2",#N/A,TRUE,"GENERAL";"TAB3",#N/A,TRUE,"GENERAL";"TAB4",#N/A,TRUE,"GENERAL";"TAB5",#N/A,TRUE,"GENERAL"}</definedName>
    <definedName name="JHSJHSJHDHD" localSheetId="8">#REF!</definedName>
    <definedName name="JHSJHSJHDHD" localSheetId="4">#N/A</definedName>
    <definedName name="JHSJHSJHDHD" localSheetId="6">#REF!</definedName>
    <definedName name="JHSJHSJHDHD" localSheetId="10">#REF!</definedName>
    <definedName name="JHSJHSJHDHD">#N/A</definedName>
    <definedName name="jHWQHWQHW" localSheetId="8">#REF!</definedName>
    <definedName name="jHWQHWQHW" localSheetId="4">#N/A</definedName>
    <definedName name="jHWQHWQHW" localSheetId="6">#REF!</definedName>
    <definedName name="jHWQHWQHW" localSheetId="10">#REF!</definedName>
    <definedName name="jHWQHWQHW">#N/A</definedName>
    <definedName name="jj" localSheetId="8" hidden="1">{"via1",#N/A,TRUE,"general";"via2",#N/A,TRUE,"general";"via3",#N/A,TRUE,"general"}</definedName>
    <definedName name="jj" localSheetId="5">#REF!</definedName>
    <definedName name="jj" localSheetId="4" hidden="1">{"via1",#N/A,TRUE,"general";"via2",#N/A,TRUE,"general";"via3",#N/A,TRUE,"general"}</definedName>
    <definedName name="jj" localSheetId="6">#REF!</definedName>
    <definedName name="JJ" localSheetId="10">PMA!ERR</definedName>
    <definedName name="jj">#REF!</definedName>
    <definedName name="jj_1" localSheetId="8" hidden="1">{"via1",#N/A,TRUE,"general";"via2",#N/A,TRUE,"general";"via3",#N/A,TRUE,"general"}</definedName>
    <definedName name="jj_1" localSheetId="4" hidden="1">{"via1",#N/A,TRUE,"general";"via2",#N/A,TRUE,"general";"via3",#N/A,TRUE,"general"}</definedName>
    <definedName name="jj_1" localSheetId="10" hidden="1">{"via1",#N/A,TRUE,"general";"via2",#N/A,TRUE,"general";"via3",#N/A,TRUE,"general"}</definedName>
    <definedName name="jj_1" hidden="1">{"via1",#N/A,TRUE,"general";"via2",#N/A,TRUE,"general";"via3",#N/A,TRUE,"general"}</definedName>
    <definedName name="JJAJAJAAJ" localSheetId="8">#REF!</definedName>
    <definedName name="JJAJAJAAJ" localSheetId="4">#N/A</definedName>
    <definedName name="JJAJAJAAJ" localSheetId="6">#REF!</definedName>
    <definedName name="JJAJAJAAJ" localSheetId="10">#REF!</definedName>
    <definedName name="JJAJAJAAJ">#N/A</definedName>
    <definedName name="JJAJAJJAAJAJA" localSheetId="8">#REF!</definedName>
    <definedName name="JJAJAJJAAJAJA" localSheetId="4">#N/A</definedName>
    <definedName name="JJAJAJJAAJAJA" localSheetId="6">#REF!</definedName>
    <definedName name="JJAJAJJAAJAJA" localSheetId="10">#REF!</definedName>
    <definedName name="JJAJAJJAAJAJA">#N/A</definedName>
    <definedName name="jjajjajajaj" localSheetId="8">#REF!</definedName>
    <definedName name="jjajjajajaj" localSheetId="4">#N/A</definedName>
    <definedName name="jjajjajajaj" localSheetId="6">#REF!</definedName>
    <definedName name="jjajjajajaj" localSheetId="10">#REF!</definedName>
    <definedName name="jjajjajajaj">#N/A</definedName>
    <definedName name="jjfq" localSheetId="15" hidden="1">{"via1",#N/A,TRUE,"general";"via2",#N/A,TRUE,"general";"via3",#N/A,TRUE,"general"}</definedName>
    <definedName name="jjfq" localSheetId="16" hidden="1">{"via1",#N/A,TRUE,"general";"via2",#N/A,TRUE,"general";"via3",#N/A,TRUE,"general"}</definedName>
    <definedName name="jjfq" localSheetId="8" hidden="1">{"via1",#N/A,TRUE,"general";"via2",#N/A,TRUE,"general";"via3",#N/A,TRUE,"general"}</definedName>
    <definedName name="jjfq" localSheetId="4" hidden="1">{"via1",#N/A,TRUE,"general";"via2",#N/A,TRUE,"general";"via3",#N/A,TRUE,"general"}</definedName>
    <definedName name="jjfq" localSheetId="6"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fq_1" localSheetId="8" hidden="1">{"via1",#N/A,TRUE,"general";"via2",#N/A,TRUE,"general";"via3",#N/A,TRUE,"general"}</definedName>
    <definedName name="jjfq_1" localSheetId="4" hidden="1">{"via1",#N/A,TRUE,"general";"via2",#N/A,TRUE,"general";"via3",#N/A,TRUE,"general"}</definedName>
    <definedName name="jjfq_1" localSheetId="10" hidden="1">{"via1",#N/A,TRUE,"general";"via2",#N/A,TRUE,"general";"via3",#N/A,TRUE,"general"}</definedName>
    <definedName name="jjfq_1" hidden="1">{"via1",#N/A,TRUE,"general";"via2",#N/A,TRUE,"general";"via3",#N/A,TRUE,"general"}</definedName>
    <definedName name="JJJ" localSheetId="8" hidden="1">{#N/A,#N/A,FALSE,"Hoja1";#N/A,#N/A,FALSE,"Hoja2"}</definedName>
    <definedName name="jjj" localSheetId="4">#REF!</definedName>
    <definedName name="jjj" localSheetId="6">#REF!</definedName>
    <definedName name="JJJ" localSheetId="10" hidden="1">{#N/A,#N/A,FALSE,"Hoja1";#N/A,#N/A,FALSE,"Hoja2"}</definedName>
    <definedName name="jjj">#N/A</definedName>
    <definedName name="jjjhjddfg" localSheetId="15" hidden="1">{"via1",#N/A,TRUE,"general";"via2",#N/A,TRUE,"general";"via3",#N/A,TRUE,"general"}</definedName>
    <definedName name="jjjhjddfg" localSheetId="16" hidden="1">{"via1",#N/A,TRUE,"general";"via2",#N/A,TRUE,"general";"via3",#N/A,TRUE,"general"}</definedName>
    <definedName name="jjjhjddfg" localSheetId="8" hidden="1">{"via1",#N/A,TRUE,"general";"via2",#N/A,TRUE,"general";"via3",#N/A,TRUE,"general"}</definedName>
    <definedName name="jjjhjddfg" localSheetId="4" hidden="1">{"via1",#N/A,TRUE,"general";"via2",#N/A,TRUE,"general";"via3",#N/A,TRUE,"general"}</definedName>
    <definedName name="jjjhjddfg" localSheetId="6"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hjddfg_1" localSheetId="8" hidden="1">{"via1",#N/A,TRUE,"general";"via2",#N/A,TRUE,"general";"via3",#N/A,TRUE,"general"}</definedName>
    <definedName name="jjjhjddfg_1" localSheetId="4" hidden="1">{"via1",#N/A,TRUE,"general";"via2",#N/A,TRUE,"general";"via3",#N/A,TRUE,"general"}</definedName>
    <definedName name="jjjhjddfg_1" localSheetId="10" hidden="1">{"via1",#N/A,TRUE,"general";"via2",#N/A,TRUE,"general";"via3",#N/A,TRUE,"general"}</definedName>
    <definedName name="jjjhjddfg_1" hidden="1">{"via1",#N/A,TRUE,"general";"via2",#N/A,TRUE,"general";"via3",#N/A,TRUE,"general"}</definedName>
    <definedName name="jjjj">#REF!</definedName>
    <definedName name="JJJJAJAJAJAAJ" localSheetId="8">#REF!</definedName>
    <definedName name="JJJJAJAJAJAAJ" localSheetId="4">#N/A</definedName>
    <definedName name="JJJJAJAJAJAAJ" localSheetId="6">#REF!</definedName>
    <definedName name="JJJJAJAJAJAAJ" localSheetId="10">#REF!</definedName>
    <definedName name="JJJJAJAJAJAAJ">#N/A</definedName>
    <definedName name="JJJJAJAJJAJAUAUAUAYYAYAYAYA" localSheetId="8">#REF!</definedName>
    <definedName name="JJJJAJAJJAJAUAUAUAYYAYAYAYA" localSheetId="4">#REF!</definedName>
    <definedName name="JJJJAJAJJAJAUAUAUAYYAYAYAYA" localSheetId="10">#REF!</definedName>
    <definedName name="JJJJAJAJJAJAUAUAUAYYAYAYAYA">#REF!</definedName>
    <definedName name="JJJJAJJJAAAJJA" localSheetId="8">#REF!</definedName>
    <definedName name="JJJJAJJJAAAJJA" localSheetId="4">#REF!</definedName>
    <definedName name="JJJJAJJJAAAJJA" localSheetId="10">#REF!</definedName>
    <definedName name="JJJJAJJJAAAJJA">#REF!</definedName>
    <definedName name="jjjjj" localSheetId="8">#REF!</definedName>
    <definedName name="jjjjj" localSheetId="4">#REF!</definedName>
    <definedName name="jjjjj" localSheetId="6" hidden="1">#REF!</definedName>
    <definedName name="jjjjj" localSheetId="10">#REF!</definedName>
    <definedName name="jjjjj" hidden="1">#REF!</definedName>
    <definedName name="JJJJJANANANANAN" localSheetId="8">#REF!</definedName>
    <definedName name="JJJJJANANANANAN" localSheetId="4">#N/A</definedName>
    <definedName name="JJJJJANANANANAN" localSheetId="6">#REF!</definedName>
    <definedName name="JJJJJANANANANAN" localSheetId="10">#REF!</definedName>
    <definedName name="JJJJJANANANANAN">#N/A</definedName>
    <definedName name="JJJJJJAAAAAA" localSheetId="8">#REF!</definedName>
    <definedName name="JJJJJJAAAAAA" localSheetId="4">#N/A</definedName>
    <definedName name="JJJJJJAAAAAA" localSheetId="6">#REF!</definedName>
    <definedName name="JJJJJJAAAAAA" localSheetId="10">#REF!</definedName>
    <definedName name="JJJJJJAAAAAA">#N/A</definedName>
    <definedName name="JJJJJJDADADA" localSheetId="8">#REF!</definedName>
    <definedName name="JJJJJJDADADA" localSheetId="4">#N/A</definedName>
    <definedName name="JJJJJJDADADA" localSheetId="6">#REF!</definedName>
    <definedName name="JJJJJJDADADA" localSheetId="10">#REF!</definedName>
    <definedName name="JJJJJJDADADA">#N/A</definedName>
    <definedName name="jjjjjjjjjjjjjjj" localSheetId="8">#REF!</definedName>
    <definedName name="jjjjjjjjjjjjjjj" localSheetId="4">#REF!</definedName>
    <definedName name="jjjjjjjjjjjjjjj" localSheetId="10">#REF!</definedName>
    <definedName name="jjjjjjjjjjjjjjj">#REF!</definedName>
    <definedName name="jjjjjjjjjjjjjjjjyyyyyyyyyyyyyyyyyyffffffffff" localSheetId="8">#REF!</definedName>
    <definedName name="jjjjjjjjjjjjjjjjyyyyyyyyyyyyyyyyyyffffffffff" localSheetId="4">#N/A</definedName>
    <definedName name="jjjjjjjjjjjjjjjjyyyyyyyyyyyyyyyyyyffffffffff" localSheetId="6">#REF!</definedName>
    <definedName name="jjjjjjjjjjjjjjjjyyyyyyyyyyyyyyyyyyffffffffff" localSheetId="10">#REF!</definedName>
    <definedName name="jjjjjjjjjjjjjjjjyyyyyyyyyyyyyyyyyyffffffffff">#N/A</definedName>
    <definedName name="jjjjjjjjjjjjuuuuuuuuuuuuuuuuggggggggggggggg" localSheetId="8" hidden="1">#REF!</definedName>
    <definedName name="jjjjjjjjjjjjuuuuuuuuuuuuuuuuggggggggggggggg" localSheetId="4" hidden="1">#REF!</definedName>
    <definedName name="jjjjjjjjjjjjuuuuuuuuuuuuuuuuggggggggggggggg" localSheetId="6" hidden="1">#REF!</definedName>
    <definedName name="jjjjjjjjjjjjuuuuuuuuuuuuuuuuggggggggggggggg" localSheetId="10" hidden="1">#REF!</definedName>
    <definedName name="jjjjjjjjjjjjuuuuuuuuuuuuuuuuggggggggggggggg" hidden="1">#REF!</definedName>
    <definedName name="jjjjjlkjhfd3456" localSheetId="8">#REF!</definedName>
    <definedName name="jjjjjlkjhfd3456" localSheetId="4">#REF!</definedName>
    <definedName name="jjjjjlkjhfd3456" localSheetId="10">#REF!</definedName>
    <definedName name="jjjjjlkjhfd3456">#REF!</definedName>
    <definedName name="jjjjju" localSheetId="15" hidden="1">{"via1",#N/A,TRUE,"general";"via2",#N/A,TRUE,"general";"via3",#N/A,TRUE,"general"}</definedName>
    <definedName name="jjjjju" localSheetId="16" hidden="1">{"via1",#N/A,TRUE,"general";"via2",#N/A,TRUE,"general";"via3",#N/A,TRUE,"general"}</definedName>
    <definedName name="jjjjju" localSheetId="8" hidden="1">{"via1",#N/A,TRUE,"general";"via2",#N/A,TRUE,"general";"via3",#N/A,TRUE,"general"}</definedName>
    <definedName name="jjjjju" localSheetId="4" hidden="1">{"via1",#N/A,TRUE,"general";"via2",#N/A,TRUE,"general";"via3",#N/A,TRUE,"general"}</definedName>
    <definedName name="jjjjju" localSheetId="6"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jjju_1" localSheetId="8" hidden="1">{"via1",#N/A,TRUE,"general";"via2",#N/A,TRUE,"general";"via3",#N/A,TRUE,"general"}</definedName>
    <definedName name="jjjjju_1" localSheetId="4" hidden="1">{"via1",#N/A,TRUE,"general";"via2",#N/A,TRUE,"general";"via3",#N/A,TRUE,"general"}</definedName>
    <definedName name="jjjjju_1" localSheetId="10" hidden="1">{"via1",#N/A,TRUE,"general";"via2",#N/A,TRUE,"general";"via3",#N/A,TRUE,"general"}</definedName>
    <definedName name="jjjjju_1" hidden="1">{"via1",#N/A,TRUE,"general";"via2",#N/A,TRUE,"general";"via3",#N/A,TRUE,"general"}</definedName>
    <definedName name="jjjjkkk" localSheetId="8" hidden="1">{"TAB1",#N/A,TRUE,"GENERAL";"TAB2",#N/A,TRUE,"GENERAL";"TAB3",#N/A,TRUE,"GENERAL";"TAB4",#N/A,TRUE,"GENERAL";"TAB5",#N/A,TRUE,"GENERAL"}</definedName>
    <definedName name="jjjjkkk" localSheetId="4" hidden="1">{"TAB1",#N/A,TRUE,"GENERAL";"TAB2",#N/A,TRUE,"GENERAL";"TAB3",#N/A,TRUE,"GENERAL";"TAB4",#N/A,TRUE,"GENERAL";"TAB5",#N/A,TRUE,"GENERAL"}</definedName>
    <definedName name="jjjjkkk" localSheetId="10" hidden="1">{"TAB1",#N/A,TRUE,"GENERAL";"TAB2",#N/A,TRUE,"GENERAL";"TAB3",#N/A,TRUE,"GENERAL";"TAB4",#N/A,TRUE,"GENERAL";"TAB5",#N/A,TRUE,"GENERAL"}</definedName>
    <definedName name="jjjjkkk" hidden="1">{"TAB1",#N/A,TRUE,"GENERAL";"TAB2",#N/A,TRUE,"GENERAL";"TAB3",#N/A,TRUE,"GENERAL";"TAB4",#N/A,TRUE,"GENERAL";"TAB5",#N/A,TRUE,"GENERAL"}</definedName>
    <definedName name="JJJJSSSSS" localSheetId="8">#REF!</definedName>
    <definedName name="JJJJSSSSS" localSheetId="4">#N/A</definedName>
    <definedName name="JJJJSSSSS" localSheetId="6">#REF!</definedName>
    <definedName name="JJJJSSSSS" localSheetId="10">#REF!</definedName>
    <definedName name="JJJJSSSSS">#N/A</definedName>
    <definedName name="jjkggjg" localSheetId="8">#REF!</definedName>
    <definedName name="jjkggjg" localSheetId="4">#REF!</definedName>
    <definedName name="jjkggjg" localSheetId="10">#REF!</definedName>
    <definedName name="jjkggjg">#REF!</definedName>
    <definedName name="JJUHYGTRFFDE" localSheetId="8">#REF!</definedName>
    <definedName name="JJUHYGTRFFDE" localSheetId="4">#REF!</definedName>
    <definedName name="JJUHYGTRFFDE" localSheetId="10">#REF!</definedName>
    <definedName name="JJUHYGTRFFDE">#REF!</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ujujty_1" localSheetId="8" hidden="1">{"TAB1",#N/A,TRUE,"GENERAL";"TAB2",#N/A,TRUE,"GENERAL";"TAB3",#N/A,TRUE,"GENERAL";"TAB4",#N/A,TRUE,"GENERAL";"TAB5",#N/A,TRUE,"GENERAL"}</definedName>
    <definedName name="jjujujty_1" localSheetId="4" hidden="1">{"TAB1",#N/A,TRUE,"GENERAL";"TAB2",#N/A,TRUE,"GENERAL";"TAB3",#N/A,TRUE,"GENERAL";"TAB4",#N/A,TRUE,"GENERAL";"TAB5",#N/A,TRUE,"GENERAL"}</definedName>
    <definedName name="jjujujty_1" localSheetId="10" hidden="1">{"TAB1",#N/A,TRUE,"GENERAL";"TAB2",#N/A,TRUE,"GENERAL";"TAB3",#N/A,TRUE,"GENERAL";"TAB4",#N/A,TRUE,"GENERAL";"TAB5",#N/A,TRUE,"GENERAL"}</definedName>
    <definedName name="jjujujty_1" hidden="1">{"TAB1",#N/A,TRUE,"GENERAL";"TAB2",#N/A,TRUE,"GENERAL";"TAB3",#N/A,TRUE,"GENERAL";"TAB4",#N/A,TRUE,"GENERAL";"TAB5",#N/A,TRUE,"GENERAL"}</definedName>
    <definedName name="jjyjy" localSheetId="15" hidden="1">{"via1",#N/A,TRUE,"general";"via2",#N/A,TRUE,"general";"via3",#N/A,TRUE,"general"}</definedName>
    <definedName name="jjyjy" localSheetId="16" hidden="1">{"via1",#N/A,TRUE,"general";"via2",#N/A,TRUE,"general";"via3",#N/A,TRUE,"general"}</definedName>
    <definedName name="jjyjy" localSheetId="8" hidden="1">{"via1",#N/A,TRUE,"general";"via2",#N/A,TRUE,"general";"via3",#N/A,TRUE,"general"}</definedName>
    <definedName name="jjyjy" localSheetId="4" hidden="1">{"via1",#N/A,TRUE,"general";"via2",#N/A,TRUE,"general";"via3",#N/A,TRUE,"general"}</definedName>
    <definedName name="jjyjy" localSheetId="6"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jyjy_1" localSheetId="8" hidden="1">{"via1",#N/A,TRUE,"general";"via2",#N/A,TRUE,"general";"via3",#N/A,TRUE,"general"}</definedName>
    <definedName name="jjyjy_1" localSheetId="4" hidden="1">{"via1",#N/A,TRUE,"general";"via2",#N/A,TRUE,"general";"via3",#N/A,TRUE,"general"}</definedName>
    <definedName name="jjyjy_1" localSheetId="10" hidden="1">{"via1",#N/A,TRUE,"general";"via2",#N/A,TRUE,"general";"via3",#N/A,TRUE,"general"}</definedName>
    <definedName name="jjyjy_1" hidden="1">{"via1",#N/A,TRUE,"general";"via2",#N/A,TRUE,"general";"via3",#N/A,TRUE,"general"}</definedName>
    <definedName name="jk" localSheetId="8">#REF!</definedName>
    <definedName name="jk" localSheetId="5">#REF!</definedName>
    <definedName name="jk" localSheetId="4">#REF!</definedName>
    <definedName name="jk" localSheetId="6">#REF!</definedName>
    <definedName name="jk" localSheetId="10">#REF!</definedName>
    <definedName name="jk">#REF!</definedName>
    <definedName name="JKHGGFD" localSheetId="8">#REF!</definedName>
    <definedName name="JKHGGFD" localSheetId="4">#REF!</definedName>
    <definedName name="JKHGGFD" localSheetId="10">#REF!</definedName>
    <definedName name="JKHGGFD">#REF!</definedName>
    <definedName name="jkjh" localSheetId="8">#REF!</definedName>
    <definedName name="jkjh" localSheetId="4">#REF!</definedName>
    <definedName name="jkjh" localSheetId="10">#REF!</definedName>
    <definedName name="jkjh">#REF!</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8" hidden="1">{"TAB1",#N/A,TRUE,"GENERAL";"TAB2",#N/A,TRUE,"GENERAL";"TAB3",#N/A,TRUE,"GENERAL";"TAB4",#N/A,TRUE,"GENERAL";"TAB5",#N/A,TRUE,"GENERAL"}</definedName>
    <definedName name="jkk" localSheetId="4" hidden="1">{"TAB1",#N/A,TRUE,"GENERAL";"TAB2",#N/A,TRUE,"GENERAL";"TAB3",#N/A,TRUE,"GENERAL";"TAB4",#N/A,TRUE,"GENERAL";"TAB5",#N/A,TRUE,"GENERAL"}</definedName>
    <definedName name="jkk" localSheetId="6"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k_1" localSheetId="8" hidden="1">{"TAB1",#N/A,TRUE,"GENERAL";"TAB2",#N/A,TRUE,"GENERAL";"TAB3",#N/A,TRUE,"GENERAL";"TAB4",#N/A,TRUE,"GENERAL";"TAB5",#N/A,TRUE,"GENERAL"}</definedName>
    <definedName name="jkk_1" localSheetId="4" hidden="1">{"TAB1",#N/A,TRUE,"GENERAL";"TAB2",#N/A,TRUE,"GENERAL";"TAB3",#N/A,TRUE,"GENERAL";"TAB4",#N/A,TRUE,"GENERAL";"TAB5",#N/A,TRUE,"GENERAL"}</definedName>
    <definedName name="jkk_1" localSheetId="10" hidden="1">{"TAB1",#N/A,TRUE,"GENERAL";"TAB2",#N/A,TRUE,"GENERAL";"TAB3",#N/A,TRUE,"GENERAL";"TAB4",#N/A,TRUE,"GENERAL";"TAB5",#N/A,TRUE,"GENERAL"}</definedName>
    <definedName name="jkk_1" hidden="1">{"TAB1",#N/A,TRUE,"GENERAL";"TAB2",#N/A,TRUE,"GENERAL";"TAB3",#N/A,TRUE,"GENERAL";"TAB4",#N/A,TRUE,"GENERAL";"TAB5",#N/A,TRUE,"GENERAL"}</definedName>
    <definedName name="jkl" localSheetId="15" hidden="1">{"TAB1",#N/A,TRUE,"GENERAL";"TAB2",#N/A,TRUE,"GENERAL";"TAB3",#N/A,TRUE,"GENERAL";"TAB4",#N/A,TRUE,"GENERAL";"TAB5",#N/A,TRUE,"GENERAL"}</definedName>
    <definedName name="jkl" localSheetId="16" hidden="1">{"TAB1",#N/A,TRUE,"GENERAL";"TAB2",#N/A,TRUE,"GENERAL";"TAB3",#N/A,TRUE,"GENERAL";"TAB4",#N/A,TRUE,"GENERAL";"TAB5",#N/A,TRUE,"GENERAL"}</definedName>
    <definedName name="jkl" localSheetId="8" hidden="1">{"TAB1",#N/A,TRUE,"GENERAL";"TAB2",#N/A,TRUE,"GENERAL";"TAB3",#N/A,TRUE,"GENERAL";"TAB4",#N/A,TRUE,"GENERAL";"TAB5",#N/A,TRUE,"GENERAL"}</definedName>
    <definedName name="jkl" localSheetId="4" hidden="1">{"TAB1",#N/A,TRUE,"GENERAL";"TAB2",#N/A,TRUE,"GENERAL";"TAB3",#N/A,TRUE,"GENERAL";"TAB4",#N/A,TRUE,"GENERAL";"TAB5",#N/A,TRUE,"GENERAL"}</definedName>
    <definedName name="jkl" localSheetId="6" hidden="1">{"TAB1",#N/A,TRUE,"GENERAL";"TAB2",#N/A,TRUE,"GENERAL";"TAB3",#N/A,TRUE,"GENERAL";"TAB4",#N/A,TRUE,"GENERAL";"TAB5",#N/A,TRUE,"GENERAL"}</definedName>
    <definedName name="jkl" localSheetId="10" hidden="1">{"TAB1",#N/A,TRUE,"GENERAL";"TAB2",#N/A,TRUE,"GENERAL";"TAB3",#N/A,TRUE,"GENERAL";"TAB4",#N/A,TRUE,"GENERAL";"TAB5",#N/A,TRUE,"GENERAL"}</definedName>
    <definedName name="jkl" hidden="1">{"TAB1",#N/A,TRUE,"GENERAL";"TAB2",#N/A,TRUE,"GENERAL";"TAB3",#N/A,TRUE,"GENERAL";"TAB4",#N/A,TRUE,"GENERAL";"TAB5",#N/A,TRUE,"GENERAL"}</definedName>
    <definedName name="jkl_1" localSheetId="8" hidden="1">{"TAB1",#N/A,TRUE,"GENERAL";"TAB2",#N/A,TRUE,"GENERAL";"TAB3",#N/A,TRUE,"GENERAL";"TAB4",#N/A,TRUE,"GENERAL";"TAB5",#N/A,TRUE,"GENERAL"}</definedName>
    <definedName name="jkl_1" localSheetId="4" hidden="1">{"TAB1",#N/A,TRUE,"GENERAL";"TAB2",#N/A,TRUE,"GENERAL";"TAB3",#N/A,TRUE,"GENERAL";"TAB4",#N/A,TRUE,"GENERAL";"TAB5",#N/A,TRUE,"GENERAL"}</definedName>
    <definedName name="jkl_1" localSheetId="10" hidden="1">{"TAB1",#N/A,TRUE,"GENERAL";"TAB2",#N/A,TRUE,"GENERAL";"TAB3",#N/A,TRUE,"GENERAL";"TAB4",#N/A,TRUE,"GENERAL";"TAB5",#N/A,TRUE,"GENERAL"}</definedName>
    <definedName name="jkl_1" hidden="1">{"TAB1",#N/A,TRUE,"GENERAL";"TAB2",#N/A,TRUE,"GENERAL";"TAB3",#N/A,TRUE,"GENERAL";"TAB4",#N/A,TRUE,"GENERAL";"TAB5",#N/A,TRUE,"GENERAL"}</definedName>
    <definedName name="jklj" localSheetId="8" hidden="1">#REF!</definedName>
    <definedName name="jklj" localSheetId="4" hidden="1">#REF!</definedName>
    <definedName name="jklj" hidden="1">#REF!</definedName>
    <definedName name="JKSDFDFJK" localSheetId="8">#REF!</definedName>
    <definedName name="JKSDFDFJK" localSheetId="4">#N/A</definedName>
    <definedName name="JKSDFDFJK" localSheetId="6">#REF!</definedName>
    <definedName name="JKSDFDFJK" localSheetId="10">#REF!</definedName>
    <definedName name="JKSDFDFJK">#N/A</definedName>
    <definedName name="jn" localSheetId="8">#REF!</definedName>
    <definedName name="jn" localSheetId="5">#REF!</definedName>
    <definedName name="jn" localSheetId="4">#REF!</definedName>
    <definedName name="jn" localSheetId="6">#REF!</definedName>
    <definedName name="jn" localSheetId="10">#REF!</definedName>
    <definedName name="jn">#REF!</definedName>
    <definedName name="jñ" localSheetId="8">#REF!</definedName>
    <definedName name="jñ" localSheetId="4">#REF!</definedName>
    <definedName name="jñ" localSheetId="6">#REF!</definedName>
    <definedName name="jñ" localSheetId="10">#REF!</definedName>
    <definedName name="jñ">#REF!</definedName>
    <definedName name="jo" localSheetId="8">#REF!</definedName>
    <definedName name="jo" localSheetId="4">#REF!</definedName>
    <definedName name="jo" localSheetId="6">#REF!</definedName>
    <definedName name="jo" localSheetId="10">#REF!</definedName>
    <definedName name="jo">#REF!</definedName>
    <definedName name="Job_number" localSheetId="8">#REF!</definedName>
    <definedName name="Job_number" localSheetId="4">#REF!</definedName>
    <definedName name="Job_number">#REF!</definedName>
    <definedName name="JobNo" localSheetId="8">#REF!</definedName>
    <definedName name="JobNo" localSheetId="4">#REF!</definedName>
    <definedName name="JobNo">#REF!</definedName>
    <definedName name="JOH" localSheetId="8">#REF!</definedName>
    <definedName name="JOH" localSheetId="4">#REF!</definedName>
    <definedName name="JOH">#REF!</definedName>
    <definedName name="JOHNNY" localSheetId="8">#REF!</definedName>
    <definedName name="JOHNNY" localSheetId="4">[0]!err</definedName>
    <definedName name="JOHNNY" localSheetId="10">#REF!</definedName>
    <definedName name="JOHNNY">#REF!</definedName>
    <definedName name="Jor" localSheetId="8">#REF!</definedName>
    <definedName name="Jor" localSheetId="4">#REF!</definedName>
    <definedName name="Jor" localSheetId="10">#REF!</definedName>
    <definedName name="Jor">#REF!</definedName>
    <definedName name="jorge" localSheetId="8">#REF!</definedName>
    <definedName name="jorge" localSheetId="4">#REF!</definedName>
    <definedName name="jorge">#REF!</definedName>
    <definedName name="JORGE23" localSheetId="8">#REF!</definedName>
    <definedName name="JORGE23" localSheetId="4">#REF!</definedName>
    <definedName name="JORGE23">#REF!</definedName>
    <definedName name="JORGE4444444444444444444" localSheetId="8" hidden="1">#REF!</definedName>
    <definedName name="JORGE4444444444444444444" localSheetId="4" hidden="1">#REF!</definedName>
    <definedName name="JORGE4444444444444444444" hidden="1">#REF!</definedName>
    <definedName name="Jornal" localSheetId="8">#REF!</definedName>
    <definedName name="JORNAL" localSheetId="5">#REF!</definedName>
    <definedName name="JORNAL" localSheetId="4">#REF!</definedName>
    <definedName name="Jornal">#REF!</definedName>
    <definedName name="JOSE" localSheetId="8">#REF!</definedName>
    <definedName name="jose" localSheetId="4">#REF!</definedName>
    <definedName name="JOSE" localSheetId="6">#REF!</definedName>
    <definedName name="jose">#REF!</definedName>
    <definedName name="JOSE1" localSheetId="8">#REF!</definedName>
    <definedName name="JOSE1" localSheetId="4">#N/A</definedName>
    <definedName name="JOSE1" localSheetId="6">#REF!</definedName>
    <definedName name="JOSE1" localSheetId="10">#REF!</definedName>
    <definedName name="JOSE1">#N/A</definedName>
    <definedName name="JOTA" localSheetId="8">#REF!</definedName>
    <definedName name="JOTA" localSheetId="4">#REF!</definedName>
    <definedName name="JOTA" localSheetId="10">#REF!</definedName>
    <definedName name="JOTA">#REF!</definedName>
    <definedName name="JP" localSheetId="8">#REF!</definedName>
    <definedName name="JP" localSheetId="4">#REF!</definedName>
    <definedName name="JP" localSheetId="10">#REF!</definedName>
    <definedName name="JP">#REF!</definedName>
    <definedName name="jqm" localSheetId="8">#REF!</definedName>
    <definedName name="jqm" localSheetId="4">#REF!</definedName>
    <definedName name="jqm" localSheetId="10">#REF!</definedName>
    <definedName name="jqm">#REF!</definedName>
    <definedName name="JRYJ" localSheetId="15" hidden="1">{"via1",#N/A,TRUE,"general";"via2",#N/A,TRUE,"general";"via3",#N/A,TRUE,"general"}</definedName>
    <definedName name="JRYJ" localSheetId="16" hidden="1">{"via1",#N/A,TRUE,"general";"via2",#N/A,TRUE,"general";"via3",#N/A,TRUE,"general"}</definedName>
    <definedName name="JRYJ" localSheetId="8" hidden="1">{"via1",#N/A,TRUE,"general";"via2",#N/A,TRUE,"general";"via3",#N/A,TRUE,"general"}</definedName>
    <definedName name="JRYJ" localSheetId="4" hidden="1">{"via1",#N/A,TRUE,"general";"via2",#N/A,TRUE,"general";"via3",#N/A,TRUE,"general"}</definedName>
    <definedName name="JRYJ" localSheetId="6"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RYJ_1" localSheetId="8" hidden="1">{"via1",#N/A,TRUE,"general";"via2",#N/A,TRUE,"general";"via3",#N/A,TRUE,"general"}</definedName>
    <definedName name="JRYJ_1" localSheetId="4" hidden="1">{"via1",#N/A,TRUE,"general";"via2",#N/A,TRUE,"general";"via3",#N/A,TRUE,"general"}</definedName>
    <definedName name="JRYJ_1" localSheetId="10" hidden="1">{"via1",#N/A,TRUE,"general";"via2",#N/A,TRUE,"general";"via3",#N/A,TRUE,"general"}</definedName>
    <definedName name="JRYJ_1" hidden="1">{"via1",#N/A,TRUE,"general";"via2",#N/A,TRUE,"general";"via3",#N/A,TRUE,"general"}</definedName>
    <definedName name="JSALRIOS">#REF!</definedName>
    <definedName name="jt" localSheetId="8">#REF!</definedName>
    <definedName name="jt" localSheetId="5">#REF!</definedName>
    <definedName name="jt" localSheetId="4">#REF!</definedName>
    <definedName name="jt" localSheetId="6">#REF!</definedName>
    <definedName name="jt" localSheetId="10">#REF!</definedName>
    <definedName name="jt">#REF!</definedName>
    <definedName name="JTD" localSheetId="8">#REF!</definedName>
    <definedName name="JTD" localSheetId="4">#REF!</definedName>
    <definedName name="JTD" localSheetId="10">#REF!</definedName>
    <definedName name="JTD">#REF!</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8" hidden="1">{"TAB1",#N/A,TRUE,"GENERAL";"TAB2",#N/A,TRUE,"GENERAL";"TAB3",#N/A,TRUE,"GENERAL";"TAB4",#N/A,TRUE,"GENERAL";"TAB5",#N/A,TRUE,"GENERAL"}</definedName>
    <definedName name="jtyj" localSheetId="4" hidden="1">{"TAB1",#N/A,TRUE,"GENERAL";"TAB2",#N/A,TRUE,"GENERAL";"TAB3",#N/A,TRUE,"GENERAL";"TAB4",#N/A,TRUE,"GENERAL";"TAB5",#N/A,TRUE,"GENERAL"}</definedName>
    <definedName name="jtyj" localSheetId="6"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j_1" localSheetId="8" hidden="1">{"TAB1",#N/A,TRUE,"GENERAL";"TAB2",#N/A,TRUE,"GENERAL";"TAB3",#N/A,TRUE,"GENERAL";"TAB4",#N/A,TRUE,"GENERAL";"TAB5",#N/A,TRUE,"GENERAL"}</definedName>
    <definedName name="jtyj_1" localSheetId="4" hidden="1">{"TAB1",#N/A,TRUE,"GENERAL";"TAB2",#N/A,TRUE,"GENERAL";"TAB3",#N/A,TRUE,"GENERAL";"TAB4",#N/A,TRUE,"GENERAL";"TAB5",#N/A,TRUE,"GENERAL"}</definedName>
    <definedName name="jtyj_1" localSheetId="10" hidden="1">{"TAB1",#N/A,TRUE,"GENERAL";"TAB2",#N/A,TRUE,"GENERAL";"TAB3",#N/A,TRUE,"GENERAL";"TAB4",#N/A,TRUE,"GENERAL";"TAB5",#N/A,TRUE,"GENERAL"}</definedName>
    <definedName name="jtyj_1"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4" hidden="1">{"TAB1",#N/A,TRUE,"GENERAL";"TAB2",#N/A,TRUE,"GENERAL";"TAB3",#N/A,TRUE,"GENERAL";"TAB4",#N/A,TRUE,"GENERAL";"TAB5",#N/A,TRUE,"GENERAL"}</definedName>
    <definedName name="jtyry" localSheetId="6"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tyry_1" localSheetId="8" hidden="1">{"TAB1",#N/A,TRUE,"GENERAL";"TAB2",#N/A,TRUE,"GENERAL";"TAB3",#N/A,TRUE,"GENERAL";"TAB4",#N/A,TRUE,"GENERAL";"TAB5",#N/A,TRUE,"GENERAL"}</definedName>
    <definedName name="jtyry_1" localSheetId="4" hidden="1">{"TAB1",#N/A,TRUE,"GENERAL";"TAB2",#N/A,TRUE,"GENERAL";"TAB3",#N/A,TRUE,"GENERAL";"TAB4",#N/A,TRUE,"GENERAL";"TAB5",#N/A,TRUE,"GENERAL"}</definedName>
    <definedName name="jtyry_1" localSheetId="10" hidden="1">{"TAB1",#N/A,TRUE,"GENERAL";"TAB2",#N/A,TRUE,"GENERAL";"TAB3",#N/A,TRUE,"GENERAL";"TAB4",#N/A,TRUE,"GENERAL";"TAB5",#N/A,TRUE,"GENERAL"}</definedName>
    <definedName name="jtyry_1" hidden="1">{"TAB1",#N/A,TRUE,"GENERAL";"TAB2",#N/A,TRUE,"GENERAL";"TAB3",#N/A,TRUE,"GENERAL";"TAB4",#N/A,TRUE,"GENERAL";"TAB5",#N/A,TRUE,"GENERAL"}</definedName>
    <definedName name="JU" localSheetId="8">#REF!</definedName>
    <definedName name="JU" localSheetId="4">#REF!</definedName>
    <definedName name="JU" localSheetId="10">#REF!</definedName>
    <definedName name="JU">#REF!</definedName>
    <definedName name="JUBILADOS" localSheetId="8">#REF!</definedName>
    <definedName name="JUBILADOS" localSheetId="4">#REF!</definedName>
    <definedName name="JUBILADOS" localSheetId="10">#REF!</definedName>
    <definedName name="JUBILADOS">#REF!</definedName>
    <definedName name="JUBILADOS1" localSheetId="8">#REF!</definedName>
    <definedName name="JUBILADOS1" localSheetId="4">#REF!</definedName>
    <definedName name="JUBILADOS1" localSheetId="10">#REF!</definedName>
    <definedName name="JUBILADOS1">#REF!</definedName>
    <definedName name="Juego_de_incrustaciones" localSheetId="8">#REF!</definedName>
    <definedName name="Juego_de_incrustaciones" localSheetId="4">#REF!</definedName>
    <definedName name="Juego_de_incrustaciones">#REF!</definedName>
    <definedName name="JUEGOSANITARIO" localSheetId="8">#REF!</definedName>
    <definedName name="JUEGOSANITARIO" localSheetId="4">#REF!</definedName>
    <definedName name="JUEGOSANITARIO">#REF!</definedName>
    <definedName name="jui" localSheetId="8">#REF!</definedName>
    <definedName name="jui" localSheetId="5">#REF!</definedName>
    <definedName name="jui" localSheetId="4">#REF!</definedName>
    <definedName name="jui" localSheetId="6">#REF!</definedName>
    <definedName name="jui">#REF!</definedName>
    <definedName name="juj" localSheetId="15" hidden="1">{"via1",#N/A,TRUE,"general";"via2",#N/A,TRUE,"general";"via3",#N/A,TRUE,"general"}</definedName>
    <definedName name="juj" localSheetId="16" hidden="1">{"via1",#N/A,TRUE,"general";"via2",#N/A,TRUE,"general";"via3",#N/A,TRUE,"general"}</definedName>
    <definedName name="juj" localSheetId="8" hidden="1">{"via1",#N/A,TRUE,"general";"via2",#N/A,TRUE,"general";"via3",#N/A,TRUE,"general"}</definedName>
    <definedName name="juj" localSheetId="4" hidden="1">{"via1",#N/A,TRUE,"general";"via2",#N/A,TRUE,"general";"via3",#N/A,TRUE,"general"}</definedName>
    <definedName name="juj" localSheetId="6"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_1" localSheetId="8" hidden="1">{"via1",#N/A,TRUE,"general";"via2",#N/A,TRUE,"general";"via3",#N/A,TRUE,"general"}</definedName>
    <definedName name="juj_1" localSheetId="4" hidden="1">{"via1",#N/A,TRUE,"general";"via2",#N/A,TRUE,"general";"via3",#N/A,TRUE,"general"}</definedName>
    <definedName name="juj_1" localSheetId="10" hidden="1">{"via1",#N/A,TRUE,"general";"via2",#N/A,TRUE,"general";"via3",#N/A,TRUE,"general"}</definedName>
    <definedName name="juj_1"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8" hidden="1">{"via1",#N/A,TRUE,"general";"via2",#N/A,TRUE,"general";"via3",#N/A,TRUE,"general"}</definedName>
    <definedName name="jujcx" localSheetId="4" hidden="1">{"via1",#N/A,TRUE,"general";"via2",#N/A,TRUE,"general";"via3",#N/A,TRUE,"general"}</definedName>
    <definedName name="jujcx" localSheetId="6"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cx_1" localSheetId="8" hidden="1">{"via1",#N/A,TRUE,"general";"via2",#N/A,TRUE,"general";"via3",#N/A,TRUE,"general"}</definedName>
    <definedName name="jujcx_1" localSheetId="4" hidden="1">{"via1",#N/A,TRUE,"general";"via2",#N/A,TRUE,"general";"via3",#N/A,TRUE,"general"}</definedName>
    <definedName name="jujcx_1" localSheetId="10" hidden="1">{"via1",#N/A,TRUE,"general";"via2",#N/A,TRUE,"general";"via3",#N/A,TRUE,"general"}</definedName>
    <definedName name="jujcx_1"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8" hidden="1">{"via1",#N/A,TRUE,"general";"via2",#N/A,TRUE,"general";"via3",#N/A,TRUE,"general"}</definedName>
    <definedName name="jujuj" localSheetId="4" hidden="1">{"via1",#N/A,TRUE,"general";"via2",#N/A,TRUE,"general";"via3",#N/A,TRUE,"general"}</definedName>
    <definedName name="jujuj" localSheetId="6"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_1" localSheetId="8" hidden="1">{"via1",#N/A,TRUE,"general";"via2",#N/A,TRUE,"general";"via3",#N/A,TRUE,"general"}</definedName>
    <definedName name="jujuj_1" localSheetId="4" hidden="1">{"via1",#N/A,TRUE,"general";"via2",#N/A,TRUE,"general";"via3",#N/A,TRUE,"general"}</definedName>
    <definedName name="jujuj_1" localSheetId="10" hidden="1">{"via1",#N/A,TRUE,"general";"via2",#N/A,TRUE,"general";"via3",#N/A,TRUE,"general"}</definedName>
    <definedName name="jujuj_1" hidden="1">{"via1",#N/A,TRUE,"general";"via2",#N/A,TRUE,"general";"via3",#N/A,TRUE,"general"}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jujuju_1" localSheetId="8" hidden="1">{"TAB1",#N/A,TRUE,"GENERAL";"TAB2",#N/A,TRUE,"GENERAL";"TAB3",#N/A,TRUE,"GENERAL";"TAB4",#N/A,TRUE,"GENERAL";"TAB5",#N/A,TRUE,"GENERAL"}</definedName>
    <definedName name="jujujuju_1" localSheetId="4" hidden="1">{"TAB1",#N/A,TRUE,"GENERAL";"TAB2",#N/A,TRUE,"GENERAL";"TAB3",#N/A,TRUE,"GENERAL";"TAB4",#N/A,TRUE,"GENERAL";"TAB5",#N/A,TRUE,"GENERAL"}</definedName>
    <definedName name="jujujuju_1" localSheetId="10" hidden="1">{"TAB1",#N/A,TRUE,"GENERAL";"TAB2",#N/A,TRUE,"GENERAL";"TAB3",#N/A,TRUE,"GENERAL";"TAB4",#N/A,TRUE,"GENERAL";"TAB5",#N/A,TRUE,"GENERAL"}</definedName>
    <definedName name="jujujuju_1" hidden="1">{"TAB1",#N/A,TRUE,"GENERAL";"TAB2",#N/A,TRUE,"GENERAL";"TAB3",#N/A,TRUE,"GENERAL";"TAB4",#N/A,TRUE,"GENERAL";"TAB5",#N/A,TRUE,"GENERAL"}</definedName>
    <definedName name="JUL" localSheetId="8">#REF!</definedName>
    <definedName name="JUL" localSheetId="4">#REF!</definedName>
    <definedName name="JUL" localSheetId="6">#REF!</definedName>
    <definedName name="JUL" localSheetId="10">#REF!</definedName>
    <definedName name="JUL">#REF!</definedName>
    <definedName name="jul00" localSheetId="8">#REF!</definedName>
    <definedName name="jul00" localSheetId="4">#REF!</definedName>
    <definedName name="jul00" localSheetId="10">#REF!</definedName>
    <definedName name="jul00">#REF!</definedName>
    <definedName name="JulAgo" localSheetId="4">#REF!</definedName>
    <definedName name="JulAgo" localSheetId="10">#REF!</definedName>
    <definedName name="JulAgo">#REF!</definedName>
    <definedName name="JulAgo_C" localSheetId="4">#REF!</definedName>
    <definedName name="JulAgo_C">#REF!</definedName>
    <definedName name="JULIO" localSheetId="8" hidden="1">#REF!</definedName>
    <definedName name="JULIO" localSheetId="4" hidden="1">#REF!</definedName>
    <definedName name="JULIO" hidden="1">#REF!</definedName>
    <definedName name="JUN" localSheetId="8">#REF!</definedName>
    <definedName name="jun" localSheetId="5">#REF!</definedName>
    <definedName name="jun" localSheetId="4">#REF!</definedName>
    <definedName name="jun" localSheetId="6">#REF!</definedName>
    <definedName name="jun">#REF!</definedName>
    <definedName name="jun00" localSheetId="8">#REF!</definedName>
    <definedName name="jun00" localSheetId="4">#REF!</definedName>
    <definedName name="jun00">#REF!</definedName>
    <definedName name="JUNE3" localSheetId="8">#REF!</definedName>
    <definedName name="JUNE3" localSheetId="4">#REF!</definedName>
    <definedName name="JUNE3">#REF!</definedName>
    <definedName name="junebs" localSheetId="8">#REF!</definedName>
    <definedName name="junebs" localSheetId="4">#REF!</definedName>
    <definedName name="junebs">#REF!</definedName>
    <definedName name="juneint" localSheetId="8">#REF!</definedName>
    <definedName name="juneint" localSheetId="4">#REF!</definedName>
    <definedName name="juneint">#REF!</definedName>
    <definedName name="juneint1" localSheetId="8">#REF!</definedName>
    <definedName name="juneint1" localSheetId="4">#REF!</definedName>
    <definedName name="juneint1">#REF!</definedName>
    <definedName name="juneint2" localSheetId="8">#REF!</definedName>
    <definedName name="juneint2" localSheetId="4">#REF!</definedName>
    <definedName name="juneint2">#REF!</definedName>
    <definedName name="JUNEINT3" localSheetId="8">#REF!</definedName>
    <definedName name="JUNEINT3" localSheetId="4">#REF!</definedName>
    <definedName name="JUNEINT3">#REF!</definedName>
    <definedName name="Junta_PVC__2_bulbos__9__ancho" localSheetId="8">#REF!</definedName>
    <definedName name="Junta_PVC__2_bulbos__9__ancho" localSheetId="4">#REF!</definedName>
    <definedName name="Junta_PVC__2_bulbos__9__ancho">#REF!</definedName>
    <definedName name="JURIDICO" localSheetId="8">#REF!</definedName>
    <definedName name="JURIDICO" localSheetId="4">#REF!</definedName>
    <definedName name="JURIDICO">#REF!</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uuuhb_1" localSheetId="8" hidden="1">{"TAB1",#N/A,TRUE,"GENERAL";"TAB2",#N/A,TRUE,"GENERAL";"TAB3",#N/A,TRUE,"GENERAL";"TAB4",#N/A,TRUE,"GENERAL";"TAB5",#N/A,TRUE,"GENERAL"}</definedName>
    <definedName name="juuuhb_1" localSheetId="4" hidden="1">{"TAB1",#N/A,TRUE,"GENERAL";"TAB2",#N/A,TRUE,"GENERAL";"TAB3",#N/A,TRUE,"GENERAL";"TAB4",#N/A,TRUE,"GENERAL";"TAB5",#N/A,TRUE,"GENERAL"}</definedName>
    <definedName name="juuuhb_1" localSheetId="10" hidden="1">{"TAB1",#N/A,TRUE,"GENERAL";"TAB2",#N/A,TRUE,"GENERAL";"TAB3",#N/A,TRUE,"GENERAL";"TAB4",#N/A,TRUE,"GENERAL";"TAB5",#N/A,TRUE,"GENERAL"}</definedName>
    <definedName name="juuuhb_1" hidden="1">{"TAB1",#N/A,TRUE,"GENERAL";"TAB2",#N/A,TRUE,"GENERAL";"TAB3",#N/A,TRUE,"GENERAL";"TAB4",#N/A,TRUE,"GENERAL";"TAB5",#N/A,TRUE,"GENERAL"}</definedName>
    <definedName name="juy" localSheetId="8">#REF!</definedName>
    <definedName name="juy" localSheetId="5">#REF!</definedName>
    <definedName name="juy" localSheetId="4">#REF!</definedName>
    <definedName name="juy" localSheetId="6">#REF!</definedName>
    <definedName name="juy" localSheetId="10">#REF!</definedName>
    <definedName name="juy">#REF!</definedName>
    <definedName name="jvv" localSheetId="8">#REF!</definedName>
    <definedName name="jvv" localSheetId="4">#REF!</definedName>
    <definedName name="jvv" localSheetId="10">#REF!</definedName>
    <definedName name="jvv">#REF!</definedName>
    <definedName name="jyj" localSheetId="8">#REF!</definedName>
    <definedName name="jyj" localSheetId="4">#REF!</definedName>
    <definedName name="jyj" localSheetId="10">#REF!</definedName>
    <definedName name="jyj">#REF!</definedName>
    <definedName name="jyjt7" localSheetId="15" hidden="1">{"via1",#N/A,TRUE,"general";"via2",#N/A,TRUE,"general";"via3",#N/A,TRUE,"general"}</definedName>
    <definedName name="jyjt7" localSheetId="16" hidden="1">{"via1",#N/A,TRUE,"general";"via2",#N/A,TRUE,"general";"via3",#N/A,TRUE,"general"}</definedName>
    <definedName name="jyjt7" localSheetId="8" hidden="1">{"via1",#N/A,TRUE,"general";"via2",#N/A,TRUE,"general";"via3",#N/A,TRUE,"general"}</definedName>
    <definedName name="jyjt7" localSheetId="4" hidden="1">{"via1",#N/A,TRUE,"general";"via2",#N/A,TRUE,"general";"via3",#N/A,TRUE,"general"}</definedName>
    <definedName name="jyjt7" localSheetId="6"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jt7_1" localSheetId="8" hidden="1">{"via1",#N/A,TRUE,"general";"via2",#N/A,TRUE,"general";"via3",#N/A,TRUE,"general"}</definedName>
    <definedName name="jyjt7_1" localSheetId="4" hidden="1">{"via1",#N/A,TRUE,"general";"via2",#N/A,TRUE,"general";"via3",#N/A,TRUE,"general"}</definedName>
    <definedName name="jyjt7_1" localSheetId="10" hidden="1">{"via1",#N/A,TRUE,"general";"via2",#N/A,TRUE,"general";"via3",#N/A,TRUE,"general"}</definedName>
    <definedName name="jyjt7_1" hidden="1">{"via1",#N/A,TRUE,"general";"via2",#N/A,TRUE,"general";"via3",#N/A,TRUE,"general"}</definedName>
    <definedName name="JYJY" localSheetId="14">Scheduled_Payment+Extra_Payment</definedName>
    <definedName name="JYJY" localSheetId="25">Scheduled_Payment+Extra_Payment</definedName>
    <definedName name="JYJY" localSheetId="18">Scheduled_Payment+Extra_Payment</definedName>
    <definedName name="JYJY" localSheetId="19">Scheduled_Payment+Extra_Payment</definedName>
    <definedName name="JYJY" localSheetId="20">Scheduled_Payment+Extra_Payment</definedName>
    <definedName name="JYJY" localSheetId="22">Scheduled_Payment+Extra_Payment</definedName>
    <definedName name="JYJY" localSheetId="23">Scheduled_Payment+Extra_Payment</definedName>
    <definedName name="JYJY" localSheetId="24">Scheduled_Payment+Extra_Payment</definedName>
    <definedName name="JYJY" localSheetId="8">Scheduled_Payment+Extra_Payment</definedName>
    <definedName name="JYJY" localSheetId="9">Scheduled_Payment+Extra_Payment</definedName>
    <definedName name="JYJY" localSheetId="4">Scheduled_Payment+Extra_Payment</definedName>
    <definedName name="JYJY" localSheetId="10">Scheduled_Payment+Extra_Payment</definedName>
    <definedName name="JYJY">Scheduled_Payment+Extra_Payment</definedName>
    <definedName name="jyt" localSheetId="15" hidden="1">{"via1",#N/A,TRUE,"general";"via2",#N/A,TRUE,"general";"via3",#N/A,TRUE,"general"}</definedName>
    <definedName name="jyt" localSheetId="16" hidden="1">{"via1",#N/A,TRUE,"general";"via2",#N/A,TRUE,"general";"via3",#N/A,TRUE,"general"}</definedName>
    <definedName name="jyt" localSheetId="8" hidden="1">{"via1",#N/A,TRUE,"general";"via2",#N/A,TRUE,"general";"via3",#N/A,TRUE,"general"}</definedName>
    <definedName name="jyt" localSheetId="4" hidden="1">{"via1",#N/A,TRUE,"general";"via2",#N/A,TRUE,"general";"via3",#N/A,TRUE,"general"}</definedName>
    <definedName name="jyt" localSheetId="6"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_1" localSheetId="8" hidden="1">{"via1",#N/A,TRUE,"general";"via2",#N/A,TRUE,"general";"via3",#N/A,TRUE,"general"}</definedName>
    <definedName name="jyt_1" localSheetId="4" hidden="1">{"via1",#N/A,TRUE,"general";"via2",#N/A,TRUE,"general";"via3",#N/A,TRUE,"general"}</definedName>
    <definedName name="jyt_1" localSheetId="10" hidden="1">{"via1",#N/A,TRUE,"general";"via2",#N/A,TRUE,"general";"via3",#N/A,TRUE,"general"}</definedName>
    <definedName name="jyt_1"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8" hidden="1">{"via1",#N/A,TRUE,"general";"via2",#N/A,TRUE,"general";"via3",#N/A,TRUE,"general"}</definedName>
    <definedName name="jytj" localSheetId="4" hidden="1">{"via1",#N/A,TRUE,"general";"via2",#N/A,TRUE,"general";"via3",#N/A,TRUE,"general"}</definedName>
    <definedName name="jytj" localSheetId="6"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tj_1" localSheetId="8" hidden="1">{"via1",#N/A,TRUE,"general";"via2",#N/A,TRUE,"general";"via3",#N/A,TRUE,"general"}</definedName>
    <definedName name="jytj_1" localSheetId="4" hidden="1">{"via1",#N/A,TRUE,"general";"via2",#N/A,TRUE,"general";"via3",#N/A,TRUE,"general"}</definedName>
    <definedName name="jytj_1" localSheetId="10" hidden="1">{"via1",#N/A,TRUE,"general";"via2",#N/A,TRUE,"general";"via3",#N/A,TRUE,"general"}</definedName>
    <definedName name="jytj_1"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8" hidden="1">{"via1",#N/A,TRUE,"general";"via2",#N/A,TRUE,"general";"via3",#N/A,TRUE,"general"}</definedName>
    <definedName name="jyuju" localSheetId="4" hidden="1">{"via1",#N/A,TRUE,"general";"via2",#N/A,TRUE,"general";"via3",#N/A,TRUE,"general"}</definedName>
    <definedName name="jyuju" localSheetId="6"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u_1" localSheetId="8" hidden="1">{"via1",#N/A,TRUE,"general";"via2",#N/A,TRUE,"general";"via3",#N/A,TRUE,"general"}</definedName>
    <definedName name="jyuju_1" localSheetId="4" hidden="1">{"via1",#N/A,TRUE,"general";"via2",#N/A,TRUE,"general";"via3",#N/A,TRUE,"general"}</definedName>
    <definedName name="jyuju_1" localSheetId="10" hidden="1">{"via1",#N/A,TRUE,"general";"via2",#N/A,TRUE,"general";"via3",#N/A,TRUE,"general"}</definedName>
    <definedName name="jyuju_1"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8" hidden="1">{"via1",#N/A,TRUE,"general";"via2",#N/A,TRUE,"general";"via3",#N/A,TRUE,"general"}</definedName>
    <definedName name="jyujyuj" localSheetId="4" hidden="1">{"via1",#N/A,TRUE,"general";"via2",#N/A,TRUE,"general";"via3",#N/A,TRUE,"general"}</definedName>
    <definedName name="jyujyuj" localSheetId="6"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jyujyuj_1" localSheetId="8" hidden="1">{"via1",#N/A,TRUE,"general";"via2",#N/A,TRUE,"general";"via3",#N/A,TRUE,"general"}</definedName>
    <definedName name="jyujyuj_1" localSheetId="4" hidden="1">{"via1",#N/A,TRUE,"general";"via2",#N/A,TRUE,"general";"via3",#N/A,TRUE,"general"}</definedName>
    <definedName name="jyujyuj_1" localSheetId="10" hidden="1">{"via1",#N/A,TRUE,"general";"via2",#N/A,TRUE,"general";"via3",#N/A,TRUE,"general"}</definedName>
    <definedName name="jyujyuj_1" hidden="1">{"via1",#N/A,TRUE,"general";"via2",#N/A,TRUE,"general";"via3",#N/A,TRUE,"general"}</definedName>
    <definedName name="K" localSheetId="8">#REF!</definedName>
    <definedName name="K" localSheetId="4">#REF!</definedName>
    <definedName name="K" localSheetId="6">#REF!</definedName>
    <definedName name="K">#REF!</definedName>
    <definedName name="K0F1" localSheetId="8">#REF!</definedName>
    <definedName name="K0F1" localSheetId="5">#REF!</definedName>
    <definedName name="K0F1" localSheetId="4">#REF!</definedName>
    <definedName name="K0F1" localSheetId="6">#REF!</definedName>
    <definedName name="K0F1" localSheetId="10">#REF!</definedName>
    <definedName name="K0F1">#REF!</definedName>
    <definedName name="K0F2" localSheetId="8">#REF!</definedName>
    <definedName name="K0F2" localSheetId="4">#REF!</definedName>
    <definedName name="K0F2" localSheetId="6">#REF!</definedName>
    <definedName name="K0F2" localSheetId="10">#REF!</definedName>
    <definedName name="K0F2">#REF!</definedName>
    <definedName name="K10ALO" localSheetId="8">#REF!</definedName>
    <definedName name="K10ALO" localSheetId="4">#REF!</definedName>
    <definedName name="K10ALO" localSheetId="6">#REF!</definedName>
    <definedName name="K10ALO">#REF!</definedName>
    <definedName name="K11ALO" localSheetId="8">#REF!</definedName>
    <definedName name="K11ALO" localSheetId="4">#REF!</definedName>
    <definedName name="K11ALO" localSheetId="6">#REF!</definedName>
    <definedName name="K11ALO">#REF!</definedName>
    <definedName name="K1F1" localSheetId="8">#REF!</definedName>
    <definedName name="K1F1" localSheetId="4">#REF!</definedName>
    <definedName name="K1F1" localSheetId="6">#REF!</definedName>
    <definedName name="K1F1">#REF!</definedName>
    <definedName name="K1F2" localSheetId="8">#REF!</definedName>
    <definedName name="K1F2" localSheetId="4">#REF!</definedName>
    <definedName name="K1F2" localSheetId="6">#REF!</definedName>
    <definedName name="K1F2">#REF!</definedName>
    <definedName name="K2F1" localSheetId="8">#REF!</definedName>
    <definedName name="K2F1" localSheetId="4">#REF!</definedName>
    <definedName name="K2F1" localSheetId="6">#REF!</definedName>
    <definedName name="K2F1">#REF!</definedName>
    <definedName name="K2F2" localSheetId="8">#REF!</definedName>
    <definedName name="K2F2" localSheetId="4">#REF!</definedName>
    <definedName name="K2F2" localSheetId="6">#REF!</definedName>
    <definedName name="K2F2">#REF!</definedName>
    <definedName name="K3F1" localSheetId="8">#REF!</definedName>
    <definedName name="K3F1" localSheetId="4">#REF!</definedName>
    <definedName name="K3F1" localSheetId="6">#REF!</definedName>
    <definedName name="K3F1">#REF!</definedName>
    <definedName name="K3F2" localSheetId="8">#REF!</definedName>
    <definedName name="K3F2" localSheetId="4">#REF!</definedName>
    <definedName name="K3F2" localSheetId="6">#REF!</definedName>
    <definedName name="K3F2">#REF!</definedName>
    <definedName name="K4F1" localSheetId="8">#REF!</definedName>
    <definedName name="K4F1" localSheetId="4">#REF!</definedName>
    <definedName name="K4F1" localSheetId="6">#REF!</definedName>
    <definedName name="K4F1">#REF!</definedName>
    <definedName name="K4F2" localSheetId="8">#REF!</definedName>
    <definedName name="K4F2" localSheetId="4">#REF!</definedName>
    <definedName name="K4F2" localSheetId="6">#REF!</definedName>
    <definedName name="K4F2">#REF!</definedName>
    <definedName name="K5F1" localSheetId="8">#REF!</definedName>
    <definedName name="K5F1" localSheetId="4">#REF!</definedName>
    <definedName name="K5F1" localSheetId="6">#REF!</definedName>
    <definedName name="K5F1">#REF!</definedName>
    <definedName name="K5F2" localSheetId="8">#REF!</definedName>
    <definedName name="K5F2" localSheetId="4">#REF!</definedName>
    <definedName name="K5F2" localSheetId="6">#REF!</definedName>
    <definedName name="K5F2">#REF!</definedName>
    <definedName name="K6F1" localSheetId="8">#REF!</definedName>
    <definedName name="K6F1" localSheetId="4">#REF!</definedName>
    <definedName name="K6F1" localSheetId="6">#REF!</definedName>
    <definedName name="K6F1">#REF!</definedName>
    <definedName name="K6F2" localSheetId="8">#REF!</definedName>
    <definedName name="K6F2" localSheetId="4">#REF!</definedName>
    <definedName name="K6F2" localSheetId="6">#REF!</definedName>
    <definedName name="K6F2">#REF!</definedName>
    <definedName name="K7F1" localSheetId="8">#REF!</definedName>
    <definedName name="K7F1" localSheetId="4">#REF!</definedName>
    <definedName name="K7F1" localSheetId="6">#REF!</definedName>
    <definedName name="K7F1">#REF!</definedName>
    <definedName name="K7F2" localSheetId="8">#REF!</definedName>
    <definedName name="K7F2" localSheetId="4">#REF!</definedName>
    <definedName name="K7F2" localSheetId="6">#REF!</definedName>
    <definedName name="K7F2">#REF!</definedName>
    <definedName name="K8ALO" localSheetId="8">#REF!</definedName>
    <definedName name="K8ALO" localSheetId="4">#REF!</definedName>
    <definedName name="K8ALO" localSheetId="6">#REF!</definedName>
    <definedName name="K8ALO">#REF!</definedName>
    <definedName name="K8F1" localSheetId="8">#REF!</definedName>
    <definedName name="K8F1" localSheetId="4">#REF!</definedName>
    <definedName name="K8F1" localSheetId="6">#REF!</definedName>
    <definedName name="K8F1">#REF!</definedName>
    <definedName name="K8F2" localSheetId="8">#REF!</definedName>
    <definedName name="K8F2" localSheetId="4">#REF!</definedName>
    <definedName name="K8F2" localSheetId="6">#REF!</definedName>
    <definedName name="K8F2">#REF!</definedName>
    <definedName name="K9ALO" localSheetId="8">#REF!</definedName>
    <definedName name="K9ALO" localSheetId="4">#REF!</definedName>
    <definedName name="K9ALO" localSheetId="6">#REF!</definedName>
    <definedName name="K9ALO">#REF!</definedName>
    <definedName name="ka" localSheetId="8">#REF!</definedName>
    <definedName name="ka" localSheetId="4">#REF!</definedName>
    <definedName name="ka">#REF!</definedName>
    <definedName name="karen" localSheetId="4">#REF!,#REF!</definedName>
    <definedName name="karen" localSheetId="10">#REF!,#REF!</definedName>
    <definedName name="karen">#REF!,#REF!</definedName>
    <definedName name="kdirsub" localSheetId="8">#REF!</definedName>
    <definedName name="kdirsub" localSheetId="4">#REF!</definedName>
    <definedName name="kdirsub" localSheetId="10">#REF!</definedName>
    <definedName name="kdirsub">#REF!</definedName>
    <definedName name="KDL" localSheetId="8" hidden="1">{#N/A,#N/A,TRUE,"1842CWN0"}</definedName>
    <definedName name="KDL" localSheetId="4" hidden="1">{#N/A,#N/A,TRUE,"1842CWN0"}</definedName>
    <definedName name="KDL" localSheetId="10" hidden="1">{#N/A,#N/A,TRUE,"1842CWN0"}</definedName>
    <definedName name="KDL" hidden="1">{#N/A,#N/A,TRUE,"1842CWN0"}</definedName>
    <definedName name="KDL_1" localSheetId="8" hidden="1">{#N/A,#N/A,TRUE,"1842CWN0"}</definedName>
    <definedName name="KDL_1" localSheetId="4" hidden="1">{#N/A,#N/A,TRUE,"1842CWN0"}</definedName>
    <definedName name="KDL_1" localSheetId="10" hidden="1">{#N/A,#N/A,TRUE,"1842CWN0"}</definedName>
    <definedName name="KDL_1" hidden="1">{#N/A,#N/A,TRUE,"1842CWN0"}</definedName>
    <definedName name="kdmfm" localSheetId="8" hidden="1">#REF!</definedName>
    <definedName name="kdmfm" localSheetId="4" hidden="1">#REF!</definedName>
    <definedName name="kdmfm" localSheetId="10" hidden="1">#REF!</definedName>
    <definedName name="kdmfm" hidden="1">#REF!</definedName>
    <definedName name="kf" localSheetId="8">#REF!</definedName>
    <definedName name="kf" localSheetId="4">#REF!</definedName>
    <definedName name="kf" localSheetId="10">#REF!</definedName>
    <definedName name="kf">#REF!</definedName>
    <definedName name="Kg" localSheetId="8">#REF!</definedName>
    <definedName name="Kg" localSheetId="4">#REF!</definedName>
    <definedName name="Kg" localSheetId="10">#REF!</definedName>
    <definedName name="Kg">#REF!</definedName>
    <definedName name="KgAcero" localSheetId="8">#REF!</definedName>
    <definedName name="KgAcero" localSheetId="4">#REF!</definedName>
    <definedName name="KgAcero" localSheetId="6">#REF!</definedName>
    <definedName name="KgAcero">#REF!</definedName>
    <definedName name="kghlgh" localSheetId="8" hidden="1">{#N/A,#N/A,FALSE,"CCTV"}</definedName>
    <definedName name="kghlgh" localSheetId="4" hidden="1">{#N/A,#N/A,FALSE,"CCTV"}</definedName>
    <definedName name="kghlgh" localSheetId="10" hidden="1">{#N/A,#N/A,FALSE,"CCTV"}</definedName>
    <definedName name="kghlgh" hidden="1">{#N/A,#N/A,FALSE,"CCTV"}</definedName>
    <definedName name="kh" localSheetId="8">#REF!</definedName>
    <definedName name="kh" localSheetId="4">#REF!</definedName>
    <definedName name="kh" localSheetId="10">#REF!</definedName>
    <definedName name="kh">#REF!</definedName>
    <definedName name="khbjhj">#N/A</definedName>
    <definedName name="KHGGH" localSheetId="15" hidden="1">{"via1",#N/A,TRUE,"general";"via2",#N/A,TRUE,"general";"via3",#N/A,TRUE,"general"}</definedName>
    <definedName name="KHGGH" localSheetId="16" hidden="1">{"via1",#N/A,TRUE,"general";"via2",#N/A,TRUE,"general";"via3",#N/A,TRUE,"general"}</definedName>
    <definedName name="KHGGH" localSheetId="8" hidden="1">{"via1",#N/A,TRUE,"general";"via2",#N/A,TRUE,"general";"via3",#N/A,TRUE,"general"}</definedName>
    <definedName name="KHGGH" localSheetId="4" hidden="1">{"via1",#N/A,TRUE,"general";"via2",#N/A,TRUE,"general";"via3",#N/A,TRUE,"general"}</definedName>
    <definedName name="KHGGH" localSheetId="6"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GGH_1" localSheetId="8" hidden="1">{"via1",#N/A,TRUE,"general";"via2",#N/A,TRUE,"general";"via3",#N/A,TRUE,"general"}</definedName>
    <definedName name="KHGGH_1" localSheetId="4" hidden="1">{"via1",#N/A,TRUE,"general";"via2",#N/A,TRUE,"general";"via3",#N/A,TRUE,"general"}</definedName>
    <definedName name="KHGGH_1" localSheetId="10" hidden="1">{"via1",#N/A,TRUE,"general";"via2",#N/A,TRUE,"general";"via3",#N/A,TRUE,"general"}</definedName>
    <definedName name="KHGGH_1" hidden="1">{"via1",#N/A,TRUE,"general";"via2",#N/A,TRUE,"general";"via3",#N/A,TRUE,"general"}</definedName>
    <definedName name="KHGH" hidden="1">#REF!</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4" hidden="1">{"TAB1",#N/A,TRUE,"GENERAL";"TAB2",#N/A,TRUE,"GENERAL";"TAB3",#N/A,TRUE,"GENERAL";"TAB4",#N/A,TRUE,"GENERAL";"TAB5",#N/A,TRUE,"GENERAL"}</definedName>
    <definedName name="khjk7" localSheetId="6"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hjk7_1" localSheetId="8" hidden="1">{"TAB1",#N/A,TRUE,"GENERAL";"TAB2",#N/A,TRUE,"GENERAL";"TAB3",#N/A,TRUE,"GENERAL";"TAB4",#N/A,TRUE,"GENERAL";"TAB5",#N/A,TRUE,"GENERAL"}</definedName>
    <definedName name="khjk7_1" localSheetId="4" hidden="1">{"TAB1",#N/A,TRUE,"GENERAL";"TAB2",#N/A,TRUE,"GENERAL";"TAB3",#N/A,TRUE,"GENERAL";"TAB4",#N/A,TRUE,"GENERAL";"TAB5",#N/A,TRUE,"GENERAL"}</definedName>
    <definedName name="khjk7_1" localSheetId="10" hidden="1">{"TAB1",#N/A,TRUE,"GENERAL";"TAB2",#N/A,TRUE,"GENERAL";"TAB3",#N/A,TRUE,"GENERAL";"TAB4",#N/A,TRUE,"GENERAL";"TAB5",#N/A,TRUE,"GENERAL"}</definedName>
    <definedName name="khjk7_1" hidden="1">{"TAB1",#N/A,TRUE,"GENERAL";"TAB2",#N/A,TRUE,"GENERAL";"TAB3",#N/A,TRUE,"GENERAL";"TAB4",#N/A,TRUE,"GENERAL";"TAB5",#N/A,TRUE,"GENERAL"}</definedName>
    <definedName name="Ki">#REF!</definedName>
    <definedName name="kikik" localSheetId="15" hidden="1">{"via1",#N/A,TRUE,"general";"via2",#N/A,TRUE,"general";"via3",#N/A,TRUE,"general"}</definedName>
    <definedName name="kikik" localSheetId="16" hidden="1">{"via1",#N/A,TRUE,"general";"via2",#N/A,TRUE,"general";"via3",#N/A,TRUE,"general"}</definedName>
    <definedName name="kikik" localSheetId="8" hidden="1">{"via1",#N/A,TRUE,"general";"via2",#N/A,TRUE,"general";"via3",#N/A,TRUE,"general"}</definedName>
    <definedName name="kikik" localSheetId="4" hidden="1">{"via1",#N/A,TRUE,"general";"via2",#N/A,TRUE,"general";"via3",#N/A,TRUE,"general"}</definedName>
    <definedName name="kikik" localSheetId="6"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ikik_1" localSheetId="8" hidden="1">{"via1",#N/A,TRUE,"general";"via2",#N/A,TRUE,"general";"via3",#N/A,TRUE,"general"}</definedName>
    <definedName name="kikik_1" localSheetId="4" hidden="1">{"via1",#N/A,TRUE,"general";"via2",#N/A,TRUE,"general";"via3",#N/A,TRUE,"general"}</definedName>
    <definedName name="kikik_1" localSheetId="10" hidden="1">{"via1",#N/A,TRUE,"general";"via2",#N/A,TRUE,"general";"via3",#N/A,TRUE,"general"}</definedName>
    <definedName name="kikik_1" hidden="1">{"via1",#N/A,TRUE,"general";"via2",#N/A,TRUE,"general";"via3",#N/A,TRUE,"general"}</definedName>
    <definedName name="kio" localSheetId="8">#REF!</definedName>
    <definedName name="kio" localSheetId="5">#REF!</definedName>
    <definedName name="kio" localSheetId="4">#REF!</definedName>
    <definedName name="kio" localSheetId="6">#REF!</definedName>
    <definedName name="kio" localSheetId="10">#REF!</definedName>
    <definedName name="kio">#REF!</definedName>
    <definedName name="kip" localSheetId="8">#REF!</definedName>
    <definedName name="kip" localSheetId="4">#REF!</definedName>
    <definedName name="kip" localSheetId="6">#REF!</definedName>
    <definedName name="kip" localSheetId="10">#REF!</definedName>
    <definedName name="kip">#REF!</definedName>
    <definedName name="KitCarretera" localSheetId="8">#REF!</definedName>
    <definedName name="KitCarretera" localSheetId="4">#REF!</definedName>
    <definedName name="KitCarretera" localSheetId="6">#REF!</definedName>
    <definedName name="KitCarretera" localSheetId="10">#REF!</definedName>
    <definedName name="KitCarretera">#REF!</definedName>
    <definedName name="KitCarreteraCostos" localSheetId="8">#REF!</definedName>
    <definedName name="KitCarreteraCostos" localSheetId="4">#REF!</definedName>
    <definedName name="KitCarreteraCostos" localSheetId="6">#REF!</definedName>
    <definedName name="KitCarreteraCostos">#REF!</definedName>
    <definedName name="KIU" localSheetId="8">#REF!</definedName>
    <definedName name="KIU" localSheetId="4">#REF!</definedName>
    <definedName name="KIU">#REF!</definedName>
    <definedName name="kiulil" localSheetId="8" hidden="1">{#N/A,#N/A,FALSE,"CCTV"}</definedName>
    <definedName name="kiulil" localSheetId="4" hidden="1">{#N/A,#N/A,FALSE,"CCTV"}</definedName>
    <definedName name="kiulil" localSheetId="10" hidden="1">{#N/A,#N/A,FALSE,"CCTV"}</definedName>
    <definedName name="kiulil" hidden="1">{#N/A,#N/A,FALSE,"CCTV"}</definedName>
    <definedName name="Kiunga_Elec" localSheetId="4">#REF!</definedName>
    <definedName name="Kiunga_Elec">#REF!</definedName>
    <definedName name="kj" localSheetId="8">#REF!</definedName>
    <definedName name="kj" localSheetId="4">#REF!</definedName>
    <definedName name="kj" localSheetId="10">#REF!</definedName>
    <definedName name="kj">#REF!</definedName>
    <definedName name="KJGJ" localSheetId="8">#REF!</definedName>
    <definedName name="KJGJ" localSheetId="4">#REF!</definedName>
    <definedName name="KJGJ" localSheetId="10">#REF!</definedName>
    <definedName name="KJGJ">#REF!</definedName>
    <definedName name="KJH" localSheetId="8">#REF!</definedName>
    <definedName name="KJH" localSheetId="4">#REF!</definedName>
    <definedName name="KJH" localSheetId="6">#REF!</definedName>
    <definedName name="KJH">#REF!</definedName>
    <definedName name="kjhkd" localSheetId="15" hidden="1">{"via1",#N/A,TRUE,"general";"via2",#N/A,TRUE,"general";"via3",#N/A,TRUE,"general"}</definedName>
    <definedName name="kjhkd" localSheetId="16" hidden="1">{"via1",#N/A,TRUE,"general";"via2",#N/A,TRUE,"general";"via3",#N/A,TRUE,"general"}</definedName>
    <definedName name="kjhkd" localSheetId="8" hidden="1">{"via1",#N/A,TRUE,"general";"via2",#N/A,TRUE,"general";"via3",#N/A,TRUE,"general"}</definedName>
    <definedName name="kjhkd" localSheetId="4" hidden="1">{"via1",#N/A,TRUE,"general";"via2",#N/A,TRUE,"general";"via3",#N/A,TRUE,"general"}</definedName>
    <definedName name="kjhkd" localSheetId="6"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hkd_1" localSheetId="8" hidden="1">{"via1",#N/A,TRUE,"general";"via2",#N/A,TRUE,"general";"via3",#N/A,TRUE,"general"}</definedName>
    <definedName name="kjhkd_1" localSheetId="4" hidden="1">{"via1",#N/A,TRUE,"general";"via2",#N/A,TRUE,"general";"via3",#N/A,TRUE,"general"}</definedName>
    <definedName name="kjhkd_1" localSheetId="10" hidden="1">{"via1",#N/A,TRUE,"general";"via2",#N/A,TRUE,"general";"via3",#N/A,TRUE,"general"}</definedName>
    <definedName name="kjhkd_1" hidden="1">{"via1",#N/A,TRUE,"general";"via2",#N/A,TRUE,"general";"via3",#N/A,TRUE,"general"}</definedName>
    <definedName name="kjhlh" localSheetId="8" hidden="1">{#N/A,#N/A,FALSE,"CCTV"}</definedName>
    <definedName name="kjhlh" localSheetId="4" hidden="1">{#N/A,#N/A,FALSE,"CCTV"}</definedName>
    <definedName name="kjhlh" localSheetId="10" hidden="1">{#N/A,#N/A,FALSE,"CCTV"}</definedName>
    <definedName name="kjhlh" hidden="1">{#N/A,#N/A,FALSE,"CCTV"}</definedName>
    <definedName name="kjhljhk" localSheetId="8" hidden="1">{#N/A,#N/A,FALSE,"CCTV"}</definedName>
    <definedName name="kjhljhk" localSheetId="4" hidden="1">{#N/A,#N/A,FALSE,"CCTV"}</definedName>
    <definedName name="kjhljhk" localSheetId="10" hidden="1">{#N/A,#N/A,FALSE,"CCTV"}</definedName>
    <definedName name="kjhljhk" hidden="1">{#N/A,#N/A,FALSE,"CCTV"}</definedName>
    <definedName name="kjj" localSheetId="8">#REF!</definedName>
    <definedName name="kjj" localSheetId="4">#REF!</definedName>
    <definedName name="kjj" localSheetId="10">#REF!</definedName>
    <definedName name="kjj">#REF!</definedName>
    <definedName name="kjk" localSheetId="15" hidden="1">{"via1",#N/A,TRUE,"general";"via2",#N/A,TRUE,"general";"via3",#N/A,TRUE,"general"}</definedName>
    <definedName name="kjk" localSheetId="16" hidden="1">{"via1",#N/A,TRUE,"general";"via2",#N/A,TRUE,"general";"via3",#N/A,TRUE,"general"}</definedName>
    <definedName name="kjk" localSheetId="8" hidden="1">{"via1",#N/A,TRUE,"general";"via2",#N/A,TRUE,"general";"via3",#N/A,TRUE,"general"}</definedName>
    <definedName name="kjk" localSheetId="4" hidden="1">{"via1",#N/A,TRUE,"general";"via2",#N/A,TRUE,"general";"via3",#N/A,TRUE,"general"}</definedName>
    <definedName name="kjk" localSheetId="6"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k_1" localSheetId="8" hidden="1">{"via1",#N/A,TRUE,"general";"via2",#N/A,TRUE,"general";"via3",#N/A,TRUE,"general"}</definedName>
    <definedName name="kjk_1" localSheetId="4" hidden="1">{"via1",#N/A,TRUE,"general";"via2",#N/A,TRUE,"general";"via3",#N/A,TRUE,"general"}</definedName>
    <definedName name="kjk_1" localSheetId="10" hidden="1">{"via1",#N/A,TRUE,"general";"via2",#N/A,TRUE,"general";"via3",#N/A,TRUE,"general"}</definedName>
    <definedName name="kjk_1" hidden="1">{"via1",#N/A,TRUE,"general";"via2",#N/A,TRUE,"general";"via3",#N/A,TRUE,"general"}</definedName>
    <definedName name="kjkjk">#REF!</definedName>
    <definedName name="KJLJ" localSheetId="8">#REF!</definedName>
    <definedName name="KJLJ" localSheetId="4">#REF!</definedName>
    <definedName name="KJLJ">#REF!</definedName>
    <definedName name="kjljkl" localSheetId="8">#REF!</definedName>
    <definedName name="kjljkl" localSheetId="4">#REF!</definedName>
    <definedName name="kjljkl">#REF!</definedName>
    <definedName name="kjnuiiiiiiiii" localSheetId="8">#REF!</definedName>
    <definedName name="kjnuiiiiiiiii" localSheetId="4">#N/A</definedName>
    <definedName name="kjnuiiiiiiiii" localSheetId="6">#REF!</definedName>
    <definedName name="kjnuiiiiiiiii" localSheetId="10">#REF!</definedName>
    <definedName name="kjnuiiiiiiiii">#N/A</definedName>
    <definedName name="kjtrkjr" localSheetId="15" hidden="1">{"via1",#N/A,TRUE,"general";"via2",#N/A,TRUE,"general";"via3",#N/A,TRUE,"general"}</definedName>
    <definedName name="kjtrkjr" localSheetId="16" hidden="1">{"via1",#N/A,TRUE,"general";"via2",#N/A,TRUE,"general";"via3",#N/A,TRUE,"general"}</definedName>
    <definedName name="kjtrkjr" localSheetId="8" hidden="1">{"via1",#N/A,TRUE,"general";"via2",#N/A,TRUE,"general";"via3",#N/A,TRUE,"general"}</definedName>
    <definedName name="kjtrkjr" localSheetId="4" hidden="1">{"via1",#N/A,TRUE,"general";"via2",#N/A,TRUE,"general";"via3",#N/A,TRUE,"general"}</definedName>
    <definedName name="kjtrkjr" localSheetId="6"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jtrkjr_1" localSheetId="8" hidden="1">{"via1",#N/A,TRUE,"general";"via2",#N/A,TRUE,"general";"via3",#N/A,TRUE,"general"}</definedName>
    <definedName name="kjtrkjr_1" localSheetId="4" hidden="1">{"via1",#N/A,TRUE,"general";"via2",#N/A,TRUE,"general";"via3",#N/A,TRUE,"general"}</definedName>
    <definedName name="kjtrkjr_1" localSheetId="10" hidden="1">{"via1",#N/A,TRUE,"general";"via2",#N/A,TRUE,"general";"via3",#N/A,TRUE,"general"}</definedName>
    <definedName name="kjtrkjr_1" hidden="1">{"via1",#N/A,TRUE,"general";"via2",#N/A,TRUE,"general";"via3",#N/A,TRUE,"general"}</definedName>
    <definedName name="KK" localSheetId="8">#REF!</definedName>
    <definedName name="KK" localSheetId="4">#REF!</definedName>
    <definedName name="KK" localSheetId="6">#REF!</definedName>
    <definedName name="KK" localSheetId="10">#REF!</definedName>
    <definedName name="KK">#REF!</definedName>
    <definedName name="KKAKKAKAKAAUAUAATTAAFAVAVACAD" localSheetId="8">#REF!</definedName>
    <definedName name="KKAKKAKAKAAUAUAATTAAFAVAVACAD" localSheetId="4">#REF!</definedName>
    <definedName name="KKAKKAKAKAAUAUAATTAAFAVAVACAD" localSheetId="10">#REF!</definedName>
    <definedName name="KKAKKAKAKAAUAUAATTAAFAVAVACAD">#REF!</definedName>
    <definedName name="kkiiiiiiiiiiiiiiiiggth" localSheetId="8">#REF!</definedName>
    <definedName name="kkiiiiiiiiiiiiiiiiggth" localSheetId="4">#REF!</definedName>
    <definedName name="kkiiiiiiiiiiiiiiiiggth" localSheetId="10">#REF!</definedName>
    <definedName name="kkiiiiiiiiiiiiiiiiggth">#REF!</definedName>
    <definedName name="KKK" localSheetId="8">#REF!</definedName>
    <definedName name="KKK" localSheetId="4">#REF!</definedName>
    <definedName name="KKK">#REF!</definedName>
    <definedName name="kkkk" localSheetId="8">#REF!</definedName>
    <definedName name="kkkk" localSheetId="4">#REF!</definedName>
    <definedName name="kkkk">#REF!</definedName>
    <definedName name="KKKKAKKA" localSheetId="8">#REF!</definedName>
    <definedName name="KKKKAKKA" localSheetId="4">#N/A</definedName>
    <definedName name="KKKKAKKA" localSheetId="6">#REF!</definedName>
    <definedName name="KKKKAKKA" localSheetId="10">#REF!</definedName>
    <definedName name="KKKKAKKA">#N/A</definedName>
    <definedName name="kkkki" localSheetId="15" hidden="1">{"via1",#N/A,TRUE,"general";"via2",#N/A,TRUE,"general";"via3",#N/A,TRUE,"general"}</definedName>
    <definedName name="kkkki" localSheetId="16" hidden="1">{"via1",#N/A,TRUE,"general";"via2",#N/A,TRUE,"general";"via3",#N/A,TRUE,"general"}</definedName>
    <definedName name="kkkki" localSheetId="8" hidden="1">{"via1",#N/A,TRUE,"general";"via2",#N/A,TRUE,"general";"via3",#N/A,TRUE,"general"}</definedName>
    <definedName name="kkkki" localSheetId="4" hidden="1">{"via1",#N/A,TRUE,"general";"via2",#N/A,TRUE,"general";"via3",#N/A,TRUE,"general"}</definedName>
    <definedName name="kkkki" localSheetId="6"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i_1" localSheetId="8" hidden="1">{"via1",#N/A,TRUE,"general";"via2",#N/A,TRUE,"general";"via3",#N/A,TRUE,"general"}</definedName>
    <definedName name="kkkki_1" localSheetId="4" hidden="1">{"via1",#N/A,TRUE,"general";"via2",#N/A,TRUE,"general";"via3",#N/A,TRUE,"general"}</definedName>
    <definedName name="kkkki_1" localSheetId="10" hidden="1">{"via1",#N/A,TRUE,"general";"via2",#N/A,TRUE,"general";"via3",#N/A,TRUE,"general"}</definedName>
    <definedName name="kkkki_1" hidden="1">{"via1",#N/A,TRUE,"general";"via2",#N/A,TRUE,"general";"via3",#N/A,TRUE,"general"}</definedName>
    <definedName name="kkkkk" localSheetId="8">#REF!</definedName>
    <definedName name="kkkkk" localSheetId="4">#N/A</definedName>
    <definedName name="kkkkk" localSheetId="6">#REF!</definedName>
    <definedName name="kkkkk" localSheetId="10">#REF!</definedName>
    <definedName name="kkkkk">#N/A</definedName>
    <definedName name="kkkkkk" localSheetId="8" hidden="1">{"via1",#N/A,TRUE,"general";"via2",#N/A,TRUE,"general";"via3",#N/A,TRUE,"general"}</definedName>
    <definedName name="kkkkkk" localSheetId="4" hidden="1">{"via1",#N/A,TRUE,"general";"via2",#N/A,TRUE,"general";"via3",#N/A,TRUE,"general"}</definedName>
    <definedName name="kkkkkk" localSheetId="10" hidden="1">{"via1",#N/A,TRUE,"general";"via2",#N/A,TRUE,"general";"via3",#N/A,TRUE,"general"}</definedName>
    <definedName name="kkkkkk" hidden="1">{"via1",#N/A,TRUE,"general";"via2",#N/A,TRUE,"general";"via3",#N/A,TRUE,"general"}</definedName>
    <definedName name="kkkkkkeeer" localSheetId="8">#REF!</definedName>
    <definedName name="kkkkkkeeer" localSheetId="4">#N/A</definedName>
    <definedName name="kkkkkkeeer" localSheetId="6">#REF!</definedName>
    <definedName name="kkkkkkeeer" localSheetId="10">#REF!</definedName>
    <definedName name="kkkkkkeeer">#N/A</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kkkkki_1" localSheetId="8" hidden="1">{"TAB1",#N/A,TRUE,"GENERAL";"TAB2",#N/A,TRUE,"GENERAL";"TAB3",#N/A,TRUE,"GENERAL";"TAB4",#N/A,TRUE,"GENERAL";"TAB5",#N/A,TRUE,"GENERAL"}</definedName>
    <definedName name="kkkkkki_1" localSheetId="4" hidden="1">{"TAB1",#N/A,TRUE,"GENERAL";"TAB2",#N/A,TRUE,"GENERAL";"TAB3",#N/A,TRUE,"GENERAL";"TAB4",#N/A,TRUE,"GENERAL";"TAB5",#N/A,TRUE,"GENERAL"}</definedName>
    <definedName name="kkkkkki_1" localSheetId="10" hidden="1">{"TAB1",#N/A,TRUE,"GENERAL";"TAB2",#N/A,TRUE,"GENERAL";"TAB3",#N/A,TRUE,"GENERAL";"TAB4",#N/A,TRUE,"GENERAL";"TAB5",#N/A,TRUE,"GENERAL"}</definedName>
    <definedName name="kkkkkki_1" hidden="1">{"TAB1",#N/A,TRUE,"GENERAL";"TAB2",#N/A,TRUE,"GENERAL";"TAB3",#N/A,TRUE,"GENERAL";"TAB4",#N/A,TRUE,"GENERAL";"TAB5",#N/A,TRUE,"GENERAL"}</definedName>
    <definedName name="kkkkkkk">#REF!</definedName>
    <definedName name="kkkkkkkfcff" localSheetId="8" hidden="1">{"'$OC'!$B$7:$O$53","'OC'!$A$14:$D$27","'OC'!$A$14:$D$27","'OC'!$A$14:$D$27"}</definedName>
    <definedName name="kkkkkkkfcff" localSheetId="4" hidden="1">{"'$OC'!$B$7:$O$53","'OC'!$A$14:$D$27","'OC'!$A$14:$D$27","'OC'!$A$14:$D$27"}</definedName>
    <definedName name="kkkkkkkfcff" localSheetId="10" hidden="1">{"'$OC'!$B$7:$O$53","'OC'!$A$14:$D$27","'OC'!$A$14:$D$27","'OC'!$A$14:$D$27"}</definedName>
    <definedName name="kkkkkkkfcff" hidden="1">{"'$OC'!$B$7:$O$53","'OC'!$A$14:$D$27","'OC'!$A$14:$D$27","'OC'!$A$14:$D$27"}</definedName>
    <definedName name="KKKKKKKJ" localSheetId="4">#REF!</definedName>
    <definedName name="KKKKKKKJ">#REF!</definedName>
    <definedName name="kkkkkkkk" localSheetId="8">#REF!</definedName>
    <definedName name="kkkkkkkk" localSheetId="4">#REF!</definedName>
    <definedName name="kkkkkkkk">#REF!</definedName>
    <definedName name="kkkkkkkkkkk" localSheetId="8">#REF!</definedName>
    <definedName name="kkkkkkkkkkk" localSheetId="4">#REF!</definedName>
    <definedName name="kkkkkkkkkkk">#REF!</definedName>
    <definedName name="KKKKKKKKKKKKKKKK" localSheetId="8" hidden="1">#REF!</definedName>
    <definedName name="KKKKKKKKKKKKKKKK" localSheetId="4" hidden="1">#REF!</definedName>
    <definedName name="KKKKKKKKKKKKKKKK" hidden="1">#REF!</definedName>
    <definedName name="kkkkkkkkkkkkkkkkaaaaaaaaaaaaa" localSheetId="14">#REF!</definedName>
    <definedName name="kkkkkkkkkkkkkkkkaaaaaaaaaaaaa" localSheetId="25">#REF!</definedName>
    <definedName name="kkkkkkkkkkkkkkkkaaaaaaaaaaaaa" localSheetId="18">#REF!</definedName>
    <definedName name="kkkkkkkkkkkkkkkkaaaaaaaaaaaaa" localSheetId="19">#REF!</definedName>
    <definedName name="kkkkkkkkkkkkkkkkaaaaaaaaaaaaa" localSheetId="20">#REF!</definedName>
    <definedName name="kkkkkkkkkkkkkkkkaaaaaaaaaaaaa" localSheetId="22">#REF!</definedName>
    <definedName name="kkkkkkkkkkkkkkkkaaaaaaaaaaaaa" localSheetId="23">#REF!</definedName>
    <definedName name="kkkkkkkkkkkkkkkkaaaaaaaaaaaaa" localSheetId="24">#REF!</definedName>
    <definedName name="kkkkkkkkkkkkkkkkaaaaaaaaaaaaa" localSheetId="8">#REF!</definedName>
    <definedName name="kkkkkkkkkkkkkkkkaaaaaaaaaaaaa" localSheetId="4">#REF!</definedName>
    <definedName name="kkkkkkkkkkkkkkkkaaaaaaaaaaaaa" localSheetId="6">'MANO DE OBRA'!absc</definedName>
    <definedName name="kkkkkkkkkkkkkkkkaaaaaaaaaaaaa">#REF!</definedName>
    <definedName name="KKKKKTTTTTT" localSheetId="8">#REF!</definedName>
    <definedName name="KKKKKTTTTTT" localSheetId="4">#N/A</definedName>
    <definedName name="KKKKKTTTTTT" localSheetId="6">#REF!</definedName>
    <definedName name="KKKKKTTTTTT" localSheetId="10">#REF!</definedName>
    <definedName name="KKKKKTTTTTT">#N/A</definedName>
    <definedName name="kl" localSheetId="8">#REF!</definedName>
    <definedName name="kl" localSheetId="5">#REF!</definedName>
    <definedName name="kl" localSheetId="4">#REF!</definedName>
    <definedName name="kl" localSheetId="6">#REF!</definedName>
    <definedName name="kl" localSheetId="10">#REF!</definedName>
    <definedName name="kl">#REF!</definedName>
    <definedName name="KLJKLMDS" localSheetId="8">#REF!</definedName>
    <definedName name="KLJKLMDS" localSheetId="4">#REF!</definedName>
    <definedName name="KLJKLMDS" localSheetId="10">#REF!</definedName>
    <definedName name="KLJKLMDS">#REF!</definedName>
    <definedName name="klklk" localSheetId="8">#REF!</definedName>
    <definedName name="klklk" localSheetId="4">#REF!</definedName>
    <definedName name="klklk" localSheetId="10">#REF!</definedName>
    <definedName name="klklk">#REF!</definedName>
    <definedName name="km" localSheetId="8">#REF!</definedName>
    <definedName name="km" localSheetId="4">#REF!</definedName>
    <definedName name="km">#REF!</definedName>
    <definedName name="kñy" localSheetId="8">#REF!</definedName>
    <definedName name="kñy" localSheetId="4">#REF!</definedName>
    <definedName name="kñy" localSheetId="6">#REF!</definedName>
    <definedName name="kñy">#REF!</definedName>
    <definedName name="ko" localSheetId="8">#REF!</definedName>
    <definedName name="ko" localSheetId="5">#REF!</definedName>
    <definedName name="ko" localSheetId="4">#REF!</definedName>
    <definedName name="ko" localSheetId="6">#REF!</definedName>
    <definedName name="ko">#REF!</definedName>
    <definedName name="KPOIJOIPOI" localSheetId="15" hidden="1">{"PRES REHAB ARM-PER POR ITEMS  KM A KM",#N/A,TRUE,"Rehabilitacion Arm-Per"}</definedName>
    <definedName name="KPOIJOIPOI" localSheetId="16" hidden="1">{"PRES REHAB ARM-PER POR ITEMS  KM A KM",#N/A,TRUE,"Rehabilitacion Arm-Per"}</definedName>
    <definedName name="KPOIJOIPOI" localSheetId="8" hidden="1">{"PRES REHAB ARM-PER POR ITEMS  KM A KM",#N/A,TRUE,"Rehabilitacion Arm-Per"}</definedName>
    <definedName name="KPOIJOIPOI" localSheetId="4" hidden="1">{"PRES REHAB ARM-PER POR ITEMS  KM A KM",#N/A,TRUE,"Rehabilitacion Arm-Per"}</definedName>
    <definedName name="KPOIJOIPOI" localSheetId="6" hidden="1">{"PRES REHAB ARM-PER POR ITEMS  KM A KM",#N/A,TRUE,"Rehabilitacion Arm-Per"}</definedName>
    <definedName name="KPOIJOIPOI" hidden="1">{"PRES REHAB ARM-PER POR ITEMS  KM A KM",#N/A,TRUE,"Rehabilitacion Arm-Per"}</definedName>
    <definedName name="krtrk" localSheetId="15" hidden="1">{"via1",#N/A,TRUE,"general";"via2",#N/A,TRUE,"general";"via3",#N/A,TRUE,"general"}</definedName>
    <definedName name="krtrk" localSheetId="16" hidden="1">{"via1",#N/A,TRUE,"general";"via2",#N/A,TRUE,"general";"via3",#N/A,TRUE,"general"}</definedName>
    <definedName name="krtrk" localSheetId="8" hidden="1">{"via1",#N/A,TRUE,"general";"via2",#N/A,TRUE,"general";"via3",#N/A,TRUE,"general"}</definedName>
    <definedName name="krtrk" localSheetId="4" hidden="1">{"via1",#N/A,TRUE,"general";"via2",#N/A,TRUE,"general";"via3",#N/A,TRUE,"general"}</definedName>
    <definedName name="krtrk" localSheetId="6"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rtrk_1" localSheetId="8" hidden="1">{"via1",#N/A,TRUE,"general";"via2",#N/A,TRUE,"general";"via3",#N/A,TRUE,"general"}</definedName>
    <definedName name="krtrk_1" localSheetId="4" hidden="1">{"via1",#N/A,TRUE,"general";"via2",#N/A,TRUE,"general";"via3",#N/A,TRUE,"general"}</definedName>
    <definedName name="krtrk_1" localSheetId="10" hidden="1">{"via1",#N/A,TRUE,"general";"via2",#N/A,TRUE,"general";"via3",#N/A,TRUE,"general"}</definedName>
    <definedName name="krtrk_1" hidden="1">{"via1",#N/A,TRUE,"general";"via2",#N/A,TRUE,"general";"via3",#N/A,TRUE,"general"}</definedName>
    <definedName name="ks" localSheetId="8">#REF!</definedName>
    <definedName name="ks" localSheetId="4">#REF!</definedName>
    <definedName name="ks" localSheetId="10">#REF!</definedName>
    <definedName name="ks">#REF!</definedName>
    <definedName name="KSO" localSheetId="8">#REF!</definedName>
    <definedName name="KSO" localSheetId="4">#REF!</definedName>
    <definedName name="KSO" localSheetId="10">#REF!</definedName>
    <definedName name="KSO">#REF!</definedName>
    <definedName name="ksogtk" localSheetId="8">#REF!</definedName>
    <definedName name="ksogtk" localSheetId="4">#REF!</definedName>
    <definedName name="ksogtk" localSheetId="10">#REF!</definedName>
    <definedName name="ksogtk">#REF!</definedName>
    <definedName name="KTES_AL" localSheetId="8">#REF!</definedName>
    <definedName name="KTES_AL" localSheetId="4">#REF!</definedName>
    <definedName name="KTES_AL" localSheetId="6">#REF!</definedName>
    <definedName name="KTES_AL">#REF!</definedName>
    <definedName name="KU" localSheetId="8">#REF!</definedName>
    <definedName name="KU" localSheetId="4">#REF!</definedName>
    <definedName name="KU">#REF!</definedName>
    <definedName name="kuh" localSheetId="8">#REF!</definedName>
    <definedName name="kuh" localSheetId="5">#REF!</definedName>
    <definedName name="kuh" localSheetId="4">#REF!</definedName>
    <definedName name="kuh" localSheetId="6">#REF!</definedName>
    <definedName name="kuh">#REF!</definedName>
    <definedName name="kuy" localSheetId="8">#REF!</definedName>
    <definedName name="kuy" localSheetId="4">#REF!</definedName>
    <definedName name="kuy" localSheetId="6">#REF!</definedName>
    <definedName name="kuy">#REF!</definedName>
    <definedName name="kuyhgbe" localSheetId="8">#REF!</definedName>
    <definedName name="kuyhgbe" localSheetId="4">#REF!</definedName>
    <definedName name="kuyhgbe">#REF!</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8" hidden="1">{"TAB1",#N/A,TRUE,"GENERAL";"TAB2",#N/A,TRUE,"GENERAL";"TAB3",#N/A,TRUE,"GENERAL";"TAB4",#N/A,TRUE,"GENERAL";"TAB5",#N/A,TRUE,"GENERAL"}</definedName>
    <definedName name="kyr" localSheetId="4" hidden="1">{"TAB1",#N/A,TRUE,"GENERAL";"TAB2",#N/A,TRUE,"GENERAL";"TAB3",#N/A,TRUE,"GENERAL";"TAB4",#N/A,TRUE,"GENERAL";"TAB5",#N/A,TRUE,"GENERAL"}</definedName>
    <definedName name="kyr" localSheetId="6"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kyr_1" localSheetId="8" hidden="1">{"TAB1",#N/A,TRUE,"GENERAL";"TAB2",#N/A,TRUE,"GENERAL";"TAB3",#N/A,TRUE,"GENERAL";"TAB4",#N/A,TRUE,"GENERAL";"TAB5",#N/A,TRUE,"GENERAL"}</definedName>
    <definedName name="kyr_1" localSheetId="4" hidden="1">{"TAB1",#N/A,TRUE,"GENERAL";"TAB2",#N/A,TRUE,"GENERAL";"TAB3",#N/A,TRUE,"GENERAL";"TAB4",#N/A,TRUE,"GENERAL";"TAB5",#N/A,TRUE,"GENERAL"}</definedName>
    <definedName name="kyr_1" localSheetId="10" hidden="1">{"TAB1",#N/A,TRUE,"GENERAL";"TAB2",#N/A,TRUE,"GENERAL";"TAB3",#N/A,TRUE,"GENERAL";"TAB4",#N/A,TRUE,"GENERAL";"TAB5",#N/A,TRUE,"GENERAL"}</definedName>
    <definedName name="kyr_1" hidden="1">{"TAB1",#N/A,TRUE,"GENERAL";"TAB2",#N/A,TRUE,"GENERAL";"TAB3",#N/A,TRUE,"GENERAL";"TAB4",#N/A,TRUE,"GENERAL";"TAB5",#N/A,TRUE,"GENERAL"}</definedName>
    <definedName name="L" localSheetId="8">#REF!</definedName>
    <definedName name="L" localSheetId="5">#REF!</definedName>
    <definedName name="L" localSheetId="4">#REF!</definedName>
    <definedName name="l" comment="Codigo Insumo" localSheetId="10">#REF!</definedName>
    <definedName name="l" comment="Codigo Insumo">#REF!</definedName>
    <definedName name="L.CARCAMO" localSheetId="8">#REF!</definedName>
    <definedName name="L.CARCAMO" localSheetId="4">#REF!</definedName>
    <definedName name="L.CARCAMO" localSheetId="10">#REF!</definedName>
    <definedName name="L.CARCAMO">#REF!</definedName>
    <definedName name="L.CIL" localSheetId="8">#REF!</definedName>
    <definedName name="L.CIL" localSheetId="4">#REF!</definedName>
    <definedName name="L.CIL" localSheetId="10">#REF!</definedName>
    <definedName name="L.CIL">#REF!</definedName>
    <definedName name="L.EXC" localSheetId="8">#REF!</definedName>
    <definedName name="L.EXC" localSheetId="4">#REF!</definedName>
    <definedName name="L.EXC">#REF!</definedName>
    <definedName name="L.TRAMO" localSheetId="8">#REF!</definedName>
    <definedName name="L.TRAMO" localSheetId="4">#REF!</definedName>
    <definedName name="L.TRAMO">#REF!</definedName>
    <definedName name="L_" localSheetId="8">#REF!</definedName>
    <definedName name="L_" localSheetId="4">#REF!</definedName>
    <definedName name="L_">#REF!</definedName>
    <definedName name="L_L" localSheetId="5">IF(#REF!,Header_Row+#REF!,Header_Row)</definedName>
    <definedName name="L_L">#N/A</definedName>
    <definedName name="L_TUB" localSheetId="8">#REF!</definedName>
    <definedName name="L_TUB" localSheetId="4">#REF!</definedName>
    <definedName name="L_TUB">#REF!</definedName>
    <definedName name="L1A1">#N/A</definedName>
    <definedName name="L21_001" localSheetId="4">#REF!</definedName>
    <definedName name="L21_001">#REF!</definedName>
    <definedName name="l21_002" localSheetId="4">#REF!</definedName>
    <definedName name="l21_002">#REF!</definedName>
    <definedName name="l21_003" localSheetId="4">#REF!</definedName>
    <definedName name="l21_003">#REF!</definedName>
    <definedName name="l21_004" localSheetId="4">#REF!</definedName>
    <definedName name="l21_004">#REF!</definedName>
    <definedName name="l21_005" localSheetId="4">#REF!</definedName>
    <definedName name="l21_005">#REF!</definedName>
    <definedName name="l21_006" localSheetId="4">#REF!</definedName>
    <definedName name="l21_006">#REF!</definedName>
    <definedName name="l21_007" localSheetId="4">#REF!</definedName>
    <definedName name="l21_007">#REF!</definedName>
    <definedName name="l21_008" localSheetId="4">#REF!</definedName>
    <definedName name="l21_008">#REF!</definedName>
    <definedName name="l21_009" localSheetId="4">#REF!</definedName>
    <definedName name="l21_009">#REF!</definedName>
    <definedName name="l21_011" localSheetId="4">#REF!</definedName>
    <definedName name="l21_011">#REF!</definedName>
    <definedName name="l21_012" localSheetId="4">#REF!</definedName>
    <definedName name="l21_012">#REF!</definedName>
    <definedName name="l21_013" localSheetId="4">#REF!</definedName>
    <definedName name="l21_013">#REF!</definedName>
    <definedName name="l21_014" localSheetId="4">#REF!</definedName>
    <definedName name="l21_014">#REF!</definedName>
    <definedName name="l21_015" localSheetId="4">#REF!</definedName>
    <definedName name="l21_015">#REF!</definedName>
    <definedName name="l21_016" localSheetId="4">#REF!</definedName>
    <definedName name="l21_016">#REF!</definedName>
    <definedName name="l21_017" localSheetId="4">#REF!</definedName>
    <definedName name="l21_017">#REF!</definedName>
    <definedName name="l21_018" localSheetId="4">#REF!</definedName>
    <definedName name="l21_018">#REF!</definedName>
    <definedName name="l21_019" localSheetId="4">#REF!</definedName>
    <definedName name="l21_019">#REF!</definedName>
    <definedName name="l21_020" localSheetId="4">#REF!</definedName>
    <definedName name="l21_020">#REF!</definedName>
    <definedName name="l21_021" localSheetId="4">#REF!</definedName>
    <definedName name="l21_021">#REF!</definedName>
    <definedName name="L21_022" localSheetId="4">#REF!</definedName>
    <definedName name="L21_022">#REF!</definedName>
    <definedName name="l21_023" localSheetId="4">#REF!</definedName>
    <definedName name="l21_023">#REF!</definedName>
    <definedName name="l21_024" localSheetId="4">#REF!</definedName>
    <definedName name="l21_024">#REF!</definedName>
    <definedName name="l21_025" localSheetId="4">#REF!</definedName>
    <definedName name="l21_025">#REF!</definedName>
    <definedName name="l21_026" localSheetId="4">#REF!</definedName>
    <definedName name="l21_026">#REF!</definedName>
    <definedName name="l21_027" localSheetId="4">#REF!</definedName>
    <definedName name="l21_027">#REF!</definedName>
    <definedName name="l21_028" localSheetId="4">#REF!</definedName>
    <definedName name="l21_028">#REF!</definedName>
    <definedName name="l21_029" localSheetId="4">#REF!</definedName>
    <definedName name="l21_029">#REF!</definedName>
    <definedName name="l21_030" localSheetId="4">#REF!</definedName>
    <definedName name="l21_030">#REF!</definedName>
    <definedName name="l21_032" localSheetId="4">#REF!</definedName>
    <definedName name="l21_032">#REF!</definedName>
    <definedName name="l21_033" localSheetId="4">#REF!</definedName>
    <definedName name="l21_033">#REF!</definedName>
    <definedName name="l21_034" localSheetId="4">#REF!</definedName>
    <definedName name="l21_034">#REF!</definedName>
    <definedName name="l21_035" localSheetId="4">#REF!</definedName>
    <definedName name="l21_035">#REF!</definedName>
    <definedName name="l21_036" localSheetId="4">#REF!</definedName>
    <definedName name="l21_036">#REF!</definedName>
    <definedName name="l21_038" localSheetId="4">#REF!</definedName>
    <definedName name="l21_038">#REF!</definedName>
    <definedName name="l21_039" localSheetId="4">#REF!</definedName>
    <definedName name="l21_039">#REF!</definedName>
    <definedName name="l21_040" localSheetId="4">#REF!</definedName>
    <definedName name="l21_040">#REF!</definedName>
    <definedName name="l21_042" localSheetId="4">#REF!</definedName>
    <definedName name="l21_042">#REF!</definedName>
    <definedName name="L220TT" localSheetId="8">#REF!</definedName>
    <definedName name="L220TT" localSheetId="4">#REF!</definedName>
    <definedName name="L220TT">#REF!</definedName>
    <definedName name="L60PR" localSheetId="8">#REF!</definedName>
    <definedName name="L60PR" localSheetId="4">#REF!</definedName>
    <definedName name="L60PR">#REF!</definedName>
    <definedName name="L60TT" localSheetId="8">#REF!</definedName>
    <definedName name="L60TT" localSheetId="4">#REF!</definedName>
    <definedName name="L60TT">#REF!</definedName>
    <definedName name="l9001_1" localSheetId="8">#REF!</definedName>
    <definedName name="l9001_1" localSheetId="4">#REF!</definedName>
    <definedName name="l9001_1">#REF!</definedName>
    <definedName name="l9001_2" localSheetId="8">#REF!</definedName>
    <definedName name="l9001_2" localSheetId="4">#REF!</definedName>
    <definedName name="l9001_2">#REF!</definedName>
    <definedName name="l9001_4" localSheetId="8">#REF!</definedName>
    <definedName name="l9001_4" localSheetId="4">#REF!</definedName>
    <definedName name="l9001_4">#REF!</definedName>
    <definedName name="LA" localSheetId="8">#REF!</definedName>
    <definedName name="LA" localSheetId="4">#REF!</definedName>
    <definedName name="La" localSheetId="6">#REF!</definedName>
    <definedName name="La">#REF!</definedName>
    <definedName name="labor" localSheetId="8">#REF!</definedName>
    <definedName name="labor" localSheetId="4">#REF!</definedName>
    <definedName name="labor">#REF!</definedName>
    <definedName name="Labour" localSheetId="4">#REF!</definedName>
    <definedName name="Labour">#REF!</definedName>
    <definedName name="LAD" localSheetId="4">#REF!</definedName>
    <definedName name="LAD">#REF!</definedName>
    <definedName name="LADRILLO" localSheetId="8">#REF!</definedName>
    <definedName name="LADRILLO" localSheetId="4">#REF!</definedName>
    <definedName name="LADRILLO">#REF!</definedName>
    <definedName name="LADRILLO_COMUN_DE_0_08_X_20_X_30" localSheetId="8">#REF!</definedName>
    <definedName name="LADRILLO_COMUN_DE_0_08_X_20_X_30" localSheetId="4">#REF!</definedName>
    <definedName name="LADRILLO_COMUN_DE_0_08_X_20_X_30">#REF!</definedName>
    <definedName name="Ladrillo_tolete" localSheetId="8">#REF!</definedName>
    <definedName name="Ladrillo_tolete" localSheetId="4">#REF!</definedName>
    <definedName name="Ladrillo_tolete">#REF!</definedName>
    <definedName name="ladrillo_tolete_común_ref._7x11x22" localSheetId="8">#REF!</definedName>
    <definedName name="ladrillo_tolete_común_ref._7x11x22" localSheetId="4">#REF!</definedName>
    <definedName name="ladrillo_tolete_común_ref._7x11x22">#REF!</definedName>
    <definedName name="Ladrillos" localSheetId="8">#REF!</definedName>
    <definedName name="Ladrillos" localSheetId="4">#REF!</definedName>
    <definedName name="Ladrillos">#REF!</definedName>
    <definedName name="ladrillos2" localSheetId="8">#REF!</definedName>
    <definedName name="ladrillos2" localSheetId="4">#REF!</definedName>
    <definedName name="ladrillos2">#REF!</definedName>
    <definedName name="ladrillos469" localSheetId="8">#REF!</definedName>
    <definedName name="ladrillos469" localSheetId="4">#REF!</definedName>
    <definedName name="ladrillos469">#REF!</definedName>
    <definedName name="LAF" localSheetId="8">#REF!</definedName>
    <definedName name="LAF" localSheetId="4">#REF!</definedName>
    <definedName name="LAF">#REF!</definedName>
    <definedName name="LAG" localSheetId="4">#REF!</definedName>
    <definedName name="LAG">#REF!</definedName>
    <definedName name="LAL" localSheetId="4">#REF!</definedName>
    <definedName name="LAL">#REF!</definedName>
    <definedName name="lalsas" localSheetId="8">#REF!</definedName>
    <definedName name="lalsas" localSheetId="4">#REF!</definedName>
    <definedName name="lalsas">#REF!</definedName>
    <definedName name="lame" localSheetId="8" hidden="1">#REF!</definedName>
    <definedName name="lame" localSheetId="4" hidden="1">#REF!</definedName>
    <definedName name="lame" hidden="1">#REF!</definedName>
    <definedName name="Lámina_Cal_26" localSheetId="8">#REF!</definedName>
    <definedName name="Lámina_Cal_26" localSheetId="4">#REF!</definedName>
    <definedName name="Lámina_Cal_26">#REF!</definedName>
    <definedName name="Lamina_de_acero_inox." localSheetId="8">#REF!</definedName>
    <definedName name="Lamina_de_acero_inox." localSheetId="4">#REF!</definedName>
    <definedName name="Lamina_de_acero_inox.">#REF!</definedName>
    <definedName name="Lamina_de_plomo_1_5mm" localSheetId="8">#REF!</definedName>
    <definedName name="Lamina_de_plomo_1_5mm" localSheetId="4">#REF!</definedName>
    <definedName name="Lamina_de_plomo_1_5mm">#REF!</definedName>
    <definedName name="Lamina_galv._Cal_18" localSheetId="8">#REF!</definedName>
    <definedName name="Lamina_galv._Cal_18" localSheetId="4">#REF!</definedName>
    <definedName name="Lamina_galv._Cal_18">#REF!</definedName>
    <definedName name="Lamina_galv._Cal_20" localSheetId="8">#REF!</definedName>
    <definedName name="Lamina_galv._Cal_20" localSheetId="4">#REF!</definedName>
    <definedName name="Lamina_galv._Cal_20">#REF!</definedName>
    <definedName name="Lamina_galv._Cal_22" localSheetId="8">#REF!</definedName>
    <definedName name="Lamina_galv._Cal_22" localSheetId="4">#REF!</definedName>
    <definedName name="Lamina_galv._Cal_22">#REF!</definedName>
    <definedName name="Lamina_galv._Cal_24" localSheetId="8">#REF!</definedName>
    <definedName name="Lamina_galv._Cal_24" localSheetId="4">#REF!</definedName>
    <definedName name="Lamina_galv._Cal_24">#REF!</definedName>
    <definedName name="Lamina_galv._Cal_26" localSheetId="8">#REF!</definedName>
    <definedName name="Lamina_galv._Cal_26" localSheetId="4">#REF!</definedName>
    <definedName name="Lamina_galv._Cal_26">#REF!</definedName>
    <definedName name="Lamina_galv._Cal_28" localSheetId="8">#REF!</definedName>
    <definedName name="Lamina_galv._Cal_28" localSheetId="4">#REF!</definedName>
    <definedName name="Lamina_galv._Cal_28">#REF!</definedName>
    <definedName name="Lamina_galv._Cal_30" localSheetId="8">#REF!</definedName>
    <definedName name="Lamina_galv._Cal_30" localSheetId="4">#REF!</definedName>
    <definedName name="Lamina_galv._Cal_30">#REF!</definedName>
    <definedName name="Lamina_galv._Cal_31" localSheetId="8">#REF!</definedName>
    <definedName name="Lamina_galv._Cal_31" localSheetId="4">#REF!</definedName>
    <definedName name="Lamina_galv._Cal_31">#REF!</definedName>
    <definedName name="Laminas_y_perfiles" localSheetId="8">#REF!</definedName>
    <definedName name="Laminas_y_perfiles" localSheetId="4">#REF!</definedName>
    <definedName name="Laminas_y_perfiles">#REF!</definedName>
    <definedName name="Lamparas_2_48" localSheetId="4">#REF!</definedName>
    <definedName name="Lamparas_2_48">#REF!</definedName>
    <definedName name="LAMPARATOT" localSheetId="8">#REF!</definedName>
    <definedName name="LAMPARATOT" localSheetId="4">#REF!</definedName>
    <definedName name="LAMPARATOT">#REF!</definedName>
    <definedName name="LANODO" localSheetId="8">#REF!</definedName>
    <definedName name="LANODO" localSheetId="4">#REF!</definedName>
    <definedName name="LANODO">#REF!</definedName>
    <definedName name="LANODOFT" localSheetId="8">#REF!</definedName>
    <definedName name="LANODOFT" localSheetId="4">#REF!</definedName>
    <definedName name="LANODOFT">#REF!</definedName>
    <definedName name="LAR" localSheetId="8">#REF!</definedName>
    <definedName name="LAR" localSheetId="4">#REF!</definedName>
    <definedName name="LAR">#REF!</definedName>
    <definedName name="Largo" localSheetId="8">#REF!</definedName>
    <definedName name="Largo" localSheetId="4">#REF!</definedName>
    <definedName name="Largo">#REF!</definedName>
    <definedName name="LARGUE" localSheetId="4">#REF!</definedName>
    <definedName name="LARGUE">#REF!</definedName>
    <definedName name="lasd" localSheetId="8">#REF!</definedName>
    <definedName name="lasd" localSheetId="4">#REF!</definedName>
    <definedName name="lasd">#REF!</definedName>
    <definedName name="lasel" localSheetId="8">#REF!</definedName>
    <definedName name="lasel" localSheetId="4">#REF!</definedName>
    <definedName name="lasel">#REF!</definedName>
    <definedName name="lasooasasad" localSheetId="8">#REF!</definedName>
    <definedName name="lasooasasad" localSheetId="4">#REF!</definedName>
    <definedName name="lasooasasad">#REF!</definedName>
    <definedName name="LAST" localSheetId="8">#REF!</definedName>
    <definedName name="LAST" localSheetId="4">#REF!</definedName>
    <definedName name="LAST">#REF!</definedName>
    <definedName name="Last_Row" localSheetId="5">IF([0]!Values_Entered,Header_Row+[0]!Number_of_Payments,Header_Row)</definedName>
    <definedName name="Last_Row">#N/A</definedName>
    <definedName name="LAVAB" localSheetId="8">#REF!</definedName>
    <definedName name="LAVAB" localSheetId="4">#REF!</definedName>
    <definedName name="LAVAB">#REF!</definedName>
    <definedName name="LAVABLA" localSheetId="8">#REF!</definedName>
    <definedName name="LAVABLA" localSheetId="4">#REF!</definedName>
    <definedName name="LAVABLA">#REF!</definedName>
    <definedName name="Lavamanos" localSheetId="8">#REF!</definedName>
    <definedName name="Lavamanos" localSheetId="4">#REF!</definedName>
    <definedName name="Lavamanos" localSheetId="10">#REF!</definedName>
    <definedName name="Lavamanos">#REF!</definedName>
    <definedName name="Lavamanos_de_empotrar" localSheetId="8">#REF!</definedName>
    <definedName name="Lavamanos_de_empotrar" localSheetId="4">#REF!</definedName>
    <definedName name="Lavamanos_de_empotrar">#REF!</definedName>
    <definedName name="Lavamanos_de_pedal_Acero_inox." localSheetId="8">#REF!</definedName>
    <definedName name="Lavamanos_de_pedal_Acero_inox." localSheetId="4">#REF!</definedName>
    <definedName name="Lavamanos_de_pedal_Acero_inox.">#REF!</definedName>
    <definedName name="Lavamanos_de_Pedestal" localSheetId="8">#REF!</definedName>
    <definedName name="Lavamanos_de_Pedestal" localSheetId="4">#REF!</definedName>
    <definedName name="Lavamanos_de_Pedestal">#REF!</definedName>
    <definedName name="LAVANOVATOT" localSheetId="8">#REF!</definedName>
    <definedName name="LAVANOVATOT" localSheetId="4">#REF!</definedName>
    <definedName name="LAVANOVATOT">#REF!</definedName>
    <definedName name="Lavaplatos_acero_inox." localSheetId="8">#REF!</definedName>
    <definedName name="Lavaplatos_acero_inox." localSheetId="4">#REF!</definedName>
    <definedName name="Lavaplatos_acero_inox.">#REF!</definedName>
    <definedName name="LAVAPLATOT" localSheetId="8">#REF!</definedName>
    <definedName name="LAVAPLATOT" localSheetId="4">#REF!</definedName>
    <definedName name="LAVAPLATOT">#REF!</definedName>
    <definedName name="Lb" localSheetId="15">#REF!</definedName>
    <definedName name="Lb" localSheetId="16">#REF!</definedName>
    <definedName name="LB" localSheetId="8">#REF!</definedName>
    <definedName name="LB" localSheetId="4">#REF!</definedName>
    <definedName name="Lb" localSheetId="6">#REF!</definedName>
    <definedName name="LB" localSheetId="10">#REF!</definedName>
    <definedName name="Lb">#REF!</definedName>
    <definedName name="LbT" localSheetId="4">#REF!</definedName>
    <definedName name="LbT" localSheetId="10">#REF!</definedName>
    <definedName name="LbT">#REF!</definedName>
    <definedName name="lbv" localSheetId="8">#REF!</definedName>
    <definedName name="lbv" localSheetId="4">#REF!</definedName>
    <definedName name="lbv" localSheetId="10">#REF!</definedName>
    <definedName name="lbv">#REF!</definedName>
    <definedName name="Lca" localSheetId="8">#REF!</definedName>
    <definedName name="Lca" localSheetId="4">#REF!</definedName>
    <definedName name="Lca">#REF!</definedName>
    <definedName name="LcC" localSheetId="4">#REF!</definedName>
    <definedName name="LcC">#REF!</definedName>
    <definedName name="LCOLC" localSheetId="4">#REF!</definedName>
    <definedName name="LCOLC">#REF!</definedName>
    <definedName name="LcT" localSheetId="4">#REF!</definedName>
    <definedName name="LcT">#REF!</definedName>
    <definedName name="LcTc" localSheetId="4">#REF!</definedName>
    <definedName name="LcTc">#REF!</definedName>
    <definedName name="LcTP" localSheetId="8">#REF!</definedName>
    <definedName name="LcTP" localSheetId="4">#REF!</definedName>
    <definedName name="LcTP">#REF!</definedName>
    <definedName name="LcTZ" localSheetId="8">#REF!</definedName>
    <definedName name="LcTZ" localSheetId="4">#REF!</definedName>
    <definedName name="LcTZ">#REF!</definedName>
    <definedName name="Ld" localSheetId="15">#REF!</definedName>
    <definedName name="Ld" localSheetId="16">#REF!</definedName>
    <definedName name="LD" localSheetId="8">#REF!</definedName>
    <definedName name="LD" localSheetId="4">#REF!</definedName>
    <definedName name="Ld" localSheetId="6">#REF!</definedName>
    <definedName name="Ld">#REF!</definedName>
    <definedName name="LE" localSheetId="8">#REF!</definedName>
    <definedName name="LE" localSheetId="4">#REF!</definedName>
    <definedName name="Le" localSheetId="6">#REF!</definedName>
    <definedName name="Le">#REF!</definedName>
    <definedName name="Leader" localSheetId="8">#REF!</definedName>
    <definedName name="Leader" localSheetId="4">#REF!</definedName>
    <definedName name="Leader">#REF!</definedName>
    <definedName name="Left_Header" localSheetId="8" hidden="1">#REF!</definedName>
    <definedName name="Left_Header" localSheetId="4" hidden="1">#REF!</definedName>
    <definedName name="Left_Header" hidden="1">#REF!</definedName>
    <definedName name="Leh" localSheetId="8">#REF!</definedName>
    <definedName name="Leh" localSheetId="4">#REF!</definedName>
    <definedName name="Leh">#REF!</definedName>
    <definedName name="lei" localSheetId="8">#REF!</definedName>
    <definedName name="lei" localSheetId="4">#REF!</definedName>
    <definedName name="lei">#REF!</definedName>
    <definedName name="LENCY" localSheetId="8">#REF!</definedName>
    <definedName name="LENCY" localSheetId="4">#REF!</definedName>
    <definedName name="LENCY" localSheetId="6">#REF!</definedName>
    <definedName name="LENCY">#REF!</definedName>
    <definedName name="Leo" localSheetId="8">#REF!</definedName>
    <definedName name="Leo" localSheetId="4">#N/A</definedName>
    <definedName name="Leo" localSheetId="6">#REF!</definedName>
    <definedName name="Leo" localSheetId="10">#REF!</definedName>
    <definedName name="Leo">#N/A</definedName>
    <definedName name="les" localSheetId="8">#REF!</definedName>
    <definedName name="les" localSheetId="4">#REF!</definedName>
    <definedName name="les" localSheetId="10">#REF!</definedName>
    <definedName name="les">#REF!</definedName>
    <definedName name="LETRA" localSheetId="8">#REF!</definedName>
    <definedName name="LETRA" localSheetId="4">#REF!</definedName>
    <definedName name="LETRA" localSheetId="10">#REF!</definedName>
    <definedName name="LETRA">#REF!</definedName>
    <definedName name="LETRAS" localSheetId="8">#REF!</definedName>
    <definedName name="LETRAS" localSheetId="4">#REF!</definedName>
    <definedName name="LETRAS" localSheetId="10">#REF!</definedName>
    <definedName name="LETRAS">#REF!</definedName>
    <definedName name="LETRAS1" localSheetId="8">#REF!</definedName>
    <definedName name="LETRAS1" localSheetId="4">#REF!</definedName>
    <definedName name="LETRAS1">#REF!</definedName>
    <definedName name="lev0.1" localSheetId="8">#REF!</definedName>
    <definedName name="lev0.1" localSheetId="4">#REF!</definedName>
    <definedName name="lev0.1">#REF!</definedName>
    <definedName name="LEVANTE10" localSheetId="8">#REF!</definedName>
    <definedName name="LEVANTE10" localSheetId="4">#REF!</definedName>
    <definedName name="LEVANTE10">#REF!</definedName>
    <definedName name="LEVANTE20" localSheetId="8">#REF!</definedName>
    <definedName name="LEVANTE20" localSheetId="4">#REF!</definedName>
    <definedName name="LEVANTE20">#REF!</definedName>
    <definedName name="level" localSheetId="8">#REF!</definedName>
    <definedName name="level" localSheetId="4">#REF!</definedName>
    <definedName name="level">#REF!</definedName>
    <definedName name="LF" localSheetId="8">#REF!</definedName>
    <definedName name="LF" localSheetId="4">#REF!</definedName>
    <definedName name="Lf" localSheetId="6">#REF!</definedName>
    <definedName name="Lf">#REF!</definedName>
    <definedName name="LFAB" localSheetId="8">#REF!</definedName>
    <definedName name="LFAB" localSheetId="4">#REF!</definedName>
    <definedName name="LFAB">#REF!</definedName>
    <definedName name="LG" localSheetId="8">LEN(#REF!)</definedName>
    <definedName name="LG" localSheetId="4">LEN(#REF!)</definedName>
    <definedName name="LG">LEN(#REF!)</definedName>
    <definedName name="Lh" localSheetId="8">#REF!</definedName>
    <definedName name="Lh" localSheetId="4">#REF!</definedName>
    <definedName name="Lh" localSheetId="6">#REF!</definedName>
    <definedName name="Lh">#REF!</definedName>
    <definedName name="Li" localSheetId="8">#REF!</definedName>
    <definedName name="Li" localSheetId="4">#REF!</definedName>
    <definedName name="Li" localSheetId="6">#REF!</definedName>
    <definedName name="Li">#REF!</definedName>
    <definedName name="LI60kv" localSheetId="8">#REF!</definedName>
    <definedName name="LI60kv" localSheetId="4">#REF!</definedName>
    <definedName name="LI60kv">#REF!</definedName>
    <definedName name="lia" localSheetId="8">#REF!</definedName>
    <definedName name="lia" localSheetId="4">#REF!</definedName>
    <definedName name="lia" localSheetId="6">#REF!</definedName>
    <definedName name="lia">#REF!</definedName>
    <definedName name="LiB" localSheetId="8">#REF!</definedName>
    <definedName name="LiB" localSheetId="4">#REF!</definedName>
    <definedName name="LiB">#REF!</definedName>
    <definedName name="libor" localSheetId="4">#REF!</definedName>
    <definedName name="libor">#REF!</definedName>
    <definedName name="libro" localSheetId="4">#REF!</definedName>
    <definedName name="libro">#REF!</definedName>
    <definedName name="Libro1_Hoja1_Lista" localSheetId="8">#REF!</definedName>
    <definedName name="Libro1_Hoja1_Lista" localSheetId="4">#REF!</definedName>
    <definedName name="Libro1_Hoja1_Lista">#REF!</definedName>
    <definedName name="LICITACION" localSheetId="8">#REF!</definedName>
    <definedName name="LICITACION" localSheetId="5">#REF!</definedName>
    <definedName name="LICITACION" localSheetId="4">#REF!</definedName>
    <definedName name="LICITACION" localSheetId="6">#REF!</definedName>
    <definedName name="LICITACION">#REF!</definedName>
    <definedName name="LIDA" localSheetId="8">#REF!</definedName>
    <definedName name="LIDA" localSheetId="4">#REF!</definedName>
    <definedName name="LIDA">#REF!</definedName>
    <definedName name="LIDER" localSheetId="8">#REF!</definedName>
    <definedName name="LIDER" localSheetId="4">#REF!</definedName>
    <definedName name="LIDER">#REF!</definedName>
    <definedName name="LIDER_1" localSheetId="8">#REF!</definedName>
    <definedName name="LIDER_1" localSheetId="4">#REF!</definedName>
    <definedName name="LIDER_1">#REF!</definedName>
    <definedName name="LIDER_2" localSheetId="8">#REF!</definedName>
    <definedName name="LIDER_2" localSheetId="4">#REF!</definedName>
    <definedName name="LIDER_2">#REF!</definedName>
    <definedName name="LIDER_4" localSheetId="8">#REF!</definedName>
    <definedName name="LIDER_4" localSheetId="4">#REF!</definedName>
    <definedName name="LIDER_4">#REF!</definedName>
    <definedName name="lides" localSheetId="8">#REF!</definedName>
    <definedName name="lides" localSheetId="4">#N/A</definedName>
    <definedName name="lides" localSheetId="6">#REF!</definedName>
    <definedName name="lides" localSheetId="10">#REF!</definedName>
    <definedName name="lides">#N/A</definedName>
    <definedName name="LIGBOQ" localSheetId="8">#REF!</definedName>
    <definedName name="LIGBOQ" localSheetId="4">#REF!</definedName>
    <definedName name="LIGBOQ" localSheetId="10">#REF!</definedName>
    <definedName name="LIGBOQ">#REF!</definedName>
    <definedName name="LIGGARDE" localSheetId="8">#REF!</definedName>
    <definedName name="LIGGARDE" localSheetId="4">#REF!</definedName>
    <definedName name="LIGGARDE" localSheetId="10">#REF!</definedName>
    <definedName name="LIGGARDE">#REF!</definedName>
    <definedName name="LIGRECAP" localSheetId="8">#REF!</definedName>
    <definedName name="LIGRECAP" localSheetId="4">#REF!</definedName>
    <definedName name="LIGRECAP" localSheetId="10">#REF!</definedName>
    <definedName name="LIGRECAP">#REF!</definedName>
    <definedName name="LIGTITRE" localSheetId="8">#REF!</definedName>
    <definedName name="LIGTITRE" localSheetId="4">#REF!</definedName>
    <definedName name="LIGTITRE">#REF!</definedName>
    <definedName name="LIJOIJOI" localSheetId="8">#REF!</definedName>
    <definedName name="LIJOIJOI" localSheetId="4">#REF!</definedName>
    <definedName name="LIJOIJOI">#REF!</definedName>
    <definedName name="Limahoya_asbt_cemt" localSheetId="8">#REF!</definedName>
    <definedName name="Limahoya_asbt_cemt" localSheetId="4">#REF!</definedName>
    <definedName name="Limahoya_asbt_cemt">#REF!</definedName>
    <definedName name="LIMATESA" localSheetId="8">#REF!</definedName>
    <definedName name="LIMATESA" localSheetId="4">#REF!</definedName>
    <definedName name="LIMATESA">#REF!</definedName>
    <definedName name="Limatesa_asbt_cemt" localSheetId="8">#REF!</definedName>
    <definedName name="Limatesa_asbt_cemt" localSheetId="4">#REF!</definedName>
    <definedName name="Limatesa_asbt_cemt">#REF!</definedName>
    <definedName name="Limatesa_thermo" localSheetId="4">#REF!</definedName>
    <definedName name="Limatesa_thermo">#REF!</definedName>
    <definedName name="limcount" hidden="1">1</definedName>
    <definedName name="LiMo" localSheetId="8">#REF!</definedName>
    <definedName name="LiMo" localSheetId="4">#REF!</definedName>
    <definedName name="LiMo" localSheetId="10">#REF!</definedName>
    <definedName name="LiMo">#REF!</definedName>
    <definedName name="LIMP" localSheetId="8">#REF!</definedName>
    <definedName name="LIMP" localSheetId="4">#REF!</definedName>
    <definedName name="LIMP" localSheetId="10">#REF!</definedName>
    <definedName name="LIMP">#REF!</definedName>
    <definedName name="LIMPIADO" localSheetId="8">#REF!,#REF!,#REF!,#REF!,#REF!,#REF!,#REF!,#REF!,#REF!,#REF!,#REF!,#REF!,#REF!,#REF!,#REF!,#REF!,#REF!,#REF!,#REF!,#REF!,#REF!,#REF!,#REF!,#REF!</definedName>
    <definedName name="LIMPIADO" localSheetId="4">#REF!,#REF!,#REF!,#REF!,#REF!,#REF!,#REF!,#REF!,#REF!,#REF!,#REF!,#REF!,#REF!,#REF!,#REF!,#REF!,#REF!,#REF!,#REF!,#REF!,#REF!,#REF!,#REF!,#REF!</definedName>
    <definedName name="LIMPIADO" localSheetId="10">#REF!,#REF!,#REF!,#REF!,#REF!,#REF!,#REF!,#REF!,#REF!,#REF!,#REF!,#REF!,#REF!,#REF!,#REF!,#REF!,#REF!,#REF!,#REF!,#REF!,#REF!,#REF!,#REF!,#REF!</definedName>
    <definedName name="LIMPIADO">#REF!,#REF!,#REF!,#REF!,#REF!,#REF!,#REF!,#REF!,#REF!,#REF!,#REF!,#REF!,#REF!,#REF!,#REF!,#REF!,#REF!,#REF!,#REF!,#REF!,#REF!,#REF!,#REF!,#REF!</definedName>
    <definedName name="LIMPIAR1" localSheetId="8">#REF!,#REF!,#REF!,#REF!,#REF!,#REF!,#REF!,#REF!</definedName>
    <definedName name="LIMPIAR1" localSheetId="4">#REF!,#REF!,#REF!,#REF!,#REF!,#REF!,#REF!,#REF!</definedName>
    <definedName name="LIMPIAR1" localSheetId="10">#REF!,#REF!,#REF!,#REF!,#REF!,#REF!,#REF!,#REF!</definedName>
    <definedName name="LIMPIAR1">#REF!,#REF!,#REF!,#REF!,#REF!,#REF!,#REF!,#REF!</definedName>
    <definedName name="Limpieza" localSheetId="8">#REF!</definedName>
    <definedName name="Limpieza" localSheetId="4">#REF!</definedName>
    <definedName name="Limpieza" localSheetId="10">#REF!</definedName>
    <definedName name="Limpieza">#REF!</definedName>
    <definedName name="LIMPIO" localSheetId="8">#REF!</definedName>
    <definedName name="LIMPIO" localSheetId="4">#REF!</definedName>
    <definedName name="LIMPIO" localSheetId="10">#REF!</definedName>
    <definedName name="LIMPIO">#REF!</definedName>
    <definedName name="LIN" localSheetId="4">#REF!</definedName>
    <definedName name="LIN" localSheetId="10">#REF!</definedName>
    <definedName name="LIN">#REF!</definedName>
    <definedName name="LINA" localSheetId="8">#REF!</definedName>
    <definedName name="LINA" localSheetId="4">#REF!</definedName>
    <definedName name="LINA">#REF!</definedName>
    <definedName name="linc1" localSheetId="4">#REF!</definedName>
    <definedName name="linc1">#REF!</definedName>
    <definedName name="linc2" localSheetId="4">#REF!</definedName>
    <definedName name="linc2">#REF!</definedName>
    <definedName name="linc3" localSheetId="4">#REF!</definedName>
    <definedName name="linc3">#REF!</definedName>
    <definedName name="linc4" localSheetId="4">#REF!</definedName>
    <definedName name="linc4">#REF!</definedName>
    <definedName name="linc5" localSheetId="4">#REF!</definedName>
    <definedName name="linc5">#REF!</definedName>
    <definedName name="LINE1" localSheetId="8">#REF!</definedName>
    <definedName name="LINE1" localSheetId="4">#REF!</definedName>
    <definedName name="LINE1">#REF!</definedName>
    <definedName name="LINEA" localSheetId="8">#REF!</definedName>
    <definedName name="LINEA" localSheetId="5">#REF!</definedName>
    <definedName name="LINEA" localSheetId="4">#REF!</definedName>
    <definedName name="LINEA" localSheetId="6">#REF!</definedName>
    <definedName name="LINEA">#REF!</definedName>
    <definedName name="LineaPresup" localSheetId="8">#REF!</definedName>
    <definedName name="LineaPresup" localSheetId="4">#REF!</definedName>
    <definedName name="LineaPresup">#REF!</definedName>
    <definedName name="Liner_Bolts" localSheetId="4">#REF!</definedName>
    <definedName name="Liner_Bolts">#REF!</definedName>
    <definedName name="Liquor.SG" localSheetId="8">#REF!</definedName>
    <definedName name="Liquor.SG" localSheetId="4">#REF!</definedName>
    <definedName name="Liquor.SG">#REF!</definedName>
    <definedName name="LisaCodSAO" localSheetId="8">#REF!</definedName>
    <definedName name="LisaCodSAO" localSheetId="4">#REF!</definedName>
    <definedName name="LisaCodSAO">#REF!</definedName>
    <definedName name="LISBASE1" localSheetId="8">#REF!</definedName>
    <definedName name="LISBASE1" localSheetId="4">#REF!</definedName>
    <definedName name="LISBASE1">#REF!</definedName>
    <definedName name="LISBASE2" localSheetId="8">#REF!</definedName>
    <definedName name="LISBASE2" localSheetId="4">#REF!</definedName>
    <definedName name="LISBASE2">#REF!</definedName>
    <definedName name="LIST" localSheetId="8">#REF!</definedName>
    <definedName name="LIST" localSheetId="4">#REF!</definedName>
    <definedName name="LIST">#REF!</definedName>
    <definedName name="List_cuadrillas" localSheetId="8">#REF!</definedName>
    <definedName name="List_cuadrillas" localSheetId="4">#REF!</definedName>
    <definedName name="List_cuadrillas" localSheetId="6">#N/A</definedName>
    <definedName name="List_cuadrillas">#REF!</definedName>
    <definedName name="List_Pr" localSheetId="8">#REF!</definedName>
    <definedName name="List_Pr" localSheetId="4">#REF!</definedName>
    <definedName name="List_Pr">#REF!</definedName>
    <definedName name="List001" localSheetId="8">#REF!</definedName>
    <definedName name="List001" localSheetId="4">#REF!</definedName>
    <definedName name="List001">#REF!</definedName>
    <definedName name="List100" localSheetId="8">#REF!</definedName>
    <definedName name="List100" localSheetId="4">#REF!</definedName>
    <definedName name="List100">#REF!</definedName>
    <definedName name="List200" localSheetId="8">#REF!</definedName>
    <definedName name="List200" localSheetId="4">#REF!</definedName>
    <definedName name="List200">#REF!</definedName>
    <definedName name="List300" localSheetId="8">#REF!</definedName>
    <definedName name="List300" localSheetId="4">#REF!</definedName>
    <definedName name="List300">#REF!</definedName>
    <definedName name="List400" localSheetId="8">#REF!</definedName>
    <definedName name="List400" localSheetId="4">#REF!</definedName>
    <definedName name="List400">#REF!</definedName>
    <definedName name="List500" localSheetId="8">#REF!</definedName>
    <definedName name="List500" localSheetId="4">#REF!</definedName>
    <definedName name="List500">#REF!</definedName>
    <definedName name="List600" localSheetId="8">#REF!</definedName>
    <definedName name="List600" localSheetId="4">#REF!</definedName>
    <definedName name="List600">#REF!</definedName>
    <definedName name="List6000" localSheetId="8">#REF!</definedName>
    <definedName name="List6000" localSheetId="4">#REF!</definedName>
    <definedName name="List6000">#REF!</definedName>
    <definedName name="list702" localSheetId="8">#REF!</definedName>
    <definedName name="list702" localSheetId="4">#REF!</definedName>
    <definedName name="list702">#REF!</definedName>
    <definedName name="list800" localSheetId="8">#REF!</definedName>
    <definedName name="list800" localSheetId="4">#REF!</definedName>
    <definedName name="list800">#REF!</definedName>
    <definedName name="list820" localSheetId="8">#REF!</definedName>
    <definedName name="list820" localSheetId="4">#REF!</definedName>
    <definedName name="list820">#REF!</definedName>
    <definedName name="list830" localSheetId="8">#REF!</definedName>
    <definedName name="list830" localSheetId="4">#REF!</definedName>
    <definedName name="list830">#REF!</definedName>
    <definedName name="list840" localSheetId="8">#REF!</definedName>
    <definedName name="list840" localSheetId="4">#REF!</definedName>
    <definedName name="list840">#REF!</definedName>
    <definedName name="list850" localSheetId="8">#REF!</definedName>
    <definedName name="list850" localSheetId="4">#REF!</definedName>
    <definedName name="list850">#REF!</definedName>
    <definedName name="list860" localSheetId="8">#REF!</definedName>
    <definedName name="list860" localSheetId="4">#REF!</definedName>
    <definedName name="list860">#REF!</definedName>
    <definedName name="list870" localSheetId="8">#REF!</definedName>
    <definedName name="list870" localSheetId="4">#REF!</definedName>
    <definedName name="list870">#REF!</definedName>
    <definedName name="list875" localSheetId="8">#REF!</definedName>
    <definedName name="list875" localSheetId="4">#REF!</definedName>
    <definedName name="list875">#REF!</definedName>
    <definedName name="list880" localSheetId="8">#REF!</definedName>
    <definedName name="list880" localSheetId="4">#REF!</definedName>
    <definedName name="list880">#REF!</definedName>
    <definedName name="list882" localSheetId="8">#REF!</definedName>
    <definedName name="list882" localSheetId="4">#REF!</definedName>
    <definedName name="list882">#REF!</definedName>
    <definedName name="list885" localSheetId="8">#REF!</definedName>
    <definedName name="list885" localSheetId="4">#REF!</definedName>
    <definedName name="list885">#REF!</definedName>
    <definedName name="list888" localSheetId="8">#REF!</definedName>
    <definedName name="list888" localSheetId="4">#REF!</definedName>
    <definedName name="list888">#REF!</definedName>
    <definedName name="list890" localSheetId="8">#REF!</definedName>
    <definedName name="list890" localSheetId="4">#REF!</definedName>
    <definedName name="list890">#REF!</definedName>
    <definedName name="list895" localSheetId="8">#REF!</definedName>
    <definedName name="list895" localSheetId="4">#REF!</definedName>
    <definedName name="list895">#REF!</definedName>
    <definedName name="lista" localSheetId="8">#REF!</definedName>
    <definedName name="lista" localSheetId="4">#REF!</definedName>
    <definedName name="lista" localSheetId="6">#REF!</definedName>
    <definedName name="lista">#REF!</definedName>
    <definedName name="lista_apu" localSheetId="4">#REF!</definedName>
    <definedName name="lista_apu">#REF!</definedName>
    <definedName name="Lista_Mater" localSheetId="8">#REF!</definedName>
    <definedName name="Lista_Mater" localSheetId="4">#REF!</definedName>
    <definedName name="Lista_Mater">#REF!</definedName>
    <definedName name="Lista_MO" localSheetId="8">#REF!</definedName>
    <definedName name="Lista_MO" localSheetId="4">#REF!</definedName>
    <definedName name="Lista_MO">#REF!</definedName>
    <definedName name="LISTA_PROCESOS" localSheetId="8">#REF!</definedName>
    <definedName name="LISTA_PROCESOS" localSheetId="4">#REF!</definedName>
    <definedName name="LISTA_PROCESOS">#REF!</definedName>
    <definedName name="LISTA_PROCESOS_1" localSheetId="8">#REF!</definedName>
    <definedName name="LISTA_PROCESOS_1" localSheetId="4">#REF!</definedName>
    <definedName name="LISTA_PROCESOS_1">#REF!</definedName>
    <definedName name="LISTA_PROCESOS_2" localSheetId="8">#REF!</definedName>
    <definedName name="LISTA_PROCESOS_2" localSheetId="4">#REF!</definedName>
    <definedName name="LISTA_PROCESOS_2">#REF!</definedName>
    <definedName name="Lista01" localSheetId="8">#REF!</definedName>
    <definedName name="Lista01" localSheetId="4">#REF!</definedName>
    <definedName name="Lista01">#REF!</definedName>
    <definedName name="Lista02" localSheetId="8">#REF!</definedName>
    <definedName name="Lista02" localSheetId="4">#REF!</definedName>
    <definedName name="Lista02">#REF!</definedName>
    <definedName name="Lista03" localSheetId="8">#REF!</definedName>
    <definedName name="Lista03" localSheetId="4">#REF!</definedName>
    <definedName name="Lista03">#REF!</definedName>
    <definedName name="Lista04" localSheetId="8">#REF!</definedName>
    <definedName name="Lista04" localSheetId="4">#REF!</definedName>
    <definedName name="Lista04">#REF!</definedName>
    <definedName name="LISTA1" localSheetId="4">#N/A</definedName>
    <definedName name="LISTA1" localSheetId="10">PMA!ERR</definedName>
    <definedName name="LISTA1">#N/A</definedName>
    <definedName name="LISTA2" localSheetId="4">#REF!</definedName>
    <definedName name="LISTA2" localSheetId="10">PMA!ERR</definedName>
    <definedName name="LISTA2">#N/A</definedName>
    <definedName name="lista3" localSheetId="4">#REF!</definedName>
    <definedName name="LISTA3" localSheetId="10">PMA!ERR</definedName>
    <definedName name="LISTA3">#N/A</definedName>
    <definedName name="LISTA4" localSheetId="4">#N/A</definedName>
    <definedName name="LISTA4" localSheetId="10">PMA!ERR</definedName>
    <definedName name="LISTA4">#N/A</definedName>
    <definedName name="LISTA5" localSheetId="4">#N/A</definedName>
    <definedName name="LISTA5" localSheetId="10">PMA!ERR</definedName>
    <definedName name="LISTA5">#N/A</definedName>
    <definedName name="LISTAACT" localSheetId="8">#REF!</definedName>
    <definedName name="LISTAACT" localSheetId="4">#REF!</definedName>
    <definedName name="LISTAACT" localSheetId="10">#REF!</definedName>
    <definedName name="LISTAACT">#REF!</definedName>
    <definedName name="listaaguas" localSheetId="8">#REF!</definedName>
    <definedName name="listaaguas" localSheetId="4">#REF!</definedName>
    <definedName name="listaaguas" localSheetId="10">#REF!</definedName>
    <definedName name="listaaguas">#REF!</definedName>
    <definedName name="Listacanti" localSheetId="8">#REF!</definedName>
    <definedName name="Listacanti" localSheetId="4">#REF!</definedName>
    <definedName name="Listacanti" localSheetId="10">#REF!</definedName>
    <definedName name="Listacanti">#REF!</definedName>
    <definedName name="ListaCantidad" localSheetId="8">#REF!</definedName>
    <definedName name="ListaCantidad" localSheetId="4">#REF!</definedName>
    <definedName name="ListaCantidad">#REF!</definedName>
    <definedName name="listadfo" localSheetId="8">#REF!</definedName>
    <definedName name="listadfo" localSheetId="4">#REF!</definedName>
    <definedName name="listadfo">#REF!</definedName>
    <definedName name="LISTADO" localSheetId="8">#REF!</definedName>
    <definedName name="LISTADO" localSheetId="4">#REF!</definedName>
    <definedName name="listado">#REF!</definedName>
    <definedName name="LISTADO_1" localSheetId="8">#REF!</definedName>
    <definedName name="LISTADO_1" localSheetId="4">#REF!</definedName>
    <definedName name="LISTADO_1">#REF!</definedName>
    <definedName name="LISTADO_2" localSheetId="8">#REF!</definedName>
    <definedName name="LISTADO_2" localSheetId="4">#REF!</definedName>
    <definedName name="LISTADO_2">#REF!</definedName>
    <definedName name="Listado_de_materiales" localSheetId="8">#REF!</definedName>
    <definedName name="Listado_de_materiales" localSheetId="4">#REF!</definedName>
    <definedName name="Listado_de_materiales">#REF!</definedName>
    <definedName name="Listado1" localSheetId="8">#REF!</definedName>
    <definedName name="Listado1" localSheetId="4">#REF!</definedName>
    <definedName name="Listado1">#REF!</definedName>
    <definedName name="ListadoDeCuadrillas" localSheetId="8">#REF!</definedName>
    <definedName name="ListadoDeCuadrillas" localSheetId="4">#REF!</definedName>
    <definedName name="ListadoDeCuadrillas" localSheetId="6">#REF!</definedName>
    <definedName name="ListadoDeCuadrillas">#REF!</definedName>
    <definedName name="ListadoDeEquiposHerramientas" localSheetId="8">#REF!</definedName>
    <definedName name="ListadoDeEquiposHerramientas" localSheetId="4">#REF!</definedName>
    <definedName name="ListadoDeEquiposHerramientas" localSheetId="6">#REF!</definedName>
    <definedName name="ListadoDeEquiposHerramientas">#REF!</definedName>
    <definedName name="ListadoDeMateriales" localSheetId="8">#REF!</definedName>
    <definedName name="ListadoDeMateriales" localSheetId="4">#REF!</definedName>
    <definedName name="ListadoDeMateriales" localSheetId="6">#REF!</definedName>
    <definedName name="ListadoDeMateriales">#REF!</definedName>
    <definedName name="ListadoDeMaterialesAlternativo" localSheetId="8">#REF!</definedName>
    <definedName name="ListadoDeMaterialesAlternativo" localSheetId="4">#REF!</definedName>
    <definedName name="ListadoDeMaterialesAlternativo" localSheetId="6">#REF!</definedName>
    <definedName name="ListadoDeMaterialesAlternativo">#REF!</definedName>
    <definedName name="ListadoDePersonal" localSheetId="8">#REF!</definedName>
    <definedName name="ListadoDePersonal" localSheetId="4">#REF!</definedName>
    <definedName name="ListadoDePersonal" localSheetId="6">#REF!</definedName>
    <definedName name="ListadoDePersonal">#REF!</definedName>
    <definedName name="LISTADOEQUIPOS" localSheetId="8">#REF!</definedName>
    <definedName name="LISTADOEQUIPOS" localSheetId="4">#REF!</definedName>
    <definedName name="LISTADOEQUIPOS">#REF!</definedName>
    <definedName name="LISTADOMATERIALES" localSheetId="8">#REF!</definedName>
    <definedName name="LISTADOMATERIALES" localSheetId="4">#REF!</definedName>
    <definedName name="LISTADOMATERIALES">#REF!</definedName>
    <definedName name="LISTADOMO" localSheetId="8">#REF!</definedName>
    <definedName name="LISTADOMO" localSheetId="4">#REF!</definedName>
    <definedName name="LISTADOMO">#REF!</definedName>
    <definedName name="LISTADOTRANSPORTES" localSheetId="8">#REF!</definedName>
    <definedName name="LISTADOTRANSPORTES" localSheetId="4">#REF!</definedName>
    <definedName name="LISTADOTRANSPORTES">#REF!</definedName>
    <definedName name="listaelec" localSheetId="8">#REF!</definedName>
    <definedName name="listaelec" localSheetId="4">#REF!</definedName>
    <definedName name="listaelec">#REF!</definedName>
    <definedName name="ListaItem" localSheetId="8">#REF!</definedName>
    <definedName name="ListaItem" localSheetId="4">#REF!</definedName>
    <definedName name="ListaItem">#REF!</definedName>
    <definedName name="listaprecios" localSheetId="8">#REF!</definedName>
    <definedName name="listaprecios" localSheetId="4">#REF!</definedName>
    <definedName name="listaprecios">#REF!</definedName>
    <definedName name="ListaUni" localSheetId="8">#REF!</definedName>
    <definedName name="ListaUni" localSheetId="4">#REF!</definedName>
    <definedName name="ListaUni">#REF!</definedName>
    <definedName name="LISTON" localSheetId="4">#REF!</definedName>
    <definedName name="LISTON">#REF!</definedName>
    <definedName name="LISTON_2_2" localSheetId="4">#REF!</definedName>
    <definedName name="LISTON_2_2">#REF!</definedName>
    <definedName name="LISTON_2_4" localSheetId="4">#REF!</definedName>
    <definedName name="LISTON_2_4">#REF!</definedName>
    <definedName name="LISTON_DE_2_X_2_EN_AMARGO" localSheetId="8">#REF!</definedName>
    <definedName name="LISTON_DE_2_X_2_EN_AMARGO" localSheetId="4">#REF!</definedName>
    <definedName name="LISTON_DE_2_X_2_EN_AMARGO">#REF!</definedName>
    <definedName name="LISTON_DE_2X4X15" localSheetId="8">#REF!</definedName>
    <definedName name="LISTON_DE_2X4X15" localSheetId="4">#REF!</definedName>
    <definedName name="LISTON_DE_2X4X15">#REF!</definedName>
    <definedName name="Liston_machihembrado" localSheetId="8">#REF!</definedName>
    <definedName name="Liston_machihembrado" localSheetId="4">#REF!</definedName>
    <definedName name="Liston_machihembrado">#REF!</definedName>
    <definedName name="LISTON2" localSheetId="4">#REF!</definedName>
    <definedName name="LISTON2">#REF!</definedName>
    <definedName name="LISTON2x4x15" localSheetId="4">#REF!</definedName>
    <definedName name="LISTON2x4x15">#REF!</definedName>
    <definedName name="LISTON4" localSheetId="8">#REF!</definedName>
    <definedName name="LISTON4" localSheetId="4">#REF!</definedName>
    <definedName name="LISTON4">#REF!</definedName>
    <definedName name="liuo" localSheetId="8">#REF!</definedName>
    <definedName name="liuo" localSheetId="4">#REF!</definedName>
    <definedName name="liuo">#REF!</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4" hidden="1">{"TAB1",#N/A,TRUE,"GENERAL";"TAB2",#N/A,TRUE,"GENERAL";"TAB3",#N/A,TRUE,"GENERAL";"TAB4",#N/A,TRUE,"GENERAL";"TAB5",#N/A,TRUE,"GENERAL"}</definedName>
    <definedName name="liuoo" localSheetId="6"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iuoo_1" localSheetId="8" hidden="1">{"TAB1",#N/A,TRUE,"GENERAL";"TAB2",#N/A,TRUE,"GENERAL";"TAB3",#N/A,TRUE,"GENERAL";"TAB4",#N/A,TRUE,"GENERAL";"TAB5",#N/A,TRUE,"GENERAL"}</definedName>
    <definedName name="liuoo_1" localSheetId="4" hidden="1">{"TAB1",#N/A,TRUE,"GENERAL";"TAB2",#N/A,TRUE,"GENERAL";"TAB3",#N/A,TRUE,"GENERAL";"TAB4",#N/A,TRUE,"GENERAL";"TAB5",#N/A,TRUE,"GENERAL"}</definedName>
    <definedName name="liuoo_1" localSheetId="10" hidden="1">{"TAB1",#N/A,TRUE,"GENERAL";"TAB2",#N/A,TRUE,"GENERAL";"TAB3",#N/A,TRUE,"GENERAL";"TAB4",#N/A,TRUE,"GENERAL";"TAB5",#N/A,TRUE,"GENERAL"}</definedName>
    <definedName name="liuoo_1" hidden="1">{"TAB1",#N/A,TRUE,"GENERAL";"TAB2",#N/A,TRUE,"GENERAL";"TAB3",#N/A,TRUE,"GENERAL";"TAB4",#N/A,TRUE,"GENERAL";"TAB5",#N/A,TRUE,"GENERAL"}</definedName>
    <definedName name="LIZAMA" localSheetId="8">#REF!</definedName>
    <definedName name="LIZAMA" localSheetId="4">#REF!</definedName>
    <definedName name="LIZAMA" localSheetId="10">#REF!</definedName>
    <definedName name="LIZAMA">#REF!</definedName>
    <definedName name="Lj" localSheetId="8">#REF!</definedName>
    <definedName name="LJ" localSheetId="5">#REF!</definedName>
    <definedName name="Lj" localSheetId="4">#REF!</definedName>
    <definedName name="Lj" localSheetId="6">#REF!</definedName>
    <definedName name="Lj" localSheetId="10">#REF!</definedName>
    <definedName name="Lj">#REF!</definedName>
    <definedName name="Lk" localSheetId="8">#REF!</definedName>
    <definedName name="Lk" localSheetId="4">#REF!</definedName>
    <definedName name="Lk" localSheetId="6">#REF!</definedName>
    <definedName name="Lk" localSheetId="10">#REF!</definedName>
    <definedName name="Lk">#REF!</definedName>
    <definedName name="lkj" localSheetId="15" hidden="1">{"via1",#N/A,TRUE,"general";"via2",#N/A,TRUE,"general";"via3",#N/A,TRUE,"general"}</definedName>
    <definedName name="lkj" localSheetId="16" hidden="1">{"via1",#N/A,TRUE,"general";"via2",#N/A,TRUE,"general";"via3",#N/A,TRUE,"general"}</definedName>
    <definedName name="lkj" localSheetId="8" hidden="1">{"via1",#N/A,TRUE,"general";"via2",#N/A,TRUE,"general";"via3",#N/A,TRUE,"general"}</definedName>
    <definedName name="lkj" localSheetId="4" hidden="1">{"via1",#N/A,TRUE,"general";"via2",#N/A,TRUE,"general";"via3",#N/A,TRUE,"general"}</definedName>
    <definedName name="lkj" localSheetId="6"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_1" localSheetId="8" hidden="1">{"via1",#N/A,TRUE,"general";"via2",#N/A,TRUE,"general";"via3",#N/A,TRUE,"general"}</definedName>
    <definedName name="lkj_1" localSheetId="4" hidden="1">{"via1",#N/A,TRUE,"general";"via2",#N/A,TRUE,"general";"via3",#N/A,TRUE,"general"}</definedName>
    <definedName name="lkj_1" localSheetId="10" hidden="1">{"via1",#N/A,TRUE,"general";"via2",#N/A,TRUE,"general";"via3",#N/A,TRUE,"general"}</definedName>
    <definedName name="lkj_1" hidden="1">{"via1",#N/A,TRUE,"general";"via2",#N/A,TRUE,"general";"via3",#N/A,TRUE,"general"}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KJLJK_1" localSheetId="8" hidden="1">{"TAB1",#N/A,TRUE,"GENERAL";"TAB2",#N/A,TRUE,"GENERAL";"TAB3",#N/A,TRUE,"GENERAL";"TAB4",#N/A,TRUE,"GENERAL";"TAB5",#N/A,TRUE,"GENERAL"}</definedName>
    <definedName name="LKJLJK_1" localSheetId="4" hidden="1">{"TAB1",#N/A,TRUE,"GENERAL";"TAB2",#N/A,TRUE,"GENERAL";"TAB3",#N/A,TRUE,"GENERAL";"TAB4",#N/A,TRUE,"GENERAL";"TAB5",#N/A,TRUE,"GENERAL"}</definedName>
    <definedName name="LKJLJK_1" localSheetId="10" hidden="1">{"TAB1",#N/A,TRUE,"GENERAL";"TAB2",#N/A,TRUE,"GENERAL";"TAB3",#N/A,TRUE,"GENERAL";"TAB4",#N/A,TRUE,"GENERAL";"TAB5",#N/A,TRUE,"GENERAL"}</definedName>
    <definedName name="LKJLJK_1" hidden="1">{"TAB1",#N/A,TRUE,"GENERAL";"TAB2",#N/A,TRUE,"GENERAL";"TAB3",#N/A,TRUE,"GENERAL";"TAB4",#N/A,TRUE,"GENERAL";"TAB5",#N/A,TRUE,"GENERAL"}</definedName>
    <definedName name="LKKK" localSheetId="8">#REF!</definedName>
    <definedName name="LKKK" localSheetId="4">#REF!</definedName>
    <definedName name="LKKK" localSheetId="10">#REF!</definedName>
    <definedName name="LKKK">#REF!</definedName>
    <definedName name="lkkl" localSheetId="8">#REF!</definedName>
    <definedName name="lkkl" localSheetId="4">#REF!</definedName>
    <definedName name="lkkl" localSheetId="10">#REF!</definedName>
    <definedName name="lkkl">#REF!</definedName>
    <definedName name="LKL" localSheetId="8" hidden="1">{"TAB1",#N/A,TRUE,"GENERAL";"TAB2",#N/A,TRUE,"GENERAL";"TAB3",#N/A,TRUE,"GENERAL";"TAB4",#N/A,TRUE,"GENERAL";"TAB5",#N/A,TRUE,"GENERAL"}</definedName>
    <definedName name="LKL" localSheetId="4" hidden="1">{"TAB1",#N/A,TRUE,"GENERAL";"TAB2",#N/A,TRUE,"GENERAL";"TAB3",#N/A,TRUE,"GENERAL";"TAB4",#N/A,TRUE,"GENERAL";"TAB5",#N/A,TRUE,"GENERAL"}</definedName>
    <definedName name="LKL" localSheetId="10" hidden="1">{"TAB1",#N/A,TRUE,"GENERAL";"TAB2",#N/A,TRUE,"GENERAL";"TAB3",#N/A,TRUE,"GENERAL";"TAB4",#N/A,TRUE,"GENERAL";"TAB5",#N/A,TRUE,"GENERAL"}</definedName>
    <definedName name="LKL" hidden="1">{"TAB1",#N/A,TRUE,"GENERAL";"TAB2",#N/A,TRUE,"GENERAL";"TAB3",#N/A,TRUE,"GENERAL";"TAB4",#N/A,TRUE,"GENERAL";"TAB5",#N/A,TRUE,"GENERAL"}</definedName>
    <definedName name="lklhlkjl" localSheetId="8" hidden="1">{#N/A,#N/A,FALSE,"CCTV"}</definedName>
    <definedName name="lklhlkjl" localSheetId="4" hidden="1">{#N/A,#N/A,FALSE,"CCTV"}</definedName>
    <definedName name="lklhlkjl" localSheetId="10" hidden="1">{#N/A,#N/A,FALSE,"CCTV"}</definedName>
    <definedName name="lklhlkjl" hidden="1">{#N/A,#N/A,FALSE,"CCTV"}</definedName>
    <definedName name="lkñlkñl" localSheetId="15" hidden="1">{"PRES REHAB ARM-PER POR ITEMS  KM A KM",#N/A,TRUE,"Rehabilitacion Arm-Per"}</definedName>
    <definedName name="lkñlkñl" localSheetId="16" hidden="1">{"PRES REHAB ARM-PER POR ITEMS  KM A KM",#N/A,TRUE,"Rehabilitacion Arm-Per"}</definedName>
    <definedName name="lkñlkñl" localSheetId="8" hidden="1">{"PRES REHAB ARM-PER POR ITEMS  KM A KM",#N/A,TRUE,"Rehabilitacion Arm-Per"}</definedName>
    <definedName name="lkñlkñl" localSheetId="4" hidden="1">{"PRES REHAB ARM-PER POR ITEMS  KM A KM",#N/A,TRUE,"Rehabilitacion Arm-Per"}</definedName>
    <definedName name="lkñlkñl" localSheetId="6" hidden="1">{"PRES REHAB ARM-PER POR ITEMS  KM A KM",#N/A,TRUE,"Rehabilitacion Arm-Per"}</definedName>
    <definedName name="lkñlkñl" hidden="1">{"PRES REHAB ARM-PER POR ITEMS  KM A KM",#N/A,TRUE,"Rehabilitacion Arm-Per"}</definedName>
    <definedName name="LL" localSheetId="8" hidden="1">{#N/A,#N/A,FALSE,"orthoflow";#N/A,#N/A,FALSE,"Miscelaneos";#N/A,#N/A,FALSE,"Instrumentacio";#N/A,#N/A,FALSE,"Electrico";#N/A,#N/A,FALSE,"Valv. Seguridad"}</definedName>
    <definedName name="ll" localSheetId="5">#REF!</definedName>
    <definedName name="ll" localSheetId="4">#REF!</definedName>
    <definedName name="ll" localSheetId="6">#REF!</definedName>
    <definedName name="ll" localSheetId="10">#REF!</definedName>
    <definedName name="ll">#REF!</definedName>
    <definedName name="ll_1">NA()</definedName>
    <definedName name="ll_11">NA()</definedName>
    <definedName name="ll_12">NA()</definedName>
    <definedName name="ll_6">NA()</definedName>
    <definedName name="ll_7">NA()</definedName>
    <definedName name="ll_8">NA()</definedName>
    <definedName name="ll_9">NA()</definedName>
    <definedName name="LLA" localSheetId="8">#REF!</definedName>
    <definedName name="LLA" localSheetId="4">#REF!</definedName>
    <definedName name="LLA" localSheetId="10">#REF!</definedName>
    <definedName name="LLA">#REF!</definedName>
    <definedName name="LLAC12" localSheetId="4">#REF!</definedName>
    <definedName name="LLAC12" localSheetId="10">#REF!</definedName>
    <definedName name="LLAC12">#REF!</definedName>
    <definedName name="LLALALLALA" localSheetId="8">#REF!</definedName>
    <definedName name="LLALALLALA" localSheetId="4">#REF!</definedName>
    <definedName name="LLALALLALA" localSheetId="10">#REF!</definedName>
    <definedName name="LLALALLALA">#REF!</definedName>
    <definedName name="llam" localSheetId="8">#REF!</definedName>
    <definedName name="llam" localSheetId="4">#REF!</definedName>
    <definedName name="llam">#REF!</definedName>
    <definedName name="LLANTAS" localSheetId="8">#REF!</definedName>
    <definedName name="LLANTAS" localSheetId="4">#REF!</definedName>
    <definedName name="LLANTAS">#REF!</definedName>
    <definedName name="LLAP12" localSheetId="4">#REF!</definedName>
    <definedName name="LLAP12">#REF!</definedName>
    <definedName name="LLAVE" localSheetId="8">#REF!</definedName>
    <definedName name="LLAVE" localSheetId="4">#REF!</definedName>
    <definedName name="LLAVE" localSheetId="6">#REF!</definedName>
    <definedName name="LLAVE">#REF!</definedName>
    <definedName name="LLAVE_DE_CHORRO_1_2" localSheetId="8">#REF!</definedName>
    <definedName name="LLAVE_DE_CHORRO_1_2" localSheetId="4">#REF!</definedName>
    <definedName name="LLAVE_DE_CHORRO_1_2">#REF!</definedName>
    <definedName name="LLAVE_DE_PASO_1_2" localSheetId="8">#REF!</definedName>
    <definedName name="LLAVE_DE_PASO_1_2" localSheetId="4">#REF!</definedName>
    <definedName name="LLAVE_DE_PASO_1_2">#REF!</definedName>
    <definedName name="Llave_paso_1_2" localSheetId="8">#REF!</definedName>
    <definedName name="Llave_paso_1_2" localSheetId="4">#REF!</definedName>
    <definedName name="Llave_paso_1_2">#REF!</definedName>
    <definedName name="Llave_terminal_1_2" localSheetId="8">#REF!</definedName>
    <definedName name="Llave_terminal_1_2" localSheetId="4">#REF!</definedName>
    <definedName name="Llave_terminal_1_2">#REF!</definedName>
    <definedName name="LLAVE1_2" localSheetId="8">#REF!</definedName>
    <definedName name="LLAVE1_2" localSheetId="4">#REF!</definedName>
    <definedName name="LLAVE1_2">#REF!</definedName>
    <definedName name="LLAVE3_4TOT" localSheetId="8">#REF!</definedName>
    <definedName name="LLAVE3_4TOT" localSheetId="4">#REF!</definedName>
    <definedName name="LLAVE3_4TOT">#REF!</definedName>
    <definedName name="LLAVEMANGUETOT" localSheetId="8">#REF!</definedName>
    <definedName name="LLAVEMANGUETOT" localSheetId="4">#REF!</definedName>
    <definedName name="LLAVEMANGUETOT">#REF!</definedName>
    <definedName name="LLC" localSheetId="8">#REF!</definedName>
    <definedName name="LLC" localSheetId="4">#REF!</definedName>
    <definedName name="LLC">#REF!</definedName>
    <definedName name="LLC_north_perc">50</definedName>
    <definedName name="LLC_south_perc">100</definedName>
    <definedName name="LLDODOD" localSheetId="8">#REF!</definedName>
    <definedName name="LLDODOD" localSheetId="4">#REF!</definedName>
    <definedName name="LLDODOD" localSheetId="6">#REF!</definedName>
    <definedName name="LLDODOD">#REF!</definedName>
    <definedName name="llenov" localSheetId="8">#REF!</definedName>
    <definedName name="llenov" localSheetId="4">#REF!</definedName>
    <definedName name="llenov" localSheetId="10">#REF!</definedName>
    <definedName name="llenov">#REF!</definedName>
    <definedName name="LLJJJJAGGGAGGA" localSheetId="8">#REF!</definedName>
    <definedName name="LLJJJJAGGGAGGA" localSheetId="4">#N/A</definedName>
    <definedName name="LLJJJJAGGGAGGA" localSheetId="6">#REF!</definedName>
    <definedName name="LLJJJJAGGGAGGA" localSheetId="10">#REF!</definedName>
    <definedName name="LLJJJJAGGGAGGA">#N/A</definedName>
    <definedName name="LLL" localSheetId="8">#REF!</definedName>
    <definedName name="LLL" localSheetId="4">#REF!</definedName>
    <definedName name="lll" localSheetId="6">#REF!</definedName>
    <definedName name="LLL" localSheetId="10">#REF!</definedName>
    <definedName name="Lll">#REF!</definedName>
    <definedName name="LLLALALAAMAMAMAJAUAATTAFARAAED" localSheetId="8">#REF!</definedName>
    <definedName name="LLLALALAAMAMAMAJAUAATTAFARAAED" localSheetId="4">#REF!</definedName>
    <definedName name="LLLALALAAMAMAMAJAUAATTAFARAAED" localSheetId="10">#REF!</definedName>
    <definedName name="LLLALALAAMAMAMAJAUAATTAFARAAED">#REF!</definedName>
    <definedName name="LLLL" localSheetId="8">#REF!</definedName>
    <definedName name="LLLL" localSheetId="4">#N/A</definedName>
    <definedName name="LLLL" localSheetId="6">#REF!</definedName>
    <definedName name="LLLL" localSheetId="10">#REF!</definedName>
    <definedName name="LLLL">#N/A</definedName>
    <definedName name="lllll" localSheetId="8" hidden="1">{"VIA1",#N/A,TRUE,"formul";"VIA2",#N/A,TRUE,"formul";"VIA3",#N/A,TRUE,"formul"}</definedName>
    <definedName name="lllll" localSheetId="4" hidden="1">{"VIA1",#N/A,TRUE,"formul";"VIA2",#N/A,TRUE,"formul";"VIA3",#N/A,TRUE,"formul"}</definedName>
    <definedName name="LLLLL" localSheetId="6">#REF!</definedName>
    <definedName name="lllll" localSheetId="10" hidden="1">{"VIA1",#N/A,TRUE,"formul";"VIA2",#N/A,TRUE,"formul";"VIA3",#N/A,TRUE,"formul"}</definedName>
    <definedName name="LLLLL">#N/A</definedName>
    <definedName name="lllllh" localSheetId="15" hidden="1">{"via1",#N/A,TRUE,"general";"via2",#N/A,TRUE,"general";"via3",#N/A,TRUE,"general"}</definedName>
    <definedName name="lllllh" localSheetId="16" hidden="1">{"via1",#N/A,TRUE,"general";"via2",#N/A,TRUE,"general";"via3",#N/A,TRUE,"general"}</definedName>
    <definedName name="lllllh" localSheetId="8" hidden="1">{"via1",#N/A,TRUE,"general";"via2",#N/A,TRUE,"general";"via3",#N/A,TRUE,"general"}</definedName>
    <definedName name="lllllh" localSheetId="4" hidden="1">{"via1",#N/A,TRUE,"general";"via2",#N/A,TRUE,"general";"via3",#N/A,TRUE,"general"}</definedName>
    <definedName name="lllllh" localSheetId="6"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h_1" localSheetId="8" hidden="1">{"via1",#N/A,TRUE,"general";"via2",#N/A,TRUE,"general";"via3",#N/A,TRUE,"general"}</definedName>
    <definedName name="lllllh_1" localSheetId="4" hidden="1">{"via1",#N/A,TRUE,"general";"via2",#N/A,TRUE,"general";"via3",#N/A,TRUE,"general"}</definedName>
    <definedName name="lllllh_1" localSheetId="10" hidden="1">{"via1",#N/A,TRUE,"general";"via2",#N/A,TRUE,"general";"via3",#N/A,TRUE,"general"}</definedName>
    <definedName name="lllllh_1" hidden="1">{"via1",#N/A,TRUE,"general";"via2",#N/A,TRUE,"general";"via3",#N/A,TRUE,"general"}</definedName>
    <definedName name="LLLLLJHHGUIJUIG" localSheetId="8">#REF!</definedName>
    <definedName name="LLLLLJHHGUIJUIG" localSheetId="4">#REF!</definedName>
    <definedName name="LLLLLJHHGUIJUIG">#REF!</definedName>
    <definedName name="llllll" localSheetId="8" hidden="1">{"via1",#N/A,TRUE,"general";"via2",#N/A,TRUE,"general";"via3",#N/A,TRUE,"general"}</definedName>
    <definedName name="llllll" localSheetId="4" hidden="1">{"via1",#N/A,TRUE,"general";"via2",#N/A,TRUE,"general";"via3",#N/A,TRUE,"general"}</definedName>
    <definedName name="llllll" localSheetId="10" hidden="1">{"via1",#N/A,TRUE,"general";"via2",#N/A,TRUE,"general";"via3",#N/A,TRUE,"general"}</definedName>
    <definedName name="llllll" hidden="1">{"via1",#N/A,TRUE,"general";"via2",#N/A,TRUE,"general";"via3",#N/A,TRUE,"general"}</definedName>
    <definedName name="lllllll" localSheetId="8" hidden="1">{"via1",#N/A,TRUE,"general";"via2",#N/A,TRUE,"general";"via3",#N/A,TRUE,"general"}</definedName>
    <definedName name="lllllll" localSheetId="4" hidden="1">{"via1",#N/A,TRUE,"general";"via2",#N/A,TRUE,"general";"via3",#N/A,TRUE,"general"}</definedName>
    <definedName name="lllllll" localSheetId="10" hidden="1">{"via1",#N/A,TRUE,"general";"via2",#N/A,TRUE,"general";"via3",#N/A,TRUE,"general"}</definedName>
    <definedName name="lllllll" hidden="1">{"via1",#N/A,TRUE,"general";"via2",#N/A,TRUE,"general";"via3",#N/A,TRUE,"general"}</definedName>
    <definedName name="llllllll" localSheetId="8" hidden="1">{"VIA1",#N/A,TRUE,"formul";"VIA2",#N/A,TRUE,"formul";"VIA3",#N/A,TRUE,"formul"}</definedName>
    <definedName name="llllllll" localSheetId="4" hidden="1">{"VIA1",#N/A,TRUE,"formul";"VIA2",#N/A,TRUE,"formul";"VIA3",#N/A,TRUE,"formul"}</definedName>
    <definedName name="llllllll" localSheetId="10" hidden="1">{"VIA1",#N/A,TRUE,"formul";"VIA2",#N/A,TRUE,"formul";"VIA3",#N/A,TRUE,"formul"}</definedName>
    <definedName name="llllllll" hidden="1">{"VIA1",#N/A,TRUE,"formul";"VIA2",#N/A,TRUE,"formul";"VIA3",#N/A,TRUE,"formul"}</definedName>
    <definedName name="llllllllll" localSheetId="8" hidden="1">{#N/A,#N/A,TRUE,"0001";#N/A,#N/A,TRUE,"0002";#N/A,#N/A,TRUE,"0003";#N/A,#N/A,TRUE,"0004";#N/A,#N/A,TRUE,"0005";#N/A,#N/A,TRUE,"0006";#N/A,#N/A,TRUE,"0007";#N/A,#N/A,TRUE,"0008";#N/A,#N/A,TRUE,"0009";#N/A,#N/A,TRUE,"0010"}</definedName>
    <definedName name="llllllllll" localSheetId="4" hidden="1">{#N/A,#N/A,TRUE,"0001";#N/A,#N/A,TRUE,"0002";#N/A,#N/A,TRUE,"0003";#N/A,#N/A,TRUE,"0004";#N/A,#N/A,TRUE,"0005";#N/A,#N/A,TRUE,"0006";#N/A,#N/A,TRUE,"0007";#N/A,#N/A,TRUE,"0008";#N/A,#N/A,TRUE,"0009";#N/A,#N/A,TRUE,"0010"}</definedName>
    <definedName name="llllllllll" localSheetId="10" hidden="1">{#N/A,#N/A,TRUE,"0001";#N/A,#N/A,TRUE,"0002";#N/A,#N/A,TRUE,"0003";#N/A,#N/A,TRUE,"0004";#N/A,#N/A,TRUE,"0005";#N/A,#N/A,TRUE,"0006";#N/A,#N/A,TRUE,"0007";#N/A,#N/A,TRUE,"0008";#N/A,#N/A,TRUE,"0009";#N/A,#N/A,TRUE,"0010"}</definedName>
    <definedName name="llllllllll" hidden="1">{#N/A,#N/A,TRUE,"0001";#N/A,#N/A,TRUE,"0002";#N/A,#N/A,TRUE,"0003";#N/A,#N/A,TRUE,"0004";#N/A,#N/A,TRUE,"0005";#N/A,#N/A,TRUE,"0006";#N/A,#N/A,TRUE,"0007";#N/A,#N/A,TRUE,"0008";#N/A,#N/A,TRUE,"0009";#N/A,#N/A,TRUE,"0010"}</definedName>
    <definedName name="lllllllllll" localSheetId="8" hidden="1">{#N/A,#N/A,TRUE,"0001";#N/A,#N/A,TRUE,"0002";#N/A,#N/A,TRUE,"0003";#N/A,#N/A,TRUE,"0004";#N/A,#N/A,TRUE,"0005";#N/A,#N/A,TRUE,"0006";#N/A,#N/A,TRUE,"0007";#N/A,#N/A,TRUE,"0008";#N/A,#N/A,TRUE,"0009";#N/A,#N/A,TRUE,"0010"}</definedName>
    <definedName name="lllllllllll" localSheetId="4" hidden="1">{#N/A,#N/A,TRUE,"0001";#N/A,#N/A,TRUE,"0002";#N/A,#N/A,TRUE,"0003";#N/A,#N/A,TRUE,"0004";#N/A,#N/A,TRUE,"0005";#N/A,#N/A,TRUE,"0006";#N/A,#N/A,TRUE,"0007";#N/A,#N/A,TRUE,"0008";#N/A,#N/A,TRUE,"0009";#N/A,#N/A,TRUE,"0010"}</definedName>
    <definedName name="lllllllllll" localSheetId="10" hidden="1">{#N/A,#N/A,TRUE,"0001";#N/A,#N/A,TRUE,"0002";#N/A,#N/A,TRUE,"0003";#N/A,#N/A,TRUE,"0004";#N/A,#N/A,TRUE,"0005";#N/A,#N/A,TRUE,"0006";#N/A,#N/A,TRUE,"0007";#N/A,#N/A,TRUE,"0008";#N/A,#N/A,TRUE,"0009";#N/A,#N/A,TRUE,"0010"}</definedName>
    <definedName name="lllllllllll" hidden="1">{#N/A,#N/A,TRUE,"0001";#N/A,#N/A,TRUE,"0002";#N/A,#N/A,TRUE,"0003";#N/A,#N/A,TRUE,"0004";#N/A,#N/A,TRUE,"0005";#N/A,#N/A,TRUE,"0006";#N/A,#N/A,TRUE,"0007";#N/A,#N/A,TRUE,"0008";#N/A,#N/A,TRUE,"0009";#N/A,#N/A,TRUE,"0010"}</definedName>
    <definedName name="llllllllllllllllllllllllllllllllllllllllllllllllllll" hidden="1">#REF!</definedName>
    <definedName name="lllllllo" localSheetId="15" hidden="1">{"via1",#N/A,TRUE,"general";"via2",#N/A,TRUE,"general";"via3",#N/A,TRUE,"general"}</definedName>
    <definedName name="lllllllo" localSheetId="16" hidden="1">{"via1",#N/A,TRUE,"general";"via2",#N/A,TRUE,"general";"via3",#N/A,TRUE,"general"}</definedName>
    <definedName name="lllllllo" localSheetId="8" hidden="1">{"via1",#N/A,TRUE,"general";"via2",#N/A,TRUE,"general";"via3",#N/A,TRUE,"general"}</definedName>
    <definedName name="lllllllo" localSheetId="4" hidden="1">{"via1",#N/A,TRUE,"general";"via2",#N/A,TRUE,"general";"via3",#N/A,TRUE,"general"}</definedName>
    <definedName name="lllllllo" localSheetId="6"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llllllo_1" localSheetId="8" hidden="1">{"via1",#N/A,TRUE,"general";"via2",#N/A,TRUE,"general";"via3",#N/A,TRUE,"general"}</definedName>
    <definedName name="lllllllo_1" localSheetId="4" hidden="1">{"via1",#N/A,TRUE,"general";"via2",#N/A,TRUE,"general";"via3",#N/A,TRUE,"general"}</definedName>
    <definedName name="lllllllo_1" localSheetId="10" hidden="1">{"via1",#N/A,TRUE,"general";"via2",#N/A,TRUE,"general";"via3",#N/A,TRUE,"general"}</definedName>
    <definedName name="lllllllo_1" hidden="1">{"via1",#N/A,TRUE,"general";"via2",#N/A,TRUE,"general";"via3",#N/A,TRUE,"general"}</definedName>
    <definedName name="LLLOOOAOAOAO">#REF!</definedName>
    <definedName name="LLt" localSheetId="8">#REF!</definedName>
    <definedName name="LLt" localSheetId="4">#REF!</definedName>
    <definedName name="LLt">#REF!</definedName>
    <definedName name="LLUVIA" localSheetId="8">#REF!</definedName>
    <definedName name="LLUVIA" localSheetId="4">#REF!</definedName>
    <definedName name="LLUVIA">#REF!</definedName>
    <definedName name="LM" localSheetId="8">#REF!</definedName>
    <definedName name="LM" localSheetId="4">#REF!</definedName>
    <definedName name="LM" localSheetId="6">#REF!</definedName>
    <definedName name="LM">#REF!</definedName>
    <definedName name="Lmat" localSheetId="8">#REF!</definedName>
    <definedName name="Lmat" localSheetId="4">#REF!</definedName>
    <definedName name="Lmat">#REF!</definedName>
    <definedName name="lmf" localSheetId="8">#REF!</definedName>
    <definedName name="lmf" localSheetId="4">#REF!</definedName>
    <definedName name="lmf">#REF!</definedName>
    <definedName name="LMO" localSheetId="4">#REF!</definedName>
    <definedName name="LMO">#REF!</definedName>
    <definedName name="Ln" localSheetId="8">#REF!</definedName>
    <definedName name="Ln" localSheetId="4">#REF!</definedName>
    <definedName name="Ln" localSheetId="6">#REF!</definedName>
    <definedName name="Ln">#REF!</definedName>
    <definedName name="LngCantVehic" localSheetId="8">#REF!</definedName>
    <definedName name="LngCantVehic" localSheetId="4">#REF!</definedName>
    <definedName name="LngCantVehic" localSheetId="6">#REF!</definedName>
    <definedName name="LngCantVehic">#REF!</definedName>
    <definedName name="LngKilometrajeAnno" localSheetId="8">#REF!</definedName>
    <definedName name="LngKilometrajeAnno" localSheetId="4">#REF!</definedName>
    <definedName name="LngKilometrajeAnno" localSheetId="6">#REF!</definedName>
    <definedName name="LngKilometrajeAnno">#REF!</definedName>
    <definedName name="Lngkilometrajeanno1" localSheetId="8">#REF!</definedName>
    <definedName name="Lngkilometrajeanno1" localSheetId="4">#REF!</definedName>
    <definedName name="Lngkilometrajeanno1">#REF!</definedName>
    <definedName name="LngKilometrajeAno" localSheetId="8">#REF!</definedName>
    <definedName name="LngKilometrajeAno" localSheetId="4">#REF!</definedName>
    <definedName name="LngKilometrajeAno" localSheetId="6">#REF!</definedName>
    <definedName name="LngKilometrajeAno">#REF!</definedName>
    <definedName name="LngNumPeriodosGracia" localSheetId="8">#REF!</definedName>
    <definedName name="LngNumPeriodosGracia" localSheetId="4">#REF!</definedName>
    <definedName name="LngNumPeriodosGracia" localSheetId="6">#REF!</definedName>
    <definedName name="LngNumPeriodosGracia">#REF!</definedName>
    <definedName name="LngPickupKilometros" localSheetId="8">#REF!</definedName>
    <definedName name="LngPickupKilometros" localSheetId="4">#REF!</definedName>
    <definedName name="LngPickupKilometros" localSheetId="6">#REF!</definedName>
    <definedName name="LngPickupKilometros">#REF!</definedName>
    <definedName name="LngPlazoRenting" localSheetId="8">#REF!</definedName>
    <definedName name="LngPlazoRenting" localSheetId="4">#REF!</definedName>
    <definedName name="LngPlazoRenting" localSheetId="6">#REF!</definedName>
    <definedName name="LngPlazoRenting">#REF!</definedName>
    <definedName name="LngTiempoDepreciarMeses" localSheetId="8">#REF!</definedName>
    <definedName name="LngTiempoDepreciarMeses" localSheetId="4">#REF!</definedName>
    <definedName name="LngTiempoDepreciarMeses" localSheetId="6">#REF!</definedName>
    <definedName name="LngTiempoDepreciarMeses">#REF!</definedName>
    <definedName name="Lñ" localSheetId="8">#REF!</definedName>
    <definedName name="Lñ" localSheetId="4">#REF!</definedName>
    <definedName name="Lñ" localSheetId="6">#REF!</definedName>
    <definedName name="Lñ">#REF!</definedName>
    <definedName name="LÑP" localSheetId="8">#REF!</definedName>
    <definedName name="LÑP" localSheetId="4">#REF!</definedName>
    <definedName name="LÑP" localSheetId="6">#REF!</definedName>
    <definedName name="LÑP">#REF!</definedName>
    <definedName name="LO" localSheetId="8">#REF!,#REF!,#REF!,#REF!,#REF!,#REF!,#REF!</definedName>
    <definedName name="Lo" localSheetId="4">#REF!</definedName>
    <definedName name="Lo" localSheetId="6">#REF!</definedName>
    <definedName name="LO" localSheetId="10">#REF!,#REF!,#REF!,#REF!,#REF!,#REF!,#REF!</definedName>
    <definedName name="Lo">#REF!</definedName>
    <definedName name="Loan_Amount" localSheetId="8">#REF!</definedName>
    <definedName name="Loan_Amount" localSheetId="4">#REF!</definedName>
    <definedName name="Loan_Amount" localSheetId="6">#REF!</definedName>
    <definedName name="Loan_Amount">#REF!</definedName>
    <definedName name="Loan_Start" localSheetId="8">#REF!</definedName>
    <definedName name="Loan_Start" localSheetId="4">#REF!</definedName>
    <definedName name="Loan_Start" localSheetId="6">#REF!</definedName>
    <definedName name="Loan_Start">#REF!</definedName>
    <definedName name="Loan_Years" localSheetId="8">#REF!</definedName>
    <definedName name="Loan_Years" localSheetId="4">#REF!</definedName>
    <definedName name="Loan_Years" localSheetId="6">#REF!</definedName>
    <definedName name="Loan_Years">#REF!</definedName>
    <definedName name="LOANA" localSheetId="8">#REF!</definedName>
    <definedName name="LOANA" localSheetId="4">#REF!</definedName>
    <definedName name="LOANA">#REF!</definedName>
    <definedName name="loc" localSheetId="8">#REF!</definedName>
    <definedName name="loc" localSheetId="4">#REF!</definedName>
    <definedName name="loc">#REF!</definedName>
    <definedName name="LOCA" localSheetId="14">#REF!</definedName>
    <definedName name="LOCA" localSheetId="25">#REF!</definedName>
    <definedName name="LOCA" localSheetId="18">#REF!</definedName>
    <definedName name="LOCA" localSheetId="19">#REF!</definedName>
    <definedName name="LOCA" localSheetId="20">#REF!</definedName>
    <definedName name="LOCA" localSheetId="22">#REF!</definedName>
    <definedName name="LOCA" localSheetId="23">#REF!</definedName>
    <definedName name="LOCA" localSheetId="24">#REF!</definedName>
    <definedName name="LOCA" localSheetId="8">#REF!</definedName>
    <definedName name="LOCA" localSheetId="5">'CONCRETOS Y MORTEROS'!absc</definedName>
    <definedName name="LOCA" localSheetId="4">#REF!</definedName>
    <definedName name="LOCA" localSheetId="6">'MANO DE OBRA'!absc</definedName>
    <definedName name="LOCA">#REF!</definedName>
    <definedName name="LOCA1" localSheetId="14">#REF!</definedName>
    <definedName name="LOCA1" localSheetId="25">#REF!</definedName>
    <definedName name="LOCA1" localSheetId="18">#REF!</definedName>
    <definedName name="LOCA1" localSheetId="19">#REF!</definedName>
    <definedName name="LOCA1" localSheetId="20">#REF!</definedName>
    <definedName name="LOCA1" localSheetId="22">#REF!</definedName>
    <definedName name="LOCA1" localSheetId="23">#REF!</definedName>
    <definedName name="LOCA1" localSheetId="24">#REF!</definedName>
    <definedName name="LOCA1" localSheetId="8">#REF!</definedName>
    <definedName name="LOCA1" localSheetId="5">'CONCRETOS Y MORTEROS'!absc</definedName>
    <definedName name="LOCA1" localSheetId="4">#REF!</definedName>
    <definedName name="LOCA1" localSheetId="6">'MANO DE OBRA'!absc</definedName>
    <definedName name="LOCA1">#REF!</definedName>
    <definedName name="LOCAL_MYSQL_DATE_FORMAT" localSheetId="1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2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localSheetId="1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ACION" localSheetId="8">#REF!</definedName>
    <definedName name="LOCALIZACION" localSheetId="5">#REF!</definedName>
    <definedName name="LOCALIZACION" localSheetId="4">#REF!</definedName>
    <definedName name="LOCALIZACION" localSheetId="6">#REF!</definedName>
    <definedName name="LOCALIZACION" localSheetId="10">#REF!</definedName>
    <definedName name="LOCALIZACION">#REF!</definedName>
    <definedName name="LOCALIZACION_Y_REPLANTEO" localSheetId="8">#REF!</definedName>
    <definedName name="LOCALIZACION_Y_REPLANTEO" localSheetId="4">#REF!</definedName>
    <definedName name="LOCALIZACION_Y_REPLANTEO" localSheetId="10">#REF!</definedName>
    <definedName name="LOCALIZACION_Y_REPLANTEO">#REF!</definedName>
    <definedName name="LOCALIZACIÓN_Y_REPLANTEO._ESTRUCTURAS" localSheetId="8">#REF!</definedName>
    <definedName name="LOCALIZACIÓN_Y_REPLANTEO._ESTRUCTURAS" localSheetId="5">#REF!</definedName>
    <definedName name="LOCALIZACIÓN_Y_REPLANTEO._ESTRUCTURAS" localSheetId="4">#REF!</definedName>
    <definedName name="LOCALIZACIÓN_Y_REPLANTEO._ESTRUCTURAS" localSheetId="6">#REF!</definedName>
    <definedName name="LOCALIZACIÓN_Y_REPLANTEO._ESTRUCTURAS" localSheetId="10">#REF!</definedName>
    <definedName name="LOCALIZACIÓN_Y_REPLANTEO._ESTRUCTURAS">#REF!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LIZACIONV" localSheetId="8">#REF!</definedName>
    <definedName name="LOCALIZACIONV" localSheetId="4">#REF!</definedName>
    <definedName name="LOCALIZACIONV">#REF!</definedName>
    <definedName name="localizamuro" localSheetId="8">#REF!</definedName>
    <definedName name="localizamuro" localSheetId="4">#REF!</definedName>
    <definedName name="localizamuro">#REF!</definedName>
    <definedName name="location" localSheetId="4">#REF!</definedName>
    <definedName name="location">#REF!</definedName>
    <definedName name="location1" localSheetId="8">#REF!</definedName>
    <definedName name="location1" localSheetId="4">#REF!</definedName>
    <definedName name="location1">#REF!</definedName>
    <definedName name="lodos" localSheetId="8">#REF!</definedName>
    <definedName name="lodos" localSheetId="4">#REF!</definedName>
    <definedName name="lodos">#REF!</definedName>
    <definedName name="logLiquida" localSheetId="8">#REF!</definedName>
    <definedName name="logLiquida" localSheetId="4">#REF!</definedName>
    <definedName name="logLiquida" localSheetId="6">#REF!</definedName>
    <definedName name="logLiquida">#REF!</definedName>
    <definedName name="LOGO" localSheetId="8">#REF!</definedName>
    <definedName name="LOGO" localSheetId="4">[0]!err</definedName>
    <definedName name="LOGO" localSheetId="10">#REF!</definedName>
    <definedName name="LOGO">#REF!</definedName>
    <definedName name="LOI" localSheetId="8">#REF!</definedName>
    <definedName name="LOI" localSheetId="5">#REF!</definedName>
    <definedName name="LOI" localSheetId="4">#REF!</definedName>
    <definedName name="LOI" localSheetId="6">#REF!</definedName>
    <definedName name="LOI">#REF!</definedName>
    <definedName name="LOLA" localSheetId="8">#REF!</definedName>
    <definedName name="LOLA" localSheetId="4">#REF!</definedName>
    <definedName name="LOLA">#REF!</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4" hidden="1">{"TAB1",#N/A,TRUE,"GENERAL";"TAB2",#N/A,TRUE,"GENERAL";"TAB3",#N/A,TRUE,"GENERAL";"TAB4",#N/A,TRUE,"GENERAL";"TAB5",#N/A,TRUE,"GENERAL"}</definedName>
    <definedName name="lolol" localSheetId="6"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lol_1" localSheetId="8" hidden="1">{"TAB1",#N/A,TRUE,"GENERAL";"TAB2",#N/A,TRUE,"GENERAL";"TAB3",#N/A,TRUE,"GENERAL";"TAB4",#N/A,TRUE,"GENERAL";"TAB5",#N/A,TRUE,"GENERAL"}</definedName>
    <definedName name="lolol_1" localSheetId="4" hidden="1">{"TAB1",#N/A,TRUE,"GENERAL";"TAB2",#N/A,TRUE,"GENERAL";"TAB3",#N/A,TRUE,"GENERAL";"TAB4",#N/A,TRUE,"GENERAL";"TAB5",#N/A,TRUE,"GENERAL"}</definedName>
    <definedName name="lolol_1" localSheetId="10" hidden="1">{"TAB1",#N/A,TRUE,"GENERAL";"TAB2",#N/A,TRUE,"GENERAL";"TAB3",#N/A,TRUE,"GENERAL";"TAB4",#N/A,TRUE,"GENERAL";"TAB5",#N/A,TRUE,"GENERAL"}</definedName>
    <definedName name="lolol_1" hidden="1">{"TAB1",#N/A,TRUE,"GENERAL";"TAB2",#N/A,TRUE,"GENERAL";"TAB3",#N/A,TRUE,"GENERAL";"TAB4",#N/A,TRUE,"GENERAL";"TAB5",#N/A,TRUE,"GENERAL"}</definedName>
    <definedName name="LOMA" localSheetId="8">#REF!</definedName>
    <definedName name="LOMA" localSheetId="4">#REF!</definedName>
    <definedName name="LOMA" localSheetId="6">#REF!</definedName>
    <definedName name="LOMA">#REF!</definedName>
    <definedName name="lon" localSheetId="8">#REF!</definedName>
    <definedName name="lon" localSheetId="4">#REF!</definedName>
    <definedName name="lon" localSheetId="10">#REF!</definedName>
    <definedName name="lon">#REF!</definedName>
    <definedName name="LONA_VERDE_PARA_CERRAMIENTO" localSheetId="8">#REF!</definedName>
    <definedName name="LONA_VERDE_PARA_CERRAMIENTO" localSheetId="4">#REF!</definedName>
    <definedName name="LONA_VERDE_PARA_CERRAMIENTO" localSheetId="10">#REF!</definedName>
    <definedName name="LONA_VERDE_PARA_CERRAMIENTO">#REF!</definedName>
    <definedName name="Long" localSheetId="8">#REF!</definedName>
    <definedName name="Long" localSheetId="4">#REF!</definedName>
    <definedName name="Long">#REF!</definedName>
    <definedName name="Longitud" localSheetId="8">#REF!</definedName>
    <definedName name="Longitud" localSheetId="4">#REF!</definedName>
    <definedName name="Longitud" localSheetId="6">#REF!</definedName>
    <definedName name="Longitud">#REF!</definedName>
    <definedName name="Longitud1" localSheetId="8">#REF!</definedName>
    <definedName name="Longitud1" localSheetId="4">#REF!</definedName>
    <definedName name="Longitud1" localSheetId="6">#REF!</definedName>
    <definedName name="Longitud1">#REF!</definedName>
    <definedName name="Longitud2" localSheetId="8">#REF!</definedName>
    <definedName name="Longitud2" localSheetId="4">#REF!</definedName>
    <definedName name="Longitud2" localSheetId="6">#REF!</definedName>
    <definedName name="Longitud2">#REF!</definedName>
    <definedName name="LOPE" localSheetId="8">#REF!</definedName>
    <definedName name="LOPE" localSheetId="4">#REF!</definedName>
    <definedName name="LOPE" localSheetId="6">#REF!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uujhvh" localSheetId="8">#REF!</definedName>
    <definedName name="louujhvh" localSheetId="4">#REF!</definedName>
    <definedName name="louujhvh">#REF!</definedName>
    <definedName name="LP" localSheetId="8">#REF!</definedName>
    <definedName name="LP" localSheetId="4">#REF!</definedName>
    <definedName name="Lp" localSheetId="6">#REF!</definedName>
    <definedName name="LP" localSheetId="10">#REF!</definedName>
    <definedName name="Lp">#REF!</definedName>
    <definedName name="LPGA_" localSheetId="8">#REF!</definedName>
    <definedName name="LPGA_" localSheetId="4">#REF!</definedName>
    <definedName name="LPGA_" localSheetId="10">#REF!</definedName>
    <definedName name="LPGA_">#REF!</definedName>
    <definedName name="LPGB_" localSheetId="8">#REF!</definedName>
    <definedName name="LPGB_" localSheetId="4">#REF!</definedName>
    <definedName name="LPGB_">#REF!</definedName>
    <definedName name="LPISOC" localSheetId="4">#REF!</definedName>
    <definedName name="LPISOC">#REF!</definedName>
    <definedName name="lplpl" localSheetId="15" hidden="1">{"via1",#N/A,TRUE,"general";"via2",#N/A,TRUE,"general";"via3",#N/A,TRUE,"general"}</definedName>
    <definedName name="lplpl" localSheetId="16" hidden="1">{"via1",#N/A,TRUE,"general";"via2",#N/A,TRUE,"general";"via3",#N/A,TRUE,"general"}</definedName>
    <definedName name="lplpl" localSheetId="8" hidden="1">{"via1",#N/A,TRUE,"general";"via2",#N/A,TRUE,"general";"via3",#N/A,TRUE,"general"}</definedName>
    <definedName name="lplpl" localSheetId="4" hidden="1">{"via1",#N/A,TRUE,"general";"via2",#N/A,TRUE,"general";"via3",#N/A,TRUE,"general"}</definedName>
    <definedName name="lplpl" localSheetId="6"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lplpl_1" localSheetId="8" hidden="1">{"via1",#N/A,TRUE,"general";"via2",#N/A,TRUE,"general";"via3",#N/A,TRUE,"general"}</definedName>
    <definedName name="lplpl_1" localSheetId="4" hidden="1">{"via1",#N/A,TRUE,"general";"via2",#N/A,TRUE,"general";"via3",#N/A,TRUE,"general"}</definedName>
    <definedName name="lplpl_1" localSheetId="10" hidden="1">{"via1",#N/A,TRUE,"general";"via2",#N/A,TRUE,"general";"via3",#N/A,TRUE,"general"}</definedName>
    <definedName name="lplpl_1" hidden="1">{"via1",#N/A,TRUE,"general";"via2",#N/A,TRUE,"general";"via3",#N/A,TRUE,"general"}</definedName>
    <definedName name="LPOR">#REF!</definedName>
    <definedName name="LPOR2" localSheetId="4">#REF!</definedName>
    <definedName name="LPOR2">#REF!</definedName>
    <definedName name="LPOR3" localSheetId="4">#REF!</definedName>
    <definedName name="LPOR3">#REF!</definedName>
    <definedName name="LPTC60" localSheetId="8">#REF!</definedName>
    <definedName name="LPTC60" localSheetId="4">#REF!</definedName>
    <definedName name="LPTC60">#REF!</definedName>
    <definedName name="Lq" localSheetId="8">#REF!</definedName>
    <definedName name="Lq" localSheetId="4">#REF!</definedName>
    <definedName name="Lq" localSheetId="6">#REF!</definedName>
    <definedName name="Lq">#REF!</definedName>
    <definedName name="Lr" localSheetId="8">#REF!</definedName>
    <definedName name="Lr" localSheetId="4">#REF!</definedName>
    <definedName name="Lr" localSheetId="6">#REF!</definedName>
    <definedName name="Lr">#REF!</definedName>
    <definedName name="lrr" localSheetId="8">#REF!</definedName>
    <definedName name="lrr" localSheetId="4">#REF!</definedName>
    <definedName name="lrr">#REF!</definedName>
    <definedName name="Ls" localSheetId="8">#REF!</definedName>
    <definedName name="Ls" localSheetId="4">#REF!</definedName>
    <definedName name="Ls" localSheetId="6">#REF!</definedName>
    <definedName name="Ls">#REF!</definedName>
    <definedName name="LS60kv" localSheetId="8">#REF!</definedName>
    <definedName name="LS60kv" localSheetId="4">#REF!</definedName>
    <definedName name="LS60kv">#REF!</definedName>
    <definedName name="LSEC" localSheetId="4">#REF!</definedName>
    <definedName name="LSEC">#REF!</definedName>
    <definedName name="lt" localSheetId="8">#REF!</definedName>
    <definedName name="lt" localSheetId="4">#REF!</definedName>
    <definedName name="Lt" localSheetId="6">#REF!</definedName>
    <definedName name="Lt">#REF!</definedName>
    <definedName name="LTC" localSheetId="4">#REF!</definedName>
    <definedName name="LTC">#REF!</definedName>
    <definedName name="ltemp" localSheetId="8">#REF!</definedName>
    <definedName name="ltemp" localSheetId="4">#REF!</definedName>
    <definedName name="ltemp">#REF!</definedName>
    <definedName name="LTO" localSheetId="8">#REF!</definedName>
    <definedName name="LTO" localSheetId="4">#REF!</definedName>
    <definedName name="LTO">#REF!</definedName>
    <definedName name="LTP" localSheetId="8">#REF!</definedName>
    <definedName name="LTP" localSheetId="4">#REF!</definedName>
    <definedName name="LTP">#REF!</definedName>
    <definedName name="Ltr" localSheetId="8">#REF!</definedName>
    <definedName name="Ltr" localSheetId="4">#REF!</definedName>
    <definedName name="Ltr">#REF!</definedName>
    <definedName name="LTT" localSheetId="4">#REF!</definedName>
    <definedName name="LTT">#REF!</definedName>
    <definedName name="Lu" localSheetId="8">#REF!</definedName>
    <definedName name="Lu" localSheetId="4">#REF!</definedName>
    <definedName name="Lu" localSheetId="6">#REF!</definedName>
    <definedName name="Lu">#REF!</definedName>
    <definedName name="LubeCostOutput" localSheetId="8">#REF!</definedName>
    <definedName name="LubeCostOutput" localSheetId="4">#REF!</definedName>
    <definedName name="LubeCostOutput">#REF!</definedName>
    <definedName name="LUBRI" localSheetId="4">#REF!</definedName>
    <definedName name="LUBRI">#REF!</definedName>
    <definedName name="Lubricante" localSheetId="8">#REF!</definedName>
    <definedName name="Lubricante" localSheetId="4">#REF!</definedName>
    <definedName name="Lubricante">#REF!</definedName>
    <definedName name="lucy" localSheetId="8" hidden="1">{"TAB1",#N/A,TRUE,"GENERAL";"TAB2",#N/A,TRUE,"GENERAL";"TAB3",#N/A,TRUE,"GENERAL";"TAB4",#N/A,TRUE,"GENERAL";"TAB5",#N/A,TRUE,"GENERAL"}</definedName>
    <definedName name="LUCY" localSheetId="5">OFFSET(Full_Print,0,0,'CONCRETOS Y MORTEROS'!LOCA)</definedName>
    <definedName name="LUCY" localSheetId="4">#N/A</definedName>
    <definedName name="lucy" localSheetId="10" hidden="1">{"TAB1",#N/A,TRUE,"GENERAL";"TAB2",#N/A,TRUE,"GENERAL";"TAB3",#N/A,TRUE,"GENERAL";"TAB4",#N/A,TRUE,"GENERAL";"TAB5",#N/A,TRUE,"GENERAL"}</definedName>
    <definedName name="LUCY">#N/A</definedName>
    <definedName name="LUGAR" localSheetId="8">#REF!</definedName>
    <definedName name="LUGAR" localSheetId="4">#REF!</definedName>
    <definedName name="LUGAR" localSheetId="10">#REF!</definedName>
    <definedName name="LUGAR">#REF!</definedName>
    <definedName name="luis" localSheetId="8">#REF!</definedName>
    <definedName name="luis" localSheetId="4">#REF!</definedName>
    <definedName name="luis" localSheetId="10">#REF!</definedName>
    <definedName name="luis">#REF!</definedName>
    <definedName name="lun" localSheetId="8">#REF!</definedName>
    <definedName name="lun" localSheetId="4">#REF!</definedName>
    <definedName name="lun" localSheetId="10">#REF!</definedName>
    <definedName name="lun">#REF!</definedName>
    <definedName name="lunch" localSheetId="8">#REF!</definedName>
    <definedName name="lunch" localSheetId="4">#REF!</definedName>
    <definedName name="lunch">#REF!</definedName>
    <definedName name="LUPVC" localSheetId="8">#REF!</definedName>
    <definedName name="LUPVC" localSheetId="4">#REF!</definedName>
    <definedName name="LUPVC">#REF!</definedName>
    <definedName name="LUPVC_" localSheetId="4">#REF!</definedName>
    <definedName name="LUPVC_">#REF!</definedName>
    <definedName name="LUPVT" localSheetId="4">#REF!</definedName>
    <definedName name="LUPVT">#REF!</definedName>
    <definedName name="luz" localSheetId="8">#REF!</definedName>
    <definedName name="luz" localSheetId="4">#REF!</definedName>
    <definedName name="luz">#REF!</definedName>
    <definedName name="lv" localSheetId="8">#REF!</definedName>
    <definedName name="lv" localSheetId="4">#REF!</definedName>
    <definedName name="lv">#REF!</definedName>
    <definedName name="LV.1" localSheetId="8">#REF!</definedName>
    <definedName name="LV.1" localSheetId="4">#REF!</definedName>
    <definedName name="LV.1">#REF!</definedName>
    <definedName name="LV_1">#N/A</definedName>
    <definedName name="LV2C" localSheetId="8">#REF!</definedName>
    <definedName name="LV2C" localSheetId="4">#REF!</definedName>
    <definedName name="LV2C">#REF!</definedName>
    <definedName name="LVAC" localSheetId="4">#REF!</definedName>
    <definedName name="LVAC">#REF!</definedName>
    <definedName name="LVC" localSheetId="4">#REF!</definedName>
    <definedName name="LVC">#REF!</definedName>
    <definedName name="LvcT" localSheetId="4">#REF!</definedName>
    <definedName name="LvcT">#REF!</definedName>
    <definedName name="LvT" localSheetId="4">#REF!</definedName>
    <definedName name="LvT">#REF!</definedName>
    <definedName name="LvTZ" localSheetId="8">#REF!</definedName>
    <definedName name="LvTZ" localSheetId="4">#REF!</definedName>
    <definedName name="LvTZ">#REF!</definedName>
    <definedName name="Lw" localSheetId="4">#REF!</definedName>
    <definedName name="Lw">#REF!</definedName>
    <definedName name="LWSALES" localSheetId="8">#REF!</definedName>
    <definedName name="LWSALES" localSheetId="4">#REF!</definedName>
    <definedName name="LWSALES">#REF!</definedName>
    <definedName name="lx" localSheetId="8">#REF!</definedName>
    <definedName name="lx" localSheetId="4">#REF!</definedName>
    <definedName name="lx">#REF!</definedName>
    <definedName name="ly" localSheetId="8">#REF!</definedName>
    <definedName name="ly" localSheetId="4">#REF!</definedName>
    <definedName name="ly">#REF!</definedName>
    <definedName name="LYBin" localSheetId="8">#REF!</definedName>
    <definedName name="LYBin" localSheetId="4">#REF!</definedName>
    <definedName name="LYBin">#REF!</definedName>
    <definedName name="LYHolds" localSheetId="8">#REF!</definedName>
    <definedName name="LYHolds" localSheetId="4">#REF!</definedName>
    <definedName name="LYHolds">#REF!</definedName>
    <definedName name="LYNet" localSheetId="8">#REF!</definedName>
    <definedName name="LYNet" localSheetId="4">#REF!</definedName>
    <definedName name="LYNet">#REF!</definedName>
    <definedName name="LYoos" localSheetId="8">#REF!</definedName>
    <definedName name="LYoos" localSheetId="4">#REF!</definedName>
    <definedName name="LYoos">#REF!</definedName>
    <definedName name="LYReselects" localSheetId="8">#REF!</definedName>
    <definedName name="LYReselects" localSheetId="4">#REF!</definedName>
    <definedName name="LYReselects">#REF!</definedName>
    <definedName name="LYReturns" localSheetId="8">#REF!</definedName>
    <definedName name="LYReturns" localSheetId="4">#REF!</definedName>
    <definedName name="LYReturns">#REF!</definedName>
    <definedName name="LYSales" localSheetId="8">#REF!</definedName>
    <definedName name="LYSales" localSheetId="4">#REF!</definedName>
    <definedName name="LYSales">#REF!</definedName>
    <definedName name="LYTotal" localSheetId="8">#REF!</definedName>
    <definedName name="LYTotal" localSheetId="4">#REF!</definedName>
    <definedName name="LYTotal">#REF!</definedName>
    <definedName name="Lz" localSheetId="15">#REF!</definedName>
    <definedName name="Lz" localSheetId="16">#REF!</definedName>
    <definedName name="Lz" localSheetId="8">#REF!</definedName>
    <definedName name="Lz" localSheetId="4">#REF!</definedName>
    <definedName name="Lz" localSheetId="6">#REF!</definedName>
    <definedName name="Lz">#REF!</definedName>
    <definedName name="LZC" localSheetId="4">#REF!</definedName>
    <definedName name="LZC">#REF!</definedName>
    <definedName name="m" localSheetId="8">#REF!</definedName>
    <definedName name="M" localSheetId="4">#REF!</definedName>
    <definedName name="m">#REF!</definedName>
    <definedName name="M.O" comment="Mano de obra" localSheetId="8">#REF!</definedName>
    <definedName name="M.O" comment="Mano de obra" localSheetId="4">#REF!</definedName>
    <definedName name="M.O">#REF!</definedName>
    <definedName name="M.O." localSheetId="8">#REF!</definedName>
    <definedName name="M.O." localSheetId="4">#REF!</definedName>
    <definedName name="M.O.">#REF!</definedName>
    <definedName name="M.O_D18C" localSheetId="8">#REF!</definedName>
    <definedName name="M.O_D18C" localSheetId="4">#REF!</definedName>
    <definedName name="M.O_D18C">#REF!</definedName>
    <definedName name="M_A_L_G_A">#N/A</definedName>
    <definedName name="M_INCREMENTO" localSheetId="8">#REF!</definedName>
    <definedName name="M_INCREMENTO" localSheetId="4">#REF!</definedName>
    <definedName name="M_INCREMENTO">#REF!</definedName>
    <definedName name="M_L_N_G">#N/A</definedName>
    <definedName name="M_P_D_P">#N/A</definedName>
    <definedName name="M120K" localSheetId="8">#REF!</definedName>
    <definedName name="M120K" localSheetId="4">#REF!</definedName>
    <definedName name="M120K">#REF!</definedName>
    <definedName name="M2_" localSheetId="8">#REF!</definedName>
    <definedName name="M2_" localSheetId="4">#REF!</definedName>
    <definedName name="M2_" localSheetId="10">#REF!</definedName>
    <definedName name="M2_">#REF!</definedName>
    <definedName name="M240K" localSheetId="8">#REF!</definedName>
    <definedName name="M240K" localSheetId="4">#REF!</definedName>
    <definedName name="M240K" localSheetId="10">#REF!</definedName>
    <definedName name="M240K">#REF!</definedName>
    <definedName name="M280K" localSheetId="8">#REF!</definedName>
    <definedName name="M280K" localSheetId="4">#REF!</definedName>
    <definedName name="M280K">#REF!</definedName>
    <definedName name="m3_to_bbl" localSheetId="8">#REF!</definedName>
    <definedName name="m3_to_bbl" localSheetId="4">#REF!</definedName>
    <definedName name="m3_to_bbl">#REF!</definedName>
    <definedName name="M62_" localSheetId="8">#REF!</definedName>
    <definedName name="M62_" localSheetId="4">#REF!</definedName>
    <definedName name="M62_">#REF!</definedName>
    <definedName name="MA" localSheetId="8">#REF!</definedName>
    <definedName name="MA" localSheetId="4">#REF!</definedName>
    <definedName name="Ma" localSheetId="6">#REF!</definedName>
    <definedName name="Ma">#REF!</definedName>
    <definedName name="mac" localSheetId="8">#REF!</definedName>
    <definedName name="mac" localSheetId="5">#REF!</definedName>
    <definedName name="mac" localSheetId="4">#REF!</definedName>
    <definedName name="mac" localSheetId="6">#REF!</definedName>
    <definedName name="mac">#REF!</definedName>
    <definedName name="MACO" localSheetId="8">#REF!</definedName>
    <definedName name="MACO" localSheetId="4">#REF!</definedName>
    <definedName name="MACO">#REF!</definedName>
    <definedName name="MACR" localSheetId="8">#REF!</definedName>
    <definedName name="MACR" localSheetId="4">#REF!</definedName>
    <definedName name="MACR">#REF!</definedName>
    <definedName name="MACRDEL" localSheetId="8">#REF!</definedName>
    <definedName name="MACRDEL" localSheetId="4">#REF!</definedName>
    <definedName name="MACRDEL">#REF!</definedName>
    <definedName name="MACRO" localSheetId="8">#REF!</definedName>
    <definedName name="MACRO" localSheetId="4">#REF!</definedName>
    <definedName name="MACRO">#REF!</definedName>
    <definedName name="Macro1" localSheetId="8">#REF!</definedName>
    <definedName name="Macro1" localSheetId="4">#REF!</definedName>
    <definedName name="Macro1">#REF!</definedName>
    <definedName name="Macro11" localSheetId="8">#REF!</definedName>
    <definedName name="Macro11" localSheetId="4">#REF!</definedName>
    <definedName name="Macro11">#REF!</definedName>
    <definedName name="Macro5" localSheetId="8">#REF!</definedName>
    <definedName name="Macro5" localSheetId="4">#REF!</definedName>
    <definedName name="Macro5">#REF!</definedName>
    <definedName name="Macroactividad" localSheetId="8">#REF!</definedName>
    <definedName name="Macroactividad" localSheetId="4">#REF!</definedName>
    <definedName name="Macroactividad">#REF!</definedName>
    <definedName name="MACROMEDIDOR__3__B_x_B" localSheetId="8">#REF!</definedName>
    <definedName name="MACROMEDIDOR__3__B_x_B" localSheetId="4">#REF!</definedName>
    <definedName name="MACROMEDIDOR__3__B_x_B">#REF!</definedName>
    <definedName name="MACROMEDIDOR_4__B_x_B" localSheetId="8">#REF!</definedName>
    <definedName name="MACROMEDIDOR_4__B_x_B" localSheetId="4">#REF!</definedName>
    <definedName name="MACROMEDIDOR_4__B_x_B">#REF!</definedName>
    <definedName name="MACROMEDIDORES" localSheetId="8">#REF!</definedName>
    <definedName name="MACROMEDIDORES" localSheetId="4">#REF!</definedName>
    <definedName name="MACROMEDIDORES" localSheetId="6">#REF!</definedName>
    <definedName name="MACROMEDIDORES">#REF!</definedName>
    <definedName name="MADCJ" localSheetId="8">#REF!</definedName>
    <definedName name="MADCJ" localSheetId="4">#REF!</definedName>
    <definedName name="MADCJ">#REF!</definedName>
    <definedName name="MADERA_DE_ABARCO" localSheetId="8">#REF!</definedName>
    <definedName name="MADERA_DE_ABARCO" localSheetId="4">#REF!</definedName>
    <definedName name="MADERA_DE_ABARCO">#REF!</definedName>
    <definedName name="MADERA_DE_CATIVO" localSheetId="8">#REF!</definedName>
    <definedName name="MADERA_DE_CATIVO" localSheetId="4">#REF!</definedName>
    <definedName name="MADERA_DE_CATIVO">#REF!</definedName>
    <definedName name="Maderas" localSheetId="8">#REF!</definedName>
    <definedName name="Maderas" localSheetId="4">#REF!</definedName>
    <definedName name="Maderas">#REF!</definedName>
    <definedName name="maderas2" localSheetId="8">#REF!</definedName>
    <definedName name="maderas2" localSheetId="4">#REF!</definedName>
    <definedName name="maderas2">#REF!</definedName>
    <definedName name="maderas469" localSheetId="8">#REF!</definedName>
    <definedName name="maderas469" localSheetId="4">#REF!</definedName>
    <definedName name="maderas469">#REF!</definedName>
    <definedName name="MAESTRO" localSheetId="8">#REF!</definedName>
    <definedName name="MAESTRO" localSheetId="4">#REF!</definedName>
    <definedName name="Maestro">#REF!</definedName>
    <definedName name="mafdsf" localSheetId="15" hidden="1">{"via1",#N/A,TRUE,"general";"via2",#N/A,TRUE,"general";"via3",#N/A,TRUE,"general"}</definedName>
    <definedName name="mafdsf" localSheetId="16" hidden="1">{"via1",#N/A,TRUE,"general";"via2",#N/A,TRUE,"general";"via3",#N/A,TRUE,"general"}</definedName>
    <definedName name="mafdsf" localSheetId="8" hidden="1">{"via1",#N/A,TRUE,"general";"via2",#N/A,TRUE,"general";"via3",#N/A,TRUE,"general"}</definedName>
    <definedName name="mafdsf" localSheetId="4" hidden="1">{"via1",#N/A,TRUE,"general";"via2",#N/A,TRUE,"general";"via3",#N/A,TRUE,"general"}</definedName>
    <definedName name="mafdsf" localSheetId="6"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fdsf_1" localSheetId="8" hidden="1">{"via1",#N/A,TRUE,"general";"via2",#N/A,TRUE,"general";"via3",#N/A,TRUE,"general"}</definedName>
    <definedName name="mafdsf_1" localSheetId="4" hidden="1">{"via1",#N/A,TRUE,"general";"via2",#N/A,TRUE,"general";"via3",#N/A,TRUE,"general"}</definedName>
    <definedName name="mafdsf_1" localSheetId="10" hidden="1">{"via1",#N/A,TRUE,"general";"via2",#N/A,TRUE,"general";"via3",#N/A,TRUE,"general"}</definedName>
    <definedName name="mafdsf_1" hidden="1">{"via1",#N/A,TRUE,"general";"via2",#N/A,TRUE,"general";"via3",#N/A,TRUE,"general"}</definedName>
    <definedName name="MAIN">#REF!</definedName>
    <definedName name="Maint_Labour_Factor" localSheetId="4">#REF!</definedName>
    <definedName name="Maint_Labour_Factor">#REF!</definedName>
    <definedName name="MaintManHours" localSheetId="4">#REF!</definedName>
    <definedName name="MaintManHours">#REF!</definedName>
    <definedName name="MAL" localSheetId="8">#REF!&lt;2.5</definedName>
    <definedName name="MAL" localSheetId="4">#REF!&lt;2.5</definedName>
    <definedName name="MAL" localSheetId="6">#REF!&lt;2.5</definedName>
    <definedName name="MAL">#REF!&lt;2.5</definedName>
    <definedName name="MALLA" localSheetId="8">#REF!</definedName>
    <definedName name="MALLA" localSheetId="4">#REF!</definedName>
    <definedName name="MALLA">#REF!</definedName>
    <definedName name="Malla_Gavion_2X1X1" localSheetId="8">#REF!</definedName>
    <definedName name="Malla_Gavion_2X1X1" localSheetId="4">#REF!</definedName>
    <definedName name="Malla_Gavion_2X1X1">#REF!</definedName>
    <definedName name="Malla_redoblon" localSheetId="8">#REF!</definedName>
    <definedName name="Malla_redoblon" localSheetId="4">#REF!</definedName>
    <definedName name="Malla_redoblon">#REF!</definedName>
    <definedName name="MALLAS_ELECTROSOLDADAS" localSheetId="8">#REF!</definedName>
    <definedName name="MALLAS_ELECTROSOLDADAS" localSheetId="4">#REF!</definedName>
    <definedName name="MALLAS_ELECTROSOLDADAS">#REF!</definedName>
    <definedName name="MALO" localSheetId="8">#REF!&lt;2.5</definedName>
    <definedName name="MALO" localSheetId="5">#REF!&lt;2.5</definedName>
    <definedName name="MALO" localSheetId="4">#REF!&lt;2.5</definedName>
    <definedName name="MALO" localSheetId="6">#N/A</definedName>
    <definedName name="MALO">#REF!&lt;2.5</definedName>
    <definedName name="MALO4006" localSheetId="8">#REF!</definedName>
    <definedName name="MALO4006" localSheetId="4">#REF!</definedName>
    <definedName name="MALO4006" localSheetId="6">#REF!</definedName>
    <definedName name="MALO4006">#REF!</definedName>
    <definedName name="MALO4006A" localSheetId="8">#REF!</definedName>
    <definedName name="MALO4006A" localSheetId="4">#REF!</definedName>
    <definedName name="MALO4006A" localSheetId="6">#REF!</definedName>
    <definedName name="MALO4006A">#REF!</definedName>
    <definedName name="MALO40CN01" localSheetId="8">#REF!</definedName>
    <definedName name="MALO40CN01" localSheetId="4">#REF!</definedName>
    <definedName name="MALO40CN01" localSheetId="6">#REF!</definedName>
    <definedName name="MALO40CN01">#REF!</definedName>
    <definedName name="MALO40CNA" localSheetId="8">#REF!</definedName>
    <definedName name="MALO40CNA" localSheetId="4">#REF!</definedName>
    <definedName name="MALO40CNA" localSheetId="6">#REF!</definedName>
    <definedName name="MALO40CNA">#REF!</definedName>
    <definedName name="MALO40CNB" localSheetId="8">#REF!</definedName>
    <definedName name="MALO40CNB" localSheetId="4">#REF!</definedName>
    <definedName name="MALO40CNB" localSheetId="6">#REF!</definedName>
    <definedName name="MALO40CNB">#REF!</definedName>
    <definedName name="MALO55CN01" localSheetId="8">#REF!</definedName>
    <definedName name="MALO55CN01" localSheetId="4">#REF!</definedName>
    <definedName name="MALO55CN01" localSheetId="6">#REF!</definedName>
    <definedName name="MALO55CN01">#REF!</definedName>
    <definedName name="MALO55CN03" localSheetId="8">#REF!</definedName>
    <definedName name="MALO55CN03" localSheetId="4">#REF!</definedName>
    <definedName name="MALO55CN03" localSheetId="6">#REF!</definedName>
    <definedName name="MALO55CN03">#REF!</definedName>
    <definedName name="MALO5607" localSheetId="8">#REF!</definedName>
    <definedName name="MALO5607" localSheetId="4">#REF!</definedName>
    <definedName name="MALO5607" localSheetId="6">#REF!</definedName>
    <definedName name="MALO5607">#REF!</definedName>
    <definedName name="MALOAFIR5607" localSheetId="8">#REF!</definedName>
    <definedName name="MALOAFIR5607" localSheetId="4">#REF!</definedName>
    <definedName name="MALOAFIR5607" localSheetId="6">#REF!</definedName>
    <definedName name="MALOAFIR5607">#REF!</definedName>
    <definedName name="mama" localSheetId="8" hidden="1">#REF!</definedName>
    <definedName name="mama" localSheetId="4" hidden="1">#REF!</definedName>
    <definedName name="mama" hidden="1">#REF!</definedName>
    <definedName name="mampos2" localSheetId="8">#REF!</definedName>
    <definedName name="mampos2" localSheetId="4">#REF!</definedName>
    <definedName name="mampos2">#REF!</definedName>
    <definedName name="mampos3" localSheetId="8">#REF!</definedName>
    <definedName name="mampos3" localSheetId="4">#REF!</definedName>
    <definedName name="mampos3">#REF!</definedName>
    <definedName name="MAMPOSTERIA" localSheetId="8">#REF!</definedName>
    <definedName name="MAMPOSTERIA" localSheetId="4">#REF!</definedName>
    <definedName name="MAMPOSTERIA">#REF!</definedName>
    <definedName name="mamposteria2" localSheetId="8">#REF!</definedName>
    <definedName name="mamposteria2" localSheetId="4">#REF!</definedName>
    <definedName name="mamposteria2">#REF!</definedName>
    <definedName name="mamposteria4" localSheetId="8">#REF!</definedName>
    <definedName name="mamposteria4" localSheetId="4">#REF!</definedName>
    <definedName name="mamposteria4">#REF!</definedName>
    <definedName name="mamposteria43" localSheetId="8">#REF!</definedName>
    <definedName name="mamposteria43" localSheetId="4">#REF!</definedName>
    <definedName name="mamposteria43">#REF!</definedName>
    <definedName name="mamposteria467" localSheetId="8">#REF!</definedName>
    <definedName name="mamposteria467" localSheetId="4">#REF!</definedName>
    <definedName name="mamposteria467">#REF!</definedName>
    <definedName name="mamposteria469" localSheetId="8">#REF!</definedName>
    <definedName name="mamposteria469" localSheetId="4">#REF!</definedName>
    <definedName name="mamposteria469">#REF!</definedName>
    <definedName name="mamposteria5" localSheetId="8">#REF!</definedName>
    <definedName name="mamposteria5" localSheetId="4">#REF!</definedName>
    <definedName name="mamposteria5">#REF!</definedName>
    <definedName name="MAN" localSheetId="8">#REF!</definedName>
    <definedName name="MAN" localSheetId="4">#REF!</definedName>
    <definedName name="MAN">#REF!</definedName>
    <definedName name="MANB1" localSheetId="4">#REF!</definedName>
    <definedName name="MANB1">#REF!</definedName>
    <definedName name="MANB2" localSheetId="4">#REF!</definedName>
    <definedName name="MANB2">#REF!</definedName>
    <definedName name="MANB3" localSheetId="4">#REF!</definedName>
    <definedName name="MANB3">#REF!</definedName>
    <definedName name="MANC1" localSheetId="4">#REF!</definedName>
    <definedName name="MANC1">#REF!</definedName>
    <definedName name="MANC2" localSheetId="4">#REF!</definedName>
    <definedName name="MANC2">#REF!</definedName>
    <definedName name="MANCAR" localSheetId="4">#REF!</definedName>
    <definedName name="MANCAR">#REF!</definedName>
    <definedName name="MANCO" localSheetId="4">#REF!</definedName>
    <definedName name="MANCO">#REF!</definedName>
    <definedName name="MANEX" localSheetId="4">#REF!</definedName>
    <definedName name="MANEX">#REF!</definedName>
    <definedName name="MANGLE" localSheetId="8">#REF!</definedName>
    <definedName name="MANGLE" localSheetId="4">#REF!</definedName>
    <definedName name="MANGLE">#REF!</definedName>
    <definedName name="MANGUERA" localSheetId="8">#REF!</definedName>
    <definedName name="MANGUERA" localSheetId="4">#REF!</definedName>
    <definedName name="MANGUERA">#REF!</definedName>
    <definedName name="Manguera_Hidr._1_2" localSheetId="8">#REF!</definedName>
    <definedName name="Manguera_Hidr._1_2" localSheetId="4">#REF!</definedName>
    <definedName name="Manguera_Hidr._1_2">#REF!</definedName>
    <definedName name="MANMO" localSheetId="4">#REF!</definedName>
    <definedName name="MANMO">#REF!</definedName>
    <definedName name="MANO" localSheetId="8">#REF!</definedName>
    <definedName name="MANO" localSheetId="4">#REF!</definedName>
    <definedName name="MANO">#REF!</definedName>
    <definedName name="MANO_DE_OBRA" localSheetId="8">#REF!</definedName>
    <definedName name="MANO_DE_OBRA" localSheetId="4">#REF!</definedName>
    <definedName name="MANO_DE_OBRA" localSheetId="6">#REF!</definedName>
    <definedName name="MANO_DE_OBRA">#REF!</definedName>
    <definedName name="MANO_OBRA" localSheetId="8">#REF!</definedName>
    <definedName name="MANO_OBRA" localSheetId="4">#REF!</definedName>
    <definedName name="MANO_OBRA">#REF!</definedName>
    <definedName name="MANOBRA" localSheetId="8">#REF!</definedName>
    <definedName name="MANOBRA" localSheetId="4">#REF!</definedName>
    <definedName name="MANOBRA">#REF!</definedName>
    <definedName name="ManObrac16" localSheetId="8">#REF!</definedName>
    <definedName name="ManObrac16" localSheetId="4">#REF!</definedName>
    <definedName name="ManObrac16">#REF!</definedName>
    <definedName name="MANOBRALL" localSheetId="8">#REF!</definedName>
    <definedName name="MANOBRALL" localSheetId="4">#REF!</definedName>
    <definedName name="MANOBRALL">#REF!</definedName>
    <definedName name="MANODEOBRA" localSheetId="8">#REF!</definedName>
    <definedName name="manodeobra" localSheetId="9">#REF!</definedName>
    <definedName name="MANODEOBRA" localSheetId="4">#REF!</definedName>
    <definedName name="manodeobra" localSheetId="3">#REF!</definedName>
    <definedName name="manodeobra" localSheetId="7">#REF!</definedName>
    <definedName name="MANODEOBRA">#REF!</definedName>
    <definedName name="manoobra" localSheetId="8">#REF!</definedName>
    <definedName name="manoobra" localSheetId="4">#REF!</definedName>
    <definedName name="manoobra">#REF!</definedName>
    <definedName name="manplu" localSheetId="8">#REF!</definedName>
    <definedName name="manplu" localSheetId="4">#REF!</definedName>
    <definedName name="manplu">#REF!</definedName>
    <definedName name="MANSILLA_1" localSheetId="8">#REF!</definedName>
    <definedName name="MANSILLA_1" localSheetId="4">#REF!</definedName>
    <definedName name="MANSILLA_1">#REF!</definedName>
    <definedName name="MANSILLA_2" localSheetId="8">#REF!</definedName>
    <definedName name="MANSILLA_2" localSheetId="4">#REF!</definedName>
    <definedName name="MANSILLA_2">#REF!</definedName>
    <definedName name="MANSILLA_3" localSheetId="8">#REF!</definedName>
    <definedName name="MANSILLA_3" localSheetId="4">#REF!</definedName>
    <definedName name="MANSILLA_3">#REF!</definedName>
    <definedName name="MANSOL" localSheetId="4">#REF!</definedName>
    <definedName name="MANSOL">#REF!</definedName>
    <definedName name="mantenimiento" localSheetId="8">#REF!</definedName>
    <definedName name="mantenimiento" localSheetId="4">#REF!</definedName>
    <definedName name="mantenimiento" localSheetId="6">#REF!</definedName>
    <definedName name="mantenimiento">#REF!</definedName>
    <definedName name="Mantenyreparacion" localSheetId="8">#REF!</definedName>
    <definedName name="Mantenyreparacion" localSheetId="4">#REF!</definedName>
    <definedName name="Mantenyreparacion">#REF!</definedName>
    <definedName name="MANTO" localSheetId="8">#REF!</definedName>
    <definedName name="MANTO" localSheetId="4">#REF!</definedName>
    <definedName name="MANTO">#REF!</definedName>
    <definedName name="Manto_impermeabilizante" localSheetId="8">#REF!</definedName>
    <definedName name="Manto_impermeabilizante" localSheetId="4">#REF!</definedName>
    <definedName name="Manto_impermeabilizante">#REF!</definedName>
    <definedName name="MANUAL" localSheetId="8">#REF!</definedName>
    <definedName name="MANUAL" localSheetId="4">#REF!</definedName>
    <definedName name="MANUAL">#REF!</definedName>
    <definedName name="manufactures_lead_time" localSheetId="8">#REF!</definedName>
    <definedName name="manufactures_lead_time" localSheetId="4">#REF!</definedName>
    <definedName name="manufactures_lead_time">#REF!</definedName>
    <definedName name="MANV" localSheetId="4">#REF!</definedName>
    <definedName name="MANV">#REF!</definedName>
    <definedName name="MANVOL" localSheetId="4">#REF!</definedName>
    <definedName name="MANVOL">#REF!</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8" hidden="1">{"TAB1",#N/A,TRUE,"GENERAL";"TAB2",#N/A,TRUE,"GENERAL";"TAB3",#N/A,TRUE,"GENERAL";"TAB4",#N/A,TRUE,"GENERAL";"TAB5",#N/A,TRUE,"GENERAL"}</definedName>
    <definedName name="mao" localSheetId="4" hidden="1">{"TAB1",#N/A,TRUE,"GENERAL";"TAB2",#N/A,TRUE,"GENERAL";"TAB3",#N/A,TRUE,"GENERAL";"TAB4",#N/A,TRUE,"GENERAL";"TAB5",#N/A,TRUE,"GENERAL"}</definedName>
    <definedName name="mao" localSheetId="6"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_1" localSheetId="8" hidden="1">{"TAB1",#N/A,TRUE,"GENERAL";"TAB2",#N/A,TRUE,"GENERAL";"TAB3",#N/A,TRUE,"GENERAL";"TAB4",#N/A,TRUE,"GENERAL";"TAB5",#N/A,TRUE,"GENERAL"}</definedName>
    <definedName name="mao_1" localSheetId="4" hidden="1">{"TAB1",#N/A,TRUE,"GENERAL";"TAB2",#N/A,TRUE,"GENERAL";"TAB3",#N/A,TRUE,"GENERAL";"TAB4",#N/A,TRUE,"GENERAL";"TAB5",#N/A,TRUE,"GENERAL"}</definedName>
    <definedName name="mao_1" localSheetId="10" hidden="1">{"TAB1",#N/A,TRUE,"GENERAL";"TAB2",#N/A,TRUE,"GENERAL";"TAB3",#N/A,TRUE,"GENERAL";"TAB4",#N/A,TRUE,"GENERAL";"TAB5",#N/A,TRUE,"GENERAL"}</definedName>
    <definedName name="mao_1" hidden="1">{"TAB1",#N/A,TRUE,"GENERAL";"TAB2",#N/A,TRUE,"GENERAL";"TAB3",#N/A,TRUE,"GENERAL";"TAB4",#N/A,TRUE,"GENERAL";"TAB5",#N/A,TRUE,"GENERAL"}</definedName>
    <definedName name="maow" localSheetId="15" hidden="1">{"via1",#N/A,TRUE,"general";"via2",#N/A,TRUE,"general";"via3",#N/A,TRUE,"general"}</definedName>
    <definedName name="maow" localSheetId="16" hidden="1">{"via1",#N/A,TRUE,"general";"via2",#N/A,TRUE,"general";"via3",#N/A,TRUE,"general"}</definedName>
    <definedName name="maow" localSheetId="8" hidden="1">{"via1",#N/A,TRUE,"general";"via2",#N/A,TRUE,"general";"via3",#N/A,TRUE,"general"}</definedName>
    <definedName name="maow" localSheetId="4" hidden="1">{"via1",#N/A,TRUE,"general";"via2",#N/A,TRUE,"general";"via3",#N/A,TRUE,"general"}</definedName>
    <definedName name="maow" localSheetId="6"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ow_1" localSheetId="8" hidden="1">{"via1",#N/A,TRUE,"general";"via2",#N/A,TRUE,"general";"via3",#N/A,TRUE,"general"}</definedName>
    <definedName name="maow_1" localSheetId="4" hidden="1">{"via1",#N/A,TRUE,"general";"via2",#N/A,TRUE,"general";"via3",#N/A,TRUE,"general"}</definedName>
    <definedName name="maow_1" localSheetId="10" hidden="1">{"via1",#N/A,TRUE,"general";"via2",#N/A,TRUE,"general";"via3",#N/A,TRUE,"general"}</definedName>
    <definedName name="maow_1" hidden="1">{"via1",#N/A,TRUE,"general";"via2",#N/A,TRUE,"general";"via3",#N/A,TRUE,"general"}</definedName>
    <definedName name="MAP" localSheetId="8">#REF!</definedName>
    <definedName name="MAP" localSheetId="4">#REF!</definedName>
    <definedName name="MAP" localSheetId="10">#REF!</definedName>
    <definedName name="MAP">#N/A</definedName>
    <definedName name="Maq" localSheetId="8">#REF!</definedName>
    <definedName name="Maq" localSheetId="4">#REF!</definedName>
    <definedName name="Maq" localSheetId="10">#REF!</definedName>
    <definedName name="Maq">#REF!</definedName>
    <definedName name="MAQUINAR" localSheetId="8">#REF!</definedName>
    <definedName name="MAQUINAR" localSheetId="4">#REF!</definedName>
    <definedName name="MAQUINAR" localSheetId="6">#REF!</definedName>
    <definedName name="MAQUINAR" localSheetId="10">#REF!</definedName>
    <definedName name="MAQUINAR">#REF!</definedName>
    <definedName name="MAQUINARIA" localSheetId="8">#REF!</definedName>
    <definedName name="MAQUINARIA" localSheetId="4">#REF!</definedName>
    <definedName name="Maquinaria" localSheetId="6">#N/A</definedName>
    <definedName name="MAQUINARIA" localSheetId="10">#REF!</definedName>
    <definedName name="MAQUINARIA">#REF!</definedName>
    <definedName name="MAQUINARIATOTAL" localSheetId="8">#REF!</definedName>
    <definedName name="MAQUINARIATOTAL" localSheetId="4">#REF!</definedName>
    <definedName name="MAQUINARIATOTAL">#REF!</definedName>
    <definedName name="MAR" localSheetId="8">#REF!</definedName>
    <definedName name="MAR" localSheetId="4">#REF!</definedName>
    <definedName name="MAR" localSheetId="6">#REF!</definedName>
    <definedName name="MAR">#REF!</definedName>
    <definedName name="Mar_C" localSheetId="4">#REF!</definedName>
    <definedName name="Mar_C">#REF!</definedName>
    <definedName name="mar00" localSheetId="8">#REF!</definedName>
    <definedName name="mar00" localSheetId="4">#REF!</definedName>
    <definedName name="mar00">#REF!</definedName>
    <definedName name="MARABA" localSheetId="8">#REF!</definedName>
    <definedName name="MARABA" localSheetId="4">#REF!</definedName>
    <definedName name="MARABA">#REF!</definedName>
    <definedName name="MarAbr" localSheetId="4">#REF!</definedName>
    <definedName name="MarAbr">#REF!</definedName>
    <definedName name="MARAVILLA" localSheetId="8" hidden="1">{"PRES REHAB ARM-PER POR ITEMS  KM A KM",#N/A,TRUE,"Rehabilitacion Arm-Per"}</definedName>
    <definedName name="MARAVILLA" localSheetId="4" hidden="1">{"PRES REHAB ARM-PER POR ITEMS  KM A KM",#N/A,TRUE,"Rehabilitacion Arm-Per"}</definedName>
    <definedName name="MARAVILLA" localSheetId="10" hidden="1">{"PRES REHAB ARM-PER POR ITEMS  KM A KM",#N/A,TRUE,"Rehabilitacion Arm-Per"}</definedName>
    <definedName name="MARAVILLA" hidden="1">{"PRES REHAB ARM-PER POR ITEMS  KM A KM",#N/A,TRUE,"Rehabilitacion Arm-Per"}</definedName>
    <definedName name="marc06" localSheetId="4">#REF!</definedName>
    <definedName name="marc06">#REF!</definedName>
    <definedName name="MARCO_H" localSheetId="8">#REF!</definedName>
    <definedName name="MARCO_H" localSheetId="4">#REF!</definedName>
    <definedName name="MARCO_H" localSheetId="10">#REF!</definedName>
    <definedName name="MARCO_H">#REF!</definedName>
    <definedName name="Marco_madera_puerta__2_05x0_7" localSheetId="8">#REF!</definedName>
    <definedName name="Marco_madera_puerta__2_05x0_7" localSheetId="4">#REF!</definedName>
    <definedName name="Marco_madera_puerta__2_05x0_7" localSheetId="10">#REF!</definedName>
    <definedName name="Marco_madera_puerta__2_05x0_7">#REF!</definedName>
    <definedName name="Marco_madera_puerta__2_05x0_9" localSheetId="8">#REF!</definedName>
    <definedName name="Marco_madera_puerta__2_05x0_9" localSheetId="4">#REF!</definedName>
    <definedName name="Marco_madera_puerta__2_05x0_9">#REF!</definedName>
    <definedName name="Marco_madera_puerta__2_05x1_4" localSheetId="8">#REF!</definedName>
    <definedName name="Marco_madera_puerta__2_05x1_4" localSheetId="4">#REF!</definedName>
    <definedName name="Marco_madera_puerta__2_05x1_4">#REF!</definedName>
    <definedName name="Marco_metal_puerta__0_80x2_20" localSheetId="8">#REF!</definedName>
    <definedName name="Marco_metal_puerta__0_80x2_20" localSheetId="4">#REF!</definedName>
    <definedName name="Marco_metal_puerta__0_80x2_20">#REF!</definedName>
    <definedName name="marcolegal" localSheetId="8">#REF!</definedName>
    <definedName name="marcolegal" localSheetId="5">#REF!</definedName>
    <definedName name="marcolegal" localSheetId="4">#REF!</definedName>
    <definedName name="marcolegal">#REF!</definedName>
    <definedName name="MARCOPUERTA" localSheetId="8">#REF!</definedName>
    <definedName name="MARCOPUERTA" localSheetId="4">#REF!</definedName>
    <definedName name="MARCOPUERTA">#REF!</definedName>
    <definedName name="margen" localSheetId="8">#REF!</definedName>
    <definedName name="margen" localSheetId="4">#REF!</definedName>
    <definedName name="margen" localSheetId="6">#REF!</definedName>
    <definedName name="margen">#REF!</definedName>
    <definedName name="MARGEN1" localSheetId="8">#REF!</definedName>
    <definedName name="MARGEN1" localSheetId="4">#REF!</definedName>
    <definedName name="MARGEN1">#REF!</definedName>
    <definedName name="MARGEN2" localSheetId="8">#REF!</definedName>
    <definedName name="MARGEN2" localSheetId="4">#REF!</definedName>
    <definedName name="MARGEN2">#REF!</definedName>
    <definedName name="MargenComercial" localSheetId="8">#REF!</definedName>
    <definedName name="MargenComercial" localSheetId="4">#REF!</definedName>
    <definedName name="MargenComercial" localSheetId="6">#REF!</definedName>
    <definedName name="MargenComercial">#REF!</definedName>
    <definedName name="MargenComerciall" localSheetId="8">#REF!</definedName>
    <definedName name="MargenComerciall" localSheetId="4">#REF!</definedName>
    <definedName name="MargenComerciall">#REF!</definedName>
    <definedName name="MargenFinanciero" localSheetId="8">#REF!</definedName>
    <definedName name="MargenFinanciero" localSheetId="4">#REF!</definedName>
    <definedName name="MargenFinanciero" localSheetId="6">#REF!</definedName>
    <definedName name="MargenFinanciero">#REF!</definedName>
    <definedName name="MARGINPLAN" localSheetId="8">#REF!</definedName>
    <definedName name="MARGINPLAN" localSheetId="4">#REF!</definedName>
    <definedName name="MARGINPLAN">#REF!</definedName>
    <definedName name="MARGINPROJ" localSheetId="8">#REF!</definedName>
    <definedName name="MARGINPROJ" localSheetId="4">#REF!</definedName>
    <definedName name="MARGINPROJ">#REF!</definedName>
    <definedName name="MARIA" localSheetId="8">#REF!</definedName>
    <definedName name="MARIA" localSheetId="4">#N/A</definedName>
    <definedName name="MARIA" localSheetId="6">#REF!</definedName>
    <definedName name="MARIA" localSheetId="10">#REF!</definedName>
    <definedName name="MARIA">#N/A</definedName>
    <definedName name="marina" localSheetId="8">#REF!</definedName>
    <definedName name="marina" localSheetId="4">#REF!</definedName>
    <definedName name="marina" localSheetId="10">#REF!</definedName>
    <definedName name="marina">#REF!</definedName>
    <definedName name="MARINOCDMB1" localSheetId="8">#REF!</definedName>
    <definedName name="MARINOCDMB1" localSheetId="4">#REF!</definedName>
    <definedName name="MARINOCDMB1" localSheetId="10">#REF!</definedName>
    <definedName name="MARINOCDMB1">#REF!</definedName>
    <definedName name="MARINOCDMB2" localSheetId="8">#REF!</definedName>
    <definedName name="MARINOCDMB2" localSheetId="4">#REF!</definedName>
    <definedName name="MARINOCDMB2" localSheetId="10">#REF!</definedName>
    <definedName name="MARINOCDMB2">#REF!</definedName>
    <definedName name="MARINOCDMB3" localSheetId="8">#REF!</definedName>
    <definedName name="MARINOCDMB3" localSheetId="4">#REF!</definedName>
    <definedName name="MARINOCDMB3">#REF!</definedName>
    <definedName name="MARINOMT1" localSheetId="8">#REF!</definedName>
    <definedName name="MARINOMT1" localSheetId="4">#REF!</definedName>
    <definedName name="MARINOMT1">#REF!</definedName>
    <definedName name="MARINOMT2" localSheetId="8">#REF!</definedName>
    <definedName name="MARINOMT2" localSheetId="4">#REF!</definedName>
    <definedName name="MARINOMT2">#REF!</definedName>
    <definedName name="MARIO" localSheetId="8">#REF!</definedName>
    <definedName name="MARIO" localSheetId="4">#REF!</definedName>
    <definedName name="MARIO">#REF!</definedName>
    <definedName name="marol" localSheetId="8">#REF!</definedName>
    <definedName name="marol" localSheetId="4">#REF!</definedName>
    <definedName name="marol">#REF!</definedName>
    <definedName name="marol1" localSheetId="8">#REF!</definedName>
    <definedName name="marol1" localSheetId="4">#REF!</definedName>
    <definedName name="marol1">#REF!</definedName>
    <definedName name="MART" localSheetId="8">#REF!</definedName>
    <definedName name="MART" localSheetId="4">#REF!</definedName>
    <definedName name="MART">#REF!</definedName>
    <definedName name="MARTA" localSheetId="15">IF(Loan_Amount*Interest_Rate*Loan_Years*Loan_Start&gt;0,1,0)</definedName>
    <definedName name="MARTA" localSheetId="16">IF(Loan_Amount*Interest_Rate*Loan_Years*Loan_Start&gt;0,1,0)</definedName>
    <definedName name="MARTA" localSheetId="8">#N/A</definedName>
    <definedName name="MARTA" localSheetId="5">IF(Loan_Amount*Interest_Rate*Loan_Years*Loan_Start&gt;0,1,0)</definedName>
    <definedName name="MARTA" localSheetId="4">#N/A</definedName>
    <definedName name="MARTA" localSheetId="6">IF('MANO DE OBRA'!_APU522*'MANO DE OBRA'!________MA2*'MANO DE OBRA'!_APU524*'MANO DE OBRA'!_APU523&gt;0,1,0)</definedName>
    <definedName name="MARTA" localSheetId="10">#N/A</definedName>
    <definedName name="MARTA">IF(Loan_Amount*Interest_Rate*Loan_Years*Loan_Start&gt;0,1,0)</definedName>
    <definedName name="MARTHA" localSheetId="8">#REF!</definedName>
    <definedName name="MARTHA" localSheetId="5">#REF!</definedName>
    <definedName name="MARTHA" localSheetId="4">#REF!</definedName>
    <definedName name="MARTHA" localSheetId="6">#REF!</definedName>
    <definedName name="MARTHA" localSheetId="10">#REF!</definedName>
    <definedName name="MARTHA">#REF!</definedName>
    <definedName name="MARU" localSheetId="8">#REF!</definedName>
    <definedName name="MARU" localSheetId="4">#REF!</definedName>
    <definedName name="MARU" localSheetId="10">#REF!</definedName>
    <definedName name="MARU">#REF!</definedName>
    <definedName name="MARYLUZ" localSheetId="8" hidden="1">{"PRES REHAB ARM-PER POR ITEMS  KM A KM",#N/A,TRUE,"Rehabilitacion Arm-Per"}</definedName>
    <definedName name="MARYLUZ" localSheetId="4" hidden="1">{"PRES REHAB ARM-PER POR ITEMS  KM A KM",#N/A,TRUE,"Rehabilitacion Arm-Per"}</definedName>
    <definedName name="MARYLUZ" localSheetId="10" hidden="1">{"PRES REHAB ARM-PER POR ITEMS  KM A KM",#N/A,TRUE,"Rehabilitacion Arm-Per"}</definedName>
    <definedName name="MARYLUZ" hidden="1">{"PRES REHAB ARM-PER POR ITEMS  KM A KM",#N/A,TRUE,"Rehabilitacion Arm-Per"}</definedName>
    <definedName name="masor" localSheetId="15" hidden="1">{"via1",#N/A,TRUE,"general";"via2",#N/A,TRUE,"general";"via3",#N/A,TRUE,"general"}</definedName>
    <definedName name="masor" localSheetId="16" hidden="1">{"via1",#N/A,TRUE,"general";"via2",#N/A,TRUE,"general";"via3",#N/A,TRUE,"general"}</definedName>
    <definedName name="masor" localSheetId="8" hidden="1">{"via1",#N/A,TRUE,"general";"via2",#N/A,TRUE,"general";"via3",#N/A,TRUE,"general"}</definedName>
    <definedName name="masor" localSheetId="4" hidden="1">{"via1",#N/A,TRUE,"general";"via2",#N/A,TRUE,"general";"via3",#N/A,TRUE,"general"}</definedName>
    <definedName name="masor" localSheetId="6"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sor_1" localSheetId="8" hidden="1">{"via1",#N/A,TRUE,"general";"via2",#N/A,TRUE,"general";"via3",#N/A,TRUE,"general"}</definedName>
    <definedName name="masor_1" localSheetId="4" hidden="1">{"via1",#N/A,TRUE,"general";"via2",#N/A,TRUE,"general";"via3",#N/A,TRUE,"general"}</definedName>
    <definedName name="masor_1" localSheetId="10" hidden="1">{"via1",#N/A,TRUE,"general";"via2",#N/A,TRUE,"general";"via3",#N/A,TRUE,"general"}</definedName>
    <definedName name="masor_1" hidden="1">{"via1",#N/A,TRUE,"general";"via2",#N/A,TRUE,"general";"via3",#N/A,TRUE,"general"}</definedName>
    <definedName name="MAT" localSheetId="8">#REF!</definedName>
    <definedName name="MAT" localSheetId="5">#REF!</definedName>
    <definedName name="MAT" localSheetId="4">#REF!</definedName>
    <definedName name="MAT" localSheetId="6">#REF!</definedName>
    <definedName name="MAT" localSheetId="10">#REF!</definedName>
    <definedName name="MAT">#REF!</definedName>
    <definedName name="MATBAS" localSheetId="8">#REF!</definedName>
    <definedName name="MATBAS" localSheetId="4">#REF!</definedName>
    <definedName name="MATBAS" localSheetId="10">#REF!</definedName>
    <definedName name="MATBAS">#REF!</definedName>
    <definedName name="MATE" localSheetId="8">#REF!</definedName>
    <definedName name="MATE" localSheetId="4">#REF!</definedName>
    <definedName name="MATE" localSheetId="10">#REF!</definedName>
    <definedName name="MATE">#REF!</definedName>
    <definedName name="MATER" localSheetId="8">#REF!</definedName>
    <definedName name="MATER" localSheetId="5">#REF!</definedName>
    <definedName name="mater" localSheetId="4">#REF!</definedName>
    <definedName name="MATER" localSheetId="6">#REF!</definedName>
    <definedName name="mater">#REF!</definedName>
    <definedName name="mater02" localSheetId="4">#REF!</definedName>
    <definedName name="mater02">#REF!</definedName>
    <definedName name="MATER1">#REF!</definedName>
    <definedName name="MATERIA" localSheetId="8">#REF!</definedName>
    <definedName name="MATERIA" localSheetId="4">#REF!</definedName>
    <definedName name="MATERIA">#REF!</definedName>
    <definedName name="MATERIAL" localSheetId="8">#REF!</definedName>
    <definedName name="MATERIAL" localSheetId="4">#REF!</definedName>
    <definedName name="MATERIAL">#REF!</definedName>
    <definedName name="MATERIAL_DE_RELLENO" localSheetId="8">#REF!</definedName>
    <definedName name="MATERIAL_DE_RELLENO" localSheetId="4">#REF!</definedName>
    <definedName name="MATERIAL_DE_RELLENO">#REF!</definedName>
    <definedName name="MATERIAL_FILTRANTE" localSheetId="8">#REF!</definedName>
    <definedName name="MATERIAL_FILTRANTE" localSheetId="4">#REF!</definedName>
    <definedName name="MATERIAL_FILTRANTE">#REF!</definedName>
    <definedName name="Material_Granular" localSheetId="8">#REF!</definedName>
    <definedName name="Material_Granular" localSheetId="4">#REF!</definedName>
    <definedName name="Material_Granular">#REF!</definedName>
    <definedName name="Material_seleccionado" localSheetId="4">#REF!</definedName>
    <definedName name="Material_seleccionado">#REF!</definedName>
    <definedName name="material2" localSheetId="8">#REF!</definedName>
    <definedName name="material2" localSheetId="4">#REF!</definedName>
    <definedName name="material2">#REF!</definedName>
    <definedName name="material3" localSheetId="8">#REF!</definedName>
    <definedName name="material3" localSheetId="4">#REF!</definedName>
    <definedName name="material3">#REF!</definedName>
    <definedName name="MATERIALALL" localSheetId="8">#REF!</definedName>
    <definedName name="MATERIALALL" localSheetId="4">#REF!</definedName>
    <definedName name="MATERIALALL">#REF!</definedName>
    <definedName name="MATERIALES" localSheetId="8">#REF!</definedName>
    <definedName name="MATERIALES" localSheetId="5">#REF!</definedName>
    <definedName name="materiales" localSheetId="9">#REF!</definedName>
    <definedName name="MATERIALES" localSheetId="4">#REF!</definedName>
    <definedName name="MATERIALES" localSheetId="6">#REF!</definedName>
    <definedName name="materiales" localSheetId="3">#REF!</definedName>
    <definedName name="materiales" localSheetId="7">#REF!</definedName>
    <definedName name="Materiales">#REF!</definedName>
    <definedName name="MATERIALES_2" localSheetId="8">#REF!</definedName>
    <definedName name="MATERIALES_2" localSheetId="4">#REF!</definedName>
    <definedName name="MATERIALES_2">#REF!</definedName>
    <definedName name="Materiales_Macro" localSheetId="4">#REF!</definedName>
    <definedName name="Materiales_Macro">#REF!</definedName>
    <definedName name="materiales1" localSheetId="8">#REF!</definedName>
    <definedName name="materiales1" localSheetId="4">#REF!</definedName>
    <definedName name="materiales1" localSheetId="6">#N/A</definedName>
    <definedName name="materiales1">#REF!</definedName>
    <definedName name="Materiales2" localSheetId="8">#REF!</definedName>
    <definedName name="materiales2" localSheetId="4">#REF!</definedName>
    <definedName name="Materiales2">#REF!</definedName>
    <definedName name="materiales4" localSheetId="8">#REF!</definedName>
    <definedName name="materiales4" localSheetId="4">#REF!</definedName>
    <definedName name="materiales4">#REF!</definedName>
    <definedName name="materiales43" localSheetId="8">#REF!</definedName>
    <definedName name="materiales43" localSheetId="4">#REF!</definedName>
    <definedName name="materiales43">#REF!</definedName>
    <definedName name="materiales467" localSheetId="8">#REF!</definedName>
    <definedName name="materiales467" localSheetId="4">#REF!</definedName>
    <definedName name="materiales467">#REF!</definedName>
    <definedName name="materiales469" localSheetId="8">#REF!</definedName>
    <definedName name="materiales469" localSheetId="4">#REF!</definedName>
    <definedName name="materiales469">#REF!</definedName>
    <definedName name="materiales5" localSheetId="8">#REF!</definedName>
    <definedName name="materiales5" localSheetId="4">#REF!</definedName>
    <definedName name="materiales5">#REF!</definedName>
    <definedName name="MATERIALESCANTIDADESDEOBRA" localSheetId="8">#REF!</definedName>
    <definedName name="MATERIALESCANTIDADESDEOBRA" localSheetId="4">#REF!</definedName>
    <definedName name="MATERIALESCANTIDADESDEOBRA">#REF!</definedName>
    <definedName name="MaterialTub" localSheetId="8">#REF!</definedName>
    <definedName name="MaterialTub" localSheetId="4">#REF!</definedName>
    <definedName name="MaterialTub">#REF!</definedName>
    <definedName name="MATEYDIMNO" localSheetId="8">#REF!</definedName>
    <definedName name="MATEYDIMNO" localSheetId="4">#REF!</definedName>
    <definedName name="MATEYDIMNO">#REF!</definedName>
    <definedName name="matgranular" localSheetId="8">#REF!</definedName>
    <definedName name="matgranular" localSheetId="4">#REF!</definedName>
    <definedName name="matgranular">#REF!</definedName>
    <definedName name="MATPR" localSheetId="4">#REF!</definedName>
    <definedName name="MATPR">#REF!</definedName>
    <definedName name="MATRIZ" localSheetId="8">#REF!</definedName>
    <definedName name="matriz" localSheetId="5">#REF!,#REF!</definedName>
    <definedName name="MATRIZ" localSheetId="4">#REF!</definedName>
    <definedName name="matriz" localSheetId="6">#REF!,#REF!</definedName>
    <definedName name="MATRIZ" localSheetId="10">#REF!</definedName>
    <definedName name="matriz">#REF!,#REF!</definedName>
    <definedName name="MATRIZ_DE_DATOS" localSheetId="8">#REF!</definedName>
    <definedName name="MATRIZ_DE_DATOS" localSheetId="4">#REF!</definedName>
    <definedName name="MATRIZ_DE_DATOS" localSheetId="10">#REF!</definedName>
    <definedName name="MATRIZ_DE_DATOS">#REF!</definedName>
    <definedName name="MATRIZRICS" localSheetId="8">#REF!</definedName>
    <definedName name="MATRIZRICS" localSheetId="4">#REF!</definedName>
    <definedName name="MATRIZRICS" localSheetId="6">#REF!</definedName>
    <definedName name="MATRIZRICS" localSheetId="10">#REF!</definedName>
    <definedName name="MATRIZRICS">#REF!</definedName>
    <definedName name="MatTuberia" localSheetId="8">#REF!</definedName>
    <definedName name="MatTuberia" localSheetId="4">#REF!</definedName>
    <definedName name="MatTuberia" localSheetId="10">#REF!</definedName>
    <definedName name="MatTuberia">#REF!</definedName>
    <definedName name="maxcosto" localSheetId="8">#REF!</definedName>
    <definedName name="maxcosto" localSheetId="5">#REF!</definedName>
    <definedName name="maxcosto" localSheetId="4">#REF!</definedName>
    <definedName name="maxcosto">#REF!</definedName>
    <definedName name="maxdeficit" localSheetId="8">#REF!</definedName>
    <definedName name="maxdeficit" localSheetId="4">#REF!</definedName>
    <definedName name="maxdeficit">#REF!</definedName>
    <definedName name="Maximo" localSheetId="8">#REF!</definedName>
    <definedName name="Maximo" localSheetId="4">#REF!</definedName>
    <definedName name="Maximo" localSheetId="6">#REF!</definedName>
    <definedName name="Maximo">#REF!</definedName>
    <definedName name="MAY" localSheetId="8">#REF!</definedName>
    <definedName name="MAY" localSheetId="4">#REF!</definedName>
    <definedName name="MAY" localSheetId="6">#REF!</definedName>
    <definedName name="MAY">#REF!</definedName>
    <definedName name="may00" localSheetId="8">#REF!</definedName>
    <definedName name="may00" localSheetId="4">#REF!</definedName>
    <definedName name="may00">#REF!</definedName>
    <definedName name="MayJun" localSheetId="4">#REF!</definedName>
    <definedName name="MayJun">#REF!</definedName>
    <definedName name="MayJun_C" localSheetId="4">#REF!</definedName>
    <definedName name="MayJun_C">#REF!</definedName>
    <definedName name="Mb" localSheetId="8">#REF!</definedName>
    <definedName name="Mb" localSheetId="4">#REF!</definedName>
    <definedName name="Mb" localSheetId="6">#REF!</definedName>
    <definedName name="Mb">#REF!</definedName>
    <definedName name="MC4CM" localSheetId="8">#REF!</definedName>
    <definedName name="MC4CM" localSheetId="4">#REF!</definedName>
    <definedName name="MC4CM">#REF!</definedName>
    <definedName name="MCALCULOS" localSheetId="8">#REF!</definedName>
    <definedName name="MCALCULOS" localSheetId="4">#REF!</definedName>
    <definedName name="MCALCULOS">#REF!</definedName>
    <definedName name="mcb" localSheetId="8">#REF!</definedName>
    <definedName name="mcb" localSheetId="4">#REF!</definedName>
    <definedName name="mcb">#REF!</definedName>
    <definedName name="mcbb" localSheetId="8">#REF!</definedName>
    <definedName name="mcbb" localSheetId="4">#REF!</definedName>
    <definedName name="mcbb">#REF!</definedName>
    <definedName name="MCCs" localSheetId="8">#REF!</definedName>
    <definedName name="MCCs" localSheetId="4">#REF!</definedName>
    <definedName name="MCCs">#REF!</definedName>
    <definedName name="MCIV" localSheetId="8">#REF!</definedName>
    <definedName name="MCIV" localSheetId="4">#REF!</definedName>
    <definedName name="MCIV">#REF!</definedName>
    <definedName name="mck" localSheetId="4">#REF!</definedName>
    <definedName name="mck">#REF!</definedName>
    <definedName name="MCVC" localSheetId="4">#REF!</definedName>
    <definedName name="MCVC">#REF!</definedName>
    <definedName name="MDC" localSheetId="8">#REF!</definedName>
    <definedName name="MDC" localSheetId="4">#REF!</definedName>
    <definedName name="MDC">#REF!</definedName>
    <definedName name="mdc2a" localSheetId="4">#REF!</definedName>
    <definedName name="mdc2a">#REF!</definedName>
    <definedName name="mdd" localSheetId="15" hidden="1">{"via1",#N/A,TRUE,"general";"via2",#N/A,TRUE,"general";"via3",#N/A,TRUE,"general"}</definedName>
    <definedName name="mdd" localSheetId="16" hidden="1">{"via1",#N/A,TRUE,"general";"via2",#N/A,TRUE,"general";"via3",#N/A,TRUE,"general"}</definedName>
    <definedName name="mdd" localSheetId="8" hidden="1">{"via1",#N/A,TRUE,"general";"via2",#N/A,TRUE,"general";"via3",#N/A,TRUE,"general"}</definedName>
    <definedName name="mdd" localSheetId="4" hidden="1">{"via1",#N/A,TRUE,"general";"via2",#N/A,TRUE,"general";"via3",#N/A,TRUE,"general"}</definedName>
    <definedName name="mdd" localSheetId="6"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dd_1" localSheetId="8" hidden="1">{"via1",#N/A,TRUE,"general";"via2",#N/A,TRUE,"general";"via3",#N/A,TRUE,"general"}</definedName>
    <definedName name="mdd_1" localSheetId="4" hidden="1">{"via1",#N/A,TRUE,"general";"via2",#N/A,TRUE,"general";"via3",#N/A,TRUE,"general"}</definedName>
    <definedName name="mdd_1" localSheetId="10" hidden="1">{"via1",#N/A,TRUE,"general";"via2",#N/A,TRUE,"general";"via3",#N/A,TRUE,"general"}</definedName>
    <definedName name="mdd_1" hidden="1">{"via1",#N/A,TRUE,"general";"via2",#N/A,TRUE,"general";"via3",#N/A,TRUE,"general"}</definedName>
    <definedName name="MDEO" localSheetId="8">#REF!</definedName>
    <definedName name="MDEO" localSheetId="4">#REF!</definedName>
    <definedName name="MDEO" localSheetId="10">#REF!</definedName>
    <definedName name="MDEO">#REF!</definedName>
    <definedName name="MDO" localSheetId="8">#REF!</definedName>
    <definedName name="mdo" localSheetId="5">#REF!</definedName>
    <definedName name="MDO" localSheetId="4">#REF!</definedName>
    <definedName name="mdo" localSheetId="6">#REF!</definedName>
    <definedName name="MDO" localSheetId="10">#REF!</definedName>
    <definedName name="mdo">#REF!</definedName>
    <definedName name="ME" localSheetId="8">#REF!</definedName>
    <definedName name="ME" localSheetId="4">#REF!</definedName>
    <definedName name="ME" localSheetId="10">#REF!</definedName>
    <definedName name="ME">#REF!</definedName>
    <definedName name="MECACE" localSheetId="8">#REF!,#REF!,#REF!</definedName>
    <definedName name="MECACE" localSheetId="4">#REF!,#REF!,#REF!</definedName>
    <definedName name="MECACE" localSheetId="10">#REF!,#REF!,#REF!</definedName>
    <definedName name="MECACE">#REF!,#REF!,#REF!</definedName>
    <definedName name="mecanico" localSheetId="8" hidden="1">{"CONCABL1.1",#N/A,FALSE,"1.1.1a1.1.3 ACSR";"AISL1.2",#N/A,FALSE,"1.1.1a1.1.3 ACSR";"torr1.1.3",#N/A,FALSE,"1.1.1a1.1.3 ACSR";"cm1.2",#N/A,FALSE,"1.2 ACSR";"cm2.2",#N/A,FALSE,"1.2 ACSR";#N/A,#N/A,FALSE,"1.3 ACSR";#N/A,#N/A,FALSE,"2.1.1A2.1.3 ACAR";"ac2.1",#N/A,FALSE,"1.2 ACAR";"ac2.2",#N/A,FALSE,"1.2 ACAR";#N/A,#N/A,FALSE,"2.3 ACAR"}</definedName>
    <definedName name="mecanico" localSheetId="4" hidden="1">{"CONCABL1.1",#N/A,FALSE,"1.1.1a1.1.3 ACSR";"AISL1.2",#N/A,FALSE,"1.1.1a1.1.3 ACSR";"torr1.1.3",#N/A,FALSE,"1.1.1a1.1.3 ACSR";"cm1.2",#N/A,FALSE,"1.2 ACSR";"cm2.2",#N/A,FALSE,"1.2 ACSR";#N/A,#N/A,FALSE,"1.3 ACSR";#N/A,#N/A,FALSE,"2.1.1A2.1.3 ACAR";"ac2.1",#N/A,FALSE,"1.2 ACAR";"ac2.2",#N/A,FALSE,"1.2 ACAR";#N/A,#N/A,FALSE,"2.3 ACAR"}</definedName>
    <definedName name="mecanico" localSheetId="10"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 localSheetId="4">#REF!</definedName>
    <definedName name="med">#REF!</definedName>
    <definedName name="medE" localSheetId="8">#REF!</definedName>
    <definedName name="medE" localSheetId="4">#REF!</definedName>
    <definedName name="medE" localSheetId="10">#REF!</definedName>
    <definedName name="medE">#REF!</definedName>
    <definedName name="MediacanoaAnserma" localSheetId="8">#REF!</definedName>
    <definedName name="MediacanoaAnserma" localSheetId="4">#REF!</definedName>
    <definedName name="MediacanoaAnserma" localSheetId="10">#REF!</definedName>
    <definedName name="MediacanoaAnserma">#REF!</definedName>
    <definedName name="mediah_reposo_comida" localSheetId="8">#REF!</definedName>
    <definedName name="mediah_reposo_comida" localSheetId="4">#REF!</definedName>
    <definedName name="mediah_reposo_comida">#REF!</definedName>
    <definedName name="MEDID" localSheetId="8">#REF!</definedName>
    <definedName name="MEDID" localSheetId="4">#REF!</definedName>
    <definedName name="MEDID">#REF!</definedName>
    <definedName name="MEDIDA" localSheetId="8">#REF!</definedName>
    <definedName name="MEDIDA" localSheetId="4">#REF!</definedName>
    <definedName name="MEDIDA" localSheetId="6">#REF!</definedName>
    <definedName name="MEDIDA">#REF!</definedName>
    <definedName name="medidas" localSheetId="8">#REF!</definedName>
    <definedName name="medidas" localSheetId="4">#REF!</definedName>
    <definedName name="medidas">#REF!</definedName>
    <definedName name="medios" localSheetId="4">#REF!</definedName>
    <definedName name="medios">#REF!</definedName>
    <definedName name="MEDIOSRECEPCION" localSheetId="4">#REF!</definedName>
    <definedName name="MEDIOSRECEPCION">#REF!</definedName>
    <definedName name="medW" localSheetId="8">#REF!</definedName>
    <definedName name="medW" localSheetId="4">#REF!</definedName>
    <definedName name="medW">#REF!</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8" hidden="1">{"TAB1",#N/A,TRUE,"GENERAL";"TAB2",#N/A,TRUE,"GENERAL";"TAB3",#N/A,TRUE,"GENERAL";"TAB4",#N/A,TRUE,"GENERAL";"TAB5",#N/A,TRUE,"GENERAL"}</definedName>
    <definedName name="meg" localSheetId="4" hidden="1">{"TAB1",#N/A,TRUE,"GENERAL";"TAB2",#N/A,TRUE,"GENERAL";"TAB3",#N/A,TRUE,"GENERAL";"TAB4",#N/A,TRUE,"GENERAL";"TAB5",#N/A,TRUE,"GENERAL"}</definedName>
    <definedName name="meg" localSheetId="6"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eg_1" localSheetId="8" hidden="1">{"TAB1",#N/A,TRUE,"GENERAL";"TAB2",#N/A,TRUE,"GENERAL";"TAB3",#N/A,TRUE,"GENERAL";"TAB4",#N/A,TRUE,"GENERAL";"TAB5",#N/A,TRUE,"GENERAL"}</definedName>
    <definedName name="meg_1" localSheetId="4" hidden="1">{"TAB1",#N/A,TRUE,"GENERAL";"TAB2",#N/A,TRUE,"GENERAL";"TAB3",#N/A,TRUE,"GENERAL";"TAB4",#N/A,TRUE,"GENERAL";"TAB5",#N/A,TRUE,"GENERAL"}</definedName>
    <definedName name="meg_1" localSheetId="10" hidden="1">{"TAB1",#N/A,TRUE,"GENERAL";"TAB2",#N/A,TRUE,"GENERAL";"TAB3",#N/A,TRUE,"GENERAL";"TAB4",#N/A,TRUE,"GENERAL";"TAB5",#N/A,TRUE,"GENERAL"}</definedName>
    <definedName name="meg_1" hidden="1">{"TAB1",#N/A,TRUE,"GENERAL";"TAB2",#N/A,TRUE,"GENERAL";"TAB3",#N/A,TRUE,"GENERAL";"TAB4",#N/A,TRUE,"GENERAL";"TAB5",#N/A,TRUE,"GENERAL"}</definedName>
    <definedName name="MEJORA" localSheetId="8">#REF!</definedName>
    <definedName name="MEJORA" localSheetId="4">#REF!</definedName>
    <definedName name="MEJORA" localSheetId="6">#REF!</definedName>
    <definedName name="MEJORA">#REF!</definedName>
    <definedName name="MEJORAMIENTO" localSheetId="8">#REF!</definedName>
    <definedName name="MEJORAMIENTO" localSheetId="4">#REF!</definedName>
    <definedName name="MEJORAMIENTO">#REF!</definedName>
    <definedName name="mejoramientosubrasante" localSheetId="8">#REF!</definedName>
    <definedName name="mejoramientosubrasante" localSheetId="4">#REF!</definedName>
    <definedName name="mejoramientosubrasante">#REF!</definedName>
    <definedName name="mem" localSheetId="8" hidden="1">{#N/A,#N/A,FALSE,"Costos Productos 6A";#N/A,#N/A,FALSE,"Costo Unitario Total H-94-12"}</definedName>
    <definedName name="mem" localSheetId="4" hidden="1">{#N/A,#N/A,FALSE,"Costos Productos 6A";#N/A,#N/A,FALSE,"Costo Unitario Total H-94-12"}</definedName>
    <definedName name="mem" localSheetId="10" hidden="1">{#N/A,#N/A,FALSE,"Costos Productos 6A";#N/A,#N/A,FALSE,"Costo Unitario Total H-94-12"}</definedName>
    <definedName name="mem" hidden="1">{#N/A,#N/A,FALSE,"Costos Productos 6A";#N/A,#N/A,FALSE,"Costo Unitario Total H-94-12"}</definedName>
    <definedName name="MEMO" localSheetId="4">#REF!</definedName>
    <definedName name="MEMO">#REF!</definedName>
    <definedName name="MEMORI" localSheetId="8">#REF!</definedName>
    <definedName name="MEMORI" localSheetId="4">#REF!</definedName>
    <definedName name="MEMORI">#REF!</definedName>
    <definedName name="memorias" localSheetId="8" hidden="1">{#N/A,#N/A,FALSE,"CIBHA05A";#N/A,#N/A,FALSE,"CIBHA05B"}</definedName>
    <definedName name="memorias" localSheetId="4" hidden="1">{#N/A,#N/A,FALSE,"CIBHA05A";#N/A,#N/A,FALSE,"CIBHA05B"}</definedName>
    <definedName name="memorias" localSheetId="10" hidden="1">{#N/A,#N/A,FALSE,"CIBHA05A";#N/A,#N/A,FALSE,"CIBHA05B"}</definedName>
    <definedName name="memorias" hidden="1">{#N/A,#N/A,FALSE,"CIBHA05A";#N/A,#N/A,FALSE,"CIBHA05B"}</definedName>
    <definedName name="MEMPYGH" localSheetId="8" hidden="1">{#N/A,#N/A,FALSE,"Costos Productos 6A";#N/A,#N/A,FALSE,"Costo Unitario Total H-94-12"}</definedName>
    <definedName name="MEMPYGH" localSheetId="4" hidden="1">{#N/A,#N/A,FALSE,"Costos Productos 6A";#N/A,#N/A,FALSE,"Costo Unitario Total H-94-12"}</definedName>
    <definedName name="MEMPYGH" localSheetId="10" hidden="1">{#N/A,#N/A,FALSE,"Costos Productos 6A";#N/A,#N/A,FALSE,"Costo Unitario Total H-94-12"}</definedName>
    <definedName name="MEMPYGH" hidden="1">{#N/A,#N/A,FALSE,"Costos Productos 6A";#N/A,#N/A,FALSE,"Costo Unitario Total H-94-12"}</definedName>
    <definedName name="MEMPYGHIS" localSheetId="8" hidden="1">{#N/A,#N/A,FALSE,"VOL695";#N/A,#N/A,FALSE,"anexo1";#N/A,#N/A,FALSE,"anexo2";#N/A,#N/A,FALSE,"anexo3";#N/A,#N/A,FALSE,"anexo4";#N/A,#N/A,FALSE,"anexo5a";#N/A,#N/A,FALSE,"anexo5b";#N/A,#N/A,FALSE,"anexo6a";#N/A,#N/A,FALSE,"anexo6a";#N/A,#N/A,FALSE,"anexo6c";#N/A,#N/A,FALSE,"anexo7a";#N/A,#N/A,FALSE,"anexo7b";#N/A,#N/A,FALSE,"anexo7c"}</definedName>
    <definedName name="MEMPYGHIS" localSheetId="4" hidden="1">{#N/A,#N/A,FALSE,"VOL695";#N/A,#N/A,FALSE,"anexo1";#N/A,#N/A,FALSE,"anexo2";#N/A,#N/A,FALSE,"anexo3";#N/A,#N/A,FALSE,"anexo4";#N/A,#N/A,FALSE,"anexo5a";#N/A,#N/A,FALSE,"anexo5b";#N/A,#N/A,FALSE,"anexo6a";#N/A,#N/A,FALSE,"anexo6a";#N/A,#N/A,FALSE,"anexo6c";#N/A,#N/A,FALSE,"anexo7a";#N/A,#N/A,FALSE,"anexo7b";#N/A,#N/A,FALSE,"anexo7c"}</definedName>
    <definedName name="MEMPYGHIS" localSheetId="10"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8">#REF!</definedName>
    <definedName name="Menu" localSheetId="4">#REF!</definedName>
    <definedName name="Menu" localSheetId="10">#REF!</definedName>
    <definedName name="Menu">#REF!</definedName>
    <definedName name="MENU_PRICIPAL" localSheetId="8">#REF!</definedName>
    <definedName name="MENU_PRICIPAL" localSheetId="4">#REF!</definedName>
    <definedName name="MENU_PRICIPAL" localSheetId="10">#REF!</definedName>
    <definedName name="MENU_PRICIPAL">#REF!</definedName>
    <definedName name="MENU1" localSheetId="8">#REF!</definedName>
    <definedName name="MENU1" localSheetId="4">#REF!</definedName>
    <definedName name="MENU1" localSheetId="10">#REF!</definedName>
    <definedName name="MENU1">#REF!</definedName>
    <definedName name="MENU2" localSheetId="8">#REF!</definedName>
    <definedName name="MENU2" localSheetId="4">#REF!</definedName>
    <definedName name="MENU2">#REF!</definedName>
    <definedName name="MENU3" localSheetId="8">#REF!</definedName>
    <definedName name="MENU3" localSheetId="4">#REF!</definedName>
    <definedName name="MENU3">#REF!</definedName>
    <definedName name="MENU4" localSheetId="8">#REF!</definedName>
    <definedName name="MENU4" localSheetId="4">#REF!</definedName>
    <definedName name="MENU4">#REF!</definedName>
    <definedName name="MENU5" localSheetId="8">#REF!</definedName>
    <definedName name="MENU5" localSheetId="4">#REF!</definedName>
    <definedName name="MENU5">#REF!</definedName>
    <definedName name="MENU6" localSheetId="8">#REF!</definedName>
    <definedName name="MENU6" localSheetId="4">#REF!</definedName>
    <definedName name="MENU6">#REF!</definedName>
    <definedName name="MEÑA" localSheetId="8">#REF!</definedName>
    <definedName name="MEÑA" localSheetId="4">#REF!</definedName>
    <definedName name="MEÑA">#REF!</definedName>
    <definedName name="merchandCostos" localSheetId="8">#REF!</definedName>
    <definedName name="merchandCostos" localSheetId="4">#REF!</definedName>
    <definedName name="merchandCostos" localSheetId="6">#REF!</definedName>
    <definedName name="merchandCostos">#REF!</definedName>
    <definedName name="Merchandisig" localSheetId="8">#REF!</definedName>
    <definedName name="Merchandisig" localSheetId="4">#REF!</definedName>
    <definedName name="Merchandisig" localSheetId="6">#REF!</definedName>
    <definedName name="Merchandisig">#REF!</definedName>
    <definedName name="MES" localSheetId="8">#REF!</definedName>
    <definedName name="MES" localSheetId="4">#REF!</definedName>
    <definedName name="MES" localSheetId="6">#REF!</definedName>
    <definedName name="MES">#REF!</definedName>
    <definedName name="MesCotiz" localSheetId="8">#REF!</definedName>
    <definedName name="MesCotiz" localSheetId="4">#REF!</definedName>
    <definedName name="MesCotiz">#REF!</definedName>
    <definedName name="MesCotizacion" localSheetId="8">#REF!</definedName>
    <definedName name="MesCotizacion" localSheetId="4">#REF!</definedName>
    <definedName name="MesCotizacion">#REF!</definedName>
    <definedName name="meses" localSheetId="8">#REF!</definedName>
    <definedName name="MESES" localSheetId="5">#REF!</definedName>
    <definedName name="meses" localSheetId="4">#REF!</definedName>
    <definedName name="meses" localSheetId="6">#REF!</definedName>
    <definedName name="meses">#REF!</definedName>
    <definedName name="MESESL" localSheetId="8">#REF!</definedName>
    <definedName name="MESESL" localSheetId="4">#REF!</definedName>
    <definedName name="MESESL">#REF!</definedName>
    <definedName name="MesesMora" localSheetId="8">#REF!</definedName>
    <definedName name="MesesMora" localSheetId="4">#REF!</definedName>
    <definedName name="MesesMora">#REF!</definedName>
    <definedName name="Meson_acero_inox.con_bandeja" localSheetId="8">#REF!</definedName>
    <definedName name="Meson_acero_inox.con_bandeja" localSheetId="4">#REF!</definedName>
    <definedName name="Meson_acero_inox.con_bandeja">#REF!</definedName>
    <definedName name="MESONGRANITO" localSheetId="8">#REF!</definedName>
    <definedName name="MESONGRANITO" localSheetId="4">#REF!</definedName>
    <definedName name="MESONGRANITO">#REF!</definedName>
    <definedName name="met" localSheetId="8" hidden="1">{#N/A,#N/A,TRUE,"1842CWN0"}</definedName>
    <definedName name="met" localSheetId="4" hidden="1">{#N/A,#N/A,TRUE,"1842CWN0"}</definedName>
    <definedName name="met" localSheetId="10" hidden="1">{#N/A,#N/A,TRUE,"1842CWN0"}</definedName>
    <definedName name="met" hidden="1">{#N/A,#N/A,TRUE,"1842CWN0"}</definedName>
    <definedName name="met_1" localSheetId="8" hidden="1">{#N/A,#N/A,TRUE,"1842CWN0"}</definedName>
    <definedName name="met_1" localSheetId="4" hidden="1">{#N/A,#N/A,TRUE,"1842CWN0"}</definedName>
    <definedName name="met_1" localSheetId="10" hidden="1">{#N/A,#N/A,TRUE,"1842CWN0"}</definedName>
    <definedName name="met_1" hidden="1">{#N/A,#N/A,TRUE,"1842CWN0"}</definedName>
    <definedName name="met_dep" localSheetId="8">#REF!</definedName>
    <definedName name="met_dep" localSheetId="5">#REF!</definedName>
    <definedName name="met_dep" localSheetId="4">#REF!</definedName>
    <definedName name="met_dep" localSheetId="10">#REF!</definedName>
    <definedName name="met_dep">#REF!</definedName>
    <definedName name="Meta1" localSheetId="8">#REF!</definedName>
    <definedName name="Meta1" localSheetId="4">#REF!</definedName>
    <definedName name="Meta1" localSheetId="10">#REF!</definedName>
    <definedName name="Meta1">#REF!</definedName>
    <definedName name="Meta2" localSheetId="8">#REF!</definedName>
    <definedName name="Meta2" localSheetId="4">#REF!</definedName>
    <definedName name="Meta2" localSheetId="10">#REF!</definedName>
    <definedName name="Meta2">#REF!</definedName>
    <definedName name="Meta3" localSheetId="8">#REF!</definedName>
    <definedName name="Meta3" localSheetId="4">#REF!</definedName>
    <definedName name="Meta3">#REF!</definedName>
    <definedName name="metal" localSheetId="8" hidden="1">{#N/A,#N/A,TRUE,"1842CWN0"}</definedName>
    <definedName name="metal" localSheetId="4" hidden="1">{#N/A,#N/A,TRUE,"1842CWN0"}</definedName>
    <definedName name="metal" localSheetId="10" hidden="1">{#N/A,#N/A,TRUE,"1842CWN0"}</definedName>
    <definedName name="metal" hidden="1">{#N/A,#N/A,TRUE,"1842CWN0"}</definedName>
    <definedName name="metal_1" localSheetId="8" hidden="1">{#N/A,#N/A,TRUE,"1842CWN0"}</definedName>
    <definedName name="metal_1" localSheetId="4" hidden="1">{#N/A,#N/A,TRUE,"1842CWN0"}</definedName>
    <definedName name="metal_1" localSheetId="10" hidden="1">{#N/A,#N/A,TRUE,"1842CWN0"}</definedName>
    <definedName name="metal_1" hidden="1">{#N/A,#N/A,TRUE,"1842CWN0"}</definedName>
    <definedName name="METODOS" localSheetId="8">#REF!</definedName>
    <definedName name="METODOS" localSheetId="4">#REF!</definedName>
    <definedName name="METODOS" localSheetId="10">#REF!</definedName>
    <definedName name="METODOS">#REF!</definedName>
    <definedName name="METORS_CUBICOS_OFICIALES" localSheetId="8">#REF!</definedName>
    <definedName name="METORS_CUBICOS_OFICIALES" localSheetId="5">#REF!</definedName>
    <definedName name="METORS_CUBICOS_OFICIALES" localSheetId="4">#REF!</definedName>
    <definedName name="METORS_CUBICOS_OFICIALES" localSheetId="6">#REF!</definedName>
    <definedName name="METORS_CUBICOS_OFICIALES" localSheetId="10">#REF!</definedName>
    <definedName name="METORS_CUBICOS_OFICIALES">#REF!</definedName>
    <definedName name="METROAGUA" localSheetId="8">#REF!</definedName>
    <definedName name="METROAGUA" localSheetId="5">#REF!</definedName>
    <definedName name="METROAGUA" localSheetId="4">#REF!</definedName>
    <definedName name="METROAGUA" localSheetId="6">#REF!</definedName>
    <definedName name="METROAGUA" localSheetId="10">#REF!</definedName>
    <definedName name="METROAGUA">#REF!</definedName>
    <definedName name="METROS_CUBICOS" localSheetId="8">#REF!</definedName>
    <definedName name="METROS_CUBICOS" localSheetId="4">#REF!</definedName>
    <definedName name="METROS_CUBICOS" localSheetId="6">#REF!</definedName>
    <definedName name="METROS_CUBICOS">#REF!</definedName>
    <definedName name="METROS_CUBICOS..." localSheetId="8">#REF!</definedName>
    <definedName name="METROS_CUBICOS..." localSheetId="4">#REF!</definedName>
    <definedName name="METROS_CUBICOS..." localSheetId="6">#REF!</definedName>
    <definedName name="METROS_CUBICOS...">#REF!</definedName>
    <definedName name="METROS_CUBICOS_COMERCIALES" localSheetId="8">#REF!</definedName>
    <definedName name="METROS_CUBICOS_COMERCIALES" localSheetId="4">#REF!</definedName>
    <definedName name="METROS_CUBICOS_COMERCIALES" localSheetId="6">#REF!</definedName>
    <definedName name="METROS_CUBICOS_COMERCIALES">#REF!</definedName>
    <definedName name="METROS_CUBICOS_INDUSTRIALES" localSheetId="8">#REF!</definedName>
    <definedName name="METROS_CUBICOS_INDUSTRIALES" localSheetId="4">#REF!</definedName>
    <definedName name="METROS_CUBICOS_INDUSTRIALES" localSheetId="6">#REF!</definedName>
    <definedName name="METROS_CUBICOS_INDUSTRIALES">#REF!</definedName>
    <definedName name="METROS_CUBICOS_OFICIALES" localSheetId="8">#REF!</definedName>
    <definedName name="METROS_CUBICOS_OFICIALES" localSheetId="4">#REF!</definedName>
    <definedName name="METROS_CUBICOS_OFICIALES" localSheetId="6">#REF!</definedName>
    <definedName name="METROS_CUBICOS_OFICIALES">#REF!</definedName>
    <definedName name="MEZ" localSheetId="8">#REF!</definedName>
    <definedName name="MEZ" localSheetId="4">#REF!</definedName>
    <definedName name="MEZ">#REF!</definedName>
    <definedName name="MEZCLA" localSheetId="8">#REF!</definedName>
    <definedName name="MEZCLA" localSheetId="4">#REF!</definedName>
    <definedName name="MEZCLA">#REF!</definedName>
    <definedName name="Mezcladora" localSheetId="8">#REF!</definedName>
    <definedName name="Mezcladora" localSheetId="4">#REF!</definedName>
    <definedName name="Mezcladora">#REF!</definedName>
    <definedName name="Mezcladora_Apolo_1__bulto" localSheetId="8">#REF!</definedName>
    <definedName name="Mezcladora_Apolo_1__bulto" localSheetId="4">#REF!</definedName>
    <definedName name="Mezcladora_Apolo_1__bulto">#REF!</definedName>
    <definedName name="mf" localSheetId="8">#REF!</definedName>
    <definedName name="mf" localSheetId="5">#REF!</definedName>
    <definedName name="mf" localSheetId="4">#REF!</definedName>
    <definedName name="mf" localSheetId="6">#REF!</definedName>
    <definedName name="mf">#REF!</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fgjrdt_1" localSheetId="8" hidden="1">{"TAB1",#N/A,TRUE,"GENERAL";"TAB2",#N/A,TRUE,"GENERAL";"TAB3",#N/A,TRUE,"GENERAL";"TAB4",#N/A,TRUE,"GENERAL";"TAB5",#N/A,TRUE,"GENERAL"}</definedName>
    <definedName name="mfgjrdt_1" localSheetId="4" hidden="1">{"TAB1",#N/A,TRUE,"GENERAL";"TAB2",#N/A,TRUE,"GENERAL";"TAB3",#N/A,TRUE,"GENERAL";"TAB4",#N/A,TRUE,"GENERAL";"TAB5",#N/A,TRUE,"GENERAL"}</definedName>
    <definedName name="mfgjrdt_1" localSheetId="10" hidden="1">{"TAB1",#N/A,TRUE,"GENERAL";"TAB2",#N/A,TRUE,"GENERAL";"TAB3",#N/A,TRUE,"GENERAL";"TAB4",#N/A,TRUE,"GENERAL";"TAB5",#N/A,TRUE,"GENERAL"}</definedName>
    <definedName name="mfgjrdt_1" hidden="1">{"TAB1",#N/A,TRUE,"GENERAL";"TAB2",#N/A,TRUE,"GENERAL";"TAB3",#N/A,TRUE,"GENERAL";"TAB4",#N/A,TRUE,"GENERAL";"TAB5",#N/A,TRUE,"GENERAL"}</definedName>
    <definedName name="mghm" localSheetId="15" hidden="1">{"via1",#N/A,TRUE,"general";"via2",#N/A,TRUE,"general";"via3",#N/A,TRUE,"general"}</definedName>
    <definedName name="mghm" localSheetId="16" hidden="1">{"via1",#N/A,TRUE,"general";"via2",#N/A,TRUE,"general";"via3",#N/A,TRUE,"general"}</definedName>
    <definedName name="mghm" localSheetId="8" hidden="1">{"via1",#N/A,TRUE,"general";"via2",#N/A,TRUE,"general";"via3",#N/A,TRUE,"general"}</definedName>
    <definedName name="mghm" localSheetId="4" hidden="1">{"via1",#N/A,TRUE,"general";"via2",#N/A,TRUE,"general";"via3",#N/A,TRUE,"general"}</definedName>
    <definedName name="mghm" localSheetId="6"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ghm_1" localSheetId="8" hidden="1">{"via1",#N/A,TRUE,"general";"via2",#N/A,TRUE,"general";"via3",#N/A,TRUE,"general"}</definedName>
    <definedName name="mghm_1" localSheetId="4" hidden="1">{"via1",#N/A,TRUE,"general";"via2",#N/A,TRUE,"general";"via3",#N/A,TRUE,"general"}</definedName>
    <definedName name="mghm_1" localSheetId="10" hidden="1">{"via1",#N/A,TRUE,"general";"via2",#N/A,TRUE,"general";"via3",#N/A,TRUE,"general"}</definedName>
    <definedName name="mghm_1" hidden="1">{"via1",#N/A,TRUE,"general";"via2",#N/A,TRUE,"general";"via3",#N/A,TRUE,"general"}</definedName>
    <definedName name="MH_1">#REF!</definedName>
    <definedName name="MH_2" localSheetId="8">#REF!</definedName>
    <definedName name="MH_2" localSheetId="4">#REF!</definedName>
    <definedName name="MH_2">#REF!</definedName>
    <definedName name="MH_3" localSheetId="8">#REF!</definedName>
    <definedName name="MH_3" localSheetId="4">#REF!</definedName>
    <definedName name="MH_3">#REF!</definedName>
    <definedName name="MH_4" localSheetId="8">#REF!</definedName>
    <definedName name="MH_4" localSheetId="4">#REF!</definedName>
    <definedName name="MH_4">#REF!</definedName>
    <definedName name="MH_5" localSheetId="8">#REF!</definedName>
    <definedName name="MH_5" localSheetId="4">#REF!</definedName>
    <definedName name="MH_5">#REF!</definedName>
    <definedName name="mhg" localSheetId="8">#REF!</definedName>
    <definedName name="mhg" localSheetId="5">#REF!</definedName>
    <definedName name="mhg" localSheetId="4">#REF!</definedName>
    <definedName name="mhg" localSheetId="6">#REF!</definedName>
    <definedName name="mhg">#REF!</definedName>
    <definedName name="mht" localSheetId="8">#REF!</definedName>
    <definedName name="mht" localSheetId="4">#REF!</definedName>
    <definedName name="mht" localSheetId="6">#REF!</definedName>
    <definedName name="mht">#REF!</definedName>
    <definedName name="MHU7GT" localSheetId="8" hidden="1">#REF!</definedName>
    <definedName name="MHU7GT" localSheetId="4" hidden="1">#REF!</definedName>
    <definedName name="MHU7GT" hidden="1">#REF!</definedName>
    <definedName name="mhy" localSheetId="8">#REF!</definedName>
    <definedName name="mhy" localSheetId="4">#REF!</definedName>
    <definedName name="mhy" localSheetId="6">#REF!</definedName>
    <definedName name="mhy">#REF!</definedName>
    <definedName name="MI" localSheetId="8">#REF!,#REF!,#REF!,#REF!,#REF!,#REF!,#REF!</definedName>
    <definedName name="MI" localSheetId="4">#REF!,#REF!,#REF!,#REF!,#REF!,#REF!,#REF!</definedName>
    <definedName name="MI" localSheetId="10">#REF!,#REF!,#REF!,#REF!,#REF!,#REF!,#REF!</definedName>
    <definedName name="MI">#REF!,#REF!,#REF!,#REF!,#REF!,#REF!,#REF!</definedName>
    <definedName name="Mi_Salida" localSheetId="8">#REF!</definedName>
    <definedName name="Mi_Salida" localSheetId="4">#REF!</definedName>
    <definedName name="Mi_Salida" localSheetId="10">#REF!</definedName>
    <definedName name="Mi_Salida">#REF!</definedName>
    <definedName name="Mi_Salida1" localSheetId="8">#REF!</definedName>
    <definedName name="Mi_Salida1" localSheetId="4">#REF!</definedName>
    <definedName name="Mi_Salida1" localSheetId="10">#REF!</definedName>
    <definedName name="Mi_Salida1">#REF!</definedName>
    <definedName name="miColumna" localSheetId="8">#REF!</definedName>
    <definedName name="miColumna" localSheetId="4">#REF!</definedName>
    <definedName name="miColumna" localSheetId="10">#REF!</definedName>
    <definedName name="miColumna">#REF!</definedName>
    <definedName name="MICR" localSheetId="8">#REF!</definedName>
    <definedName name="MICR" localSheetId="4">#REF!</definedName>
    <definedName name="MICR">#REF!</definedName>
    <definedName name="mifila" localSheetId="8">#REF!</definedName>
    <definedName name="mifila" localSheetId="4">#REF!</definedName>
    <definedName name="mifila">#REF!</definedName>
    <definedName name="Mill_Head_H2O.Total_Volume" localSheetId="8">#REF!</definedName>
    <definedName name="Mill_Head_H2O.Total_Volume" localSheetId="4">#REF!</definedName>
    <definedName name="Mill_Head_H2O.Total_Volume">#REF!</definedName>
    <definedName name="Mill_Screen_H2O.Total_Volume" localSheetId="8">#REF!</definedName>
    <definedName name="Mill_Screen_H2O.Total_Volume" localSheetId="4">#REF!</definedName>
    <definedName name="Mill_Screen_H2O.Total_Volume">#REF!</definedName>
    <definedName name="Mill_Weight" localSheetId="8">#REF!</definedName>
    <definedName name="Mill_Weight" localSheetId="4">#REF!</definedName>
    <definedName name="Mill_Weight">#REF!</definedName>
    <definedName name="min" localSheetId="8">#REF!</definedName>
    <definedName name="min" localSheetId="4">#REF!</definedName>
    <definedName name="min">#REF!</definedName>
    <definedName name="MIN_MAX_sma" localSheetId="8">#REF!</definedName>
    <definedName name="MIN_MAX_sma" localSheetId="4">#REF!</definedName>
    <definedName name="MIN_MAX_sma">#REF!</definedName>
    <definedName name="Mine_Equip_Hrs" localSheetId="4">#REF!</definedName>
    <definedName name="Mine_Equip_Hrs">#REF!</definedName>
    <definedName name="Mine_Equip_Hrs_MARC" localSheetId="4">#REF!</definedName>
    <definedName name="Mine_Equip_Hrs_MARC">#REF!</definedName>
    <definedName name="Mine_Equip_Hrs_Remaining" localSheetId="8">#REF!</definedName>
    <definedName name="Mine_Equip_Hrs_Remaining" localSheetId="4">#REF!</definedName>
    <definedName name="Mine_Equip_Hrs_Remaining">#REF!</definedName>
    <definedName name="MineUsed" localSheetId="4">#REF!</definedName>
    <definedName name="MineUsed">#REF!</definedName>
    <definedName name="MINI" localSheetId="8">#REF!</definedName>
    <definedName name="MINI" localSheetId="4">#REF!</definedName>
    <definedName name="MINI">#REF!</definedName>
    <definedName name="Mínimo" localSheetId="8">#REF!</definedName>
    <definedName name="Mínimo" localSheetId="4">#REF!</definedName>
    <definedName name="Mínimo" localSheetId="6">#REF!</definedName>
    <definedName name="Mínimo">#REF!</definedName>
    <definedName name="Minutos" localSheetId="8">#REF!</definedName>
    <definedName name="Minutos" localSheetId="4">#REF!</definedName>
    <definedName name="Minutos">#REF!</definedName>
    <definedName name="MiTabla" localSheetId="8">#REF!</definedName>
    <definedName name="MiTabla" localSheetId="4">#REF!</definedName>
    <definedName name="MiTabla">#REF!</definedName>
    <definedName name="MJ" localSheetId="8" hidden="1">#REF!</definedName>
    <definedName name="MJ" localSheetId="4" hidden="1">#REF!</definedName>
    <definedName name="MJ" hidden="1">#REF!</definedName>
    <definedName name="mjk" localSheetId="8">#REF!&lt;2.5</definedName>
    <definedName name="mjk" localSheetId="4">#REF!&lt;2.5</definedName>
    <definedName name="mjk">#REF!&lt;2.5</definedName>
    <definedName name="mjmj" localSheetId="15" hidden="1">{"via1",#N/A,TRUE,"general";"via2",#N/A,TRUE,"general";"via3",#N/A,TRUE,"general"}</definedName>
    <definedName name="mjmj" localSheetId="16" hidden="1">{"via1",#N/A,TRUE,"general";"via2",#N/A,TRUE,"general";"via3",#N/A,TRUE,"general"}</definedName>
    <definedName name="mjmj" localSheetId="8" hidden="1">{"via1",#N/A,TRUE,"general";"via2",#N/A,TRUE,"general";"via3",#N/A,TRUE,"general"}</definedName>
    <definedName name="mjmj" localSheetId="4" hidden="1">{"via1",#N/A,TRUE,"general";"via2",#N/A,TRUE,"general";"via3",#N/A,TRUE,"general"}</definedName>
    <definedName name="mjmj" localSheetId="6"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_1" localSheetId="8" hidden="1">{"via1",#N/A,TRUE,"general";"via2",#N/A,TRUE,"general";"via3",#N/A,TRUE,"general"}</definedName>
    <definedName name="mjmj_1" localSheetId="4" hidden="1">{"via1",#N/A,TRUE,"general";"via2",#N/A,TRUE,"general";"via3",#N/A,TRUE,"general"}</definedName>
    <definedName name="mjmj_1" localSheetId="10" hidden="1">{"via1",#N/A,TRUE,"general";"via2",#N/A,TRUE,"general";"via3",#N/A,TRUE,"general"}</definedName>
    <definedName name="mjmj_1"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8" hidden="1">{"via1",#N/A,TRUE,"general";"via2",#N/A,TRUE,"general";"via3",#N/A,TRUE,"general"}</definedName>
    <definedName name="mjmjmn" localSheetId="4" hidden="1">{"via1",#N/A,TRUE,"general";"via2",#N/A,TRUE,"general";"via3",#N/A,TRUE,"general"}</definedName>
    <definedName name="mjmjmn" localSheetId="6"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mjmn_1" localSheetId="8" hidden="1">{"via1",#N/A,TRUE,"general";"via2",#N/A,TRUE,"general";"via3",#N/A,TRUE,"general"}</definedName>
    <definedName name="mjmjmn_1" localSheetId="4" hidden="1">{"via1",#N/A,TRUE,"general";"via2",#N/A,TRUE,"general";"via3",#N/A,TRUE,"general"}</definedName>
    <definedName name="mjmjmn_1" localSheetId="10" hidden="1">{"via1",#N/A,TRUE,"general";"via2",#N/A,TRUE,"general";"via3",#N/A,TRUE,"general"}</definedName>
    <definedName name="mjmjmn_1"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8" hidden="1">{"via1",#N/A,TRUE,"general";"via2",#N/A,TRUE,"general";"via3",#N/A,TRUE,"general"}</definedName>
    <definedName name="mjnhgkio" localSheetId="4" hidden="1">{"via1",#N/A,TRUE,"general";"via2",#N/A,TRUE,"general";"via3",#N/A,TRUE,"general"}</definedName>
    <definedName name="mjnhgkio" localSheetId="6"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jnhgkio_1" localSheetId="8" hidden="1">{"via1",#N/A,TRUE,"general";"via2",#N/A,TRUE,"general";"via3",#N/A,TRUE,"general"}</definedName>
    <definedName name="mjnhgkio_1" localSheetId="4" hidden="1">{"via1",#N/A,TRUE,"general";"via2",#N/A,TRUE,"general";"via3",#N/A,TRUE,"general"}</definedName>
    <definedName name="mjnhgkio_1" localSheetId="10" hidden="1">{"via1",#N/A,TRUE,"general";"via2",#N/A,TRUE,"general";"via3",#N/A,TRUE,"general"}</definedName>
    <definedName name="mjnhgkio_1" hidden="1">{"via1",#N/A,TRUE,"general";"via2",#N/A,TRUE,"general";"via3",#N/A,TRUE,"general"}</definedName>
    <definedName name="mju" localSheetId="8">#REF!</definedName>
    <definedName name="mju" localSheetId="5">#REF!</definedName>
    <definedName name="mju" localSheetId="4">#REF!</definedName>
    <definedName name="mju" localSheetId="6">#REF!</definedName>
    <definedName name="mju" localSheetId="10">#REF!</definedName>
    <definedName name="mju">#REF!</definedName>
    <definedName name="mku" localSheetId="8">#REF!</definedName>
    <definedName name="mku" localSheetId="4">#REF!</definedName>
    <definedName name="mku" localSheetId="6">#REF!</definedName>
    <definedName name="mku" localSheetId="10">#REF!</definedName>
    <definedName name="mku">#REF!</definedName>
    <definedName name="ML" localSheetId="8">#REF!,#REF!,#REF!,#REF!,#REF!,#REF!,#REF!</definedName>
    <definedName name="ML" localSheetId="4">#REF!,#REF!,#REF!,#REF!,#REF!,#REF!,#REF!</definedName>
    <definedName name="ML" localSheetId="10">#REF!,#REF!,#REF!,#REF!,#REF!,#REF!,#REF!</definedName>
    <definedName name="ML">#REF!,#REF!,#REF!,#REF!,#REF!,#REF!,#REF!</definedName>
    <definedName name="MLKJ" localSheetId="8" hidden="1">{#N/A,#N/A,FALSE,"Costos Productos 6A";#N/A,#N/A,FALSE,"Costo Unitario Total H-94-12"}</definedName>
    <definedName name="MLKJ" localSheetId="4" hidden="1">{#N/A,#N/A,FALSE,"Costos Productos 6A";#N/A,#N/A,FALSE,"Costo Unitario Total H-94-12"}</definedName>
    <definedName name="MLKJ" localSheetId="10" hidden="1">{#N/A,#N/A,FALSE,"Costos Productos 6A";#N/A,#N/A,FALSE,"Costo Unitario Total H-94-12"}</definedName>
    <definedName name="MLKJ" hidden="1">{#N/A,#N/A,FALSE,"Costos Productos 6A";#N/A,#N/A,FALSE,"Costo Unitario Total H-94-12"}</definedName>
    <definedName name="mlogmacros">#REF!</definedName>
    <definedName name="MM" localSheetId="8">#REF!</definedName>
    <definedName name="MM" localSheetId="4">#REF!</definedName>
    <definedName name="mm" localSheetId="6">#REF!</definedName>
    <definedName name="MM" localSheetId="10">#REF!</definedName>
    <definedName name="mm">#REF!</definedName>
    <definedName name="MMH" localSheetId="4">#REF!</definedName>
    <definedName name="MMH" localSheetId="10">#REF!</definedName>
    <definedName name="MMH">#REF!</definedName>
    <definedName name="MMHBS" localSheetId="8">#REF!</definedName>
    <definedName name="MMHBS" localSheetId="4">#REF!</definedName>
    <definedName name="MMHBS">#REF!</definedName>
    <definedName name="mmhcosts" localSheetId="4">#REF!</definedName>
    <definedName name="mmhcosts">#REF!</definedName>
    <definedName name="MMHJUN02" localSheetId="8">#REF!</definedName>
    <definedName name="MMHJUN02" localSheetId="4">#REF!</definedName>
    <definedName name="MMHJUN02">#REF!</definedName>
    <definedName name="mmhmarch2000" localSheetId="8">#REF!</definedName>
    <definedName name="mmhmarch2000" localSheetId="4">#REF!</definedName>
    <definedName name="mmhmarch2000">#REF!</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jmjh_1" localSheetId="8" hidden="1">{"TAB1",#N/A,TRUE,"GENERAL";"TAB2",#N/A,TRUE,"GENERAL";"TAB3",#N/A,TRUE,"GENERAL";"TAB4",#N/A,TRUE,"GENERAL";"TAB5",#N/A,TRUE,"GENERAL"}</definedName>
    <definedName name="mmjmjh_1" localSheetId="4" hidden="1">{"TAB1",#N/A,TRUE,"GENERAL";"TAB2",#N/A,TRUE,"GENERAL";"TAB3",#N/A,TRUE,"GENERAL";"TAB4",#N/A,TRUE,"GENERAL";"TAB5",#N/A,TRUE,"GENERAL"}</definedName>
    <definedName name="mmjmjh_1" localSheetId="10" hidden="1">{"TAB1",#N/A,TRUE,"GENERAL";"TAB2",#N/A,TRUE,"GENERAL";"TAB3",#N/A,TRUE,"GENERAL";"TAB4",#N/A,TRUE,"GENERAL";"TAB5",#N/A,TRUE,"GENERAL"}</definedName>
    <definedName name="mmjmjh_1" hidden="1">{"TAB1",#N/A,TRUE,"GENERAL";"TAB2",#N/A,TRUE,"GENERAL";"TAB3",#N/A,TRUE,"GENERAL";"TAB4",#N/A,TRUE,"GENERAL";"TAB5",#N/A,TRUE,"GENERAL"}</definedName>
    <definedName name="MMJV">#REF!</definedName>
    <definedName name="mmm" localSheetId="8" hidden="1">{"TAB1",#N/A,TRUE,"GENERAL";"TAB2",#N/A,TRUE,"GENERAL";"TAB3",#N/A,TRUE,"GENERAL";"TAB4",#N/A,TRUE,"GENERAL";"TAB5",#N/A,TRUE,"GENERAL"}</definedName>
    <definedName name="mmm" localSheetId="5">#REF!</definedName>
    <definedName name="mmm" localSheetId="4" hidden="1">{"TAB1",#N/A,TRUE,"GENERAL";"TAB2",#N/A,TRUE,"GENERAL";"TAB3",#N/A,TRUE,"GENERAL";"TAB4",#N/A,TRUE,"GENERAL";"TAB5",#N/A,TRUE,"GENERAL"}</definedName>
    <definedName name="mmm" localSheetId="6">#REF!</definedName>
    <definedName name="mmm" localSheetId="10" hidden="1">{"TAB1",#N/A,TRUE,"GENERAL";"TAB2",#N/A,TRUE,"GENERAL";"TAB3",#N/A,TRUE,"GENERAL";"TAB4",#N/A,TRUE,"GENERAL";"TAB5",#N/A,TRUE,"GENERAL"}</definedName>
    <definedName name="mmm">#REF!</definedName>
    <definedName name="mmm_1" localSheetId="8" hidden="1">{"TAB1",#N/A,TRUE,"GENERAL";"TAB2",#N/A,TRUE,"GENERAL";"TAB3",#N/A,TRUE,"GENERAL";"TAB4",#N/A,TRUE,"GENERAL";"TAB5",#N/A,TRUE,"GENERAL"}</definedName>
    <definedName name="mmm_1" localSheetId="4" hidden="1">{"TAB1",#N/A,TRUE,"GENERAL";"TAB2",#N/A,TRUE,"GENERAL";"TAB3",#N/A,TRUE,"GENERAL";"TAB4",#N/A,TRUE,"GENERAL";"TAB5",#N/A,TRUE,"GENERAL"}</definedName>
    <definedName name="mmm_1" localSheetId="10" hidden="1">{"TAB1",#N/A,TRUE,"GENERAL";"TAB2",#N/A,TRUE,"GENERAL";"TAB3",#N/A,TRUE,"GENERAL";"TAB4",#N/A,TRUE,"GENERAL";"TAB5",#N/A,TRUE,"GENERAL"}</definedName>
    <definedName name="mmm_1" hidden="1">{"TAB1",#N/A,TRUE,"GENERAL";"TAB2",#N/A,TRUE,"GENERAL";"TAB3",#N/A,TRUE,"GENERAL";"TAB4",#N/A,TRUE,"GENERAL";"TAB5",#N/A,TRUE,"GENERAL"}</definedName>
    <definedName name="mmmh" localSheetId="15" hidden="1">{"via1",#N/A,TRUE,"general";"via2",#N/A,TRUE,"general";"via3",#N/A,TRUE,"general"}</definedName>
    <definedName name="mmmh" localSheetId="16" hidden="1">{"via1",#N/A,TRUE,"general";"via2",#N/A,TRUE,"general";"via3",#N/A,TRUE,"general"}</definedName>
    <definedName name="mmmh" localSheetId="8" hidden="1">{"via1",#N/A,TRUE,"general";"via2",#N/A,TRUE,"general";"via3",#N/A,TRUE,"general"}</definedName>
    <definedName name="mmmh" localSheetId="4" hidden="1">{"via1",#N/A,TRUE,"general";"via2",#N/A,TRUE,"general";"via3",#N/A,TRUE,"general"}</definedName>
    <definedName name="mmmh" localSheetId="6"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h_1" localSheetId="8" hidden="1">{"via1",#N/A,TRUE,"general";"via2",#N/A,TRUE,"general";"via3",#N/A,TRUE,"general"}</definedName>
    <definedName name="mmmh_1" localSheetId="4" hidden="1">{"via1",#N/A,TRUE,"general";"via2",#N/A,TRUE,"general";"via3",#N/A,TRUE,"general"}</definedName>
    <definedName name="mmmh_1" localSheetId="10" hidden="1">{"via1",#N/A,TRUE,"general";"via2",#N/A,TRUE,"general";"via3",#N/A,TRUE,"general"}</definedName>
    <definedName name="mmmh_1" hidden="1">{"via1",#N/A,TRUE,"general";"via2",#N/A,TRUE,"general";"via3",#N/A,TRUE,"general"}</definedName>
    <definedName name="mmmmm" localSheetId="8" hidden="1">{#N/A,#N/A,FALSE,"CCTV"}</definedName>
    <definedName name="mmmmm" localSheetId="4" hidden="1">{#N/A,#N/A,FALSE,"CCTV"}</definedName>
    <definedName name="mmmmm" localSheetId="10" hidden="1">{#N/A,#N/A,FALSE,"CCTV"}</definedName>
    <definedName name="mmmmm" hidden="1">{#N/A,#N/A,FALSE,"CCTV"}</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jyt_1" localSheetId="8" hidden="1">{"TAB1",#N/A,TRUE,"GENERAL";"TAB2",#N/A,TRUE,"GENERAL";"TAB3",#N/A,TRUE,"GENERAL";"TAB4",#N/A,TRUE,"GENERAL";"TAB5",#N/A,TRUE,"GENERAL"}</definedName>
    <definedName name="mmmmmjyt_1" localSheetId="4" hidden="1">{"TAB1",#N/A,TRUE,"GENERAL";"TAB2",#N/A,TRUE,"GENERAL";"TAB3",#N/A,TRUE,"GENERAL";"TAB4",#N/A,TRUE,"GENERAL";"TAB5",#N/A,TRUE,"GENERAL"}</definedName>
    <definedName name="mmmmmjyt_1" localSheetId="10" hidden="1">{"TAB1",#N/A,TRUE,"GENERAL";"TAB2",#N/A,TRUE,"GENERAL";"TAB3",#N/A,TRUE,"GENERAL";"TAB4",#N/A,TRUE,"GENERAL";"TAB5",#N/A,TRUE,"GENERAL"}</definedName>
    <definedName name="mmmmmjyt_1" hidden="1">{"TAB1",#N/A,TRUE,"GENERAL";"TAB2",#N/A,TRUE,"GENERAL";"TAB3",#N/A,TRUE,"GENERAL";"TAB4",#N/A,TRUE,"GENERAL";"TAB5",#N/A,TRUE,"GENERAL"}</definedName>
    <definedName name="mmmmmmg" localSheetId="15" hidden="1">{"via1",#N/A,TRUE,"general";"via2",#N/A,TRUE,"general";"via3",#N/A,TRUE,"general"}</definedName>
    <definedName name="mmmmmmg" localSheetId="16" hidden="1">{"via1",#N/A,TRUE,"general";"via2",#N/A,TRUE,"general";"via3",#N/A,TRUE,"general"}</definedName>
    <definedName name="mmmmmmg" localSheetId="8" hidden="1">{"via1",#N/A,TRUE,"general";"via2",#N/A,TRUE,"general";"via3",#N/A,TRUE,"general"}</definedName>
    <definedName name="mmmmmmg" localSheetId="4" hidden="1">{"via1",#N/A,TRUE,"general";"via2",#N/A,TRUE,"general";"via3",#N/A,TRUE,"general"}</definedName>
    <definedName name="mmmmmmg" localSheetId="6"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mmmmmg_1" localSheetId="8" hidden="1">{"via1",#N/A,TRUE,"general";"via2",#N/A,TRUE,"general";"via3",#N/A,TRUE,"general"}</definedName>
    <definedName name="mmmmmmg_1" localSheetId="4" hidden="1">{"via1",#N/A,TRUE,"general";"via2",#N/A,TRUE,"general";"via3",#N/A,TRUE,"general"}</definedName>
    <definedName name="mmmmmmg_1" localSheetId="10" hidden="1">{"via1",#N/A,TRUE,"general";"via2",#N/A,TRUE,"general";"via3",#N/A,TRUE,"general"}</definedName>
    <definedName name="mmmmmmg_1" hidden="1">{"via1",#N/A,TRUE,"general";"via2",#N/A,TRUE,"general";"via3",#N/A,TRUE,"general"}</definedName>
    <definedName name="Mmto" localSheetId="8">#REF!</definedName>
    <definedName name="Mmto" localSheetId="4">#REF!</definedName>
    <definedName name="Mmto" localSheetId="6">#REF!</definedName>
    <definedName name="Mmto">#REF!</definedName>
    <definedName name="MN" localSheetId="15" hidden="1">{"via1",#N/A,TRUE,"general";"via2",#N/A,TRUE,"general";"via3",#N/A,TRUE,"general"}</definedName>
    <definedName name="MN" localSheetId="16" hidden="1">{"via1",#N/A,TRUE,"general";"via2",#N/A,TRUE,"general";"via3",#N/A,TRUE,"general"}</definedName>
    <definedName name="MN" localSheetId="8" hidden="1">{"via1",#N/A,TRUE,"general";"via2",#N/A,TRUE,"general";"via3",#N/A,TRUE,"general"}</definedName>
    <definedName name="MN" localSheetId="4" hidden="1">{"via1",#N/A,TRUE,"general";"via2",#N/A,TRUE,"general";"via3",#N/A,TRUE,"general"}</definedName>
    <definedName name="MN" localSheetId="6"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N_1" localSheetId="8" hidden="1">{"via1",#N/A,TRUE,"general";"via2",#N/A,TRUE,"general";"via3",#N/A,TRUE,"general"}</definedName>
    <definedName name="MN_1" localSheetId="4" hidden="1">{"via1",#N/A,TRUE,"general";"via2",#N/A,TRUE,"general";"via3",#N/A,TRUE,"general"}</definedName>
    <definedName name="MN_1" localSheetId="10" hidden="1">{"via1",#N/A,TRUE,"general";"via2",#N/A,TRUE,"general";"via3",#N/A,TRUE,"general"}</definedName>
    <definedName name="MN_1" hidden="1">{"via1",#N/A,TRUE,"general";"via2",#N/A,TRUE,"general";"via3",#N/A,TRUE,"general"}</definedName>
    <definedName name="MNO" localSheetId="8">#REF!</definedName>
    <definedName name="MNO" localSheetId="4">#REF!</definedName>
    <definedName name="MNO" localSheetId="6">#REF!</definedName>
    <definedName name="MNO">#REF!</definedName>
    <definedName name="MO" localSheetId="8">#REF!</definedName>
    <definedName name="MO" localSheetId="5">#REF!</definedName>
    <definedName name="MO" localSheetId="4">#REF!</definedName>
    <definedName name="MO" localSheetId="6">#REF!</definedName>
    <definedName name="MO" localSheetId="10">#REF!</definedName>
    <definedName name="MO">#REF!</definedName>
    <definedName name="MO_INTERNA" localSheetId="4">#REF!</definedName>
    <definedName name="MO_INTERNA" localSheetId="10">#REF!</definedName>
    <definedName name="MO_INTERNA">#REF!</definedName>
    <definedName name="MO120K" localSheetId="8">#REF!</definedName>
    <definedName name="MO120K" localSheetId="4">#REF!</definedName>
    <definedName name="MO120K">#REF!</definedName>
    <definedName name="MO240K" localSheetId="8">#REF!</definedName>
    <definedName name="MO240K" localSheetId="4">#REF!</definedName>
    <definedName name="MO240K">#REF!</definedName>
    <definedName name="MO280K" localSheetId="8">#REF!</definedName>
    <definedName name="MO280K" localSheetId="4">#REF!</definedName>
    <definedName name="MO280K">#REF!</definedName>
    <definedName name="MOA" localSheetId="8" hidden="1">{#N/A,#N/A,FALSE,"Hoja1";#N/A,#N/A,FALSE,"Hoja2"}</definedName>
    <definedName name="MOA" localSheetId="4" hidden="1">{#N/A,#N/A,FALSE,"Hoja1";#N/A,#N/A,FALSE,"Hoja2"}</definedName>
    <definedName name="MOA" localSheetId="10" hidden="1">{#N/A,#N/A,FALSE,"Hoja1";#N/A,#N/A,FALSE,"Hoja2"}</definedName>
    <definedName name="MOA" hidden="1">{#N/A,#N/A,FALSE,"Hoja1";#N/A,#N/A,FALSE,"Hoja2"}</definedName>
    <definedName name="MOB">#REF!</definedName>
    <definedName name="mobil06" localSheetId="8">#REF!</definedName>
    <definedName name="mobil06" localSheetId="4">#REF!</definedName>
    <definedName name="mobil06" localSheetId="10">#REF!</definedName>
    <definedName name="mobil06">#REF!</definedName>
    <definedName name="mobra" localSheetId="8">#REF!</definedName>
    <definedName name="mobra" localSheetId="5">#REF!</definedName>
    <definedName name="mobra" localSheetId="4">#REF!</definedName>
    <definedName name="mobra" localSheetId="6">#REF!</definedName>
    <definedName name="mobra" localSheetId="10">#REF!</definedName>
    <definedName name="mobra">#REF!</definedName>
    <definedName name="MOCARG" localSheetId="8">#REF!</definedName>
    <definedName name="MOCARG" localSheetId="4">#REF!</definedName>
    <definedName name="MOCARG" localSheetId="10">#REF!</definedName>
    <definedName name="MOCARG">#REF!</definedName>
    <definedName name="MOD" localSheetId="8">#REF!</definedName>
    <definedName name="MOD" localSheetId="4">#REF!</definedName>
    <definedName name="MOD">#REF!</definedName>
    <definedName name="MOD_EXTERNA" localSheetId="4">#REF!</definedName>
    <definedName name="MOD_EXTERNA">#REF!</definedName>
    <definedName name="MODIF" localSheetId="8" hidden="1">#REF!</definedName>
    <definedName name="MODIF" localSheetId="5">#REF!</definedName>
    <definedName name="MODIF" localSheetId="4" hidden="1">#REF!</definedName>
    <definedName name="MODIF">#REF!</definedName>
    <definedName name="MODIF1" localSheetId="8">#REF!</definedName>
    <definedName name="MODIF1" localSheetId="4">#REF!</definedName>
    <definedName name="MODIF1">#REF!</definedName>
    <definedName name="MODIF1_2" localSheetId="8">#REF!</definedName>
    <definedName name="MODIF1_2" localSheetId="4">#REF!</definedName>
    <definedName name="MODIF1_2">#REF!</definedName>
    <definedName name="MODIF1_7" localSheetId="8">#REF!</definedName>
    <definedName name="MODIF1_7" localSheetId="4">#REF!</definedName>
    <definedName name="MODIF1_7">#REF!</definedName>
    <definedName name="MODIF2" localSheetId="8" hidden="1">#REF!</definedName>
    <definedName name="MODIF2" localSheetId="4" hidden="1">#REF!</definedName>
    <definedName name="MODIF2" hidden="1">#REF!</definedName>
    <definedName name="MODIG" localSheetId="8" hidden="1">#REF!</definedName>
    <definedName name="MODIG" localSheetId="4" hidden="1">#REF!</definedName>
    <definedName name="MODIG" hidden="1">#REF!</definedName>
    <definedName name="modilo4" localSheetId="14">#REF!</definedName>
    <definedName name="modilo4" localSheetId="25">#REF!</definedName>
    <definedName name="modilo4" localSheetId="18">#REF!</definedName>
    <definedName name="modilo4" localSheetId="19">#REF!</definedName>
    <definedName name="modilo4" localSheetId="20">#REF!</definedName>
    <definedName name="modilo4" localSheetId="22">#REF!</definedName>
    <definedName name="modilo4" localSheetId="23">#REF!</definedName>
    <definedName name="modilo4" localSheetId="24">#REF!</definedName>
    <definedName name="modilo4" localSheetId="4">#REF!</definedName>
    <definedName name="modilo4">#REF!</definedName>
    <definedName name="MODIVejec" localSheetId="8" hidden="1">{#N/A,#N/A,FALSE,"Hoja1";#N/A,#N/A,FALSE,"Hoja2"}</definedName>
    <definedName name="MODIVejec" localSheetId="4" hidden="1">{#N/A,#N/A,FALSE,"Hoja1";#N/A,#N/A,FALSE,"Hoja2"}</definedName>
    <definedName name="MODIVejec" localSheetId="10" hidden="1">{#N/A,#N/A,FALSE,"Hoja1";#N/A,#N/A,FALSE,"Hoja2"}</definedName>
    <definedName name="MODIVejec" hidden="1">{#N/A,#N/A,FALSE,"Hoja1";#N/A,#N/A,FALSE,"Hoja2"}</definedName>
    <definedName name="Módulo3.anexo1" localSheetId="8">#REF!</definedName>
    <definedName name="Módulo3.anexo1" localSheetId="4">#REF!</definedName>
    <definedName name="Módulo3.anexo1" localSheetId="10">#REF!</definedName>
    <definedName name="Módulo3.anexo1">#REF!</definedName>
    <definedName name="Módulo3.anexo10" localSheetId="8">#REF!</definedName>
    <definedName name="Módulo3.anexo10" localSheetId="4">#REF!</definedName>
    <definedName name="Módulo3.anexo10" localSheetId="10">#REF!</definedName>
    <definedName name="Módulo3.anexo10">#REF!</definedName>
    <definedName name="Módulo3.anexo11" localSheetId="8">#REF!</definedName>
    <definedName name="Módulo3.anexo11" localSheetId="4">#REF!</definedName>
    <definedName name="Módulo3.anexo11" localSheetId="10">#REF!</definedName>
    <definedName name="Módulo3.anexo11">#REF!</definedName>
    <definedName name="Módulo3.anexo12" localSheetId="8">#REF!</definedName>
    <definedName name="Módulo3.anexo12" localSheetId="4">#REF!</definedName>
    <definedName name="Módulo3.anexo12">#REF!</definedName>
    <definedName name="Módulo3.anexo3" localSheetId="8">#REF!</definedName>
    <definedName name="Módulo3.anexo3" localSheetId="4">#REF!</definedName>
    <definedName name="Módulo3.anexo3">#REF!</definedName>
    <definedName name="Módulo3.anexo4" localSheetId="8">#REF!</definedName>
    <definedName name="Módulo3.anexo4" localSheetId="4">#REF!</definedName>
    <definedName name="Módulo3.anexo4">#REF!</definedName>
    <definedName name="Módulo3.anexo5" localSheetId="8">#REF!</definedName>
    <definedName name="Módulo3.anexo5" localSheetId="4">#REF!</definedName>
    <definedName name="Módulo3.anexo5">#REF!</definedName>
    <definedName name="Módulo3.anexo6" localSheetId="8">#REF!</definedName>
    <definedName name="Módulo3.anexo6" localSheetId="4">#REF!</definedName>
    <definedName name="Módulo3.anexo6">#REF!</definedName>
    <definedName name="Módulo8.anexo16" localSheetId="8">#REF!</definedName>
    <definedName name="Módulo8.anexo16" localSheetId="4">#REF!</definedName>
    <definedName name="Módulo8.anexo16">#REF!</definedName>
    <definedName name="MOE" localSheetId="8" hidden="1">{#N/A,#N/A,FALSE,"Hoja1";#N/A,#N/A,FALSE,"Hoja2"}</definedName>
    <definedName name="MOE" localSheetId="4" hidden="1">{#N/A,#N/A,FALSE,"Hoja1";#N/A,#N/A,FALSE,"Hoja2"}</definedName>
    <definedName name="MOE" localSheetId="10" hidden="1">{#N/A,#N/A,FALSE,"Hoja1";#N/A,#N/A,FALSE,"Hoja2"}</definedName>
    <definedName name="MOE" hidden="1">{#N/A,#N/A,FALSE,"Hoja1";#N/A,#N/A,FALSE,"Hoja2"}</definedName>
    <definedName name="MOENC">#REF!</definedName>
    <definedName name="MOF">#REF!</definedName>
    <definedName name="mog" localSheetId="8" hidden="1">#REF!</definedName>
    <definedName name="mog" localSheetId="4" hidden="1">#REF!</definedName>
    <definedName name="mog" localSheetId="10" hidden="1">#REF!</definedName>
    <definedName name="mog" hidden="1">#REF!</definedName>
    <definedName name="MOIHF" localSheetId="8">#REF!</definedName>
    <definedName name="MOIHF" localSheetId="4">#REF!</definedName>
    <definedName name="MOIHF" localSheetId="10">#REF!</definedName>
    <definedName name="MOIHF">#REF!</definedName>
    <definedName name="MOMATECA" localSheetId="8">#REF!</definedName>
    <definedName name="MOMATECA" localSheetId="4">#REF!</definedName>
    <definedName name="MOMATECA">#REF!</definedName>
    <definedName name="MONEDA" localSheetId="8">#REF!</definedName>
    <definedName name="MONEDA" localSheetId="4">#REF!</definedName>
    <definedName name="MONEDA">#REF!</definedName>
    <definedName name="MONETARY" localSheetId="8">#REF!</definedName>
    <definedName name="MONETARY" localSheetId="4">#REF!</definedName>
    <definedName name="MONETARY">#REF!</definedName>
    <definedName name="MONI" localSheetId="8">#REF!</definedName>
    <definedName name="MONI" localSheetId="4">#REF!</definedName>
    <definedName name="MONI">#REF!</definedName>
    <definedName name="monmec" localSheetId="4">#REF!</definedName>
    <definedName name="monmec">#REF!</definedName>
    <definedName name="mono" localSheetId="8">#REF!</definedName>
    <definedName name="mono" localSheetId="4">#REF!</definedName>
    <definedName name="mono">#REF!</definedName>
    <definedName name="Montaje" localSheetId="8">#REF!</definedName>
    <definedName name="MONTAJE" localSheetId="4">#N/A</definedName>
    <definedName name="MONTAJE" localSheetId="6">#REF!</definedName>
    <definedName name="Montaje" localSheetId="10">#REF!</definedName>
    <definedName name="MONTAJE">#N/A</definedName>
    <definedName name="Month_Curr" localSheetId="8">#REF!</definedName>
    <definedName name="Month_Curr" localSheetId="4">#REF!</definedName>
    <definedName name="Month_Curr" localSheetId="10">#REF!</definedName>
    <definedName name="Month_Curr">#REF!</definedName>
    <definedName name="Month_next" localSheetId="8">#REF!</definedName>
    <definedName name="Month_next" localSheetId="4">#REF!</definedName>
    <definedName name="Month_next" localSheetId="10">#REF!</definedName>
    <definedName name="Month_next">#REF!</definedName>
    <definedName name="Month_Prev_1" localSheetId="8">#REF!</definedName>
    <definedName name="Month_Prev_1" localSheetId="4">#REF!</definedName>
    <definedName name="Month_Prev_1" localSheetId="10">#REF!</definedName>
    <definedName name="Month_Prev_1">#REF!</definedName>
    <definedName name="Month_prev_2" localSheetId="8">#REF!</definedName>
    <definedName name="Month_prev_2" localSheetId="4">#REF!</definedName>
    <definedName name="Month_prev_2">#REF!</definedName>
    <definedName name="MontoVigenciasA1" localSheetId="8">#REF!</definedName>
    <definedName name="MontoVigenciasA1" localSheetId="4">#REF!</definedName>
    <definedName name="MontoVigenciasA1">#REF!</definedName>
    <definedName name="MontoVigenciasA2" localSheetId="8">#REF!</definedName>
    <definedName name="MontoVigenciasA2" localSheetId="4">#REF!</definedName>
    <definedName name="MontoVigenciasA2">#REF!</definedName>
    <definedName name="MontoVigenciasA3" localSheetId="8">#REF!</definedName>
    <definedName name="MontoVigenciasA3" localSheetId="4">#REF!</definedName>
    <definedName name="MontoVigenciasA3">#REF!</definedName>
    <definedName name="MontoVigenciasA4" localSheetId="8">#REF!</definedName>
    <definedName name="MontoVigenciasA4" localSheetId="4">#REF!</definedName>
    <definedName name="MontoVigenciasA4">#REF!</definedName>
    <definedName name="MontoVigenciasA5" localSheetId="8">#REF!</definedName>
    <definedName name="MontoVigenciasA5" localSheetId="4">#REF!</definedName>
    <definedName name="MontoVigenciasA5">#REF!</definedName>
    <definedName name="montub" localSheetId="4">#REF!</definedName>
    <definedName name="montub">#REF!</definedName>
    <definedName name="MOPRE" localSheetId="8">#REF!</definedName>
    <definedName name="MOPRE" localSheetId="4">#REF!</definedName>
    <definedName name="MOPRE">#REF!</definedName>
    <definedName name="MOR" localSheetId="8">#REF!</definedName>
    <definedName name="MOR" localSheetId="4">#REF!</definedName>
    <definedName name="MOR">#REF!</definedName>
    <definedName name="MOR1_4" localSheetId="8">#REF!</definedName>
    <definedName name="MOR1_4" localSheetId="4">#REF!</definedName>
    <definedName name="MOR1_4">#REF!</definedName>
    <definedName name="Mora" localSheetId="8">#REF!</definedName>
    <definedName name="Mora" localSheetId="4">#REF!</definedName>
    <definedName name="Mora">#REF!</definedName>
    <definedName name="MORAVITO" localSheetId="15" hidden="1">{"PRES REHAB ARM-PER POR ITEMS  KM A KM",#N/A,TRUE,"Rehabilitacion Arm-Per"}</definedName>
    <definedName name="MORAVITO" localSheetId="16" hidden="1">{"PRES REHAB ARM-PER POR ITEMS  KM A KM",#N/A,TRUE,"Rehabilitacion Arm-Per"}</definedName>
    <definedName name="MORAVITO" localSheetId="8" hidden="1">{"PRES REHAB ARM-PER POR ITEMS  KM A KM",#N/A,TRUE,"Rehabilitacion Arm-Per"}</definedName>
    <definedName name="MORAVITO" localSheetId="4" hidden="1">{"PRES REHAB ARM-PER POR ITEMS  KM A KM",#N/A,TRUE,"Rehabilitacion Arm-Per"}</definedName>
    <definedName name="MORAVITO" localSheetId="6" hidden="1">{"PRES REHAB ARM-PER POR ITEMS  KM A KM",#N/A,TRUE,"Rehabilitacion Arm-Per"}</definedName>
    <definedName name="MORAVITO" hidden="1">{"PRES REHAB ARM-PER POR ITEMS  KM A KM",#N/A,TRUE,"Rehabilitacion Arm-Per"}</definedName>
    <definedName name="MORAVO" localSheetId="15" hidden="1">{"PRES REHAB ARM-PER POR ITEMS  KM A KM",#N/A,TRUE,"Rehabilitacion Arm-Per"}</definedName>
    <definedName name="MORAVO" localSheetId="16" hidden="1">{"PRES REHAB ARM-PER POR ITEMS  KM A KM",#N/A,TRUE,"Rehabilitacion Arm-Per"}</definedName>
    <definedName name="MORAVO" localSheetId="8" hidden="1">{"PRES REHAB ARM-PER POR ITEMS  KM A KM",#N/A,TRUE,"Rehabilitacion Arm-Per"}</definedName>
    <definedName name="MORAVO" localSheetId="4" hidden="1">{"PRES REHAB ARM-PER POR ITEMS  KM A KM",#N/A,TRUE,"Rehabilitacion Arm-Per"}</definedName>
    <definedName name="MORAVO" localSheetId="6" hidden="1">{"PRES REHAB ARM-PER POR ITEMS  KM A KM",#N/A,TRUE,"Rehabilitacion Arm-Per"}</definedName>
    <definedName name="MORAVO" hidden="1">{"PRES REHAB ARM-PER POR ITEMS  KM A KM",#N/A,TRUE,"Rehabilitacion Arm-Per"}</definedName>
    <definedName name="MORON" localSheetId="8">#REF!</definedName>
    <definedName name="MORON" localSheetId="4">#REF!</definedName>
    <definedName name="MORON" localSheetId="10">#REF!</definedName>
    <definedName name="MORON">#REF!</definedName>
    <definedName name="MORTE12" localSheetId="8">#REF!</definedName>
    <definedName name="MORTE12" localSheetId="5">#REF!</definedName>
    <definedName name="MORTE12" localSheetId="4">#REF!</definedName>
    <definedName name="MORTE12" localSheetId="6">#REF!</definedName>
    <definedName name="MORTE12" localSheetId="10">#REF!</definedName>
    <definedName name="MORTE12">#REF!</definedName>
    <definedName name="MORTE12IMP" localSheetId="8">#REF!</definedName>
    <definedName name="MORTE12IMP" localSheetId="5">#REF!</definedName>
    <definedName name="MORTE12IMP" localSheetId="4">#REF!</definedName>
    <definedName name="MORTE12IMP" localSheetId="6">#REF!</definedName>
    <definedName name="MORTE12IMP" localSheetId="10">#REF!</definedName>
    <definedName name="MORTE12IMP">#REF!</definedName>
    <definedName name="MORTE13" localSheetId="8">#REF!</definedName>
    <definedName name="MORTE13" localSheetId="5">#REF!</definedName>
    <definedName name="MORTE13" localSheetId="4">#REF!</definedName>
    <definedName name="MORTE13" localSheetId="6">#REF!</definedName>
    <definedName name="MORTE13">#REF!</definedName>
    <definedName name="MORTE13IMP" localSheetId="8">#REF!</definedName>
    <definedName name="MORTE13IMP" localSheetId="4">#REF!</definedName>
    <definedName name="MORTE13IMP" localSheetId="6">#REF!</definedName>
    <definedName name="MORTE13IMP">#REF!</definedName>
    <definedName name="MORTE14" localSheetId="8">#REF!</definedName>
    <definedName name="MORTE14" localSheetId="4">#REF!</definedName>
    <definedName name="MORTE14" localSheetId="6">#REF!</definedName>
    <definedName name="MORTE14">#REF!</definedName>
    <definedName name="morte15" localSheetId="8">#REF!</definedName>
    <definedName name="morte15" localSheetId="4">#REF!</definedName>
    <definedName name="MORTE15" localSheetId="6">#REF!</definedName>
    <definedName name="MORTE15">#REF!</definedName>
    <definedName name="MORTE16" localSheetId="8">#REF!</definedName>
    <definedName name="MORTE16" localSheetId="4">#REF!</definedName>
    <definedName name="MORTE16">#REF!</definedName>
    <definedName name="MORTERO" localSheetId="8">#REF!</definedName>
    <definedName name="MORTERO" localSheetId="4">#REF!</definedName>
    <definedName name="MORTERO" localSheetId="6">#REF!</definedName>
    <definedName name="MORTERO">#REF!</definedName>
    <definedName name="Mortero_1_3" localSheetId="4">#REF!</definedName>
    <definedName name="Mortero_1_3">#REF!</definedName>
    <definedName name="MORTERO_1_4" localSheetId="8">#REF!</definedName>
    <definedName name="MORTERO_1_4" localSheetId="4">#REF!</definedName>
    <definedName name="MORTERO_1_4">#REF!</definedName>
    <definedName name="Mortero_1_5" localSheetId="8">#REF!</definedName>
    <definedName name="Mortero_1_5" localSheetId="4">#REF!</definedName>
    <definedName name="Mortero_1_5">#REF!</definedName>
    <definedName name="MORTERO_1_6" localSheetId="8">#REF!</definedName>
    <definedName name="MORTERO_1_6" localSheetId="4">#REF!</definedName>
    <definedName name="MORTERO_1_6">#REF!</definedName>
    <definedName name="MORTERO_1_8" localSheetId="8">#REF!</definedName>
    <definedName name="MORTERO_1_8" localSheetId="4">#REF!</definedName>
    <definedName name="MORTERO_1_8">#REF!</definedName>
    <definedName name="mortero12" localSheetId="8">#REF!</definedName>
    <definedName name="mortero12" localSheetId="4">#REF!</definedName>
    <definedName name="mortero12">#REF!</definedName>
    <definedName name="mortero13" localSheetId="8">#REF!</definedName>
    <definedName name="mortero13" localSheetId="4">#REF!</definedName>
    <definedName name="mortero13">#REF!</definedName>
    <definedName name="mortero14" localSheetId="8">#REF!</definedName>
    <definedName name="mortero14" localSheetId="4">#REF!</definedName>
    <definedName name="mortero14">#REF!</definedName>
    <definedName name="mortero14imp" localSheetId="8">#REF!</definedName>
    <definedName name="mortero14imp" localSheetId="4">#REF!</definedName>
    <definedName name="mortero14imp">#REF!</definedName>
    <definedName name="mortero15" localSheetId="8">#REF!</definedName>
    <definedName name="mortero15" localSheetId="4">#REF!</definedName>
    <definedName name="mortero15">#REF!</definedName>
    <definedName name="mortero16" localSheetId="8">#REF!</definedName>
    <definedName name="mortero16" localSheetId="4">#REF!</definedName>
    <definedName name="mortero16">#REF!</definedName>
    <definedName name="MORTERO4" localSheetId="8">#REF!</definedName>
    <definedName name="MORTERO4" localSheetId="4">#REF!</definedName>
    <definedName name="MORTERO4">#REF!</definedName>
    <definedName name="MORTERO5" localSheetId="8">#REF!</definedName>
    <definedName name="MORTERO5" localSheetId="4">#REF!</definedName>
    <definedName name="MORTERO5">#REF!</definedName>
    <definedName name="MOTO" localSheetId="8">#REF!</definedName>
    <definedName name="MOTO" localSheetId="4">#REF!</definedName>
    <definedName name="MOTO">#REF!</definedName>
    <definedName name="MOTOBOMBA" localSheetId="8">#REF!</definedName>
    <definedName name="MOTOBOMBA" localSheetId="4">#REF!</definedName>
    <definedName name="MOTOBOMBA">#REF!</definedName>
    <definedName name="Motobomba_0_5_HP" localSheetId="8">#REF!</definedName>
    <definedName name="Motobomba_0_5_HP" localSheetId="4">#REF!</definedName>
    <definedName name="Motobomba_0_5_HP">#REF!</definedName>
    <definedName name="motobomba3" localSheetId="8">#REF!</definedName>
    <definedName name="motobomba3" localSheetId="4">#REF!</definedName>
    <definedName name="motobomba3">#REF!</definedName>
    <definedName name="MOTOBOMBAITEM" localSheetId="8">#REF!</definedName>
    <definedName name="MOTOBOMBAITEM" localSheetId="4">#REF!</definedName>
    <definedName name="MOTOBOMBAITEM">#REF!</definedName>
    <definedName name="MOTON" localSheetId="8">#REF!</definedName>
    <definedName name="MOTON" localSheetId="4">#REF!</definedName>
    <definedName name="MOTON">#REF!</definedName>
    <definedName name="Motoniveladora_Baukema_SHM_5" localSheetId="8">#REF!</definedName>
    <definedName name="Motoniveladora_Baukema_SHM_5" localSheetId="4">#REF!</definedName>
    <definedName name="Motoniveladora_Baukema_SHM_5">#REF!</definedName>
    <definedName name="Motoniveladora_Champion_710A" localSheetId="8">#REF!</definedName>
    <definedName name="Motoniveladora_Champion_710A" localSheetId="4">#REF!</definedName>
    <definedName name="Motoniveladora_Champion_710A">#REF!</definedName>
    <definedName name="MOTOP" localSheetId="4">#REF!</definedName>
    <definedName name="MOTOP">#REF!</definedName>
    <definedName name="motosierra" localSheetId="8">#REF!</definedName>
    <definedName name="motosierra" localSheetId="4">#REF!</definedName>
    <definedName name="motosierra">#REF!</definedName>
    <definedName name="MOVOL" localSheetId="4">#REF!</definedName>
    <definedName name="MOVOL">#REF!</definedName>
    <definedName name="MPA" localSheetId="8" hidden="1">{"'Sheet1'!$A$1:$G$85"}</definedName>
    <definedName name="MPA" localSheetId="4" hidden="1">{"'Sheet1'!$A$1:$G$85"}</definedName>
    <definedName name="MPA" localSheetId="10" hidden="1">{"'Sheet1'!$A$1:$G$85"}</definedName>
    <definedName name="MPA" hidden="1">{"'Sheet1'!$A$1:$G$85"}</definedName>
    <definedName name="mpdirint">#REF!</definedName>
    <definedName name="MPIO" localSheetId="8">#REF!</definedName>
    <definedName name="MPIO" localSheetId="4">#REF!</definedName>
    <definedName name="MPIO">#REF!</definedName>
    <definedName name="MPMOB" localSheetId="8">#REF!</definedName>
    <definedName name="MPMOB" localSheetId="4">#REF!</definedName>
    <definedName name="MPMOB">#REF!</definedName>
    <definedName name="mPr" localSheetId="8">#REF!</definedName>
    <definedName name="mPr" localSheetId="4">#REF!</definedName>
    <definedName name="mPr">#REF!</definedName>
    <definedName name="mprelecon" localSheetId="8">#REF!</definedName>
    <definedName name="mprelecon" localSheetId="4">#REF!</definedName>
    <definedName name="mprelecon">#REF!</definedName>
    <definedName name="mr" localSheetId="8">#REF!</definedName>
    <definedName name="mr" localSheetId="5">#REF!</definedName>
    <definedName name="mr" localSheetId="4">#REF!</definedName>
    <definedName name="mr" localSheetId="6">#REF!</definedName>
    <definedName name="mr">#REF!</definedName>
    <definedName name="MR_DESCRIPTION" localSheetId="8">#REF!</definedName>
    <definedName name="MR_DESCRIPTION" localSheetId="4">#REF!</definedName>
    <definedName name="MR_DESCRIPTION">#REF!</definedName>
    <definedName name="MRLART" localSheetId="8">#REF!</definedName>
    <definedName name="MRLART" localSheetId="4">#REF!</definedName>
    <definedName name="MRLART">#REF!</definedName>
    <definedName name="MRNumber" localSheetId="8">#REF!</definedName>
    <definedName name="MRNumber" localSheetId="4">#REF!</definedName>
    <definedName name="MRNumber">#REF!</definedName>
    <definedName name="MRSUPDET" localSheetId="8">#REF!</definedName>
    <definedName name="MRSUPDET" localSheetId="4">#REF!</definedName>
    <definedName name="MRSUPDET">#REF!</definedName>
    <definedName name="MTD.ROM1_PercentFed" localSheetId="8">#REF!</definedName>
    <definedName name="MTD.ROM1_PercentFed" localSheetId="4">#REF!</definedName>
    <definedName name="MTD.ROM1_PercentFed">#REF!</definedName>
    <definedName name="MTD.ROM2_PercentFed" localSheetId="8">#REF!</definedName>
    <definedName name="MTD.ROM2_PercentFed" localSheetId="4">#REF!</definedName>
    <definedName name="MTD.ROM2_PercentFed">#REF!</definedName>
    <definedName name="MTD.ROM3_PercentFed" localSheetId="8">#REF!</definedName>
    <definedName name="MTD.ROM3_PercentFed" localSheetId="4">#REF!</definedName>
    <definedName name="MTD.ROM3_PercentFed">#REF!</definedName>
    <definedName name="MTD.ROM4_PercentFed" localSheetId="8">#REF!</definedName>
    <definedName name="MTD.ROM4_PercentFed" localSheetId="4">#REF!</definedName>
    <definedName name="MTD.ROM4_PercentFed">#REF!</definedName>
    <definedName name="MTD.ROM5_PercentFed" localSheetId="8">#REF!</definedName>
    <definedName name="MTD.ROM5_PercentFed" localSheetId="4">#REF!</definedName>
    <definedName name="MTD.ROM5_PercentFed">#REF!</definedName>
    <definedName name="MTD_Days" localSheetId="8">#REF!</definedName>
    <definedName name="MTD_Days" localSheetId="4">#REF!</definedName>
    <definedName name="MTD_Days">#REF!</definedName>
    <definedName name="MTL" localSheetId="8">#REF!</definedName>
    <definedName name="MTL" localSheetId="4">#REF!</definedName>
    <definedName name="MTL">#REF!</definedName>
    <definedName name="Mtz_Avance" localSheetId="8">#REF!</definedName>
    <definedName name="Mtz_Avance" localSheetId="4">#REF!</definedName>
    <definedName name="Mtz_Avance">#REF!</definedName>
    <definedName name="MU" localSheetId="8">#REF!</definedName>
    <definedName name="MU" localSheetId="4">#REF!</definedName>
    <definedName name="MU" localSheetId="6">#REF!</definedName>
    <definedName name="MU">#REF!</definedName>
    <definedName name="MUEBLEINFTOT" localSheetId="8">#REF!</definedName>
    <definedName name="MUEBLEINFTOT" localSheetId="4">#REF!</definedName>
    <definedName name="MUEBLEINFTOT">#REF!</definedName>
    <definedName name="MULTIPLICADOR" localSheetId="8">#REF!</definedName>
    <definedName name="MULTIPLICADOR" localSheetId="4">#REF!</definedName>
    <definedName name="MULTIPLICADOR">#REF!</definedName>
    <definedName name="Muni1" localSheetId="8">#REF!</definedName>
    <definedName name="Muni1" localSheetId="4">#REF!</definedName>
    <definedName name="Muni1">#REF!</definedName>
    <definedName name="Muni2" localSheetId="8">#REF!</definedName>
    <definedName name="Muni2" localSheetId="4">#REF!</definedName>
    <definedName name="Muni2">#REF!</definedName>
    <definedName name="MUNIC" localSheetId="8">#REF!</definedName>
    <definedName name="MUNIC" localSheetId="4">#REF!</definedName>
    <definedName name="MUNIC">#REF!</definedName>
    <definedName name="MUNIC_PR" localSheetId="8">#REF!</definedName>
    <definedName name="MUNIC_PR" localSheetId="4">#REF!</definedName>
    <definedName name="MUNIC_PR">#REF!</definedName>
    <definedName name="MUNICIPIO" localSheetId="8">#REF!</definedName>
    <definedName name="MUNICIPIO" localSheetId="4">#REF!</definedName>
    <definedName name="MUNICIPIO">#REF!</definedName>
    <definedName name="MUNICIPIO5" localSheetId="8">#REF!</definedName>
    <definedName name="MUNICIPIO5" localSheetId="4">#REF!</definedName>
    <definedName name="MUNICIPIO5">#REF!</definedName>
    <definedName name="MUNICIPIO7" localSheetId="8">#REF!</definedName>
    <definedName name="MUNICIPIO7" localSheetId="4">#REF!</definedName>
    <definedName name="MUNICIPIO7">#REF!</definedName>
    <definedName name="Municipios" localSheetId="8">#REF!</definedName>
    <definedName name="Municipios" localSheetId="4">#REF!</definedName>
    <definedName name="Municipios">#REF!</definedName>
    <definedName name="municipios1" localSheetId="8">#REF!</definedName>
    <definedName name="municipios1" localSheetId="5">#REF!</definedName>
    <definedName name="municipios1" localSheetId="4">#REF!</definedName>
    <definedName name="municipios1">#REF!</definedName>
    <definedName name="muro" localSheetId="8">#REF!</definedName>
    <definedName name="muro" localSheetId="4">#REF!</definedName>
    <definedName name="muro">#REF!</definedName>
    <definedName name="MUROBLOQUE" localSheetId="8">#REF!</definedName>
    <definedName name="MUROBLOQUE" localSheetId="4">#REF!</definedName>
    <definedName name="MUROBLOQUE">#REF!</definedName>
    <definedName name="murocontencion" localSheetId="8">#REF!</definedName>
    <definedName name="murocontencion" localSheetId="4">#REF!</definedName>
    <definedName name="murocontencion">#REF!</definedName>
    <definedName name="MV" localSheetId="8">#REF!</definedName>
    <definedName name="MV" localSheetId="4">#REF!</definedName>
    <definedName name="MV">#REF!</definedName>
    <definedName name="MXSMAR" localSheetId="8">#REF!</definedName>
    <definedName name="MXSMAR" localSheetId="4">#REF!</definedName>
    <definedName name="MXSMAR">#REF!</definedName>
    <definedName name="MZ" localSheetId="8">#REF!</definedName>
    <definedName name="MZ" localSheetId="4">#REF!</definedName>
    <definedName name="MZ" localSheetId="6">#REF!</definedName>
    <definedName name="MZ">#REF!</definedName>
    <definedName name="n" localSheetId="15" hidden="1">{"via1",#N/A,TRUE,"general";"via2",#N/A,TRUE,"general";"via3",#N/A,TRUE,"general"}</definedName>
    <definedName name="n" localSheetId="16" hidden="1">{"via1",#N/A,TRUE,"general";"via2",#N/A,TRUE,"general";"via3",#N/A,TRUE,"general"}</definedName>
    <definedName name="n" localSheetId="8" hidden="1">{"via1",#N/A,TRUE,"general";"via2",#N/A,TRUE,"general";"via3",#N/A,TRUE,"general"}</definedName>
    <definedName name="n" localSheetId="4" hidden="1">{"via1",#N/A,TRUE,"general";"via2",#N/A,TRUE,"general";"via3",#N/A,TRUE,"general"}</definedName>
    <definedName name="N" localSheetId="6">#REF!</definedName>
    <definedName name="n" localSheetId="10" hidden="1">{"via1",#N/A,TRUE,"general";"via2",#N/A,TRUE,"general";"via3",#N/A,TRUE,"general"}</definedName>
    <definedName name="n" hidden="1">{"via1",#N/A,TRUE,"general";"via2",#N/A,TRUE,"general";"via3",#N/A,TRUE,"general"}</definedName>
    <definedName name="n_1" localSheetId="8" hidden="1">{"via1",#N/A,TRUE,"general";"via2",#N/A,TRUE,"general";"via3",#N/A,TRUE,"general"}</definedName>
    <definedName name="n_1" localSheetId="4" hidden="1">{"via1",#N/A,TRUE,"general";"via2",#N/A,TRUE,"general";"via3",#N/A,TRUE,"general"}</definedName>
    <definedName name="n_1" localSheetId="10" hidden="1">{"via1",#N/A,TRUE,"general";"via2",#N/A,TRUE,"general";"via3",#N/A,TRUE,"general"}</definedName>
    <definedName name="n_1" hidden="1">{"via1",#N/A,TRUE,"general";"via2",#N/A,TRUE,"general";"via3",#N/A,TRUE,"general"}</definedName>
    <definedName name="N_metal" localSheetId="4">#REF!</definedName>
    <definedName name="N_metal">#REF!</definedName>
    <definedName name="N_VISITA" localSheetId="8">#REF!</definedName>
    <definedName name="N_VISITA" localSheetId="4">#REF!</definedName>
    <definedName name="N_VISITA">#REF!</definedName>
    <definedName name="N_VISITA_1" localSheetId="8">#REF!</definedName>
    <definedName name="N_VISITA_1" localSheetId="4">#REF!</definedName>
    <definedName name="N_VISITA_1">#REF!</definedName>
    <definedName name="N_VISITA_2" localSheetId="8">#REF!</definedName>
    <definedName name="N_VISITA_2" localSheetId="4">#REF!</definedName>
    <definedName name="N_VISITA_2">#REF!</definedName>
    <definedName name="Na" localSheetId="8">#REF!</definedName>
    <definedName name="Na" localSheetId="4">#REF!</definedName>
    <definedName name="Na" localSheetId="6">#REF!</definedName>
    <definedName name="Na">#REF!</definedName>
    <definedName name="NAARB" localSheetId="8">#REF!</definedName>
    <definedName name="NAARB" localSheetId="4">#REF!</definedName>
    <definedName name="NAARB">#REF!</definedName>
    <definedName name="NACEB" localSheetId="8">#REF!</definedName>
    <definedName name="NACEB" localSheetId="4">#REF!</definedName>
    <definedName name="NACEB">#REF!</definedName>
    <definedName name="NACPA" localSheetId="8">#REF!</definedName>
    <definedName name="NACPA" localSheetId="4">#REF!</definedName>
    <definedName name="NACPA">#REF!</definedName>
    <definedName name="NACPB" localSheetId="8">#REF!</definedName>
    <definedName name="NACPB" localSheetId="4">#REF!</definedName>
    <definedName name="NACPB">#REF!</definedName>
    <definedName name="Nada" localSheetId="8">#REF!</definedName>
    <definedName name="Nada" localSheetId="4">#REF!</definedName>
    <definedName name="Nada">#REF!</definedName>
    <definedName name="Nafta_2" localSheetId="8">#REF!</definedName>
    <definedName name="Nafta_2" localSheetId="4">#REF!</definedName>
    <definedName name="Nafta_2">#REF!</definedName>
    <definedName name="Nafta1">#N/A</definedName>
    <definedName name="Nafta2" localSheetId="8">#REF!</definedName>
    <definedName name="Nafta2" localSheetId="4">#REF!</definedName>
    <definedName name="Nafta2" localSheetId="10">#REF!</definedName>
    <definedName name="Nafta2">#REF!</definedName>
    <definedName name="Nafta3" localSheetId="8">#REF!</definedName>
    <definedName name="Nafta3" localSheetId="4">#REF!</definedName>
    <definedName name="Nafta3" localSheetId="10">#REF!</definedName>
    <definedName name="Nafta3">#REF!</definedName>
    <definedName name="NALC" localSheetId="8">#REF!</definedName>
    <definedName name="NALC" localSheetId="4">#REF!</definedName>
    <definedName name="NALC" localSheetId="10">#REF!</definedName>
    <definedName name="NALC">#REF!</definedName>
    <definedName name="nana" localSheetId="8">#REF!</definedName>
    <definedName name="nana" localSheetId="4">#REF!</definedName>
    <definedName name="NANA" hidden="1">#REF!</definedName>
    <definedName name="NARIÑO" localSheetId="8">#REF!</definedName>
    <definedName name="NARIÑO" localSheetId="4">#REF!</definedName>
    <definedName name="NARIÑO" localSheetId="6">#REF!</definedName>
    <definedName name="NARIÑO">#REF!</definedName>
    <definedName name="NARIÑO2" localSheetId="8">#REF!</definedName>
    <definedName name="NARIÑO2" localSheetId="4">#REF!</definedName>
    <definedName name="NARIÑO2" localSheetId="6">#REF!</definedName>
    <definedName name="NARIÑO2">#REF!</definedName>
    <definedName name="NARMA" localSheetId="8">#REF!</definedName>
    <definedName name="NARMA" localSheetId="4">#REF!</definedName>
    <definedName name="NARMA">#REF!</definedName>
    <definedName name="NASFA" localSheetId="8">#REF!</definedName>
    <definedName name="NASFA" localSheetId="4">#REF!</definedName>
    <definedName name="NASFA">#REF!</definedName>
    <definedName name="NASFB" localSheetId="8">#REF!</definedName>
    <definedName name="NASFB" localSheetId="4">#REF!</definedName>
    <definedName name="NASFB">#REF!</definedName>
    <definedName name="NATURALEZA" localSheetId="4">#REF!</definedName>
    <definedName name="NATURALEZA">#REF!</definedName>
    <definedName name="NAVAS" localSheetId="8">#REF!</definedName>
    <definedName name="NAVAS" localSheetId="4">#REF!</definedName>
    <definedName name="NAVAS" localSheetId="6">#REF!</definedName>
    <definedName name="NAVAS">#REF!</definedName>
    <definedName name="NAVAS1" localSheetId="8">#REF!</definedName>
    <definedName name="NAVAS1" localSheetId="4">#REF!</definedName>
    <definedName name="NAVAS1" localSheetId="6">#REF!</definedName>
    <definedName name="NAVAS1">#REF!</definedName>
    <definedName name="NAVAS2" localSheetId="8">#REF!</definedName>
    <definedName name="NAVAS2" localSheetId="4">#REF!</definedName>
    <definedName name="NAVAS2" localSheetId="6">#REF!</definedName>
    <definedName name="NAVAS2">#REF!</definedName>
    <definedName name="NAVAS3" localSheetId="8">#REF!</definedName>
    <definedName name="NAVAS3" localSheetId="4">#REF!</definedName>
    <definedName name="NAVAS3" localSheetId="6">#REF!</definedName>
    <definedName name="NAVAS3">#REF!</definedName>
    <definedName name="NAVGA" localSheetId="8">#REF!</definedName>
    <definedName name="NAVGA" localSheetId="4">#REF!</definedName>
    <definedName name="NAVGA">#REF!</definedName>
    <definedName name="nb" localSheetId="8">#REF!</definedName>
    <definedName name="nb" localSheetId="4">#REF!</definedName>
    <definedName name="nb" localSheetId="6">#REF!</definedName>
    <definedName name="Nb">#REF!</definedName>
    <definedName name="NBEIA" localSheetId="8">#REF!</definedName>
    <definedName name="NBEIA" localSheetId="4">#REF!</definedName>
    <definedName name="NBEIA">#REF!</definedName>
    <definedName name="NBEN" localSheetId="8">#REF!</definedName>
    <definedName name="NBEN" localSheetId="4">#REF!</definedName>
    <definedName name="NBEN">#REF!</definedName>
    <definedName name="NBENE" localSheetId="8">#REF!</definedName>
    <definedName name="NBENE" localSheetId="4">#REF!</definedName>
    <definedName name="NBENE">#REF!</definedName>
    <definedName name="NBM" localSheetId="8">#REF!</definedName>
    <definedName name="NBM" localSheetId="4">#REF!</definedName>
    <definedName name="NBM">#REF!</definedName>
    <definedName name="NBMC" localSheetId="8">#REF!</definedName>
    <definedName name="NBMC" localSheetId="4">#REF!</definedName>
    <definedName name="NBMC">#REF!</definedName>
    <definedName name="nbnbv" localSheetId="8">#REF!</definedName>
    <definedName name="nbnbv" localSheetId="4">#REF!</definedName>
    <definedName name="nbnbv">#REF!</definedName>
    <definedName name="NBNPA" localSheetId="8">#REF!</definedName>
    <definedName name="NBNPA" localSheetId="4">#REF!</definedName>
    <definedName name="NBNPA">#REF!</definedName>
    <definedName name="NBPP" localSheetId="8">#REF!</definedName>
    <definedName name="NBPP" localSheetId="4">#REF!</definedName>
    <definedName name="NBPP">#REF!</definedName>
    <definedName name="nbv" localSheetId="8">#REF!</definedName>
    <definedName name="nbv" localSheetId="4">#REF!</definedName>
    <definedName name="nbv" localSheetId="6">#REF!</definedName>
    <definedName name="nbv">#REF!</definedName>
    <definedName name="nbvnv" localSheetId="15" hidden="1">{"via1",#N/A,TRUE,"general";"via2",#N/A,TRUE,"general";"via3",#N/A,TRUE,"general"}</definedName>
    <definedName name="nbvnv" localSheetId="16" hidden="1">{"via1",#N/A,TRUE,"general";"via2",#N/A,TRUE,"general";"via3",#N/A,TRUE,"general"}</definedName>
    <definedName name="nbvnv" localSheetId="8" hidden="1">{"via1",#N/A,TRUE,"general";"via2",#N/A,TRUE,"general";"via3",#N/A,TRUE,"general"}</definedName>
    <definedName name="nbvnv" localSheetId="4" hidden="1">{"via1",#N/A,TRUE,"general";"via2",#N/A,TRUE,"general";"via3",#N/A,TRUE,"general"}</definedName>
    <definedName name="nbvnv" localSheetId="6"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bvnv_1" localSheetId="8" hidden="1">{"via1",#N/A,TRUE,"general";"via2",#N/A,TRUE,"general";"via3",#N/A,TRUE,"general"}</definedName>
    <definedName name="nbvnv_1" localSheetId="4" hidden="1">{"via1",#N/A,TRUE,"general";"via2",#N/A,TRUE,"general";"via3",#N/A,TRUE,"general"}</definedName>
    <definedName name="nbvnv_1" localSheetId="10" hidden="1">{"via1",#N/A,TRUE,"general";"via2",#N/A,TRUE,"general";"via3",#N/A,TRUE,"general"}</definedName>
    <definedName name="nbvnv_1" hidden="1">{"via1",#N/A,TRUE,"general";"via2",#N/A,TRUE,"general";"via3",#N/A,TRUE,"general"}</definedName>
    <definedName name="Nc" localSheetId="8">#REF!</definedName>
    <definedName name="Nc" localSheetId="4">#REF!</definedName>
    <definedName name="Nc" localSheetId="6">#REF!</definedName>
    <definedName name="Nc">#REF!</definedName>
    <definedName name="NCCX" localSheetId="8">#REF!</definedName>
    <definedName name="NCCX" localSheetId="4">#REF!</definedName>
    <definedName name="NCCX">#REF!</definedName>
    <definedName name="NCCXE" localSheetId="8">#REF!</definedName>
    <definedName name="NCCXE" localSheetId="4">#REF!</definedName>
    <definedName name="NCCXE" localSheetId="10">#REF!</definedName>
    <definedName name="NCCXE">#REF!</definedName>
    <definedName name="NCDNI" localSheetId="8">#REF!</definedName>
    <definedName name="NCDNI" localSheetId="4">#REF!</definedName>
    <definedName name="NCDNI">#REF!</definedName>
    <definedName name="NCIV" localSheetId="8">#REF!</definedName>
    <definedName name="NCIV" localSheetId="4">#REF!</definedName>
    <definedName name="NCIV">#REF!</definedName>
    <definedName name="NCLE" localSheetId="8">#REF!</definedName>
    <definedName name="NCLE" localSheetId="4">#REF!</definedName>
    <definedName name="NCLE">#REF!</definedName>
    <definedName name="NCOEB" localSheetId="8">#REF!</definedName>
    <definedName name="NCOEB" localSheetId="4">#REF!</definedName>
    <definedName name="NCOEB">#REF!</definedName>
    <definedName name="NCOK" localSheetId="8">#REF!</definedName>
    <definedName name="NCOK" localSheetId="4">#REF!</definedName>
    <definedName name="NCOK">#REF!</definedName>
    <definedName name="NComple" localSheetId="8">#REF!</definedName>
    <definedName name="NComple" localSheetId="4">#REF!</definedName>
    <definedName name="NComple">#REF!</definedName>
    <definedName name="NCOPA" localSheetId="8">#REF!</definedName>
    <definedName name="NCOPA" localSheetId="4">#REF!</definedName>
    <definedName name="NCOPA">#REF!</definedName>
    <definedName name="NCPP" localSheetId="8">#REF!</definedName>
    <definedName name="NCPP" localSheetId="4">#REF!</definedName>
    <definedName name="NCPP">#REF!</definedName>
    <definedName name="Nd" localSheetId="8">#REF!</definedName>
    <definedName name="Nd" localSheetId="4">#REF!</definedName>
    <definedName name="Nd" localSheetId="6">#REF!</definedName>
    <definedName name="Nd">#REF!</definedName>
    <definedName name="NDATERTVL1TB5RT" localSheetId="8">#REF!</definedName>
    <definedName name="NDATERTVL1TB5RT" localSheetId="4">#REF!</definedName>
    <definedName name="NDATERTVL1TB5RT">#REF!</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8" hidden="1">{"TAB1",#N/A,TRUE,"GENERAL";"TAB2",#N/A,TRUE,"GENERAL";"TAB3",#N/A,TRUE,"GENERAL";"TAB4",#N/A,TRUE,"GENERAL";"TAB5",#N/A,TRUE,"GENERAL"}</definedName>
    <definedName name="NDHS" localSheetId="4" hidden="1">{"TAB1",#N/A,TRUE,"GENERAL";"TAB2",#N/A,TRUE,"GENERAL";"TAB3",#N/A,TRUE,"GENERAL";"TAB4",#N/A,TRUE,"GENERAL";"TAB5",#N/A,TRUE,"GENERAL"}</definedName>
    <definedName name="NDHS" localSheetId="6"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DHS_1" localSheetId="8" hidden="1">{"TAB1",#N/A,TRUE,"GENERAL";"TAB2",#N/A,TRUE,"GENERAL";"TAB3",#N/A,TRUE,"GENERAL";"TAB4",#N/A,TRUE,"GENERAL";"TAB5",#N/A,TRUE,"GENERAL"}</definedName>
    <definedName name="NDHS_1" localSheetId="4" hidden="1">{"TAB1",#N/A,TRUE,"GENERAL";"TAB2",#N/A,TRUE,"GENERAL";"TAB3",#N/A,TRUE,"GENERAL";"TAB4",#N/A,TRUE,"GENERAL";"TAB5",#N/A,TRUE,"GENERAL"}</definedName>
    <definedName name="NDHS_1" localSheetId="10" hidden="1">{"TAB1",#N/A,TRUE,"GENERAL";"TAB2",#N/A,TRUE,"GENERAL";"TAB3",#N/A,TRUE,"GENERAL";"TAB4",#N/A,TRUE,"GENERAL";"TAB5",#N/A,TRUE,"GENERAL"}</definedName>
    <definedName name="NDHS_1" hidden="1">{"TAB1",#N/A,TRUE,"GENERAL";"TAB2",#N/A,TRUE,"GENERAL";"TAB3",#N/A,TRUE,"GENERAL";"TAB4",#N/A,TRUE,"GENERAL";"TAB5",#N/A,TRUE,"GENERAL"}</definedName>
    <definedName name="NDIS">#REF!</definedName>
    <definedName name="Ne" localSheetId="8">#REF!</definedName>
    <definedName name="Ne" localSheetId="4">#REF!</definedName>
    <definedName name="Ne" localSheetId="6">#REF!</definedName>
    <definedName name="Ne">#REF!</definedName>
    <definedName name="nece.cab" localSheetId="8">#REF!</definedName>
    <definedName name="nece.cab" localSheetId="4">#REF!</definedName>
    <definedName name="nece.cab" localSheetId="6">#REF!</definedName>
    <definedName name="nece.cab">#REF!</definedName>
    <definedName name="Necesidad_entorchado_Zonas" localSheetId="8">#REF!</definedName>
    <definedName name="Necesidad_entorchado_Zonas" localSheetId="4">#REF!</definedName>
    <definedName name="Necesidad_entorchado_Zonas" localSheetId="6">#REF!</definedName>
    <definedName name="Necesidad_entorchado_Zonas">#REF!</definedName>
    <definedName name="needle" localSheetId="8">#REF!</definedName>
    <definedName name="needle" localSheetId="4">#REF!</definedName>
    <definedName name="needle">#REF!</definedName>
    <definedName name="NEGRO" localSheetId="8">#REF!</definedName>
    <definedName name="NEGRO" localSheetId="4">#REF!</definedName>
    <definedName name="NEGRO" localSheetId="6">#REF!</definedName>
    <definedName name="NEGRO">#REF!</definedName>
    <definedName name="NEOLAI" localSheetId="8">#REF!</definedName>
    <definedName name="NEOLAI" localSheetId="4">#REF!</definedName>
    <definedName name="NEOLAI">#REF!</definedName>
    <definedName name="NES" localSheetId="8">#REF!</definedName>
    <definedName name="NES" localSheetId="4">#REF!</definedName>
    <definedName name="NES">#REF!</definedName>
    <definedName name="Nett_Rev_COL_Nom" localSheetId="4">#REF!</definedName>
    <definedName name="Nett_Rev_COL_Nom">#REF!</definedName>
    <definedName name="NEWNAME" localSheetId="8" hidden="1">{#N/A,#N/A,FALSE,"CCTV"}</definedName>
    <definedName name="NEWNAME" localSheetId="4" hidden="1">{#N/A,#N/A,FALSE,"CCTV"}</definedName>
    <definedName name="NEWNAME" localSheetId="10" hidden="1">{#N/A,#N/A,FALSE,"CCTV"}</definedName>
    <definedName name="NEWNAME" hidden="1">{#N/A,#N/A,FALSE,"CCTV"}</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8" hidden="1">{"TAB1",#N/A,TRUE,"GENERAL";"TAB2",#N/A,TRUE,"GENERAL";"TAB3",#N/A,TRUE,"GENERAL";"TAB4",#N/A,TRUE,"GENERAL";"TAB5",#N/A,TRUE,"GENERAL"}</definedName>
    <definedName name="nf" localSheetId="4" hidden="1">{"TAB1",#N/A,TRUE,"GENERAL";"TAB2",#N/A,TRUE,"GENERAL";"TAB3",#N/A,TRUE,"GENERAL";"TAB4",#N/A,TRUE,"GENERAL";"TAB5",#N/A,TRUE,"GENERAL"}</definedName>
    <definedName name="nf" localSheetId="6"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_1" localSheetId="8" hidden="1">{"TAB1",#N/A,TRUE,"GENERAL";"TAB2",#N/A,TRUE,"GENERAL";"TAB3",#N/A,TRUE,"GENERAL";"TAB4",#N/A,TRUE,"GENERAL";"TAB5",#N/A,TRUE,"GENERAL"}</definedName>
    <definedName name="nf_1" localSheetId="4" hidden="1">{"TAB1",#N/A,TRUE,"GENERAL";"TAB2",#N/A,TRUE,"GENERAL";"TAB3",#N/A,TRUE,"GENERAL";"TAB4",#N/A,TRUE,"GENERAL";"TAB5",#N/A,TRUE,"GENERAL"}</definedName>
    <definedName name="nf_1" localSheetId="10" hidden="1">{"TAB1",#N/A,TRUE,"GENERAL";"TAB2",#N/A,TRUE,"GENERAL";"TAB3",#N/A,TRUE,"GENERAL";"TAB4",#N/A,TRUE,"GENERAL";"TAB5",#N/A,TRUE,"GENERAL"}</definedName>
    <definedName name="nf_1" hidden="1">{"TAB1",#N/A,TRUE,"GENERAL";"TAB2",#N/A,TRUE,"GENERAL";"TAB3",#N/A,TRUE,"GENERAL";"TAB4",#N/A,TRUE,"GENERAL";"TAB5",#N/A,TRUE,"GENERAL"}</definedName>
    <definedName name="nfg" localSheetId="15" hidden="1">{"via1",#N/A,TRUE,"general";"via2",#N/A,TRUE,"general";"via3",#N/A,TRUE,"general"}</definedName>
    <definedName name="nfg" localSheetId="16" hidden="1">{"via1",#N/A,TRUE,"general";"via2",#N/A,TRUE,"general";"via3",#N/A,TRUE,"general"}</definedName>
    <definedName name="nfg" localSheetId="8" hidden="1">{"via1",#N/A,TRUE,"general";"via2",#N/A,TRUE,"general";"via3",#N/A,TRUE,"general"}</definedName>
    <definedName name="nfg" localSheetId="4" hidden="1">{"via1",#N/A,TRUE,"general";"via2",#N/A,TRUE,"general";"via3",#N/A,TRUE,"general"}</definedName>
    <definedName name="nfg" localSheetId="6"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_1" localSheetId="8" hidden="1">{"via1",#N/A,TRUE,"general";"via2",#N/A,TRUE,"general";"via3",#N/A,TRUE,"general"}</definedName>
    <definedName name="nfg_1" localSheetId="4" hidden="1">{"via1",#N/A,TRUE,"general";"via2",#N/A,TRUE,"general";"via3",#N/A,TRUE,"general"}</definedName>
    <definedName name="nfg_1" localSheetId="10" hidden="1">{"via1",#N/A,TRUE,"general";"via2",#N/A,TRUE,"general";"via3",#N/A,TRUE,"general"}</definedName>
    <definedName name="nfg_1" hidden="1">{"via1",#N/A,TRUE,"general";"via2",#N/A,TRUE,"general";"via3",#N/A,TRUE,"general"}</definedName>
    <definedName name="nfghfgh" localSheetId="8">#REF!</definedName>
    <definedName name="nfghfgh" localSheetId="4">#N/A</definedName>
    <definedName name="nfghfgh" localSheetId="6">#REF!</definedName>
    <definedName name="nfghfgh" localSheetId="10">#REF!</definedName>
    <definedName name="nfghfgh">#N/A</definedName>
    <definedName name="NFGHRTY" localSheetId="8" hidden="1">#REF!</definedName>
    <definedName name="NFGHRTY" localSheetId="4" hidden="1">#REF!</definedName>
    <definedName name="NFGHRTY" localSheetId="10" hidden="1">#REF!</definedName>
    <definedName name="NFGHRTY" hidden="1">#REF!</definedName>
    <definedName name="nfgn" localSheetId="15" hidden="1">{"via1",#N/A,TRUE,"general";"via2",#N/A,TRUE,"general";"via3",#N/A,TRUE,"general"}</definedName>
    <definedName name="nfgn" localSheetId="16" hidden="1">{"via1",#N/A,TRUE,"general";"via2",#N/A,TRUE,"general";"via3",#N/A,TRUE,"general"}</definedName>
    <definedName name="nfgn" localSheetId="8" hidden="1">{"via1",#N/A,TRUE,"general";"via2",#N/A,TRUE,"general";"via3",#N/A,TRUE,"general"}</definedName>
    <definedName name="nfgn" localSheetId="4" hidden="1">{"via1",#N/A,TRUE,"general";"via2",#N/A,TRUE,"general";"via3",#N/A,TRUE,"general"}</definedName>
    <definedName name="nfgn" localSheetId="6"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fgn_1" localSheetId="8" hidden="1">{"via1",#N/A,TRUE,"general";"via2",#N/A,TRUE,"general";"via3",#N/A,TRUE,"general"}</definedName>
    <definedName name="nfgn_1" localSheetId="4" hidden="1">{"via1",#N/A,TRUE,"general";"via2",#N/A,TRUE,"general";"via3",#N/A,TRUE,"general"}</definedName>
    <definedName name="nfgn_1" localSheetId="10" hidden="1">{"via1",#N/A,TRUE,"general";"via2",#N/A,TRUE,"general";"via3",#N/A,TRUE,"general"}</definedName>
    <definedName name="nfgn_1" hidden="1">{"via1",#N/A,TRUE,"general";"via2",#N/A,TRUE,"general";"via3",#N/A,TRUE,"general"}</definedName>
    <definedName name="ng" localSheetId="8">#REF!</definedName>
    <definedName name="ng" localSheetId="4">#REF!</definedName>
    <definedName name="NG" localSheetId="6">#REF!</definedName>
    <definedName name="ng" localSheetId="10">#REF!</definedName>
    <definedName name="NG">#REF!</definedName>
    <definedName name="NG.T1" localSheetId="8">#REF!</definedName>
    <definedName name="NG.T1" localSheetId="4">#REF!</definedName>
    <definedName name="NG.T1" localSheetId="10">#REF!</definedName>
    <definedName name="NG.T1">#REF!</definedName>
    <definedName name="NG.T2" localSheetId="8">#REF!</definedName>
    <definedName name="NG.T2" localSheetId="4">#REF!</definedName>
    <definedName name="NG.T2" localSheetId="10">#REF!</definedName>
    <definedName name="NG.T2">#REF!</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8" hidden="1">{"TAB1",#N/A,TRUE,"GENERAL";"TAB2",#N/A,TRUE,"GENERAL";"TAB3",#N/A,TRUE,"GENERAL";"TAB4",#N/A,TRUE,"GENERAL";"TAB5",#N/A,TRUE,"GENERAL"}</definedName>
    <definedName name="ngdn" localSheetId="4" hidden="1">{"TAB1",#N/A,TRUE,"GENERAL";"TAB2",#N/A,TRUE,"GENERAL";"TAB3",#N/A,TRUE,"GENERAL";"TAB4",#N/A,TRUE,"GENERAL";"TAB5",#N/A,TRUE,"GENERAL"}</definedName>
    <definedName name="ngdn" localSheetId="6"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dn_1" localSheetId="8" hidden="1">{"TAB1",#N/A,TRUE,"GENERAL";"TAB2",#N/A,TRUE,"GENERAL";"TAB3",#N/A,TRUE,"GENERAL";"TAB4",#N/A,TRUE,"GENERAL";"TAB5",#N/A,TRUE,"GENERAL"}</definedName>
    <definedName name="ngdn_1" localSheetId="4" hidden="1">{"TAB1",#N/A,TRUE,"GENERAL";"TAB2",#N/A,TRUE,"GENERAL";"TAB3",#N/A,TRUE,"GENERAL";"TAB4",#N/A,TRUE,"GENERAL";"TAB5",#N/A,TRUE,"GENERAL"}</definedName>
    <definedName name="ngdn_1" localSheetId="10" hidden="1">{"TAB1",#N/A,TRUE,"GENERAL";"TAB2",#N/A,TRUE,"GENERAL";"TAB3",#N/A,TRUE,"GENERAL";"TAB4",#N/A,TRUE,"GENERAL";"TAB5",#N/A,TRUE,"GENERAL"}</definedName>
    <definedName name="ngdn_1" hidden="1">{"TAB1",#N/A,TRUE,"GENERAL";"TAB2",#N/A,TRUE,"GENERAL";"TAB3",#N/A,TRUE,"GENERAL";"TAB4",#N/A,TRUE,"GENERAL";"TAB5",#N/A,TRUE,"GENERAL"}</definedName>
    <definedName name="ngfh" localSheetId="15" hidden="1">{"via1",#N/A,TRUE,"general";"via2",#N/A,TRUE,"general";"via3",#N/A,TRUE,"general"}</definedName>
    <definedName name="ngfh" localSheetId="16" hidden="1">{"via1",#N/A,TRUE,"general";"via2",#N/A,TRUE,"general";"via3",#N/A,TRUE,"general"}</definedName>
    <definedName name="ngfh" localSheetId="8" hidden="1">{"via1",#N/A,TRUE,"general";"via2",#N/A,TRUE,"general";"via3",#N/A,TRUE,"general"}</definedName>
    <definedName name="ngfh" localSheetId="4" hidden="1">{"via1",#N/A,TRUE,"general";"via2",#N/A,TRUE,"general";"via3",#N/A,TRUE,"general"}</definedName>
    <definedName name="ngfh" localSheetId="6"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gfh_1" localSheetId="8" hidden="1">{"via1",#N/A,TRUE,"general";"via2",#N/A,TRUE,"general";"via3",#N/A,TRUE,"general"}</definedName>
    <definedName name="ngfh_1" localSheetId="4" hidden="1">{"via1",#N/A,TRUE,"general";"via2",#N/A,TRUE,"general";"via3",#N/A,TRUE,"general"}</definedName>
    <definedName name="ngfh_1" localSheetId="10" hidden="1">{"via1",#N/A,TRUE,"general";"via2",#N/A,TRUE,"general";"via3",#N/A,TRUE,"general"}</definedName>
    <definedName name="ngfh_1" hidden="1">{"via1",#N/A,TRUE,"general";"via2",#N/A,TRUE,"general";"via3",#N/A,TRUE,"general"}</definedName>
    <definedName name="NGLPE">#REF!</definedName>
    <definedName name="NGLXE" localSheetId="8">#REF!</definedName>
    <definedName name="NGLXE" localSheetId="4">#REF!</definedName>
    <definedName name="NGLXE" localSheetId="10">#REF!</definedName>
    <definedName name="NGLXE">#REF!</definedName>
    <definedName name="NGMEA" localSheetId="8">#REF!</definedName>
    <definedName name="NGMEA" localSheetId="4">#REF!</definedName>
    <definedName name="NGMEA" localSheetId="10">#REF!</definedName>
    <definedName name="NGMEA">#REF!</definedName>
    <definedName name="NGMEB" localSheetId="8">#REF!</definedName>
    <definedName name="NGMEB" localSheetId="4">#REF!</definedName>
    <definedName name="NGMEB">#REF!</definedName>
    <definedName name="NGMRA" localSheetId="8">#REF!</definedName>
    <definedName name="NGMRA" localSheetId="4">#REF!</definedName>
    <definedName name="NGMRA">#REF!</definedName>
    <definedName name="NGMRB" localSheetId="8">#REF!</definedName>
    <definedName name="NGMRB" localSheetId="4">#REF!</definedName>
    <definedName name="NGMRB">#REF!</definedName>
    <definedName name="NGMRBO" localSheetId="8">#REF!</definedName>
    <definedName name="NGMRBO" localSheetId="4">#REF!</definedName>
    <definedName name="NGMRBO">#REF!</definedName>
    <definedName name="NGMRO" localSheetId="8">#REF!</definedName>
    <definedName name="NGMRO" localSheetId="4">#REF!</definedName>
    <definedName name="NGMRO">#REF!</definedName>
    <definedName name="NGOEB" localSheetId="8">#REF!</definedName>
    <definedName name="NGOEB" localSheetId="4">#REF!</definedName>
    <definedName name="NGOEB">#REF!</definedName>
    <definedName name="NH" localSheetId="8">#REF!</definedName>
    <definedName name="NH" localSheetId="4">#REF!</definedName>
    <definedName name="NH">#REF!</definedName>
    <definedName name="NHEX" localSheetId="8">#REF!</definedName>
    <definedName name="NHEX" localSheetId="4">#REF!</definedName>
    <definedName name="NHEX">#REF!</definedName>
    <definedName name="NHG" localSheetId="8">#REF!</definedName>
    <definedName name="NHG" localSheetId="5">#REF!</definedName>
    <definedName name="NHG" localSheetId="4">#REF!</definedName>
    <definedName name="NHG" localSheetId="6">#REF!</definedName>
    <definedName name="NHG">#REF!</definedName>
    <definedName name="NHHUUGGFSESESR" localSheetId="8">#REF!</definedName>
    <definedName name="NHHUUGGFSESESR" localSheetId="4">#N/A</definedName>
    <definedName name="NHHUUGGFSESESR" localSheetId="6">#REF!</definedName>
    <definedName name="NHHUUGGFSESESR" localSheetId="10">#REF!</definedName>
    <definedName name="NHHUUGGFSESESR">#N/A</definedName>
    <definedName name="nhn" localSheetId="15" hidden="1">{"via1",#N/A,TRUE,"general";"via2",#N/A,TRUE,"general";"via3",#N/A,TRUE,"general"}</definedName>
    <definedName name="nhn" localSheetId="16" hidden="1">{"via1",#N/A,TRUE,"general";"via2",#N/A,TRUE,"general";"via3",#N/A,TRUE,"general"}</definedName>
    <definedName name="nhn" localSheetId="8" hidden="1">{"via1",#N/A,TRUE,"general";"via2",#N/A,TRUE,"general";"via3",#N/A,TRUE,"general"}</definedName>
    <definedName name="nhn" localSheetId="4" hidden="1">{"via1",#N/A,TRUE,"general";"via2",#N/A,TRUE,"general";"via3",#N/A,TRUE,"general"}</definedName>
    <definedName name="nhn" localSheetId="6"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_1" localSheetId="8" hidden="1">{"via1",#N/A,TRUE,"general";"via2",#N/A,TRUE,"general";"via3",#N/A,TRUE,"general"}</definedName>
    <definedName name="nhn_1" localSheetId="4" hidden="1">{"via1",#N/A,TRUE,"general";"via2",#N/A,TRUE,"general";"via3",#N/A,TRUE,"general"}</definedName>
    <definedName name="nhn_1" localSheetId="10" hidden="1">{"via1",#N/A,TRUE,"general";"via2",#N/A,TRUE,"general";"via3",#N/A,TRUE,"general"}</definedName>
    <definedName name="nhn_1" hidden="1">{"via1",#N/A,TRUE,"general";"via2",#N/A,TRUE,"general";"via3",#N/A,TRUE,"general"}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cfgn_1" localSheetId="8" hidden="1">{"TAB1",#N/A,TRUE,"GENERAL";"TAB2",#N/A,TRUE,"GENERAL";"TAB3",#N/A,TRUE,"GENERAL";"TAB4",#N/A,TRUE,"GENERAL";"TAB5",#N/A,TRUE,"GENERAL"}</definedName>
    <definedName name="nhncfgn_1" localSheetId="4" hidden="1">{"TAB1",#N/A,TRUE,"GENERAL";"TAB2",#N/A,TRUE,"GENERAL";"TAB3",#N/A,TRUE,"GENERAL";"TAB4",#N/A,TRUE,"GENERAL";"TAB5",#N/A,TRUE,"GENERAL"}</definedName>
    <definedName name="nhncfgn_1" localSheetId="10" hidden="1">{"TAB1",#N/A,TRUE,"GENERAL";"TAB2",#N/A,TRUE,"GENERAL";"TAB3",#N/A,TRUE,"GENERAL";"TAB4",#N/A,TRUE,"GENERAL";"TAB5",#N/A,TRUE,"GENERAL"}</definedName>
    <definedName name="nhncfgn_1" hidden="1">{"TAB1",#N/A,TRUE,"GENERAL";"TAB2",#N/A,TRUE,"GENERAL";"TAB3",#N/A,TRUE,"GENERAL";"TAB4",#N/A,TRUE,"GENERAL";"TAB5",#N/A,TRUE,"GENERAL"}</definedName>
    <definedName name="nhndr" localSheetId="15" hidden="1">{"via1",#N/A,TRUE,"general";"via2",#N/A,TRUE,"general";"via3",#N/A,TRUE,"general"}</definedName>
    <definedName name="nhndr" localSheetId="16" hidden="1">{"via1",#N/A,TRUE,"general";"via2",#N/A,TRUE,"general";"via3",#N/A,TRUE,"general"}</definedName>
    <definedName name="nhndr" localSheetId="8" hidden="1">{"via1",#N/A,TRUE,"general";"via2",#N/A,TRUE,"general";"via3",#N/A,TRUE,"general"}</definedName>
    <definedName name="nhndr" localSheetId="4" hidden="1">{"via1",#N/A,TRUE,"general";"via2",#N/A,TRUE,"general";"via3",#N/A,TRUE,"general"}</definedName>
    <definedName name="nhndr" localSheetId="6"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hndr_1" localSheetId="8" hidden="1">{"via1",#N/A,TRUE,"general";"via2",#N/A,TRUE,"general";"via3",#N/A,TRUE,"general"}</definedName>
    <definedName name="nhndr_1" localSheetId="4" hidden="1">{"via1",#N/A,TRUE,"general";"via2",#N/A,TRUE,"general";"via3",#N/A,TRUE,"general"}</definedName>
    <definedName name="nhndr_1" localSheetId="10" hidden="1">{"via1",#N/A,TRUE,"general";"via2",#N/A,TRUE,"general";"via3",#N/A,TRUE,"general"}</definedName>
    <definedName name="nhndr_1" hidden="1">{"via1",#N/A,TRUE,"general";"via2",#N/A,TRUE,"general";"via3",#N/A,TRUE,"general"}</definedName>
    <definedName name="NHNH">#REF!</definedName>
    <definedName name="NHWHWHDW" localSheetId="8">#REF!</definedName>
    <definedName name="NHWHWHDW" localSheetId="4">#N/A</definedName>
    <definedName name="NHWHWHDW" localSheetId="6">#REF!</definedName>
    <definedName name="NHWHWHDW" localSheetId="10">#REF!</definedName>
    <definedName name="NHWHWHDW">#N/A</definedName>
    <definedName name="nhyn" localSheetId="8">#REF!</definedName>
    <definedName name="nhyn" localSheetId="4">#REF!</definedName>
    <definedName name="nhyn" localSheetId="10">#REF!</definedName>
    <definedName name="nhyn">#REF!</definedName>
    <definedName name="nic_nis" localSheetId="8">#REF!</definedName>
    <definedName name="nic_nis" localSheetId="4">#REF!</definedName>
    <definedName name="nic_nis" localSheetId="6">#REF!</definedName>
    <definedName name="nic_nis" localSheetId="10">#REF!</definedName>
    <definedName name="nic_nis">#REF!</definedName>
    <definedName name="nif" localSheetId="8">#REF!</definedName>
    <definedName name="nif" localSheetId="4">#REF!</definedName>
    <definedName name="nif" localSheetId="6">#REF!</definedName>
    <definedName name="nif">#REF!</definedName>
    <definedName name="ninguno" localSheetId="8">#REF!</definedName>
    <definedName name="ninguno" localSheetId="4">#REF!</definedName>
    <definedName name="ninguno" localSheetId="6">#REF!</definedName>
    <definedName name="ninguno">#REF!</definedName>
    <definedName name="NIPLE_DE_1_2__ROSCADO_DE_HG_x_L__3_PULGADAS" localSheetId="8">#REF!</definedName>
    <definedName name="NIPLE_DE_1_2__ROSCADO_DE_HG_x_L__3_PULGADAS" localSheetId="4">#REF!</definedName>
    <definedName name="NIPLE_DE_1_2__ROSCADO_DE_HG_x_L__3_PULGADAS">#REF!</definedName>
    <definedName name="NIPLE_DE_3__B_x_EL_L__0.25_MTS" localSheetId="8">#REF!</definedName>
    <definedName name="NIPLE_DE_3__B_x_EL_L__0.25_MTS" localSheetId="4">#REF!</definedName>
    <definedName name="NIPLE_DE_3__B_x_EL_L__0.25_MTS">#REF!</definedName>
    <definedName name="NIPLE_DE_4__B_x_EL_L__0.25_MTS" localSheetId="8">#REF!</definedName>
    <definedName name="NIPLE_DE_4__B_x_EL_L__0.25_MTS" localSheetId="4">#REF!</definedName>
    <definedName name="NIPLE_DE_4__B_x_EL_L__0.25_MTS">#REF!</definedName>
    <definedName name="NIPLE_L__0.25" localSheetId="8">#REF!</definedName>
    <definedName name="NIPLE_L__0.25" localSheetId="4">#REF!</definedName>
    <definedName name="NIPLE_L__0.25">#REF!</definedName>
    <definedName name="NIPP" localSheetId="8">#REF!</definedName>
    <definedName name="NIPP" localSheetId="4">#REF!</definedName>
    <definedName name="NIPP">#REF!</definedName>
    <definedName name="Niqui" localSheetId="8">#REF!</definedName>
    <definedName name="Niqui" localSheetId="4">#REF!</definedName>
    <definedName name="Niqui">#REF!</definedName>
    <definedName name="Nit" localSheetId="8">#REF!</definedName>
    <definedName name="Nit" localSheetId="4">#REF!</definedName>
    <definedName name="Nit">#REF!</definedName>
    <definedName name="NIVEL" localSheetId="8">#REF!</definedName>
    <definedName name="NIVEL" localSheetId="4">#REF!</definedName>
    <definedName name="NIVEL">#REF!</definedName>
    <definedName name="NIVELES" localSheetId="4">#REF!</definedName>
    <definedName name="NIVELES">#REF!</definedName>
    <definedName name="NJEE" localSheetId="8">#REF!</definedName>
    <definedName name="NJEE" localSheetId="4">#REF!</definedName>
    <definedName name="NJEE">#REF!</definedName>
    <definedName name="NJETA" localSheetId="8">#REF!</definedName>
    <definedName name="NJETA" localSheetId="4">#REF!</definedName>
    <definedName name="NJETA">#REF!</definedName>
    <definedName name="NJETB" localSheetId="8">#REF!</definedName>
    <definedName name="NJETB" localSheetId="4">#REF!</definedName>
    <definedName name="NJETB">#REF!</definedName>
    <definedName name="NJH" localSheetId="8">#REF!</definedName>
    <definedName name="NJH" localSheetId="5">#REF!</definedName>
    <definedName name="NJH" localSheetId="4">#REF!</definedName>
    <definedName name="NJH" localSheetId="6">#REF!</definedName>
    <definedName name="NJH">#REF!</definedName>
    <definedName name="nkknk" localSheetId="8" hidden="1">{#N/A,#N/A,FALSE,"CCTV"}</definedName>
    <definedName name="nkknk" localSheetId="4" hidden="1">{#N/A,#N/A,FALSE,"CCTV"}</definedName>
    <definedName name="nkknk" localSheetId="10" hidden="1">{#N/A,#N/A,FALSE,"CCTV"}</definedName>
    <definedName name="nkknk" hidden="1">{#N/A,#N/A,FALSE,"CCTV"}</definedName>
    <definedName name="NLPGA" localSheetId="8">#REF!</definedName>
    <definedName name="NLPGA" localSheetId="4">#REF!</definedName>
    <definedName name="NLPGA" localSheetId="10">#REF!</definedName>
    <definedName name="NLPGA">#REF!</definedName>
    <definedName name="NLPGB" localSheetId="8">#REF!</definedName>
    <definedName name="NLPGB" localSheetId="4">#REF!</definedName>
    <definedName name="NLPGB" localSheetId="10">#REF!</definedName>
    <definedName name="NLPGB">#REF!</definedName>
    <definedName name="NM" localSheetId="8">#REF!</definedName>
    <definedName name="nm" localSheetId="4">#REF!</definedName>
    <definedName name="nm" localSheetId="6">#REF!</definedName>
    <definedName name="nm" localSheetId="10">#REF!</definedName>
    <definedName name="nm">#REF!</definedName>
    <definedName name="Nmax" localSheetId="8">#REF!</definedName>
    <definedName name="Nmax" localSheetId="4">#REF!</definedName>
    <definedName name="Nmax">#REF!</definedName>
    <definedName name="nmdlf" localSheetId="8">#REF!</definedName>
    <definedName name="nmdlf" localSheetId="4">#REF!</definedName>
    <definedName name="nmdlf">#REF!</definedName>
    <definedName name="nmmmm" localSheetId="15" hidden="1">{"via1",#N/A,TRUE,"general";"via2",#N/A,TRUE,"general";"via3",#N/A,TRUE,"general"}</definedName>
    <definedName name="nmmmm" localSheetId="16" hidden="1">{"via1",#N/A,TRUE,"general";"via2",#N/A,TRUE,"general";"via3",#N/A,TRUE,"general"}</definedName>
    <definedName name="nmmmm" localSheetId="8" hidden="1">{"via1",#N/A,TRUE,"general";"via2",#N/A,TRUE,"general";"via3",#N/A,TRUE,"general"}</definedName>
    <definedName name="nmmmm" localSheetId="4" hidden="1">{"via1",#N/A,TRUE,"general";"via2",#N/A,TRUE,"general";"via3",#N/A,TRUE,"general"}</definedName>
    <definedName name="nmmmm" localSheetId="6"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mmmm_1" localSheetId="8" hidden="1">{"via1",#N/A,TRUE,"general";"via2",#N/A,TRUE,"general";"via3",#N/A,TRUE,"general"}</definedName>
    <definedName name="nmmmm_1" localSheetId="4" hidden="1">{"via1",#N/A,TRUE,"general";"via2",#N/A,TRUE,"general";"via3",#N/A,TRUE,"general"}</definedName>
    <definedName name="nmmmm_1" localSheetId="10" hidden="1">{"via1",#N/A,TRUE,"general";"via2",#N/A,TRUE,"general";"via3",#N/A,TRUE,"general"}</definedName>
    <definedName name="nmmmm_1" hidden="1">{"via1",#N/A,TRUE,"general";"via2",#N/A,TRUE,"general";"via3",#N/A,TRUE,"general"}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8" hidden="1">{"TAB1",#N/A,TRUE,"GENERAL";"TAB2",#N/A,TRUE,"GENERAL";"TAB3",#N/A,TRUE,"GENERAL";"TAB4",#N/A,TRUE,"GENERAL";"TAB5",#N/A,TRUE,"GENERAL"}</definedName>
    <definedName name="NN" localSheetId="4" hidden="1">{"TAB1",#N/A,TRUE,"GENERAL";"TAB2",#N/A,TRUE,"GENERAL";"TAB3",#N/A,TRUE,"GENERAL";"TAB4",#N/A,TRUE,"GENERAL";"TAB5",#N/A,TRUE,"GENERAL"}</definedName>
    <definedName name="NN" localSheetId="6"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_1" localSheetId="8" hidden="1">{"TAB1",#N/A,TRUE,"GENERAL";"TAB2",#N/A,TRUE,"GENERAL";"TAB3",#N/A,TRUE,"GENERAL";"TAB4",#N/A,TRUE,"GENERAL";"TAB5",#N/A,TRUE,"GENERAL"}</definedName>
    <definedName name="NN_1" localSheetId="4" hidden="1">{"TAB1",#N/A,TRUE,"GENERAL";"TAB2",#N/A,TRUE,"GENERAL";"TAB3",#N/A,TRUE,"GENERAL";"TAB4",#N/A,TRUE,"GENERAL";"TAB5",#N/A,TRUE,"GENERAL"}</definedName>
    <definedName name="NN_1" localSheetId="10" hidden="1">{"TAB1",#N/A,TRUE,"GENERAL";"TAB2",#N/A,TRUE,"GENERAL";"TAB3",#N/A,TRUE,"GENERAL";"TAB4",#N/A,TRUE,"GENERAL";"TAB5",#N/A,TRUE,"GENERAL"}</definedName>
    <definedName name="NN_1"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4" hidden="1">{"TAB1",#N/A,TRUE,"GENERAL";"TAB2",#N/A,TRUE,"GENERAL";"TAB3",#N/A,TRUE,"GENERAL";"TAB4",#N/A,TRUE,"GENERAL";"TAB5",#N/A,TRUE,"GENERAL"}</definedName>
    <definedName name="nndng" localSheetId="6"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dng_1" localSheetId="8" hidden="1">{"TAB1",#N/A,TRUE,"GENERAL";"TAB2",#N/A,TRUE,"GENERAL";"TAB3",#N/A,TRUE,"GENERAL";"TAB4",#N/A,TRUE,"GENERAL";"TAB5",#N/A,TRUE,"GENERAL"}</definedName>
    <definedName name="nndng_1" localSheetId="4" hidden="1">{"TAB1",#N/A,TRUE,"GENERAL";"TAB2",#N/A,TRUE,"GENERAL";"TAB3",#N/A,TRUE,"GENERAL";"TAB4",#N/A,TRUE,"GENERAL";"TAB5",#N/A,TRUE,"GENERAL"}</definedName>
    <definedName name="nndng_1" localSheetId="10" hidden="1">{"TAB1",#N/A,TRUE,"GENERAL";"TAB2",#N/A,TRUE,"GENERAL";"TAB3",#N/A,TRUE,"GENERAL";"TAB4",#N/A,TRUE,"GENERAL";"TAB5",#N/A,TRUE,"GENERAL"}</definedName>
    <definedName name="nndng_1" hidden="1">{"TAB1",#N/A,TRUE,"GENERAL";"TAB2",#N/A,TRUE,"GENERAL";"TAB3",#N/A,TRUE,"GENERAL";"TAB4",#N/A,TRUE,"GENERAL";"TAB5",#N/A,TRUE,"GENERAL"}</definedName>
    <definedName name="NNN" localSheetId="14">#REF!</definedName>
    <definedName name="NNN" localSheetId="25">#REF!</definedName>
    <definedName name="NNN" localSheetId="18">#REF!</definedName>
    <definedName name="NNN" localSheetId="19">#REF!</definedName>
    <definedName name="NNN" localSheetId="20">#REF!</definedName>
    <definedName name="NNN" localSheetId="22">#REF!</definedName>
    <definedName name="NNN" localSheetId="23">#REF!</definedName>
    <definedName name="NNN" localSheetId="24">#REF!</definedName>
    <definedName name="nnn" localSheetId="8" hidden="1">{"TAB1",#N/A,TRUE,"GENERAL";"TAB2",#N/A,TRUE,"GENERAL";"TAB3",#N/A,TRUE,"GENERAL";"TAB4",#N/A,TRUE,"GENERAL";"TAB5",#N/A,TRUE,"GENERAL"}</definedName>
    <definedName name="NNN" localSheetId="5">'CONCRETOS Y MORTEROS'!absc</definedName>
    <definedName name="nnn" localSheetId="4" hidden="1">{"TAB1",#N/A,TRUE,"GENERAL";"TAB2",#N/A,TRUE,"GENERAL";"TAB3",#N/A,TRUE,"GENERAL";"TAB4",#N/A,TRUE,"GENERAL";"TAB5",#N/A,TRUE,"GENERAL"}</definedName>
    <definedName name="NNN" localSheetId="6">'MANO DE OBRA'!absc</definedName>
    <definedName name="nnn" localSheetId="10" hidden="1">{"TAB1",#N/A,TRUE,"GENERAL";"TAB2",#N/A,TRUE,"GENERAL";"TAB3",#N/A,TRUE,"GENERAL";"TAB4",#N/A,TRUE,"GENERAL";"TAB5",#N/A,TRUE,"GENERAL"}</definedName>
    <definedName name="NNN">#REF!</definedName>
    <definedName name="nnn_1" localSheetId="8" hidden="1">{"TAB1",#N/A,TRUE,"GENERAL";"TAB2",#N/A,TRUE,"GENERAL";"TAB3",#N/A,TRUE,"GENERAL";"TAB4",#N/A,TRUE,"GENERAL";"TAB5",#N/A,TRUE,"GENERAL"}</definedName>
    <definedName name="nnn_1" localSheetId="4" hidden="1">{"TAB1",#N/A,TRUE,"GENERAL";"TAB2",#N/A,TRUE,"GENERAL";"TAB3",#N/A,TRUE,"GENERAL";"TAB4",#N/A,TRUE,"GENERAL";"TAB5",#N/A,TRUE,"GENERAL"}</definedName>
    <definedName name="nnn_1" localSheetId="10" hidden="1">{"TAB1",#N/A,TRUE,"GENERAL";"TAB2",#N/A,TRUE,"GENERAL";"TAB3",#N/A,TRUE,"GENERAL";"TAB4",#N/A,TRUE,"GENERAL";"TAB5",#N/A,TRUE,"GENERAL"}</definedName>
    <definedName name="nnn_1" hidden="1">{"TAB1",#N/A,TRUE,"GENERAL";"TAB2",#N/A,TRUE,"GENERAL";"TAB3",#N/A,TRUE,"GENERAL";"TAB4",#N/A,TRUE,"GENERAL";"TAB5",#N/A,TRUE,"GENERAL"}</definedName>
    <definedName name="nnnhd" localSheetId="15" hidden="1">{"via1",#N/A,TRUE,"general";"via2",#N/A,TRUE,"general";"via3",#N/A,TRUE,"general"}</definedName>
    <definedName name="nnnhd" localSheetId="16" hidden="1">{"via1",#N/A,TRUE,"general";"via2",#N/A,TRUE,"general";"via3",#N/A,TRUE,"general"}</definedName>
    <definedName name="nnnhd" localSheetId="8" hidden="1">{"via1",#N/A,TRUE,"general";"via2",#N/A,TRUE,"general";"via3",#N/A,TRUE,"general"}</definedName>
    <definedName name="nnnhd" localSheetId="4" hidden="1">{"via1",#N/A,TRUE,"general";"via2",#N/A,TRUE,"general";"via3",#N/A,TRUE,"general"}</definedName>
    <definedName name="nnnhd" localSheetId="6"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hd_1" localSheetId="8" hidden="1">{"via1",#N/A,TRUE,"general";"via2",#N/A,TRUE,"general";"via3",#N/A,TRUE,"general"}</definedName>
    <definedName name="nnnhd_1" localSheetId="4" hidden="1">{"via1",#N/A,TRUE,"general";"via2",#N/A,TRUE,"general";"via3",#N/A,TRUE,"general"}</definedName>
    <definedName name="nnnhd_1" localSheetId="10" hidden="1">{"via1",#N/A,TRUE,"general";"via2",#N/A,TRUE,"general";"via3",#N/A,TRUE,"general"}</definedName>
    <definedName name="nnnhd_1" hidden="1">{"via1",#N/A,TRUE,"general";"via2",#N/A,TRUE,"general";"via3",#N/A,TRUE,"general"}</definedName>
    <definedName name="NNNN" localSheetId="14">#REF!</definedName>
    <definedName name="NNNN" localSheetId="25">#REF!</definedName>
    <definedName name="NNNN" localSheetId="18">#REF!</definedName>
    <definedName name="NNNN" localSheetId="19">#REF!</definedName>
    <definedName name="NNNN" localSheetId="20">#REF!</definedName>
    <definedName name="NNNN" localSheetId="22">#REF!</definedName>
    <definedName name="NNNN" localSheetId="23">#REF!</definedName>
    <definedName name="NNNN" localSheetId="24">#REF!</definedName>
    <definedName name="NNNN" localSheetId="8">#REF!</definedName>
    <definedName name="NNNN" localSheetId="4">#REF!</definedName>
    <definedName name="NNNN" localSheetId="6">'MANO DE OBRA'!absc</definedName>
    <definedName name="NNNN">#REF!</definedName>
    <definedName name="nnnnn" localSheetId="15" hidden="1">{"via1",#N/A,TRUE,"general";"via2",#N/A,TRUE,"general";"via3",#N/A,TRUE,"general"}</definedName>
    <definedName name="nnnnn" localSheetId="16" hidden="1">{"via1",#N/A,TRUE,"general";"via2",#N/A,TRUE,"general";"via3",#N/A,TRUE,"general"}</definedName>
    <definedName name="nnnnn" localSheetId="8" hidden="1">{"via1",#N/A,TRUE,"general";"via2",#N/A,TRUE,"general";"via3",#N/A,TRUE,"general"}</definedName>
    <definedName name="nnnnn" localSheetId="4" hidden="1">{"via1",#N/A,TRUE,"general";"via2",#N/A,TRUE,"general";"via3",#N/A,TRUE,"general"}</definedName>
    <definedName name="nnnnn" localSheetId="6"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_1" localSheetId="8" hidden="1">{"via1",#N/A,TRUE,"general";"via2",#N/A,TRUE,"general";"via3",#N/A,TRUE,"general"}</definedName>
    <definedName name="nnnnn_1" localSheetId="4" hidden="1">{"via1",#N/A,TRUE,"general";"via2",#N/A,TRUE,"general";"via3",#N/A,TRUE,"general"}</definedName>
    <definedName name="nnnnn_1" localSheetId="10" hidden="1">{"via1",#N/A,TRUE,"general";"via2",#N/A,TRUE,"general";"via3",#N/A,TRUE,"general"}</definedName>
    <definedName name="nnnnn_1" hidden="1">{"via1",#N/A,TRUE,"general";"via2",#N/A,TRUE,"general";"via3",#N/A,TRUE,"general"}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d_1" localSheetId="8" hidden="1">{"TAB1",#N/A,TRUE,"GENERAL";"TAB2",#N/A,TRUE,"GENERAL";"TAB3",#N/A,TRUE,"GENERAL";"TAB4",#N/A,TRUE,"GENERAL";"TAB5",#N/A,TRUE,"GENERAL"}</definedName>
    <definedName name="nnnnnd_1" localSheetId="4" hidden="1">{"TAB1",#N/A,TRUE,"GENERAL";"TAB2",#N/A,TRUE,"GENERAL";"TAB3",#N/A,TRUE,"GENERAL";"TAB4",#N/A,TRUE,"GENERAL";"TAB5",#N/A,TRUE,"GENERAL"}</definedName>
    <definedName name="nnnnnd_1" localSheetId="10" hidden="1">{"TAB1",#N/A,TRUE,"GENERAL";"TAB2",#N/A,TRUE,"GENERAL";"TAB3",#N/A,TRUE,"GENERAL";"TAB4",#N/A,TRUE,"GENERAL";"TAB5",#N/A,TRUE,"GENERAL"}</definedName>
    <definedName name="nnnnnd_1"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f_1" localSheetId="8" hidden="1">{"TAB1",#N/A,TRUE,"GENERAL";"TAB2",#N/A,TRUE,"GENERAL";"TAB3",#N/A,TRUE,"GENERAL";"TAB4",#N/A,TRUE,"GENERAL";"TAB5",#N/A,TRUE,"GENERAL"}</definedName>
    <definedName name="nnnnnf_1" localSheetId="4" hidden="1">{"TAB1",#N/A,TRUE,"GENERAL";"TAB2",#N/A,TRUE,"GENERAL";"TAB3",#N/A,TRUE,"GENERAL";"TAB4",#N/A,TRUE,"GENERAL";"TAB5",#N/A,TRUE,"GENERAL"}</definedName>
    <definedName name="nnnnnf_1" localSheetId="10" hidden="1">{"TAB1",#N/A,TRUE,"GENERAL";"TAB2",#N/A,TRUE,"GENERAL";"TAB3",#N/A,TRUE,"GENERAL";"TAB4",#N/A,TRUE,"GENERAL";"TAB5",#N/A,TRUE,"GENERAL"}</definedName>
    <definedName name="nnnnnf_1" hidden="1">{"TAB1",#N/A,TRUE,"GENERAL";"TAB2",#N/A,TRUE,"GENERAL";"TAB3",#N/A,TRUE,"GENERAL";"TAB4",#N/A,TRUE,"GENERAL";"TAB5",#N/A,TRUE,"GENERAL"}</definedName>
    <definedName name="nnnnnh" localSheetId="15" hidden="1">{"via1",#N/A,TRUE,"general";"via2",#N/A,TRUE,"general";"via3",#N/A,TRUE,"general"}</definedName>
    <definedName name="nnnnnh" localSheetId="16" hidden="1">{"via1",#N/A,TRUE,"general";"via2",#N/A,TRUE,"general";"via3",#N/A,TRUE,"general"}</definedName>
    <definedName name="nnnnnh" localSheetId="8" hidden="1">{"via1",#N/A,TRUE,"general";"via2",#N/A,TRUE,"general";"via3",#N/A,TRUE,"general"}</definedName>
    <definedName name="nnnnnh" localSheetId="4" hidden="1">{"via1",#N/A,TRUE,"general";"via2",#N/A,TRUE,"general";"via3",#N/A,TRUE,"general"}</definedName>
    <definedName name="nnnnnh" localSheetId="6"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nnnnh_1" localSheetId="8" hidden="1">{"via1",#N/A,TRUE,"general";"via2",#N/A,TRUE,"general";"via3",#N/A,TRUE,"general"}</definedName>
    <definedName name="nnnnnh_1" localSheetId="4" hidden="1">{"via1",#N/A,TRUE,"general";"via2",#N/A,TRUE,"general";"via3",#N/A,TRUE,"general"}</definedName>
    <definedName name="nnnnnh_1" localSheetId="10" hidden="1">{"via1",#N/A,TRUE,"general";"via2",#N/A,TRUE,"general";"via3",#N/A,TRUE,"general"}</definedName>
    <definedName name="nnnnnh_1" hidden="1">{"via1",#N/A,TRUE,"general";"via2",#N/A,TRUE,"general";"via3",#N/A,TRUE,"general"}</definedName>
    <definedName name="NNVGA">#REF!</definedName>
    <definedName name="NNVIB" localSheetId="8">#REF!</definedName>
    <definedName name="NNVIB" localSheetId="4">#REF!</definedName>
    <definedName name="NNVIB" localSheetId="10">#REF!</definedName>
    <definedName name="NNVIB">#REF!</definedName>
    <definedName name="NO" localSheetId="8">#REF!</definedName>
    <definedName name="NO" localSheetId="4">[0]!err</definedName>
    <definedName name="NO" localSheetId="10">#REF!</definedName>
    <definedName name="NO">#REF!</definedName>
    <definedName name="No._tanques" localSheetId="4">#REF!</definedName>
    <definedName name="No._tanques" localSheetId="10">#REF!</definedName>
    <definedName name="No._tanques">#REF!</definedName>
    <definedName name="No.copias" localSheetId="4">#REF!</definedName>
    <definedName name="No.copias">#REF!</definedName>
    <definedName name="No_desarrolladas" localSheetId="8">#REF!,#REF!,#REF!,#REF!</definedName>
    <definedName name="No_desarrolladas" localSheetId="4">#REF!,#REF!,#REF!,#REF!</definedName>
    <definedName name="No_desarrolladas" localSheetId="10">#REF!,#REF!,#REF!,#REF!</definedName>
    <definedName name="No_desarrolladas">#REF!,#REF!,#REF!,#REF!</definedName>
    <definedName name="NOA_4" localSheetId="8">#REF!</definedName>
    <definedName name="NOA_4" localSheetId="4">#REF!</definedName>
    <definedName name="NOA_4" localSheetId="10">#REF!</definedName>
    <definedName name="NOA_4">#REF!</definedName>
    <definedName name="NOA_7" localSheetId="8">#REF!</definedName>
    <definedName name="NOA_7" localSheetId="4">#REF!</definedName>
    <definedName name="NOA_7">#REF!</definedName>
    <definedName name="NOCAP" localSheetId="8">#REF!</definedName>
    <definedName name="NOCAP" localSheetId="4">#REF!</definedName>
    <definedName name="NOCAP">#REF!</definedName>
    <definedName name="Nodo" localSheetId="8">#REF!</definedName>
    <definedName name="Nodo" localSheetId="4">#REF!</definedName>
    <definedName name="Nodo">#REF!</definedName>
    <definedName name="noemi" localSheetId="8" hidden="1">{#N/A,#N/A,FALSE,"Costos Productos 6A";#N/A,#N/A,FALSE,"Costo Unitario Total H-94-12"}</definedName>
    <definedName name="noemi" localSheetId="4" hidden="1">{#N/A,#N/A,FALSE,"Costos Productos 6A";#N/A,#N/A,FALSE,"Costo Unitario Total H-94-12"}</definedName>
    <definedName name="noemi" localSheetId="10" hidden="1">{#N/A,#N/A,FALSE,"Costos Productos 6A";#N/A,#N/A,FALSE,"Costo Unitario Total H-94-12"}</definedName>
    <definedName name="noemi" hidden="1">{#N/A,#N/A,FALSE,"Costos Productos 6A";#N/A,#N/A,FALSE,"Costo Unitario Total H-94-12"}</definedName>
    <definedName name="NoFacturable" localSheetId="8">#REF!</definedName>
    <definedName name="NoFacturable" localSheetId="4">#REF!</definedName>
    <definedName name="NoFacturable" localSheetId="6">#REF!</definedName>
    <definedName name="NoFacturable" localSheetId="10">#REF!</definedName>
    <definedName name="NoFacturable">#REF!</definedName>
    <definedName name="NOMALL" localSheetId="8">#REF!</definedName>
    <definedName name="NOMALL" localSheetId="4">#REF!</definedName>
    <definedName name="NOMALL" localSheetId="10">#REF!</definedName>
    <definedName name="NOMALL">#REF!</definedName>
    <definedName name="NOMB5" localSheetId="8">#REF!</definedName>
    <definedName name="NOMB5" localSheetId="5">#REF!</definedName>
    <definedName name="NOMB5" localSheetId="4">#REF!</definedName>
    <definedName name="NOMB5" localSheetId="6">#REF!</definedName>
    <definedName name="NOMB5" localSheetId="10">#REF!</definedName>
    <definedName name="NOMB5">#REF!</definedName>
    <definedName name="NOMBE22" localSheetId="8">#REF!</definedName>
    <definedName name="NOMBE22" localSheetId="4">#REF!</definedName>
    <definedName name="NOMBE22">#REF!</definedName>
    <definedName name="NOMBRE" localSheetId="8">#REF!</definedName>
    <definedName name="NOMBRE" localSheetId="4">#REF!</definedName>
    <definedName name="NOMBRE" localSheetId="6">#REF!</definedName>
    <definedName name="NOMBRE">#REF!</definedName>
    <definedName name="NOMBRE_1" localSheetId="8" hidden="1">#REF!</definedName>
    <definedName name="NOMBRE_1" localSheetId="4" hidden="1">#REF!</definedName>
    <definedName name="NOMBRE_1" hidden="1">#REF!</definedName>
    <definedName name="NOMBRE_BB">#REF!</definedName>
    <definedName name="NOMBRE1" localSheetId="8">#REF!</definedName>
    <definedName name="NOMBRE1" localSheetId="4">#REF!</definedName>
    <definedName name="NOMBRE1">#REF!</definedName>
    <definedName name="NOMBRE2" localSheetId="8">#REF!</definedName>
    <definedName name="NOMBRE2" localSheetId="4">#REF!</definedName>
    <definedName name="NOMBRE2">#REF!</definedName>
    <definedName name="NOMBRE22" localSheetId="8">#REF!</definedName>
    <definedName name="NOMBRE22" localSheetId="4">#REF!</definedName>
    <definedName name="NOMBRE22">#REF!</definedName>
    <definedName name="NOMBRE3" localSheetId="8">#REF!</definedName>
    <definedName name="NOMBRE3" localSheetId="4">#REF!</definedName>
    <definedName name="NOMBRE3">#REF!</definedName>
    <definedName name="NombreCoordinador" localSheetId="8">#REF!</definedName>
    <definedName name="NombreCoordinador" localSheetId="4">#REF!</definedName>
    <definedName name="NombreCoordinador">#REF!</definedName>
    <definedName name="NombreDependencia" localSheetId="8">#REF!</definedName>
    <definedName name="NombreDependencia" localSheetId="4">#REF!</definedName>
    <definedName name="NombreDependencia">#REF!</definedName>
    <definedName name="NOMBREOBRA" localSheetId="8">#REF!</definedName>
    <definedName name="NOMBREOBRA" localSheetId="4">#REF!</definedName>
    <definedName name="NOMBREOBRA" localSheetId="6">#REF!</definedName>
    <definedName name="NOMBREOBRA">#REF!</definedName>
    <definedName name="NombreProf" localSheetId="4">#REF!</definedName>
    <definedName name="NombreProf">#REF!</definedName>
    <definedName name="NombreProyecto" localSheetId="8">#REF!</definedName>
    <definedName name="NombreProyecto" localSheetId="4">#REF!</definedName>
    <definedName name="NombreProyecto">#REF!</definedName>
    <definedName name="NOMBRES" localSheetId="8">#REF!</definedName>
    <definedName name="NOMBRES" localSheetId="4">#REF!</definedName>
    <definedName name="NOMBRES">#REF!</definedName>
    <definedName name="Nombres_Materiales">#REF!</definedName>
    <definedName name="NombreVicepresidencia" localSheetId="8">#REF!</definedName>
    <definedName name="NombreVicepresidencia" localSheetId="4">#REF!</definedName>
    <definedName name="NombreVicepresidencia">#REF!</definedName>
    <definedName name="NOMINA" localSheetId="8">#REF!</definedName>
    <definedName name="NOMINA" localSheetId="4">#REF!</definedName>
    <definedName name="NOMINA">#REF!</definedName>
    <definedName name="Nomina06" localSheetId="8">#REF!</definedName>
    <definedName name="Nomina06" localSheetId="4">#REF!</definedName>
    <definedName name="Nomina06">#REF!</definedName>
    <definedName name="NOMU" localSheetId="8">#REF!</definedName>
    <definedName name="NOMU" localSheetId="4">#REF!</definedName>
    <definedName name="NOMU">#REF!</definedName>
    <definedName name="NoRepAtEnd" localSheetId="8">#REF!</definedName>
    <definedName name="NoRepAtEnd" localSheetId="4">#REF!</definedName>
    <definedName name="NoRepAtEnd">#REF!</definedName>
    <definedName name="Norte" localSheetId="8">#REF!</definedName>
    <definedName name="Norte" localSheetId="4">#REF!</definedName>
    <definedName name="Norte">#REF!</definedName>
    <definedName name="NORTECDMB1" localSheetId="8">#REF!</definedName>
    <definedName name="NORTECDMB1" localSheetId="4">#REF!</definedName>
    <definedName name="NORTECDMB1">#REF!</definedName>
    <definedName name="NORTECDMB2" localSheetId="8">#REF!</definedName>
    <definedName name="NORTECDMB2" localSheetId="4">#REF!</definedName>
    <definedName name="NORTECDMB2">#REF!</definedName>
    <definedName name="NORTEMT1" localSheetId="8">#REF!</definedName>
    <definedName name="NORTEMT1" localSheetId="4">#REF!</definedName>
    <definedName name="NORTEMT1">#REF!</definedName>
    <definedName name="NORTEMT2" localSheetId="8">#REF!</definedName>
    <definedName name="NORTEMT2" localSheetId="4">#REF!</definedName>
    <definedName name="NORTEMT2">#REF!</definedName>
    <definedName name="North_sales" localSheetId="8">#REF!</definedName>
    <definedName name="North_sales" localSheetId="4">#REF!</definedName>
    <definedName name="North_sales">#REF!</definedName>
    <definedName name="NOTARIA" localSheetId="8">#REF!</definedName>
    <definedName name="NOTARIA" localSheetId="5">#REF!</definedName>
    <definedName name="NOTARIA" localSheetId="4">#REF!</definedName>
    <definedName name="NOTARIA" localSheetId="6">#REF!</definedName>
    <definedName name="NOTARIA">#REF!</definedName>
    <definedName name="NotAvailable" localSheetId="8">#REF!</definedName>
    <definedName name="NotAvailable" localSheetId="4">#REF!</definedName>
    <definedName name="NotAvailable">#REF!</definedName>
    <definedName name="NOV" localSheetId="8">#REF!</definedName>
    <definedName name="NOV" localSheetId="4">#REF!</definedName>
    <definedName name="NOV" localSheetId="6">#REF!</definedName>
    <definedName name="NOV">#REF!</definedName>
    <definedName name="nov00" localSheetId="8">#REF!</definedName>
    <definedName name="nov00" localSheetId="4">#REF!</definedName>
    <definedName name="nov00">#REF!</definedName>
    <definedName name="NovDic" localSheetId="4">#REF!</definedName>
    <definedName name="NovDic">#REF!</definedName>
    <definedName name="np" localSheetId="8">#REF!</definedName>
    <definedName name="np" localSheetId="4">#REF!</definedName>
    <definedName name="np">#REF!</definedName>
    <definedName name="NPAGE" localSheetId="8">#REF!</definedName>
    <definedName name="NPAGE" localSheetId="4">#REF!</definedName>
    <definedName name="NPAGE">#REF!</definedName>
    <definedName name="npPOR" localSheetId="8">#REF!</definedName>
    <definedName name="npPOR" localSheetId="4">#REF!</definedName>
    <definedName name="npPOR">#REF!</definedName>
    <definedName name="npPOR2" localSheetId="4">#REF!</definedName>
    <definedName name="npPOR2">#REF!</definedName>
    <definedName name="npPOR3" localSheetId="4">#REF!</definedName>
    <definedName name="npPOR3">#REF!</definedName>
    <definedName name="NQUEA" localSheetId="8">#REF!</definedName>
    <definedName name="NQUEA" localSheetId="4">#REF!</definedName>
    <definedName name="NQUEA">#REF!</definedName>
    <definedName name="NQUEB" localSheetId="8">#REF!</definedName>
    <definedName name="NQUEB" localSheetId="4">#REF!</definedName>
    <definedName name="NQUEB">#REF!</definedName>
    <definedName name="nr" localSheetId="8">#REF!</definedName>
    <definedName name="nr" localSheetId="4">#REF!</definedName>
    <definedName name="nr" localSheetId="6">#REF!</definedName>
    <definedName name="nr">#REF!</definedName>
    <definedName name="NroCODIGO" localSheetId="8">#REF!</definedName>
    <definedName name="NroCODIGO" localSheetId="4">#REF!</definedName>
    <definedName name="NroCODIGO" localSheetId="6">#REF!</definedName>
    <definedName name="NroCODIGO">#REF!</definedName>
    <definedName name="NroDOCUMENTO" localSheetId="8">#REF!</definedName>
    <definedName name="NroDOCUMENTO" localSheetId="4">#REF!</definedName>
    <definedName name="NroDOCUMENTO">#REF!</definedName>
    <definedName name="NS" localSheetId="8">#REF!</definedName>
    <definedName name="NS" localSheetId="4">#REF!</definedName>
    <definedName name="NS">#REF!</definedName>
    <definedName name="NSDISDI2" localSheetId="8">#REF!</definedName>
    <definedName name="NSDISDI2" localSheetId="4">#REF!</definedName>
    <definedName name="NSDISDI2">#REF!</definedName>
    <definedName name="NSEM" localSheetId="8">#REF!</definedName>
    <definedName name="NSEM" localSheetId="5">#REF!</definedName>
    <definedName name="NSEM" localSheetId="4">#REF!</definedName>
    <definedName name="NSEM">#REF!</definedName>
    <definedName name="NSULA" localSheetId="8">#REF!</definedName>
    <definedName name="NSULA" localSheetId="4">#REF!</definedName>
    <definedName name="NSULA">#REF!</definedName>
    <definedName name="NSULB" localSheetId="8">#REF!</definedName>
    <definedName name="NSULB" localSheetId="4">#REF!</definedName>
    <definedName name="NSULB">#REF!</definedName>
    <definedName name="nt" localSheetId="8">#REF!</definedName>
    <definedName name="nt" localSheetId="5">#REF!</definedName>
    <definedName name="nt" localSheetId="4">#REF!</definedName>
    <definedName name="nt" localSheetId="6">#REF!</definedName>
    <definedName name="nt">#REF!</definedName>
    <definedName name="NTOL" localSheetId="8">#REF!</definedName>
    <definedName name="NTOL" localSheetId="4">#REF!</definedName>
    <definedName name="NTOL">#REF!</definedName>
    <definedName name="Nudo_2725" localSheetId="8">#REF!</definedName>
    <definedName name="Nudo_2725" localSheetId="4">#REF!</definedName>
    <definedName name="Nudo_2725">#REF!</definedName>
    <definedName name="NUEE" localSheetId="8">#REF!</definedName>
    <definedName name="NUEE" localSheetId="4">#REF!</definedName>
    <definedName name="NUEE">#REF!</definedName>
    <definedName name="Nueva" localSheetId="8" hidden="1">{#N/A,#N/A,FALSE,"a1";#N/A,#N/A,FALSE,"a2";#N/A,#N/A,FALSE,"a3";#N/A,#N/A,FALSE,"a4a";#N/A,#N/A,FALSE,"a4B";#N/A,#N/A,FALSE,"a4C";#N/A,#N/A,FALSE,"a4D";#N/A,#N/A,FALSE,"A5a ";#N/A,#N/A,FALSE,"A5b";#N/A,#N/A,FALSE,"A6A";#N/A,#N/A,FALSE,"A6B";#N/A,#N/A,FALSE,"A6C";#N/A,#N/A,FALSE,"A6D";#N/A,#N/A,FALSE,"INV"}</definedName>
    <definedName name="Nueva" localSheetId="4" hidden="1">{#N/A,#N/A,FALSE,"a1";#N/A,#N/A,FALSE,"a2";#N/A,#N/A,FALSE,"a3";#N/A,#N/A,FALSE,"a4a";#N/A,#N/A,FALSE,"a4B";#N/A,#N/A,FALSE,"a4C";#N/A,#N/A,FALSE,"a4D";#N/A,#N/A,FALSE,"A5a ";#N/A,#N/A,FALSE,"A5b";#N/A,#N/A,FALSE,"A6A";#N/A,#N/A,FALSE,"A6B";#N/A,#N/A,FALSE,"A6C";#N/A,#N/A,FALSE,"A6D";#N/A,#N/A,FALSE,"INV"}</definedName>
    <definedName name="Nueva" localSheetId="10" hidden="1">{#N/A,#N/A,FALSE,"a1";#N/A,#N/A,FALSE,"a2";#N/A,#N/A,FALSE,"a3";#N/A,#N/A,FALSE,"a4a";#N/A,#N/A,FALSE,"a4B";#N/A,#N/A,FALSE,"a4C";#N/A,#N/A,FALSE,"a4D";#N/A,#N/A,FALSE,"A5a ";#N/A,#N/A,FALSE,"A5b";#N/A,#N/A,FALSE,"A6A";#N/A,#N/A,FALSE,"A6B";#N/A,#N/A,FALSE,"A6C";#N/A,#N/A,FALSE,"A6D";#N/A,#N/A,FALSE,"INV"}</definedName>
    <definedName name="Nueva" hidden="1">{#N/A,#N/A,FALSE,"a1";#N/A,#N/A,FALSE,"a2";#N/A,#N/A,FALSE,"a3";#N/A,#N/A,FALSE,"a4a";#N/A,#N/A,FALSE,"a4B";#N/A,#N/A,FALSE,"a4C";#N/A,#N/A,FALSE,"a4D";#N/A,#N/A,FALSE,"A5a ";#N/A,#N/A,FALSE,"A5b";#N/A,#N/A,FALSE,"A6A";#N/A,#N/A,FALSE,"A6B";#N/A,#N/A,FALSE,"A6C";#N/A,#N/A,FALSE,"A6D";#N/A,#N/A,FALSE,"INV"}</definedName>
    <definedName name="NUEVO" localSheetId="8">#REF!</definedName>
    <definedName name="NUEVO" localSheetId="4">#REF!</definedName>
    <definedName name="NUEVO" localSheetId="6">#REF!</definedName>
    <definedName name="NUEVO" localSheetId="10">#REF!</definedName>
    <definedName name="NUEVO">#REF!</definedName>
    <definedName name="Num_Pmt_Per_Year" localSheetId="8">#REF!</definedName>
    <definedName name="Num_Pmt_Per_Year" localSheetId="4">#REF!</definedName>
    <definedName name="Num_Pmt_Per_Year" localSheetId="6">#REF!</definedName>
    <definedName name="Num_Pmt_Per_Year" localSheetId="10">#REF!</definedName>
    <definedName name="Num_Pmt_Per_Year">#REF!</definedName>
    <definedName name="Number_of_Payments" localSheetId="8">MATCH(0.01,AIU!End_Bal,-1)+1</definedName>
    <definedName name="Number_of_Payments" localSheetId="5">MATCH(0.01,End_Bal,-1)+1</definedName>
    <definedName name="Number_of_Payments" localSheetId="4">MATCH(0.01,FP!End_Bal,-1)+1</definedName>
    <definedName name="Number_of_Payments" localSheetId="10">MATCH(0.01,End_Bal,-1)+1</definedName>
    <definedName name="Number_of_Payments">#N/A</definedName>
    <definedName name="Number_of_Payments_1" localSheetId="8">#REF!</definedName>
    <definedName name="Number_of_Payments_1" localSheetId="4">#REF!</definedName>
    <definedName name="Number_of_Payments_1" localSheetId="10">#REF!</definedName>
    <definedName name="Number_of_Payments_1">#REF!</definedName>
    <definedName name="Number_of_Payments_2" localSheetId="8">#REF!</definedName>
    <definedName name="Number_of_Payments_2" localSheetId="4">#REF!</definedName>
    <definedName name="Number_of_Payments_2" localSheetId="10">#REF!</definedName>
    <definedName name="Number_of_Payments_2">#REF!</definedName>
    <definedName name="NUMERAL" localSheetId="8">#REF!</definedName>
    <definedName name="NUMERAL" localSheetId="4">#REF!</definedName>
    <definedName name="NUMERAL" localSheetId="10">#REF!</definedName>
    <definedName name="NUMERAL">#REF!</definedName>
    <definedName name="numero" localSheetId="8">#REF!</definedName>
    <definedName name="numero" localSheetId="4">#REF!</definedName>
    <definedName name="numero">#REF!</definedName>
    <definedName name="numerodehazen" localSheetId="8">#REF!</definedName>
    <definedName name="numerodehazen" localSheetId="4">#REF!</definedName>
    <definedName name="numerodehazen">#REF!</definedName>
    <definedName name="numeroPi" localSheetId="8">#REF!</definedName>
    <definedName name="numeroPi" localSheetId="4">#REF!</definedName>
    <definedName name="numeroPi">#REF!</definedName>
    <definedName name="NUMPROY" localSheetId="8">#REF!</definedName>
    <definedName name="NUMPROY" localSheetId="4">#REF!</definedName>
    <definedName name="NUMPROY">#REF!</definedName>
    <definedName name="NUNI" localSheetId="8">#REF!</definedName>
    <definedName name="NUNI" localSheetId="4">#REF!</definedName>
    <definedName name="NUNI" localSheetId="6">#REF!</definedName>
    <definedName name="NUNI">#REF!</definedName>
    <definedName name="nv" localSheetId="8">#REF!</definedName>
    <definedName name="nv" localSheetId="4">#REF!</definedName>
    <definedName name="nv">#REF!</definedName>
    <definedName name="NVIB_" localSheetId="8">#REF!</definedName>
    <definedName name="NVIB_" localSheetId="4">#REF!</definedName>
    <definedName name="NVIB_">#REF!</definedName>
    <definedName name="NVIEP" localSheetId="8">#REF!</definedName>
    <definedName name="NVIEP" localSheetId="4">#REF!</definedName>
    <definedName name="NVIEP">#REF!</definedName>
    <definedName name="NVIRG" localSheetId="8">#REF!</definedName>
    <definedName name="NVIRG" localSheetId="4">#REF!</definedName>
    <definedName name="NVIRG">#REF!</definedName>
    <definedName name="NVOCD" localSheetId="8">#REF!</definedName>
    <definedName name="NVOCD" localSheetId="4">#REF!</definedName>
    <definedName name="NVOCD">#REF!</definedName>
    <definedName name="NXIL" localSheetId="8">#REF!</definedName>
    <definedName name="NXIL" localSheetId="4">#REF!</definedName>
    <definedName name="NXIL">#REF!</definedName>
    <definedName name="NXILE" localSheetId="8">#REF!</definedName>
    <definedName name="NXILE" localSheetId="4">#REF!</definedName>
    <definedName name="NXILE">#REF!</definedName>
    <definedName name="nxn" localSheetId="15" hidden="1">{"via1",#N/A,TRUE,"general";"via2",#N/A,TRUE,"general";"via3",#N/A,TRUE,"general"}</definedName>
    <definedName name="nxn" localSheetId="16" hidden="1">{"via1",#N/A,TRUE,"general";"via2",#N/A,TRUE,"general";"via3",#N/A,TRUE,"general"}</definedName>
    <definedName name="nxn" localSheetId="8" hidden="1">{"via1",#N/A,TRUE,"general";"via2",#N/A,TRUE,"general";"via3",#N/A,TRUE,"general"}</definedName>
    <definedName name="nxn" localSheetId="4" hidden="1">{"via1",#N/A,TRUE,"general";"via2",#N/A,TRUE,"general";"via3",#N/A,TRUE,"general"}</definedName>
    <definedName name="nxn" localSheetId="6"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nxn_1" localSheetId="8" hidden="1">{"via1",#N/A,TRUE,"general";"via2",#N/A,TRUE,"general";"via3",#N/A,TRUE,"general"}</definedName>
    <definedName name="nxn_1" localSheetId="4" hidden="1">{"via1",#N/A,TRUE,"general";"via2",#N/A,TRUE,"general";"via3",#N/A,TRUE,"general"}</definedName>
    <definedName name="nxn_1" localSheetId="10" hidden="1">{"via1",#N/A,TRUE,"general";"via2",#N/A,TRUE,"general";"via3",#N/A,TRUE,"general"}</definedName>
    <definedName name="nxn_1" hidden="1">{"via1",#N/A,TRUE,"general";"via2",#N/A,TRUE,"general";"via3",#N/A,TRUE,"general"}</definedName>
    <definedName name="nyh">#REF!</definedName>
    <definedName name="NZAPATAS" localSheetId="4">#REF!</definedName>
    <definedName name="NZAPATAS">#REF!</definedName>
    <definedName name="Ñ" localSheetId="8" hidden="1">{"'$OC'!$B$7:$O$53","'OC'!$A$14:$D$27","'OC'!$A$14:$D$27","'OC'!$A$14:$D$27"}</definedName>
    <definedName name="Ñ" localSheetId="4" hidden="1">{"'$OC'!$B$7:$O$53","'OC'!$A$14:$D$27","'OC'!$A$14:$D$27","'OC'!$A$14:$D$27"}</definedName>
    <definedName name="Ñ" localSheetId="10" hidden="1">{"'$OC'!$B$7:$O$53","'OC'!$A$14:$D$27","'OC'!$A$14:$D$27","'OC'!$A$14:$D$27"}</definedName>
    <definedName name="Ñ" hidden="1">{"'$OC'!$B$7:$O$53","'OC'!$A$14:$D$27","'OC'!$A$14:$D$27","'OC'!$A$14:$D$27"}</definedName>
    <definedName name="ñl" localSheetId="8">#REF!</definedName>
    <definedName name="ñl" localSheetId="5">#REF!</definedName>
    <definedName name="ñl" localSheetId="4">#REF!</definedName>
    <definedName name="ñl" localSheetId="6">#REF!</definedName>
    <definedName name="ñl" localSheetId="10">#REF!</definedName>
    <definedName name="ñl">#REF!</definedName>
    <definedName name="ññ" localSheetId="8">#REF!</definedName>
    <definedName name="ññ" localSheetId="4">#REF!</definedName>
    <definedName name="ÑÑ" localSheetId="6">#REF!</definedName>
    <definedName name="ññ" localSheetId="10">#REF!</definedName>
    <definedName name="ññ">#REF!</definedName>
    <definedName name="ÑÑÑ" localSheetId="8">#REF!</definedName>
    <definedName name="ÑÑÑ" localSheetId="4">#REF!</definedName>
    <definedName name="ÑÑÑ" localSheetId="6">#REF!</definedName>
    <definedName name="ÑÑÑ" localSheetId="10">#REF!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ÑÑÑ" localSheetId="8">#REF!</definedName>
    <definedName name="ÑÑÑÑ" localSheetId="4">#REF!</definedName>
    <definedName name="ÑÑÑÑ" localSheetId="6">#REF!</definedName>
    <definedName name="ÑÑÑÑ">#REF!</definedName>
    <definedName name="ÑÑÑOOOOOOOO" localSheetId="8">#REF!</definedName>
    <definedName name="ÑÑÑOOOOOOOO" localSheetId="4">#N/A</definedName>
    <definedName name="ÑÑÑOOOOOOOO" localSheetId="6">#REF!</definedName>
    <definedName name="ÑÑÑOOOOOOOO" localSheetId="10">#REF!</definedName>
    <definedName name="ÑÑÑOOOOOOOO">#N/A</definedName>
    <definedName name="ñok" localSheetId="8">#REF!</definedName>
    <definedName name="ñok" localSheetId="5">#REF!</definedName>
    <definedName name="ñok" localSheetId="4">#REF!</definedName>
    <definedName name="ñok" localSheetId="6">#REF!</definedName>
    <definedName name="ñok" localSheetId="10">#REF!</definedName>
    <definedName name="ñok">#REF!</definedName>
    <definedName name="ñp" localSheetId="8">#REF!</definedName>
    <definedName name="ñp" localSheetId="4">#REF!</definedName>
    <definedName name="ñp" localSheetId="6">#REF!</definedName>
    <definedName name="ñp" localSheetId="10">#REF!</definedName>
    <definedName name="ñp">#REF!</definedName>
    <definedName name="ñpñpñ" localSheetId="15" hidden="1">{"via1",#N/A,TRUE,"general";"via2",#N/A,TRUE,"general";"via3",#N/A,TRUE,"general"}</definedName>
    <definedName name="ñpñpñ" localSheetId="16" hidden="1">{"via1",#N/A,TRUE,"general";"via2",#N/A,TRUE,"general";"via3",#N/A,TRUE,"general"}</definedName>
    <definedName name="ñpñpñ" localSheetId="8" hidden="1">{"via1",#N/A,TRUE,"general";"via2",#N/A,TRUE,"general";"via3",#N/A,TRUE,"general"}</definedName>
    <definedName name="ñpñpñ" localSheetId="4" hidden="1">{"via1",#N/A,TRUE,"general";"via2",#N/A,TRUE,"general";"via3",#N/A,TRUE,"general"}</definedName>
    <definedName name="ñpñpñ" localSheetId="6"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ñpñpñ_1" localSheetId="8" hidden="1">{"via1",#N/A,TRUE,"general";"via2",#N/A,TRUE,"general";"via3",#N/A,TRUE,"general"}</definedName>
    <definedName name="ñpñpñ_1" localSheetId="4" hidden="1">{"via1",#N/A,TRUE,"general";"via2",#N/A,TRUE,"general";"via3",#N/A,TRUE,"general"}</definedName>
    <definedName name="ñpñpñ_1" localSheetId="10" hidden="1">{"via1",#N/A,TRUE,"general";"via2",#N/A,TRUE,"general";"via3",#N/A,TRUE,"general"}</definedName>
    <definedName name="ñpñpñ_1" hidden="1">{"via1",#N/A,TRUE,"general";"via2",#N/A,TRUE,"general";"via3",#N/A,TRUE,"general"}</definedName>
    <definedName name="ñpo" localSheetId="8">#REF!</definedName>
    <definedName name="ñpo" localSheetId="5">#REF!</definedName>
    <definedName name="ñpo" localSheetId="4">#REF!</definedName>
    <definedName name="ñpo" localSheetId="6">#REF!</definedName>
    <definedName name="ñpo" localSheetId="10">#REF!</definedName>
    <definedName name="ñpo">#REF!</definedName>
    <definedName name="O" localSheetId="8">#REF!</definedName>
    <definedName name="O" localSheetId="5">#REF!</definedName>
    <definedName name="O" localSheetId="4">#REF!</definedName>
    <definedName name="O" localSheetId="6">#REF!</definedName>
    <definedName name="O" localSheetId="10">#REF!</definedName>
    <definedName name="O">#REF!</definedName>
    <definedName name="O´L" localSheetId="8" hidden="1">#REF!</definedName>
    <definedName name="O´L" localSheetId="4" hidden="1">#REF!</definedName>
    <definedName name="O´L" localSheetId="10" hidden="1">#REF!</definedName>
    <definedName name="O´L" hidden="1">#REF!</definedName>
    <definedName name="º1" localSheetId="8">#REF!</definedName>
    <definedName name="º1" localSheetId="4">#REF!</definedName>
    <definedName name="º1">#REF!</definedName>
    <definedName name="o9o9" localSheetId="15" hidden="1">{"via1",#N/A,TRUE,"general";"via2",#N/A,TRUE,"general";"via3",#N/A,TRUE,"general"}</definedName>
    <definedName name="o9o9" localSheetId="16" hidden="1">{"via1",#N/A,TRUE,"general";"via2",#N/A,TRUE,"general";"via3",#N/A,TRUE,"general"}</definedName>
    <definedName name="o9o9" localSheetId="8" hidden="1">{"via1",#N/A,TRUE,"general";"via2",#N/A,TRUE,"general";"via3",#N/A,TRUE,"general"}</definedName>
    <definedName name="o9o9" localSheetId="4" hidden="1">{"via1",#N/A,TRUE,"general";"via2",#N/A,TRUE,"general";"via3",#N/A,TRUE,"general"}</definedName>
    <definedName name="o9o9" localSheetId="6"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9o9_1" localSheetId="8" hidden="1">{"via1",#N/A,TRUE,"general";"via2",#N/A,TRUE,"general";"via3",#N/A,TRUE,"general"}</definedName>
    <definedName name="o9o9_1" localSheetId="4" hidden="1">{"via1",#N/A,TRUE,"general";"via2",#N/A,TRUE,"general";"via3",#N/A,TRUE,"general"}</definedName>
    <definedName name="o9o9_1" localSheetId="10" hidden="1">{"via1",#N/A,TRUE,"general";"via2",#N/A,TRUE,"general";"via3",#N/A,TRUE,"general"}</definedName>
    <definedName name="o9o9_1" hidden="1">{"via1",#N/A,TRUE,"general";"via2",#N/A,TRUE,"general";"via3",#N/A,TRUE,"general"}</definedName>
    <definedName name="OAP">#REF!</definedName>
    <definedName name="OAPC" localSheetId="8">#REF!</definedName>
    <definedName name="OAPC" localSheetId="4">#REF!</definedName>
    <definedName name="OAPC">#REF!</definedName>
    <definedName name="OATITLE" localSheetId="8">#REF!</definedName>
    <definedName name="OATITLE" localSheetId="4">#REF!</definedName>
    <definedName name="OATITLE">#REF!</definedName>
    <definedName name="OBJ" localSheetId="8">#REF!</definedName>
    <definedName name="OBJ" localSheetId="4">#REF!</definedName>
    <definedName name="OBJ">#REF!</definedName>
    <definedName name="OBJETIVO" localSheetId="8">#REF!</definedName>
    <definedName name="OBJETIVO" localSheetId="4">#REF!</definedName>
    <definedName name="OBJETIVO">#REF!</definedName>
    <definedName name="OBJETIVO_1" localSheetId="8">#REF!</definedName>
    <definedName name="OBJETIVO_1" localSheetId="4">#REF!</definedName>
    <definedName name="OBJETIVO_1">#REF!</definedName>
    <definedName name="OBJETIVO_2" localSheetId="8">#REF!</definedName>
    <definedName name="OBJETIVO_2" localSheetId="4">#REF!</definedName>
    <definedName name="OBJETIVO_2">#REF!</definedName>
    <definedName name="OBJETIVO_4" localSheetId="8">#REF!</definedName>
    <definedName name="OBJETIVO_4" localSheetId="4">#REF!</definedName>
    <definedName name="OBJETIVO_4">#REF!</definedName>
    <definedName name="ObjetivoProyecto" localSheetId="8">#REF!</definedName>
    <definedName name="ObjetivoProyecto" localSheetId="4">#REF!</definedName>
    <definedName name="ObjetivoProyecto">#REF!</definedName>
    <definedName name="objetivospolítica">#REF!</definedName>
    <definedName name="OBJETO" localSheetId="8">#REF!</definedName>
    <definedName name="OBJETO" localSheetId="5">#REF!</definedName>
    <definedName name="OBJETO" localSheetId="4">#REF!</definedName>
    <definedName name="OBJETO">#REF!</definedName>
    <definedName name="OBR" localSheetId="8">#REF!</definedName>
    <definedName name="OBR" localSheetId="4">#REF!</definedName>
    <definedName name="OBR">#REF!</definedName>
    <definedName name="Obra" localSheetId="8">#REF!</definedName>
    <definedName name="Obra" localSheetId="5">#REF!</definedName>
    <definedName name="Obra" localSheetId="4">#REF!</definedName>
    <definedName name="Obra" localSheetId="6">#REF!</definedName>
    <definedName name="Obra">#REF!</definedName>
    <definedName name="obras" localSheetId="8" hidden="1">#REF!</definedName>
    <definedName name="obras" localSheetId="4" hidden="1">#REF!</definedName>
    <definedName name="obras" hidden="1">#REF!</definedName>
    <definedName name="obras1" localSheetId="14">DATE(YEAR(#REF!),MONTH(#REF!)+Payment_Number,DAY(#REF!))</definedName>
    <definedName name="obras1" localSheetId="25">DATE(YEAR(#REF!),MONTH(#REF!)+Payment_Number,DAY(#REF!))</definedName>
    <definedName name="obras1" localSheetId="18">DATE(YEAR(#REF!),MONTH(#REF!)+Payment_Number,DAY(#REF!))</definedName>
    <definedName name="obras1" localSheetId="19">DATE(YEAR(#REF!),MONTH(#REF!)+Payment_Number,DAY(#REF!))</definedName>
    <definedName name="obras1" localSheetId="20">DATE(YEAR(#REF!),MONTH(#REF!)+Payment_Number,DAY(#REF!))</definedName>
    <definedName name="obras1" localSheetId="22">DATE(YEAR(#REF!),MONTH(#REF!)+Payment_Number,DAY(#REF!))</definedName>
    <definedName name="obras1" localSheetId="23">DATE(YEAR(#REF!),MONTH(#REF!)+Payment_Number,DAY(#REF!))</definedName>
    <definedName name="obras1" localSheetId="24">DATE(YEAR(#REF!),MONTH(#REF!)+Payment_Number,DAY(#REF!))</definedName>
    <definedName name="obras1" localSheetId="8">DATE(YEAR(#REF!),MONTH(#REF!)+Payment_Number,DAY(#REF!))</definedName>
    <definedName name="obras1" localSheetId="9">DATE(YEAR(#REF!),MONTH(#REF!)+Payment_Number,DAY(#REF!))</definedName>
    <definedName name="obras1" localSheetId="4">DATE(YEAR(#REF!),MONTH(#REF!)+Payment_Number,DAY(#REF!))</definedName>
    <definedName name="obras1" localSheetId="10">DATE(YEAR(#REF!),MONTH(#REF!)+Payment_Number,DAY(#REF!))</definedName>
    <definedName name="obras1">DATE(YEAR(#REF!),MONTH(#REF!)+Payment_Number,DAY(#REF!))</definedName>
    <definedName name="obras11" localSheetId="8" hidden="1">#REF!</definedName>
    <definedName name="obras11" localSheetId="4" hidden="1">#REF!</definedName>
    <definedName name="obras11" hidden="1">#REF!</definedName>
    <definedName name="obras111" localSheetId="14">DATE(YEAR(#REF!),MONTH(#REF!)+Payment_Number,DAY(#REF!))</definedName>
    <definedName name="obras111" localSheetId="25">DATE(YEAR(#REF!),MONTH(#REF!)+Payment_Number,DAY(#REF!))</definedName>
    <definedName name="obras111" localSheetId="18">DATE(YEAR(#REF!),MONTH(#REF!)+Payment_Number,DAY(#REF!))</definedName>
    <definedName name="obras111" localSheetId="19">DATE(YEAR(#REF!),MONTH(#REF!)+Payment_Number,DAY(#REF!))</definedName>
    <definedName name="obras111" localSheetId="20">DATE(YEAR(#REF!),MONTH(#REF!)+Payment_Number,DAY(#REF!))</definedName>
    <definedName name="obras111" localSheetId="22">DATE(YEAR(#REF!),MONTH(#REF!)+Payment_Number,DAY(#REF!))</definedName>
    <definedName name="obras111" localSheetId="23">DATE(YEAR(#REF!),MONTH(#REF!)+Payment_Number,DAY(#REF!))</definedName>
    <definedName name="obras111" localSheetId="24">DATE(YEAR(#REF!),MONTH(#REF!)+Payment_Number,DAY(#REF!))</definedName>
    <definedName name="obras111" localSheetId="8">DATE(YEAR(#REF!),MONTH(#REF!)+Payment_Number,DAY(#REF!))</definedName>
    <definedName name="obras111" localSheetId="9">DATE(YEAR(#REF!),MONTH(#REF!)+Payment_Number,DAY(#REF!))</definedName>
    <definedName name="obras111" localSheetId="4">DATE(YEAR(#REF!),MONTH(#REF!)+Payment_Number,DAY(#REF!))</definedName>
    <definedName name="obras111" localSheetId="10">DATE(YEAR(#REF!),MONTH(#REF!)+Payment_Number,DAY(#REF!))</definedName>
    <definedName name="obras111">DATE(YEAR(#REF!),MONTH(#REF!)+Payment_Number,DAY(#REF!))</definedName>
    <definedName name="obre" localSheetId="4">#REF!</definedName>
    <definedName name="obre">#REF!</definedName>
    <definedName name="OBRERO" localSheetId="8">#REF!</definedName>
    <definedName name="OBRERO" localSheetId="4">#REF!</definedName>
    <definedName name="OBRERO">#REF!</definedName>
    <definedName name="OBS_Data_Col" localSheetId="8" hidden="1">#REF!</definedName>
    <definedName name="OBS_Data_Col" localSheetId="4" hidden="1">#REF!</definedName>
    <definedName name="OBS_Data_Col" hidden="1">#REF!</definedName>
    <definedName name="obser" localSheetId="8">#REF!</definedName>
    <definedName name="obser" localSheetId="4">#REF!</definedName>
    <definedName name="obser">#REF!</definedName>
    <definedName name="OBSERV" localSheetId="8">#REF!</definedName>
    <definedName name="OBSERV" localSheetId="4">#REF!</definedName>
    <definedName name="OBSERV">#REF!</definedName>
    <definedName name="Observaciones" localSheetId="8">#REF!</definedName>
    <definedName name="Observaciones" localSheetId="4">#REF!</definedName>
    <definedName name="Observaciones">#REF!</definedName>
    <definedName name="OC" localSheetId="8">#REF!</definedName>
    <definedName name="OC" localSheetId="4">#REF!</definedName>
    <definedName name="OC">#REF!</definedName>
    <definedName name="OCD" localSheetId="8">#REF!</definedName>
    <definedName name="OCD" localSheetId="4">#REF!</definedName>
    <definedName name="OCD">#REF!</definedName>
    <definedName name="OCD1_1" localSheetId="8">#REF!</definedName>
    <definedName name="OCD1_1" localSheetId="4">#REF!</definedName>
    <definedName name="OCD1_1">#REF!</definedName>
    <definedName name="OCD1_1_1" localSheetId="8">#REF!</definedName>
    <definedName name="OCD1_1_1" localSheetId="4">#REF!</definedName>
    <definedName name="OCD1_1_1">#REF!</definedName>
    <definedName name="OCEquipData" localSheetId="8">#REF!</definedName>
    <definedName name="OCEquipData" localSheetId="4">#REF!</definedName>
    <definedName name="OCEquipData">#REF!</definedName>
    <definedName name="OCI" localSheetId="8">#REF!</definedName>
    <definedName name="OCI" localSheetId="4">#REF!</definedName>
    <definedName name="OCI">#REF!</definedName>
    <definedName name="OCI1_1" localSheetId="8">#REF!</definedName>
    <definedName name="OCI1_1" localSheetId="4">#REF!</definedName>
    <definedName name="OCI1_1">#REF!</definedName>
    <definedName name="OCI1_1_1" localSheetId="8">#REF!</definedName>
    <definedName name="OCI1_1_1" localSheetId="4">#REF!</definedName>
    <definedName name="OCI1_1_1">#REF!</definedName>
    <definedName name="OCiviles" localSheetId="8">#REF!</definedName>
    <definedName name="OCiviles" localSheetId="4">#REF!</definedName>
    <definedName name="OCiviles">#REF!</definedName>
    <definedName name="OCT" localSheetId="8">#REF!</definedName>
    <definedName name="OCT" localSheetId="4">#REF!</definedName>
    <definedName name="OCT" localSheetId="6">#REF!</definedName>
    <definedName name="OCT">#REF!</definedName>
    <definedName name="oct00" localSheetId="8">#REF!</definedName>
    <definedName name="oct00" localSheetId="4">#REF!</definedName>
    <definedName name="oct00">#REF!</definedName>
    <definedName name="OCTUBRE" localSheetId="8"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8">#REF!</definedName>
    <definedName name="OD" localSheetId="4">#REF!</definedName>
    <definedName name="OD" localSheetId="10">#REF!</definedName>
    <definedName name="OD">#REF!</definedName>
    <definedName name="ODH" localSheetId="8" hidden="1">#REF!</definedName>
    <definedName name="ODH" localSheetId="4" hidden="1">#REF!</definedName>
    <definedName name="ODH" localSheetId="10" hidden="1">#REF!</definedName>
    <definedName name="ODH" hidden="1">#REF!</definedName>
    <definedName name="OF" localSheetId="8">#REF!</definedName>
    <definedName name="OF" localSheetId="4">#REF!</definedName>
    <definedName name="OF" localSheetId="6">#REF!</definedName>
    <definedName name="OF" localSheetId="10">#REF!</definedName>
    <definedName name="OF">#REF!</definedName>
    <definedName name="OFFICE_ENTITY" localSheetId="8">#REF!</definedName>
    <definedName name="OFFICE_ENTITY" localSheetId="4">#REF!</definedName>
    <definedName name="OFFICE_ENTITY">#REF!</definedName>
    <definedName name="OFI" localSheetId="8">#REF!</definedName>
    <definedName name="OFI" localSheetId="4">#REF!</definedName>
    <definedName name="OFI">#REF!</definedName>
    <definedName name="OFICI" localSheetId="4">#REF!</definedName>
    <definedName name="OFICI">#REF!</definedName>
    <definedName name="OFICI_" localSheetId="4">#REF!</definedName>
    <definedName name="OFICI_">#REF!</definedName>
    <definedName name="ofici1" localSheetId="4">#REF!</definedName>
    <definedName name="ofici1">#REF!</definedName>
    <definedName name="OFICIAL" localSheetId="8">#REF!</definedName>
    <definedName name="OFICIAL" localSheetId="4">#REF!</definedName>
    <definedName name="Oficial">#REF!</definedName>
    <definedName name="Oficial__1" localSheetId="8">#REF!</definedName>
    <definedName name="Oficial__1" localSheetId="4">#REF!</definedName>
    <definedName name="Oficial__1">#REF!</definedName>
    <definedName name="OficialHR" localSheetId="8">#REF!</definedName>
    <definedName name="OficialHR" localSheetId="4">#REF!</definedName>
    <definedName name="OficialHR">#REF!</definedName>
    <definedName name="Oficina" localSheetId="8">#REF!</definedName>
    <definedName name="Oficina" localSheetId="4">#REF!</definedName>
    <definedName name="Oficina" localSheetId="6">#REF!</definedName>
    <definedName name="Oficina">#REF!</definedName>
    <definedName name="OHaulCostOutput" localSheetId="8">#REF!</definedName>
    <definedName name="OHaulCostOutput" localSheetId="4">#REF!</definedName>
    <definedName name="OHaulCostOutput">#REF!</definedName>
    <definedName name="Oil" localSheetId="8">#REF!</definedName>
    <definedName name="Oil" localSheetId="4">#REF!</definedName>
    <definedName name="Oil">#REF!</definedName>
    <definedName name="oililui" localSheetId="8" hidden="1">{#N/A,#N/A,FALSE,"CCTV"}</definedName>
    <definedName name="oililui" localSheetId="4" hidden="1">{#N/A,#N/A,FALSE,"CCTV"}</definedName>
    <definedName name="oililui" localSheetId="10" hidden="1">{#N/A,#N/A,FALSE,"CCTV"}</definedName>
    <definedName name="oililui" hidden="1">{#N/A,#N/A,FALSE,"CCTV"}</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4" hidden="1">{"TAB1",#N/A,TRUE,"GENERAL";"TAB2",#N/A,TRUE,"GENERAL";"TAB3",#N/A,TRUE,"GENERAL";"TAB4",#N/A,TRUE,"GENERAL";"TAB5",#N/A,TRUE,"GENERAL"}</definedName>
    <definedName name="oiret" localSheetId="6"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et_1" localSheetId="8" hidden="1">{"TAB1",#N/A,TRUE,"GENERAL";"TAB2",#N/A,TRUE,"GENERAL";"TAB3",#N/A,TRUE,"GENERAL";"TAB4",#N/A,TRUE,"GENERAL";"TAB5",#N/A,TRUE,"GENERAL"}</definedName>
    <definedName name="oiret_1" localSheetId="4" hidden="1">{"TAB1",#N/A,TRUE,"GENERAL";"TAB2",#N/A,TRUE,"GENERAL";"TAB3",#N/A,TRUE,"GENERAL";"TAB4",#N/A,TRUE,"GENERAL";"TAB5",#N/A,TRUE,"GENERAL"}</definedName>
    <definedName name="oiret_1" localSheetId="10" hidden="1">{"TAB1",#N/A,TRUE,"GENERAL";"TAB2",#N/A,TRUE,"GENERAL";"TAB3",#N/A,TRUE,"GENERAL";"TAB4",#N/A,TRUE,"GENERAL";"TAB5",#N/A,TRUE,"GENERAL"}</definedName>
    <definedName name="oiret_1"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rgrth_1" localSheetId="8" hidden="1">{"TAB1",#N/A,TRUE,"GENERAL";"TAB2",#N/A,TRUE,"GENERAL";"TAB3",#N/A,TRUE,"GENERAL";"TAB4",#N/A,TRUE,"GENERAL";"TAB5",#N/A,TRUE,"GENERAL"}</definedName>
    <definedName name="oirgrth_1" localSheetId="4" hidden="1">{"TAB1",#N/A,TRUE,"GENERAL";"TAB2",#N/A,TRUE,"GENERAL";"TAB3",#N/A,TRUE,"GENERAL";"TAB4",#N/A,TRUE,"GENERAL";"TAB5",#N/A,TRUE,"GENERAL"}</definedName>
    <definedName name="oirgrth_1" localSheetId="10" hidden="1">{"TAB1",#N/A,TRUE,"GENERAL";"TAB2",#N/A,TRUE,"GENERAL";"TAB3",#N/A,TRUE,"GENERAL";"TAB4",#N/A,TRUE,"GENERAL";"TAB5",#N/A,TRUE,"GENERAL"}</definedName>
    <definedName name="oirgrth_1" hidden="1">{"TAB1",#N/A,TRUE,"GENERAL";"TAB2",#N/A,TRUE,"GENERAL";"TAB3",#N/A,TRUE,"GENERAL";"TAB4",#N/A,TRUE,"GENERAL";"TAB5",#N/A,TRUE,"GENERAL"}</definedName>
    <definedName name="OIUOIU" localSheetId="15" hidden="1">{"via1",#N/A,TRUE,"general";"via2",#N/A,TRUE,"general";"via3",#N/A,TRUE,"general"}</definedName>
    <definedName name="OIUOIU" localSheetId="16" hidden="1">{"via1",#N/A,TRUE,"general";"via2",#N/A,TRUE,"general";"via3",#N/A,TRUE,"general"}</definedName>
    <definedName name="OIUOIU" localSheetId="8" hidden="1">{"via1",#N/A,TRUE,"general";"via2",#N/A,TRUE,"general";"via3",#N/A,TRUE,"general"}</definedName>
    <definedName name="OIUOIU" localSheetId="4" hidden="1">{"via1",#N/A,TRUE,"general";"via2",#N/A,TRUE,"general";"via3",#N/A,TRUE,"general"}</definedName>
    <definedName name="OIUOIU" localSheetId="6"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IUOIU_1" localSheetId="8" hidden="1">{"via1",#N/A,TRUE,"general";"via2",#N/A,TRUE,"general";"via3",#N/A,TRUE,"general"}</definedName>
    <definedName name="OIUOIU_1" localSheetId="4" hidden="1">{"via1",#N/A,TRUE,"general";"via2",#N/A,TRUE,"general";"via3",#N/A,TRUE,"general"}</definedName>
    <definedName name="OIUOIU_1" localSheetId="10" hidden="1">{"via1",#N/A,TRUE,"general";"via2",#N/A,TRUE,"general";"via3",#N/A,TRUE,"general"}</definedName>
    <definedName name="OIUOIU_1" hidden="1">{"via1",#N/A,TRUE,"general";"via2",#N/A,TRUE,"general";"via3",#N/A,TRUE,"general"}</definedName>
    <definedName name="OIUYUGJ" localSheetId="8">#REF!</definedName>
    <definedName name="OIUYUGJ" localSheetId="4">#REF!</definedName>
    <definedName name="OIUYUGJ">#REF!</definedName>
    <definedName name="ojjj" localSheetId="8">#N/A</definedName>
    <definedName name="ojjj" localSheetId="4">FP!LISTADO #REF!</definedName>
    <definedName name="ojjj" localSheetId="10">[0]!listado #REF!</definedName>
    <definedName name="ojjj">#N/A</definedName>
    <definedName name="Ojo" localSheetId="8" hidden="1">#REF!</definedName>
    <definedName name="ojo" localSheetId="4">#REF!</definedName>
    <definedName name="Ojo" localSheetId="10" hidden="1">#REF!</definedName>
    <definedName name="ojo">#REF!</definedName>
    <definedName name="ojooo" localSheetId="8">#REF!</definedName>
    <definedName name="ojooo" localSheetId="4">#REF!</definedName>
    <definedName name="ojooo" localSheetId="6">#REF!</definedName>
    <definedName name="ojooo">#REF!</definedName>
    <definedName name="ojuojoijojoijdlf" localSheetId="8">#REF!</definedName>
    <definedName name="ojuojoijojoijdlf" localSheetId="4">#REF!</definedName>
    <definedName name="ojuojoijojoijdlf" localSheetId="10">#REF!</definedName>
    <definedName name="ojuojoijojoijdlf">#REF!</definedName>
    <definedName name="OK" localSheetId="8">#REF!</definedName>
    <definedName name="OK" localSheetId="4">#N/A</definedName>
    <definedName name="OK" localSheetId="6">#REF!</definedName>
    <definedName name="OK" localSheetId="10">#REF!</definedName>
    <definedName name="OK">#N/A</definedName>
    <definedName name="oknv" localSheetId="8" hidden="1">{"'$OC'!$B$7:$O$53","'OC'!$A$14:$D$27","'OC'!$A$14:$D$27","'OC'!$A$14:$D$27"}</definedName>
    <definedName name="oknv" localSheetId="4" hidden="1">{"'$OC'!$B$7:$O$53","'OC'!$A$14:$D$27","'OC'!$A$14:$D$27","'OC'!$A$14:$D$27"}</definedName>
    <definedName name="oknv" localSheetId="10" hidden="1">{"'$OC'!$B$7:$O$53","'OC'!$A$14:$D$27","'OC'!$A$14:$D$27","'OC'!$A$14:$D$27"}</definedName>
    <definedName name="oknv" hidden="1">{"'$OC'!$B$7:$O$53","'OC'!$A$14:$D$27","'OC'!$A$14:$D$27","'OC'!$A$14:$D$27"}</definedName>
    <definedName name="OLE_LINK5">#REF!</definedName>
    <definedName name="olga" localSheetId="8">#REF!</definedName>
    <definedName name="olga" localSheetId="4">#REF!</definedName>
    <definedName name="olga">#REF!</definedName>
    <definedName name="OLU" localSheetId="8">#REF!</definedName>
    <definedName name="OLU" localSheetId="4">#REF!</definedName>
    <definedName name="OLU" localSheetId="10">#REF!</definedName>
    <definedName name="OLU">#REF!</definedName>
    <definedName name="om" localSheetId="8">#REF!</definedName>
    <definedName name="om" localSheetId="4">#REF!</definedName>
    <definedName name="om" localSheetId="6">#REF!</definedName>
    <definedName name="om">#REF!</definedName>
    <definedName name="OMAR" localSheetId="8">#REF!</definedName>
    <definedName name="OMAR" localSheetId="5">#REF!</definedName>
    <definedName name="OMAR" localSheetId="4">#REF!</definedName>
    <definedName name="OMAR" localSheetId="6">#REF!</definedName>
    <definedName name="OMAR">#REF!</definedName>
    <definedName name="OnceThru">0</definedName>
    <definedName name="OÑ" localSheetId="8">#REF!</definedName>
    <definedName name="OÑ" localSheetId="4">#REF!</definedName>
    <definedName name="OÑ">#REF!</definedName>
    <definedName name="OO" localSheetId="8">#REF!</definedName>
    <definedName name="oo" localSheetId="4">#REF!</definedName>
    <definedName name="OO" localSheetId="6">#REF!</definedName>
    <definedName name="oo">#REF!</definedName>
    <definedName name="OOAOAOOAOAOAOAOKKKEKEKEKE" localSheetId="8">#REF!</definedName>
    <definedName name="OOAOAOOAOAOAOAOKKKEKEKEKE" localSheetId="4">#REF!</definedName>
    <definedName name="OOAOAOOAOAOAOAOKKKEKEKEKE">#REF!</definedName>
    <definedName name="ooo" localSheetId="8" hidden="1">{"via1",#N/A,TRUE,"general";"via2",#N/A,TRUE,"general";"via3",#N/A,TRUE,"general"}</definedName>
    <definedName name="ooo" localSheetId="4" hidden="1">{"via1",#N/A,TRUE,"general";"via2",#N/A,TRUE,"general";"via3",#N/A,TRUE,"general"}</definedName>
    <definedName name="OOO" localSheetId="6">#REF!</definedName>
    <definedName name="ooo" localSheetId="10" hidden="1">{"via1",#N/A,TRUE,"general";"via2",#N/A,TRUE,"general";"via3",#N/A,TRUE,"general"}</definedName>
    <definedName name="ooo">#REF!</definedName>
    <definedName name="ooo_1" localSheetId="8" hidden="1">{"via1",#N/A,TRUE,"general";"via2",#N/A,TRUE,"general";"via3",#N/A,TRUE,"general"}</definedName>
    <definedName name="ooo_1" localSheetId="4" hidden="1">{"via1",#N/A,TRUE,"general";"via2",#N/A,TRUE,"general";"via3",#N/A,TRUE,"general"}</definedName>
    <definedName name="ooo_1" localSheetId="10" hidden="1">{"via1",#N/A,TRUE,"general";"via2",#N/A,TRUE,"general";"via3",#N/A,TRUE,"general"}</definedName>
    <definedName name="ooo_1" hidden="1">{"via1",#N/A,TRUE,"general";"via2",#N/A,TRUE,"general";"via3",#N/A,TRUE,"general"}</definedName>
    <definedName name="oooiiiiiiiiiiiiiyyyyyyyyyyyyyy" localSheetId="8">#REF!</definedName>
    <definedName name="oooiiiiiiiiiiiiiyyyyyyyyyyyyyy" localSheetId="4">#N/A</definedName>
    <definedName name="oooiiiiiiiiiiiiiyyyyyyyyyyyyyy" localSheetId="6">#REF!</definedName>
    <definedName name="oooiiiiiiiiiiiiiyyyyyyyyyyyyyy" localSheetId="10">#REF!</definedName>
    <definedName name="oooiiiiiiiiiiiiiyyyyyyyyyyyyyy">#N/A</definedName>
    <definedName name="oooo" localSheetId="8" hidden="1">{"AURES1",#N/A,FALSE,"GENERAL";"AURES2",#N/A,FALSE,"GENERAL";"AURES3",#N/A,FALSE,"GENERAL";"AURES4",#N/A,FALSE,"GENERAL";"AURES5",#N/A,FALSE,"GENERAL";"AURES6",#N/A,FALSE,"GENERAL";"AURES7",#N/A,FALSE,"GENERAL"}</definedName>
    <definedName name="oooo" localSheetId="4" hidden="1">{"AURES1",#N/A,FALSE,"GENERAL";"AURES2",#N/A,FALSE,"GENERAL";"AURES3",#N/A,FALSE,"GENERAL";"AURES4",#N/A,FALSE,"GENERAL";"AURES5",#N/A,FALSE,"GENERAL";"AURES6",#N/A,FALSE,"GENERAL";"AURES7",#N/A,FALSE,"GENERAL"}</definedName>
    <definedName name="oooo" localSheetId="10" hidden="1">{"AURES1",#N/A,FALSE,"GENERAL";"AURES2",#N/A,FALSE,"GENERAL";"AURES3",#N/A,FALSE,"GENERAL";"AURES4",#N/A,FALSE,"GENERAL";"AURES5",#N/A,FALSE,"GENERAL";"AURES6",#N/A,FALSE,"GENERAL";"AURES7",#N/A,FALSE,"GENERAL"}</definedName>
    <definedName name="oooo" hidden="1">{"AURES1",#N/A,FALSE,"GENERAL";"AURES2",#N/A,FALSE,"GENERAL";"AURES3",#N/A,FALSE,"GENERAL";"AURES4",#N/A,FALSE,"GENERAL";"AURES5",#N/A,FALSE,"GENERAL";"AURES6",#N/A,FALSE,"GENERAL";"AURES7",#N/A,FALSE,"GENERAL"}</definedName>
    <definedName name="OOOOALLALLAIIIIA" localSheetId="8">#REF!</definedName>
    <definedName name="OOOOALLALLAIIIIA" localSheetId="4">#N/A</definedName>
    <definedName name="OOOOALLALLAIIIIA" localSheetId="6">#REF!</definedName>
    <definedName name="OOOOALLALLAIIIIA" localSheetId="10">#REF!</definedName>
    <definedName name="OOOOALLALLAIIIIA">#N/A</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iii_1" localSheetId="8" hidden="1">{"TAB1",#N/A,TRUE,"GENERAL";"TAB2",#N/A,TRUE,"GENERAL";"TAB3",#N/A,TRUE,"GENERAL";"TAB4",#N/A,TRUE,"GENERAL";"TAB5",#N/A,TRUE,"GENERAL"}</definedName>
    <definedName name="ooooiii_1" localSheetId="4" hidden="1">{"TAB1",#N/A,TRUE,"GENERAL";"TAB2",#N/A,TRUE,"GENERAL";"TAB3",#N/A,TRUE,"GENERAL";"TAB4",#N/A,TRUE,"GENERAL";"TAB5",#N/A,TRUE,"GENERAL"}</definedName>
    <definedName name="ooooiii_1" localSheetId="10" hidden="1">{"TAB1",#N/A,TRUE,"GENERAL";"TAB2",#N/A,TRUE,"GENERAL";"TAB3",#N/A,TRUE,"GENERAL";"TAB4",#N/A,TRUE,"GENERAL";"TAB5",#N/A,TRUE,"GENERAL"}</definedName>
    <definedName name="ooooiii_1" hidden="1">{"TAB1",#N/A,TRUE,"GENERAL";"TAB2",#N/A,TRUE,"GENERAL";"TAB3",#N/A,TRUE,"GENERAL";"TAB4",#N/A,TRUE,"GENERAL";"TAB5",#N/A,TRUE,"GENERAL"}</definedName>
    <definedName name="OOOOOAAALALAKKA" localSheetId="8">#REF!</definedName>
    <definedName name="OOOOOAAALALAKKA" localSheetId="4">#N/A</definedName>
    <definedName name="OOOOOAAALALAKKA" localSheetId="6">#REF!</definedName>
    <definedName name="OOOOOAAALALAKKA" localSheetId="10">#REF!</definedName>
    <definedName name="OOOOOAAALALAKKA">#N/A</definedName>
    <definedName name="OOOOOOAKAKKAKAKA" localSheetId="8">#REF!</definedName>
    <definedName name="OOOOOOAKAKKAKAKA" localSheetId="4">#N/A</definedName>
    <definedName name="OOOOOOAKAKKAKAKA" localSheetId="6">#REF!</definedName>
    <definedName name="OOOOOOAKAKKAKAKA" localSheetId="10">#REF!</definedName>
    <definedName name="OOOOOOAKAKKAKAKA">#N/A</definedName>
    <definedName name="oooooookkkkkkkkkkkkkuuuuuuuuuuuuuuuyyyyyyyyyyyyy" localSheetId="8">#REF!</definedName>
    <definedName name="oooooookkkkkkkkkkkkkuuuuuuuuuuuuuuuyyyyyyyyyyyyy" localSheetId="4">#N/A</definedName>
    <definedName name="oooooookkkkkkkkkkkkkuuuuuuuuuuuuuuuyyyyyyyyyyyyy" localSheetId="6">#REF!</definedName>
    <definedName name="oooooookkkkkkkkkkkkkuuuuuuuuuuuuuuuyyyyyyyyyyyyy" localSheetId="10">#REF!</definedName>
    <definedName name="oooooookkkkkkkkkkkkkuuuuuuuuuuuuuuuyyyyyyyyyyyyy">#N/A</definedName>
    <definedName name="ooooooooooooooo" localSheetId="8">#REF!</definedName>
    <definedName name="ooooooooooooooo" localSheetId="4">#N/A</definedName>
    <definedName name="ooooooooooooooo" localSheetId="6">#REF!</definedName>
    <definedName name="ooooooooooooooo" localSheetId="10">#REF!</definedName>
    <definedName name="ooooooooooooooo">#N/A</definedName>
    <definedName name="OOOOOOOOOOOOOOOOOOOOOOOOOOOOOOOOOOOOOOOOOOOOOOOOOOOOOOOOOOOOOOOOOOOOOOOOOOOOOO" localSheetId="8">#REF!</definedName>
    <definedName name="OOOOOOOOOOOOOOOOOOOOOOOOOOOOOOOOOOOOOOOOOOOOOOOOOOOOOOOOOOOOOOOOOOOOOOOOOOOOOO" localSheetId="4">#REF!</definedName>
    <definedName name="OOOOOOOOOOOOOOOOOOOOOOOOOOOOOOOOOOOOOOOOOOOOOOOOOOOOOOOOOOOOOOOOOOOOOOOOOOOOOO" localSheetId="6">#REF!</definedName>
    <definedName name="OOOOOOOOOOOOOOOOOOOOOOOOOOOOOOOOOOOOOOOOOOOOOOOOOOOOOOOOOOOOOOOOOOOOOOOOOOOOOO">#REF!</definedName>
    <definedName name="ooooooooooooouuuuuuuuuuuu" localSheetId="8">#REF!</definedName>
    <definedName name="ooooooooooooouuuuuuuuuuuu" localSheetId="4">#N/A</definedName>
    <definedName name="ooooooooooooouuuuuuuuuuuu" localSheetId="6">#REF!</definedName>
    <definedName name="ooooooooooooouuuuuuuuuuuu" localSheetId="10">#REF!</definedName>
    <definedName name="ooooooooooooouuuuuuuuuuuu">#N/A</definedName>
    <definedName name="oooos" localSheetId="15" hidden="1">{"via1",#N/A,TRUE,"general";"via2",#N/A,TRUE,"general";"via3",#N/A,TRUE,"general"}</definedName>
    <definedName name="oooos" localSheetId="16" hidden="1">{"via1",#N/A,TRUE,"general";"via2",#N/A,TRUE,"general";"via3",#N/A,TRUE,"general"}</definedName>
    <definedName name="oooos" localSheetId="8" hidden="1">{"via1",#N/A,TRUE,"general";"via2",#N/A,TRUE,"general";"via3",#N/A,TRUE,"general"}</definedName>
    <definedName name="oooos" localSheetId="4" hidden="1">{"via1",#N/A,TRUE,"general";"via2",#N/A,TRUE,"general";"via3",#N/A,TRUE,"general"}</definedName>
    <definedName name="oooos" localSheetId="6"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ooos_1" localSheetId="8" hidden="1">{"via1",#N/A,TRUE,"general";"via2",#N/A,TRUE,"general";"via3",#N/A,TRUE,"general"}</definedName>
    <definedName name="oooos_1" localSheetId="4" hidden="1">{"via1",#N/A,TRUE,"general";"via2",#N/A,TRUE,"general";"via3",#N/A,TRUE,"general"}</definedName>
    <definedName name="oooos_1" localSheetId="10" hidden="1">{"via1",#N/A,TRUE,"general";"via2",#N/A,TRUE,"general";"via3",#N/A,TRUE,"general"}</definedName>
    <definedName name="oooos_1" hidden="1">{"via1",#N/A,TRUE,"general";"via2",#N/A,TRUE,"general";"via3",#N/A,TRUE,"general"}</definedName>
    <definedName name="ooouuuygfrdefrg658" localSheetId="8">#REF!</definedName>
    <definedName name="ooouuuygfrdefrg658" localSheetId="4">#N/A</definedName>
    <definedName name="ooouuuygfrdefrg658" localSheetId="6">#REF!</definedName>
    <definedName name="ooouuuygfrdefrg658" localSheetId="10">#REF!</definedName>
    <definedName name="ooouuuygfrdefrg658">#N/A</definedName>
    <definedName name="OP" localSheetId="8">#REF!</definedName>
    <definedName name="OP" localSheetId="4">#REF!</definedName>
    <definedName name="OP" localSheetId="6">#REF!</definedName>
    <definedName name="OP" localSheetId="10">#REF!</definedName>
    <definedName name="OP">#REF!</definedName>
    <definedName name="opcion" localSheetId="8">#REF!</definedName>
    <definedName name="opcion" localSheetId="4">#REF!</definedName>
    <definedName name="opcion" localSheetId="10">#REF!</definedName>
    <definedName name="opcion">#REF!</definedName>
    <definedName name="Openingpb" localSheetId="8" hidden="1">#REF!</definedName>
    <definedName name="Openingpb" localSheetId="4" hidden="1">#REF!</definedName>
    <definedName name="Openingpb" localSheetId="10" hidden="1">#REF!</definedName>
    <definedName name="Openingpb" hidden="1">#REF!</definedName>
    <definedName name="OpEquip" localSheetId="8">#REF!</definedName>
    <definedName name="OpEquip" localSheetId="4">#REF!</definedName>
    <definedName name="OpEquip">#REF!</definedName>
    <definedName name="OPERACION" localSheetId="8">#REF!</definedName>
    <definedName name="OPERACION" localSheetId="4">#REF!</definedName>
    <definedName name="OPERACION">#REF!</definedName>
    <definedName name="OPERADOR" localSheetId="4">#REF!</definedName>
    <definedName name="OPERADOR">#REF!</definedName>
    <definedName name="Operario" localSheetId="8">#REF!</definedName>
    <definedName name="Operario" localSheetId="4">#REF!</definedName>
    <definedName name="Operario">#REF!</definedName>
    <definedName name="OpexFac" localSheetId="4">#REF!</definedName>
    <definedName name="OpexFac">#REF!</definedName>
    <definedName name="OPRTUNIDADES" localSheetId="8">#REF!</definedName>
    <definedName name="OPRTUNIDADES" localSheetId="4">#REF!</definedName>
    <definedName name="OPRTUNIDADES">#REF!</definedName>
    <definedName name="OPRTUNIDADES_1" localSheetId="8">#REF!</definedName>
    <definedName name="OPRTUNIDADES_1" localSheetId="4">#REF!</definedName>
    <definedName name="OPRTUNIDADES_1">#REF!</definedName>
    <definedName name="OPRTUNIDADES_2" localSheetId="8">#REF!</definedName>
    <definedName name="OPRTUNIDADES_2" localSheetId="4">#REF!</definedName>
    <definedName name="OPRTUNIDADES_2">#REF!</definedName>
    <definedName name="Option" localSheetId="4">#REF!</definedName>
    <definedName name="Option">#REF!</definedName>
    <definedName name="OR" localSheetId="8">#REF!</definedName>
    <definedName name="OR" localSheetId="4">#REF!</definedName>
    <definedName name="OR">#REF!</definedName>
    <definedName name="Orden" localSheetId="4">#REF!</definedName>
    <definedName name="Orden">#REF!</definedName>
    <definedName name="OreToStorage.Check_tonne_error" localSheetId="8">#REF!</definedName>
    <definedName name="OreToStorage.Check_tonne_error" localSheetId="4">#REF!</definedName>
    <definedName name="OreToStorage.Check_tonne_error">#REF!</definedName>
    <definedName name="OreToStorage.Check_Tonnes" localSheetId="8">#REF!</definedName>
    <definedName name="OreToStorage.Check_Tonnes" localSheetId="4">#REF!</definedName>
    <definedName name="OreToStorage.Check_Tonnes">#REF!</definedName>
    <definedName name="OreToStorage.Check_Volume" localSheetId="8">#REF!</definedName>
    <definedName name="OreToStorage.Check_Volume" localSheetId="4">#REF!</definedName>
    <definedName name="OreToStorage.Check_Volume">#REF!</definedName>
    <definedName name="OreToStorage.Pulp_Density" localSheetId="8">#REF!</definedName>
    <definedName name="OreToStorage.Pulp_Density" localSheetId="4">#REF!</definedName>
    <definedName name="OreToStorage.Pulp_Density">#REF!</definedName>
    <definedName name="Organization" localSheetId="8">#REF!</definedName>
    <definedName name="Organization" localSheetId="4">#REF!</definedName>
    <definedName name="Organization">#REF!</definedName>
    <definedName name="ORIGEN" localSheetId="8">#REF!</definedName>
    <definedName name="ORIGEN" localSheetId="4">#REF!</definedName>
    <definedName name="ORIGEN">#REF!</definedName>
    <definedName name="OrigenConsultoria" localSheetId="8">#REF!</definedName>
    <definedName name="OrigenConsultoria" localSheetId="4">#REF!</definedName>
    <definedName name="OrigenConsultoria" localSheetId="6">#REF!</definedName>
    <definedName name="OrigenConsultoria">#REF!</definedName>
    <definedName name="OrigenObra" localSheetId="8">#REF!</definedName>
    <definedName name="OrigenObra" localSheetId="4">#REF!</definedName>
    <definedName name="OrigenObra" localSheetId="6">#REF!</definedName>
    <definedName name="OrigenObra">#REF!</definedName>
    <definedName name="ORIGINAL" localSheetId="8"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Mancesa_6100" localSheetId="8">#REF!</definedName>
    <definedName name="Orinal_Mancesa_6100" localSheetId="4">#REF!</definedName>
    <definedName name="Orinal_Mancesa_6100" localSheetId="10">#REF!</definedName>
    <definedName name="Orinal_Mancesa_6100">#REF!</definedName>
    <definedName name="ORO" localSheetId="8">#REF!</definedName>
    <definedName name="ORO" localSheetId="4">#REF!</definedName>
    <definedName name="ORO" localSheetId="6">#REF!</definedName>
    <definedName name="ORO" localSheetId="10">#REF!</definedName>
    <definedName name="ORO">#REF!</definedName>
    <definedName name="OROZCO" localSheetId="8" hidden="1">#REF!</definedName>
    <definedName name="OROZCO" localSheetId="4" hidden="1">#REF!</definedName>
    <definedName name="OROZCO" localSheetId="10" hidden="1">#REF!</definedName>
    <definedName name="OROZCO" hidden="1">#REF!</definedName>
    <definedName name="os" localSheetId="8">#REF!</definedName>
    <definedName name="os" localSheetId="4">#REF!</definedName>
    <definedName name="os" localSheetId="6">#REF!</definedName>
    <definedName name="os">#REF!</definedName>
    <definedName name="oscar" localSheetId="8">#REF!</definedName>
    <definedName name="oscar" localSheetId="4">#REF!</definedName>
    <definedName name="OSCAR" hidden="1">#REF!</definedName>
    <definedName name="OTERO" localSheetId="8">#REF!</definedName>
    <definedName name="OTERO" localSheetId="4">#REF!</definedName>
    <definedName name="OTERO" localSheetId="6">#REF!</definedName>
    <definedName name="OTERO">#REF!</definedName>
    <definedName name="OtherCosts" localSheetId="8">#REF!</definedName>
    <definedName name="OtherCosts" localSheetId="4">#REF!</definedName>
    <definedName name="OtherCosts">#REF!</definedName>
    <definedName name="OTR" localSheetId="4">#REF!</definedName>
    <definedName name="OTR">#REF!</definedName>
    <definedName name="OTRO" localSheetId="4">#REF!</definedName>
    <definedName name="OTRO">#REF!</definedName>
    <definedName name="otro2" localSheetId="4">#REF!</definedName>
    <definedName name="otro2">#REF!</definedName>
    <definedName name="otros" localSheetId="8">#REF!</definedName>
    <definedName name="otros" localSheetId="4">#REF!</definedName>
    <definedName name="otros" localSheetId="6">#REF!</definedName>
    <definedName name="otros">#REF!</definedName>
    <definedName name="OTROS_2" localSheetId="8">#REF!</definedName>
    <definedName name="OTROS_2" localSheetId="4">#REF!</definedName>
    <definedName name="OTROS_2">#REF!</definedName>
    <definedName name="OTROS1" localSheetId="8">#REF!</definedName>
    <definedName name="OTROS1" localSheetId="4">#REF!</definedName>
    <definedName name="OTROS1">#REF!</definedName>
    <definedName name="OtrosServicios" localSheetId="8">#REF!</definedName>
    <definedName name="OtrosServicios" localSheetId="4">#REF!</definedName>
    <definedName name="OtrosServicios" localSheetId="6">#REF!</definedName>
    <definedName name="OtrosServicios">#REF!</definedName>
    <definedName name="OtrosServiciosCostos" localSheetId="8">#REF!</definedName>
    <definedName name="OtrosServiciosCostos" localSheetId="4">#REF!</definedName>
    <definedName name="OtrosServiciosCostos" localSheetId="6">#REF!</definedName>
    <definedName name="OtrosServiciosCostos">#REF!</definedName>
    <definedName name="OU_1" localSheetId="8">#REF!</definedName>
    <definedName name="OU_1" localSheetId="4">#REF!</definedName>
    <definedName name="OU_1">#REF!</definedName>
    <definedName name="OU_2" localSheetId="8">#REF!</definedName>
    <definedName name="OU_2" localSheetId="4">#REF!</definedName>
    <definedName name="OU_2">#REF!</definedName>
    <definedName name="OU_3" localSheetId="8">#REF!</definedName>
    <definedName name="OU_3" localSheetId="4">#REF!</definedName>
    <definedName name="OU_3">#REF!</definedName>
    <definedName name="OU_4" localSheetId="8">#REF!</definedName>
    <definedName name="OU_4" localSheetId="4">#REF!</definedName>
    <definedName name="OU_4">#REF!</definedName>
    <definedName name="OU_5" localSheetId="8">#REF!</definedName>
    <definedName name="OU_5" localSheetId="4">#REF!</definedName>
    <definedName name="OU_5">#REF!</definedName>
    <definedName name="ØuRn1v" localSheetId="8">#REF!</definedName>
    <definedName name="ØuRn1v" localSheetId="4">#REF!</definedName>
    <definedName name="ØuRn1v">#REF!</definedName>
    <definedName name="ØuRn2v" localSheetId="8">#REF!</definedName>
    <definedName name="ØuRn2v" localSheetId="4">#REF!</definedName>
    <definedName name="ØuRn2v">#REF!</definedName>
    <definedName name="OUT" localSheetId="8">#REF!</definedName>
    <definedName name="OUT" localSheetId="4">#REF!</definedName>
    <definedName name="OUT">#REF!</definedName>
    <definedName name="OUTPUT">#N/A</definedName>
    <definedName name="Output_Q" localSheetId="8">#REF!</definedName>
    <definedName name="Output_Q" localSheetId="4">#REF!</definedName>
    <definedName name="Output_Q">#REF!</definedName>
    <definedName name="OUTPUTE">#N/A</definedName>
    <definedName name="OUTPUTPR">#N/A</definedName>
    <definedName name="OutputRange" localSheetId="8">#REF!</definedName>
    <definedName name="OutputRange" localSheetId="4">#REF!</definedName>
    <definedName name="OutputRange">#REF!</definedName>
    <definedName name="OV" localSheetId="8">#REF!</definedName>
    <definedName name="OV" localSheetId="4">#REF!</definedName>
    <definedName name="OV" localSheetId="10">#REF!</definedName>
    <definedName name="OV">#REF!</definedName>
    <definedName name="OVER" localSheetId="8">#REF!</definedName>
    <definedName name="OVER" localSheetId="4">#REF!</definedName>
    <definedName name="OVER" localSheetId="10">#REF!</definedName>
    <definedName name="OVER">#REF!</definedName>
    <definedName name="Override" localSheetId="8">#REF!</definedName>
    <definedName name="Override" localSheetId="4">#REF!</definedName>
    <definedName name="Override">#REF!</definedName>
    <definedName name="OWNER" localSheetId="8" hidden="1">#REF!</definedName>
    <definedName name="OWNER" localSheetId="4" hidden="1">#REF!</definedName>
    <definedName name="OWNER" hidden="1">#REF!</definedName>
    <definedName name="OXI" localSheetId="8">#REF!</definedName>
    <definedName name="OXI" localSheetId="4">#REF!</definedName>
    <definedName name="OXI">#REF!</definedName>
    <definedName name="P" localSheetId="8">#REF!</definedName>
    <definedName name="P" localSheetId="5">#REF!</definedName>
    <definedName name="P" localSheetId="4">#REF!</definedName>
    <definedName name="P" localSheetId="10">#REF!</definedName>
    <definedName name="p">#N/A</definedName>
    <definedName name="p.BS" localSheetId="8" hidden="1">#REF!</definedName>
    <definedName name="p.BS" localSheetId="4" hidden="1">#REF!</definedName>
    <definedName name="p.BS" localSheetId="10" hidden="1">#REF!</definedName>
    <definedName name="p.BS" hidden="1">#REF!</definedName>
    <definedName name="p.BSAssumptions" localSheetId="8" hidden="1">#REF!</definedName>
    <definedName name="p.BSAssumptions" localSheetId="4" hidden="1">#REF!</definedName>
    <definedName name="p.BSAssumptions" localSheetId="10" hidden="1">#REF!</definedName>
    <definedName name="p.BSAssumptions" hidden="1">#REF!</definedName>
    <definedName name="p.CapStructure" localSheetId="8" hidden="1">#REF!</definedName>
    <definedName name="p.CapStructure" localSheetId="4" hidden="1">#REF!</definedName>
    <definedName name="p.CapStructure" localSheetId="10" hidden="1">#REF!</definedName>
    <definedName name="p.CapStructure" hidden="1">#REF!</definedName>
    <definedName name="p.CashFlow" localSheetId="8" hidden="1">#REF!</definedName>
    <definedName name="p.CashFlow" localSheetId="4" hidden="1">#REF!</definedName>
    <definedName name="p.CashFlow" hidden="1">#REF!</definedName>
    <definedName name="p.Cover" localSheetId="8" hidden="1">#REF!</definedName>
    <definedName name="p.Cover" localSheetId="4" hidden="1">#REF!</definedName>
    <definedName name="p.Cover" hidden="1">#REF!</definedName>
    <definedName name="p.Depreciation" localSheetId="8" hidden="1">#REF!</definedName>
    <definedName name="p.Depreciation" localSheetId="4" hidden="1">#REF!</definedName>
    <definedName name="p.Depreciation" hidden="1">#REF!</definedName>
    <definedName name="p.Executive" localSheetId="8" hidden="1">#REF!</definedName>
    <definedName name="p.Executive" localSheetId="4" hidden="1">#REF!</definedName>
    <definedName name="p.Executive" hidden="1">#REF!</definedName>
    <definedName name="p.FactSheet" localSheetId="8" hidden="1">#REF!</definedName>
    <definedName name="p.FactSheet" localSheetId="4" hidden="1">#REF!</definedName>
    <definedName name="p.FactSheet" hidden="1">#REF!</definedName>
    <definedName name="p.IS" localSheetId="8" hidden="1">#REF!</definedName>
    <definedName name="p.IS" localSheetId="4" hidden="1">#REF!</definedName>
    <definedName name="p.IS" hidden="1">#REF!</definedName>
    <definedName name="p.ISAssumptions" localSheetId="8" hidden="1">#REF!</definedName>
    <definedName name="p.ISAssumptions" localSheetId="4" hidden="1">#REF!</definedName>
    <definedName name="p.ISAssumptions" hidden="1">#REF!</definedName>
    <definedName name="P.martillo" localSheetId="8">#REF!</definedName>
    <definedName name="P.martillo" localSheetId="4">#REF!</definedName>
    <definedName name="P.martillo" localSheetId="6">#REF!</definedName>
    <definedName name="P.martillo">#REF!</definedName>
    <definedName name="p.OpeningBS" localSheetId="8" hidden="1">#REF!</definedName>
    <definedName name="p.OpeningBS" localSheetId="4" hidden="1">#REF!</definedName>
    <definedName name="p.OpeningBS" hidden="1">#REF!</definedName>
    <definedName name="P.retiro" localSheetId="8">#REF!</definedName>
    <definedName name="P.retiro" localSheetId="4">#REF!</definedName>
    <definedName name="P.retiro" localSheetId="6">#REF!</definedName>
    <definedName name="P.retiro">#REF!</definedName>
    <definedName name="p.TaxCalculation" localSheetId="8" hidden="1">#REF!</definedName>
    <definedName name="p.TaxCalculation" localSheetId="4" hidden="1">#REF!</definedName>
    <definedName name="p.TaxCalculation" hidden="1">#REF!</definedName>
    <definedName name="P_1">#N/A</definedName>
    <definedName name="P_2" localSheetId="8">#REF!</definedName>
    <definedName name="P_2" localSheetId="4">#N/A</definedName>
    <definedName name="P_2" localSheetId="10">#REF!</definedName>
    <definedName name="P_2">#N/A</definedName>
    <definedName name="P_aiu" localSheetId="8">#REF!</definedName>
    <definedName name="P_aiu" localSheetId="4">#REF!</definedName>
    <definedName name="P_aiu" localSheetId="6">#REF!</definedName>
    <definedName name="P_aiu" localSheetId="10">#REF!</definedName>
    <definedName name="P_aiu">#REF!</definedName>
    <definedName name="p_aui" localSheetId="8">#REF!</definedName>
    <definedName name="p_aui" localSheetId="4">#REF!</definedName>
    <definedName name="p_aui" localSheetId="6">#REF!</definedName>
    <definedName name="p_aui" localSheetId="10">#REF!</definedName>
    <definedName name="p_aui">#REF!</definedName>
    <definedName name="P_B" localSheetId="4">#REF!</definedName>
    <definedName name="P_B" localSheetId="10">#REF!</definedName>
    <definedName name="P_B">#REF!</definedName>
    <definedName name="p_cuadri" localSheetId="8">#REF!</definedName>
    <definedName name="p_cuadri" localSheetId="4">#REF!</definedName>
    <definedName name="p_cuadri" localSheetId="6">#REF!</definedName>
    <definedName name="p_cuadri">#REF!</definedName>
    <definedName name="p_directo" localSheetId="8">#REF!</definedName>
    <definedName name="p_directo" localSheetId="4">#REF!</definedName>
    <definedName name="p_directo" localSheetId="6">#REF!</definedName>
    <definedName name="p_directo">#REF!</definedName>
    <definedName name="P_Empresa" localSheetId="8">#REF!</definedName>
    <definedName name="P_Empresa" localSheetId="4">#REF!</definedName>
    <definedName name="P_Empresa">#REF!</definedName>
    <definedName name="P_EQUIP" localSheetId="4">#REF!</definedName>
    <definedName name="P_EQUIP">#REF!</definedName>
    <definedName name="P_FORPU" localSheetId="4">#REF!</definedName>
    <definedName name="P_FORPU">#REF!</definedName>
    <definedName name="p_gente" localSheetId="8">#REF!</definedName>
    <definedName name="p_gente" localSheetId="4">#REF!</definedName>
    <definedName name="p_gente" localSheetId="6">#REF!</definedName>
    <definedName name="p_gente">#REF!</definedName>
    <definedName name="P_Macro" localSheetId="8">#REF!</definedName>
    <definedName name="P_Macro" localSheetId="4">#REF!</definedName>
    <definedName name="P_Macro">#REF!</definedName>
    <definedName name="p_maes" localSheetId="8">#REF!</definedName>
    <definedName name="p_maes" localSheetId="4">#REF!</definedName>
    <definedName name="p_maes" localSheetId="6">#REF!</definedName>
    <definedName name="p_maes">#REF!</definedName>
    <definedName name="p_obre" localSheetId="8">#REF!</definedName>
    <definedName name="p_obre" localSheetId="4">#REF!</definedName>
    <definedName name="p_obre" localSheetId="6">#REF!</definedName>
    <definedName name="p_obre">#REF!</definedName>
    <definedName name="p_ofi" localSheetId="8">#REF!</definedName>
    <definedName name="p_ofi" localSheetId="4">#REF!</definedName>
    <definedName name="p_ofi" localSheetId="6">#REF!</definedName>
    <definedName name="p_ofi">#REF!</definedName>
    <definedName name="p_presta" localSheetId="8">#REF!</definedName>
    <definedName name="p_presta" localSheetId="4">#REF!</definedName>
    <definedName name="p_presta" localSheetId="6">#REF!</definedName>
    <definedName name="p_presta">#REF!</definedName>
    <definedName name="p_presta1" localSheetId="8">#REF!</definedName>
    <definedName name="p_presta1" localSheetId="4">#REF!</definedName>
    <definedName name="p_presta1" localSheetId="6">#REF!</definedName>
    <definedName name="p_presta1">#REF!</definedName>
    <definedName name="p_presu" localSheetId="8">#REF!</definedName>
    <definedName name="p_presu" localSheetId="4">#REF!</definedName>
    <definedName name="p_presu">#REF!</definedName>
    <definedName name="P_R" localSheetId="4">#REF!</definedName>
    <definedName name="P_R">#REF!</definedName>
    <definedName name="P_RESUMEN" localSheetId="4">#REF!</definedName>
    <definedName name="P_RESUMEN">#REF!</definedName>
    <definedName name="p_trans" localSheetId="8">#REF!</definedName>
    <definedName name="p_trans" localSheetId="4">#REF!</definedName>
    <definedName name="p_trans" localSheetId="6">#REF!</definedName>
    <definedName name="p_trans">#REF!</definedName>
    <definedName name="p_unitario" localSheetId="8">#REF!</definedName>
    <definedName name="p_unitario" localSheetId="4">#REF!</definedName>
    <definedName name="p_unitario" localSheetId="6">#REF!</definedName>
    <definedName name="p_unitario">#REF!</definedName>
    <definedName name="P_Yacimiento" localSheetId="8">#REF!</definedName>
    <definedName name="P_Yacimiento" localSheetId="4">#REF!</definedName>
    <definedName name="P_Yacimiento">#REF!</definedName>
    <definedName name="p0p0" localSheetId="15" hidden="1">{"via1",#N/A,TRUE,"general";"via2",#N/A,TRUE,"general";"via3",#N/A,TRUE,"general"}</definedName>
    <definedName name="p0p0" localSheetId="16" hidden="1">{"via1",#N/A,TRUE,"general";"via2",#N/A,TRUE,"general";"via3",#N/A,TRUE,"general"}</definedName>
    <definedName name="p0p0" localSheetId="8" hidden="1">{"via1",#N/A,TRUE,"general";"via2",#N/A,TRUE,"general";"via3",#N/A,TRUE,"general"}</definedName>
    <definedName name="p0p0" localSheetId="4" hidden="1">{"via1",#N/A,TRUE,"general";"via2",#N/A,TRUE,"general";"via3",#N/A,TRUE,"general"}</definedName>
    <definedName name="p0p0" localSheetId="6"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0p0_1" localSheetId="8" hidden="1">{"via1",#N/A,TRUE,"general";"via2",#N/A,TRUE,"general";"via3",#N/A,TRUE,"general"}</definedName>
    <definedName name="p0p0_1" localSheetId="4" hidden="1">{"via1",#N/A,TRUE,"general";"via2",#N/A,TRUE,"general";"via3",#N/A,TRUE,"general"}</definedName>
    <definedName name="p0p0_1" localSheetId="10" hidden="1">{"via1",#N/A,TRUE,"general";"via2",#N/A,TRUE,"general";"via3",#N/A,TRUE,"general"}</definedName>
    <definedName name="p0p0_1" hidden="1">{"via1",#N/A,TRUE,"general";"via2",#N/A,TRUE,"general";"via3",#N/A,TRUE,"general"}</definedName>
    <definedName name="P150X240">#REF!</definedName>
    <definedName name="P1T" localSheetId="4">#REF!</definedName>
    <definedName name="P1T">#REF!</definedName>
    <definedName name="P1TC" localSheetId="4">#REF!</definedName>
    <definedName name="P1TC">#REF!</definedName>
    <definedName name="P2T" localSheetId="4">#REF!</definedName>
    <definedName name="P2T">#REF!</definedName>
    <definedName name="P2TC" localSheetId="4">#REF!</definedName>
    <definedName name="P2TC">#REF!</definedName>
    <definedName name="P3T" localSheetId="4">#REF!</definedName>
    <definedName name="P3T">#REF!</definedName>
    <definedName name="P3TC" localSheetId="4">#REF!</definedName>
    <definedName name="P3TC">#REF!</definedName>
    <definedName name="P80X200" localSheetId="8">#REF!</definedName>
    <definedName name="P80X200" localSheetId="4">#REF!</definedName>
    <definedName name="P80X200">#REF!</definedName>
    <definedName name="P90X200" localSheetId="8">#REF!</definedName>
    <definedName name="P90X200" localSheetId="4">#REF!</definedName>
    <definedName name="P90X200">#REF!</definedName>
    <definedName name="PA" localSheetId="8">#REF!</definedName>
    <definedName name="PA" localSheetId="4">#REF!</definedName>
    <definedName name="Pa" localSheetId="6">#REF!</definedName>
    <definedName name="Pa">#REF!</definedName>
    <definedName name="PA14X" localSheetId="8">#REF!</definedName>
    <definedName name="PA14X" localSheetId="4">#REF!</definedName>
    <definedName name="PA14X">#REF!</definedName>
    <definedName name="PAC.T1" localSheetId="8">#REF!</definedName>
    <definedName name="PAC.T1" localSheetId="4">#REF!</definedName>
    <definedName name="PAC.T1">#REF!</definedName>
    <definedName name="Paec1" localSheetId="8">#REF!</definedName>
    <definedName name="Paec1" localSheetId="4">#REF!</definedName>
    <definedName name="Paec1">#REF!</definedName>
    <definedName name="Paec2" localSheetId="8">#REF!</definedName>
    <definedName name="Paec2" localSheetId="4">#REF!</definedName>
    <definedName name="Paec2">#REF!</definedName>
    <definedName name="Paec3" localSheetId="8">#REF!</definedName>
    <definedName name="Paec3" localSheetId="4">#REF!</definedName>
    <definedName name="Paec3">#REF!</definedName>
    <definedName name="PAG">#N/A</definedName>
    <definedName name="Page" localSheetId="8">#REF!</definedName>
    <definedName name="Page" localSheetId="4">#N/A</definedName>
    <definedName name="Page" localSheetId="6">#REF!</definedName>
    <definedName name="Page" localSheetId="10">#REF!</definedName>
    <definedName name="Page">#N/A</definedName>
    <definedName name="Page____1____of____2" localSheetId="8">#REF!</definedName>
    <definedName name="Page____1____of____2" localSheetId="4">#REF!</definedName>
    <definedName name="Page____1____of____2" localSheetId="10">#REF!</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ÁGINA_DOS" localSheetId="8">#REF!</definedName>
    <definedName name="PÁGINA_DOS" localSheetId="4">#REF!</definedName>
    <definedName name="PÁGINA_DOS" localSheetId="10">#REF!</definedName>
    <definedName name="PÁGINA_DOS">#REF!</definedName>
    <definedName name="PÁGINA_UNO" localSheetId="8">#REF!</definedName>
    <definedName name="PÁGINA_UNO" localSheetId="4">#REF!</definedName>
    <definedName name="PÁGINA_UNO" localSheetId="10">#REF!</definedName>
    <definedName name="PÁGINA_UNO">#REF!</definedName>
    <definedName name="PagoFinanciero" localSheetId="8">#REF!</definedName>
    <definedName name="PagoFinanciero" localSheetId="4">#REF!</definedName>
    <definedName name="PagoFinanciero" localSheetId="6">#REF!</definedName>
    <definedName name="PagoFinanciero" localSheetId="10">#REF!</definedName>
    <definedName name="PagoFinanciero">#REF!</definedName>
    <definedName name="pagos" localSheetId="8">#REF!</definedName>
    <definedName name="pagos" localSheetId="4">#REF!</definedName>
    <definedName name="pagos">#REF!</definedName>
    <definedName name="paint" localSheetId="8">#REF!</definedName>
    <definedName name="paint" localSheetId="4">#REF!</definedName>
    <definedName name="paint">#REF!</definedName>
    <definedName name="PAIS" localSheetId="8">#REF!</definedName>
    <definedName name="PAIS" localSheetId="4">#REF!</definedName>
    <definedName name="PAIS">#REF!</definedName>
    <definedName name="PAJARITA" localSheetId="8">#REF!</definedName>
    <definedName name="PAJARITA" localSheetId="4">#REF!</definedName>
    <definedName name="PAJARITA">#REF!</definedName>
    <definedName name="PANEL" localSheetId="8">#REF!</definedName>
    <definedName name="PANEL" localSheetId="4">#REF!</definedName>
    <definedName name="PANEL">#REF!</definedName>
    <definedName name="Pant_NC" localSheetId="4">#REF!</definedName>
    <definedName name="Pant_NC">#REF!</definedName>
    <definedName name="pañet" localSheetId="8">#REF!</definedName>
    <definedName name="pañet" localSheetId="4">#REF!</definedName>
    <definedName name="pañet">#REF!</definedName>
    <definedName name="PAÑETE" localSheetId="8">#REF!</definedName>
    <definedName name="PAÑETE" localSheetId="4">#REF!</definedName>
    <definedName name="PAÑETE">#REF!</definedName>
    <definedName name="pañetes" localSheetId="8">#REF!</definedName>
    <definedName name="pañetes" localSheetId="4">#REF!</definedName>
    <definedName name="pañetes">#REF!</definedName>
    <definedName name="paola" localSheetId="8">#REF!</definedName>
    <definedName name="paola" localSheetId="4">#REF!</definedName>
    <definedName name="paola">#REF!</definedName>
    <definedName name="PAPA" localSheetId="8">#REF!</definedName>
    <definedName name="PAPA" localSheetId="4">#REF!</definedName>
    <definedName name="PAPA">#REF!</definedName>
    <definedName name="PAPEL" localSheetId="8">#REF!</definedName>
    <definedName name="PAPEL" localSheetId="4">#REF!</definedName>
    <definedName name="PAPEL">#REF!</definedName>
    <definedName name="PAPSO" localSheetId="8">#REF!</definedName>
    <definedName name="PAPSO" localSheetId="4">#REF!</definedName>
    <definedName name="PAPSO">#REF!</definedName>
    <definedName name="par" localSheetId="4">#REF!</definedName>
    <definedName name="par">#REF!</definedName>
    <definedName name="PARAL" localSheetId="8">#REF!</definedName>
    <definedName name="PARAL" localSheetId="4">#REF!</definedName>
    <definedName name="PARAL">#REF!</definedName>
    <definedName name="Parametro_Peso" localSheetId="8">#REF!</definedName>
    <definedName name="Parametro_Peso" localSheetId="4">#REF!</definedName>
    <definedName name="Parametro_Peso">#REF!</definedName>
    <definedName name="PARAMETROS" localSheetId="8">#REF!</definedName>
    <definedName name="PARAMETROS" localSheetId="5">#REF!</definedName>
    <definedName name="PARAMETROS" localSheetId="4">#REF!</definedName>
    <definedName name="PARAMETROS" localSheetId="6">#N/A</definedName>
    <definedName name="PARAMETROS">#REF!</definedName>
    <definedName name="PARETOV" localSheetId="8">#REF!</definedName>
    <definedName name="PARETOV" localSheetId="4">#REF!</definedName>
    <definedName name="PARETOV">#REF!</definedName>
    <definedName name="PART_PROD_USUARIO" localSheetId="8">#REF!</definedName>
    <definedName name="PART_PROD_USUARIO" localSheetId="5">#REF!</definedName>
    <definedName name="PART_PROD_USUARIO" localSheetId="4">#REF!</definedName>
    <definedName name="PART_PROD_USUARIO" localSheetId="6">#REF!</definedName>
    <definedName name="PART_PROD_USUARIO">#REF!</definedName>
    <definedName name="pasamanos" localSheetId="8">#REF!</definedName>
    <definedName name="pasamanos" localSheetId="4">#REF!</definedName>
    <definedName name="pasamanos" localSheetId="6">#REF!</definedName>
    <definedName name="pasamanos">#REF!</definedName>
    <definedName name="pasamuro" localSheetId="8">#REF!</definedName>
    <definedName name="pasamuro" localSheetId="4">#REF!</definedName>
    <definedName name="pasamuro">#REF!</definedName>
    <definedName name="PASAMURO_B_x_EL_L_0.25_Z_0.125_M" localSheetId="8">#REF!</definedName>
    <definedName name="PASAMURO_B_x_EL_L_0.25_Z_0.125_M" localSheetId="4">#REF!</definedName>
    <definedName name="PASAMURO_B_x_EL_L_0.25_Z_0.125_M">#REF!</definedName>
    <definedName name="pasav" localSheetId="4">#REF!</definedName>
    <definedName name="pasav">#REF!</definedName>
    <definedName name="pasavia" localSheetId="8">#REF!</definedName>
    <definedName name="pasavia" localSheetId="4">#REF!</definedName>
    <definedName name="pasavia">#REF!</definedName>
    <definedName name="PASO" localSheetId="15" hidden="1">{#N/A,#N/A,TRUE,"INGENIERIA";#N/A,#N/A,TRUE,"COMPRAS";#N/A,#N/A,TRUE,"DIRECCION";#N/A,#N/A,TRUE,"RESUMEN"}</definedName>
    <definedName name="PASO" localSheetId="16" hidden="1">{#N/A,#N/A,TRUE,"INGENIERIA";#N/A,#N/A,TRUE,"COMPRAS";#N/A,#N/A,TRUE,"DIRECCION";#N/A,#N/A,TRUE,"RESUMEN"}</definedName>
    <definedName name="PASO" localSheetId="8" hidden="1">{#N/A,#N/A,TRUE,"INGENIERIA";#N/A,#N/A,TRUE,"COMPRAS";#N/A,#N/A,TRUE,"DIRECCION";#N/A,#N/A,TRUE,"RESUMEN"}</definedName>
    <definedName name="PASO" localSheetId="4" hidden="1">{#N/A,#N/A,TRUE,"INGENIERIA";#N/A,#N/A,TRUE,"COMPRAS";#N/A,#N/A,TRUE,"DIRECCION";#N/A,#N/A,TRUE,"RESUMEN"}</definedName>
    <definedName name="PASO" localSheetId="6" hidden="1">{#N/A,#N/A,TRUE,"INGENIERIA";#N/A,#N/A,TRUE,"COMPRAS";#N/A,#N/A,TRUE,"DIRECCION";#N/A,#N/A,TRUE,"RESUMEN"}</definedName>
    <definedName name="PASO" localSheetId="10" hidden="1">{#N/A,#N/A,TRUE,"INGENIERIA";#N/A,#N/A,TRUE,"COMPRAS";#N/A,#N/A,TRUE,"DIRECCION";#N/A,#N/A,TRUE,"RESUMEN"}</definedName>
    <definedName name="PASO" hidden="1">{#N/A,#N/A,TRUE,"INGENIERIA";#N/A,#N/A,TRUE,"COMPRAS";#N/A,#N/A,TRUE,"DIRECCION";#N/A,#N/A,TRUE,"RESUMEN"}</definedName>
    <definedName name="PASS" localSheetId="15" hidden="1">{#N/A,#N/A,TRUE,"INGENIERIA";#N/A,#N/A,TRUE,"COMPRAS";#N/A,#N/A,TRUE,"DIRECCION";#N/A,#N/A,TRUE,"RESUMEN"}</definedName>
    <definedName name="PASS" localSheetId="16" hidden="1">{#N/A,#N/A,TRUE,"INGENIERIA";#N/A,#N/A,TRUE,"COMPRAS";#N/A,#N/A,TRUE,"DIRECCION";#N/A,#N/A,TRUE,"RESUMEN"}</definedName>
    <definedName name="PASS" localSheetId="8" hidden="1">{#N/A,#N/A,TRUE,"INGENIERIA";#N/A,#N/A,TRUE,"COMPRAS";#N/A,#N/A,TRUE,"DIRECCION";#N/A,#N/A,TRUE,"RESUMEN"}</definedName>
    <definedName name="PASS" localSheetId="4" hidden="1">{#N/A,#N/A,TRUE,"INGENIERIA";#N/A,#N/A,TRUE,"COMPRAS";#N/A,#N/A,TRUE,"DIRECCION";#N/A,#N/A,TRUE,"RESUMEN"}</definedName>
    <definedName name="PASS" localSheetId="6" hidden="1">{#N/A,#N/A,TRUE,"INGENIERIA";#N/A,#N/A,TRUE,"COMPRAS";#N/A,#N/A,TRUE,"DIRECCION";#N/A,#N/A,TRUE,"RESUMEN"}</definedName>
    <definedName name="PASS" localSheetId="10" hidden="1">{#N/A,#N/A,TRUE,"INGENIERIA";#N/A,#N/A,TRUE,"COMPRAS";#N/A,#N/A,TRUE,"DIRECCION";#N/A,#N/A,TRUE,"RESUMEN"}</definedName>
    <definedName name="PASS" hidden="1">{#N/A,#N/A,TRUE,"INGENIERIA";#N/A,#N/A,TRUE,"COMPRAS";#N/A,#N/A,TRUE,"DIRECCION";#N/A,#N/A,TRUE,"RESUMEN"}</definedName>
    <definedName name="PASTOS1" localSheetId="8">#REF!</definedName>
    <definedName name="PASTOS1" localSheetId="4">#REF!</definedName>
    <definedName name="PASTOS1" localSheetId="6">#REF!</definedName>
    <definedName name="PASTOS1" localSheetId="10">#REF!</definedName>
    <definedName name="PASTOS1">#REF!</definedName>
    <definedName name="PASTOS2" localSheetId="8">#REF!</definedName>
    <definedName name="PASTOS2" localSheetId="4">#REF!</definedName>
    <definedName name="PASTOS2" localSheetId="6">#REF!</definedName>
    <definedName name="PASTOS2" localSheetId="10">#REF!</definedName>
    <definedName name="PASTOS2">#REF!</definedName>
    <definedName name="PASTOS3" localSheetId="8">#REF!</definedName>
    <definedName name="PASTOS3" localSheetId="4">#REF!</definedName>
    <definedName name="PASTOS3" localSheetId="6">#REF!</definedName>
    <definedName name="PASTOS3" localSheetId="10">#REF!</definedName>
    <definedName name="PASTOS3">#REF!</definedName>
    <definedName name="patch8" localSheetId="8">#REF!</definedName>
    <definedName name="patch8" localSheetId="4">#REF!</definedName>
    <definedName name="patch8" localSheetId="6">#REF!</definedName>
    <definedName name="patch8">#REF!</definedName>
    <definedName name="PATIOS" localSheetId="5">#REF!</definedName>
    <definedName name="PATIOS">#REF!</definedName>
    <definedName name="pavimento" localSheetId="8">#REF!</definedName>
    <definedName name="pavimento" localSheetId="4">#REF!</definedName>
    <definedName name="pavimento">#REF!</definedName>
    <definedName name="Pay_Date" localSheetId="8">#REF!</definedName>
    <definedName name="Pay_Date" localSheetId="4">#REF!</definedName>
    <definedName name="Pay_Date" localSheetId="6">#REF!</definedName>
    <definedName name="Pay_Date">#REF!</definedName>
    <definedName name="Pay_Num" localSheetId="8">#REF!</definedName>
    <definedName name="Pay_Num" localSheetId="4">#REF!</definedName>
    <definedName name="Pay_Num" localSheetId="6">#REF!</definedName>
    <definedName name="Pay_Num">#REF!</definedName>
    <definedName name="Payment_Date" localSheetId="8">DATE(YEAR(AIU!Loan_Start),MONTH(AIU!Loan_Start)+Payment_Number,DAY(AIU!Loan_Start))</definedName>
    <definedName name="Payment_Date" localSheetId="5">DATE(YEAR(Loan_Start),MONTH(Loan_Start)+Payment_Number,DAY(Loan_Start))</definedName>
    <definedName name="Payment_Date" localSheetId="4">DATE(YEAR(FP!Loan_Start),MONTH(FP!Loan_Start)+Payment_Number,DAY(FP!Loan_Start))</definedName>
    <definedName name="Payment_Date" localSheetId="10">DATE(YEAR(Loan_Start),MONTH(Loan_Start)+Payment_Number,DAY(Loan_Start))</definedName>
    <definedName name="Payment_Date">#N/A</definedName>
    <definedName name="Payment_Date_1" localSheetId="8">#REF!</definedName>
    <definedName name="Payment_Date_1" localSheetId="4">#REF!</definedName>
    <definedName name="Payment_Date_1" localSheetId="10">#REF!</definedName>
    <definedName name="Payment_Date_1">#REF!</definedName>
    <definedName name="Payment_Date_2" localSheetId="8">#REF!</definedName>
    <definedName name="Payment_Date_2" localSheetId="4">#REF!</definedName>
    <definedName name="Payment_Date_2" localSheetId="10">#REF!</definedName>
    <definedName name="Payment_Date_2">#REF!</definedName>
    <definedName name="Payment_Date1" localSheetId="14">DATE(YEAR(#REF!),MONTH(#REF!)+Payment_Number,DAY(#REF!))</definedName>
    <definedName name="Payment_Date1" localSheetId="25">DATE(YEAR(#REF!),MONTH(#REF!)+Payment_Number,DAY(#REF!))</definedName>
    <definedName name="Payment_Date1" localSheetId="18">DATE(YEAR(#REF!),MONTH(#REF!)+Payment_Number,DAY(#REF!))</definedName>
    <definedName name="Payment_Date1" localSheetId="19">DATE(YEAR(#REF!),MONTH(#REF!)+Payment_Number,DAY(#REF!))</definedName>
    <definedName name="Payment_Date1" localSheetId="20">DATE(YEAR(#REF!),MONTH(#REF!)+Payment_Number,DAY(#REF!))</definedName>
    <definedName name="Payment_Date1" localSheetId="22">DATE(YEAR(#REF!),MONTH(#REF!)+Payment_Number,DAY(#REF!))</definedName>
    <definedName name="Payment_Date1" localSheetId="23">DATE(YEAR(#REF!),MONTH(#REF!)+Payment_Number,DAY(#REF!))</definedName>
    <definedName name="Payment_Date1" localSheetId="24">DATE(YEAR(#REF!),MONTH(#REF!)+Payment_Number,DAY(#REF!))</definedName>
    <definedName name="Payment_Date1" localSheetId="8">DATE(YEAR(#REF!),MONTH(#REF!)+Payment_Number,DAY(#REF!))</definedName>
    <definedName name="Payment_Date1" localSheetId="9">DATE(YEAR(#REF!),MONTH(#REF!)+Payment_Number,DAY(#REF!))</definedName>
    <definedName name="Payment_Date1" localSheetId="4">DATE(YEAR(#REF!),MONTH(#REF!)+Payment_Number,DAY(#REF!))</definedName>
    <definedName name="Payment_Date1" localSheetId="10">DATE(YEAR(#REF!),MONTH(#REF!)+Payment_Number,DAY(#REF!))</definedName>
    <definedName name="Payment_Date1">DATE(YEAR(#REF!),MONTH(#REF!)+Payment_Number,DAY(#REF!))</definedName>
    <definedName name="Payment_Needed">"Pago necesario"</definedName>
    <definedName name="payment_terms">#REF!</definedName>
    <definedName name="PAZ" localSheetId="8">#REF!</definedName>
    <definedName name="PAZ" localSheetId="5">#REF!</definedName>
    <definedName name="PAZ" localSheetId="4">#REF!</definedName>
    <definedName name="PAZ" localSheetId="6">#REF!</definedName>
    <definedName name="PAZ" localSheetId="10">#REF!</definedName>
    <definedName name="PAZ">#REF!</definedName>
    <definedName name="PB" localSheetId="8">#REF!</definedName>
    <definedName name="PB" localSheetId="4">#REF!</definedName>
    <definedName name="Pb" localSheetId="6">#REF!</definedName>
    <definedName name="PB" localSheetId="10">#REF!</definedName>
    <definedName name="Pb">#REF!</definedName>
    <definedName name="PC" localSheetId="8">#REF!</definedName>
    <definedName name="PC" localSheetId="4">#REF!</definedName>
    <definedName name="Pc" localSheetId="6">#REF!</definedName>
    <definedName name="Pc">#REF!</definedName>
    <definedName name="Pcaca" localSheetId="8">#REF!</definedName>
    <definedName name="Pcaca" localSheetId="4">#REF!</definedName>
    <definedName name="Pcaca">#REF!</definedName>
    <definedName name="PCC" localSheetId="4">#REF!</definedName>
    <definedName name="PCC">#REF!</definedName>
    <definedName name="PCCION1997" localSheetId="8">#REF!</definedName>
    <definedName name="PCCION1997" localSheetId="4">#REF!</definedName>
    <definedName name="PCCION1997">#REF!</definedName>
    <definedName name="PCCION1998" localSheetId="8">#REF!</definedName>
    <definedName name="PCCION1998" localSheetId="4">#REF!</definedName>
    <definedName name="PCCION1998">#REF!</definedName>
    <definedName name="PCCION1999" localSheetId="8">#REF!</definedName>
    <definedName name="PCCION1999" localSheetId="4">#REF!</definedName>
    <definedName name="PCCION1999">#REF!</definedName>
    <definedName name="PCCION2000" localSheetId="8">#REF!</definedName>
    <definedName name="PCCION2000" localSheetId="4">#REF!</definedName>
    <definedName name="PCCION2000">#REF!</definedName>
    <definedName name="PCCION2001" localSheetId="8">#REF!</definedName>
    <definedName name="PCCION2001" localSheetId="4">#REF!</definedName>
    <definedName name="PCCION2001">#REF!</definedName>
    <definedName name="PCCION2002" localSheetId="8">#REF!</definedName>
    <definedName name="PCCION2002" localSheetId="4">#REF!</definedName>
    <definedName name="PCCION2002">#REF!</definedName>
    <definedName name="PCCION2003" localSheetId="8">#REF!</definedName>
    <definedName name="PCCION2003" localSheetId="4">#REF!</definedName>
    <definedName name="PCCION2003">#REF!</definedName>
    <definedName name="Pcent" localSheetId="8">#REF!</definedName>
    <definedName name="Pcent" localSheetId="4">#REF!</definedName>
    <definedName name="Pcent">#REF!</definedName>
    <definedName name="PCT" localSheetId="8">#REF!</definedName>
    <definedName name="PCT" localSheetId="4">#REF!</definedName>
    <definedName name="PCT">#REF!</definedName>
    <definedName name="PCTC60" localSheetId="8">#REF!</definedName>
    <definedName name="PCTC60" localSheetId="4">#REF!</definedName>
    <definedName name="PCTC60">#REF!</definedName>
    <definedName name="Pd" localSheetId="8">#REF!</definedName>
    <definedName name="Pd" localSheetId="4">#REF!</definedName>
    <definedName name="Pd" localSheetId="6">#REF!</definedName>
    <definedName name="Pd">#REF!</definedName>
    <definedName name="Pdos" localSheetId="8">#REF!</definedName>
    <definedName name="Pdos" localSheetId="4">#REF!</definedName>
    <definedName name="Pdos">#REF!</definedName>
    <definedName name="PE" localSheetId="8">#REF!</definedName>
    <definedName name="PE" localSheetId="4">#REF!</definedName>
    <definedName name="Pe" localSheetId="6">#REF!</definedName>
    <definedName name="Pe">#REF!</definedName>
    <definedName name="PEB" localSheetId="8">#REF!</definedName>
    <definedName name="PEB" localSheetId="4">#REF!</definedName>
    <definedName name="PEB">#REF!</definedName>
    <definedName name="PEDIDO" localSheetId="8">#REF!</definedName>
    <definedName name="PEDIDO" localSheetId="4">#REF!</definedName>
    <definedName name="PEDIDO">#REF!</definedName>
    <definedName name="PEDR" localSheetId="8">#REF!</definedName>
    <definedName name="PEDR" localSheetId="4">#REF!</definedName>
    <definedName name="PEDR">#REF!</definedName>
    <definedName name="PEDRO" localSheetId="8">#REF!</definedName>
    <definedName name="PEDRO" localSheetId="4">#REF!</definedName>
    <definedName name="PEDRO">#REF!</definedName>
    <definedName name="pedrrr">#N/A</definedName>
    <definedName name="Pega_plus" localSheetId="4">#REF!</definedName>
    <definedName name="Pega_plus">#REF!</definedName>
    <definedName name="Pegacor" localSheetId="8">#REF!</definedName>
    <definedName name="Pegacor" localSheetId="4">#REF!</definedName>
    <definedName name="Pegacor" localSheetId="10">#REF!</definedName>
    <definedName name="Pegacor">#REF!</definedName>
    <definedName name="PEGANTE" localSheetId="8">#REF!</definedName>
    <definedName name="PEGANTE" localSheetId="4">#REF!</definedName>
    <definedName name="PEGANTE" localSheetId="10">#REF!</definedName>
    <definedName name="PEGANTE">#REF!</definedName>
    <definedName name="PEGANTE_P.V.C" localSheetId="8">#REF!</definedName>
    <definedName name="PEGANTE_P.V.C" localSheetId="4">#REF!</definedName>
    <definedName name="PEGANTE_P.V.C">#REF!</definedName>
    <definedName name="Pegante_PVC" localSheetId="8">#REF!</definedName>
    <definedName name="Pegante_PVC" localSheetId="4">#REF!</definedName>
    <definedName name="Pegante_PVC">#REF!</definedName>
    <definedName name="PEGCO" localSheetId="8">#REF!</definedName>
    <definedName name="PEGCO" localSheetId="4">#REF!</definedName>
    <definedName name="PEGCO">#REF!</definedName>
    <definedName name="PEGUE" localSheetId="8">#REF!</definedName>
    <definedName name="PEGUE" localSheetId="4">#REF!</definedName>
    <definedName name="PEGUE">#REF!</definedName>
    <definedName name="Peldaño" localSheetId="8">#REF!</definedName>
    <definedName name="Peldaño" localSheetId="4">#REF!</definedName>
    <definedName name="Peldaño">#REF!</definedName>
    <definedName name="PEN" localSheetId="8">#REF!</definedName>
    <definedName name="PEN" localSheetId="4">#REF!</definedName>
    <definedName name="PEN">#REF!</definedName>
    <definedName name="pendiente" localSheetId="8" hidden="1">#REF!</definedName>
    <definedName name="pendiente" localSheetId="4" hidden="1">#REF!</definedName>
    <definedName name="pendiente" hidden="1">#REF!</definedName>
    <definedName name="penplu" localSheetId="8">#REF!</definedName>
    <definedName name="penplu" localSheetId="4">#REF!</definedName>
    <definedName name="penplu">#REF!</definedName>
    <definedName name="PEPE" localSheetId="8">#N/A</definedName>
    <definedName name="PEPE" localSheetId="4">[0]!err</definedName>
    <definedName name="PEPE" localSheetId="10">PMA!ERR</definedName>
    <definedName name="PEPE">#N/A</definedName>
    <definedName name="PER" localSheetId="8">#REF!</definedName>
    <definedName name="PER" localSheetId="4">#REF!</definedName>
    <definedName name="PER" localSheetId="10">#REF!</definedName>
    <definedName name="PER">#REF!</definedName>
    <definedName name="PER_PAV" localSheetId="8">#REF!</definedName>
    <definedName name="PER_PAV" localSheetId="4">#REF!</definedName>
    <definedName name="PER_PAV" localSheetId="10">#REF!</definedName>
    <definedName name="PER_PAV">#REF!</definedName>
    <definedName name="Pér1" localSheetId="8">#REF!</definedName>
    <definedName name="Pér1" localSheetId="4">#REF!</definedName>
    <definedName name="Pér1" localSheetId="10">#REF!</definedName>
    <definedName name="Pér1">#REF!</definedName>
    <definedName name="PERA" localSheetId="8">#REF!</definedName>
    <definedName name="PERA" localSheetId="4">#REF!</definedName>
    <definedName name="PERA" localSheetId="6">#REF!</definedName>
    <definedName name="PERA">#REF!</definedName>
    <definedName name="PERALTA" localSheetId="8">#REF!</definedName>
    <definedName name="PERALTA" localSheetId="4">#REF!</definedName>
    <definedName name="PERALTA" localSheetId="6">#REF!</definedName>
    <definedName name="PERALTA">#REF!</definedName>
    <definedName name="PercentComplete">#N/A</definedName>
    <definedName name="PercentCompleteBeyond" localSheetId="8">(#REF!=MEDIAN(#REF!,#REF!,#REF!+#REF!)*(#REF!&gt;0))*((#REF!&lt;(INT(#REF!+#REF!*#REF!)))+(#REF!=#REF!))*(#REF!&gt;0)</definedName>
    <definedName name="PercentCompleteBeyond" localSheetId="4">(#REF!=MEDIAN(#REF!,#REF!,#REF!+#REF!)*(#REF!&gt;0))*((#REF!&lt;(INT(#REF!+#REF!*#REF!)))+(#REF!=#REF!))*(#REF!&gt;0)</definedName>
    <definedName name="PercentCompleteBeyond" localSheetId="10">(#REF!=MEDIAN(#REF!,#REF!,#REF!+#REF!)*(#REF!&gt;0))*((#REF!&lt;(INT(#REF!+#REF!*#REF!)))+(#REF!=#REF!))*(#REF!&gt;0)</definedName>
    <definedName name="PercentCompleteBeyond">(#REF!=MEDIAN(#REF!,#REF!,#REF!+#REF!)*(#REF!&gt;0))*((#REF!&lt;(INT(#REF!+#REF!*#REF!)))+(#REF!=#REF!))*(#REF!&gt;0)</definedName>
    <definedName name="perDate" localSheetId="4">#REF!</definedName>
    <definedName name="perDate" localSheetId="10">#REF!</definedName>
    <definedName name="perDate">#REF!</definedName>
    <definedName name="Perfil" localSheetId="8">#REF!</definedName>
    <definedName name="Perfil" localSheetId="4">#REF!</definedName>
    <definedName name="perfil" localSheetId="6">#REF!</definedName>
    <definedName name="Perfil" localSheetId="10">#REF!</definedName>
    <definedName name="perfil">#REF!</definedName>
    <definedName name="Perfil_16_6" localSheetId="4">#REF!</definedName>
    <definedName name="Perfil_16_6">#REF!</definedName>
    <definedName name="PERFIL_DEL_TRAMO" localSheetId="8">#REF!</definedName>
    <definedName name="PERFIL_DEL_TRAMO" localSheetId="4">#REF!</definedName>
    <definedName name="PERFIL_DEL_TRAMO" localSheetId="6">#REF!</definedName>
    <definedName name="PERFIL_DEL_TRAMO">#REF!</definedName>
    <definedName name="PERFORACIONPOZO" localSheetId="8">#REF!</definedName>
    <definedName name="PERFORACIONPOZO" localSheetId="4">#REF!</definedName>
    <definedName name="PERFORACIONPOZO">#REF!</definedName>
    <definedName name="PERGOLA" localSheetId="8">#REF!</definedName>
    <definedName name="PERGOLA" localSheetId="4">#REF!</definedName>
    <definedName name="PERGOLA">#REF!</definedName>
    <definedName name="period_selected" localSheetId="8">#REF!</definedName>
    <definedName name="period_selected" localSheetId="4">#REF!</definedName>
    <definedName name="period_selected">#REF!</definedName>
    <definedName name="PeriodInActual" localSheetId="8">#REF!=MEDIAN(#REF!,#REF!,#REF!+#REF!-1)</definedName>
    <definedName name="PeriodInActual" localSheetId="4">#REF!=MEDIAN(#REF!,#REF!,#REF!+#REF!-1)</definedName>
    <definedName name="PeriodInActual" localSheetId="10">#REF!=MEDIAN(#REF!,#REF!,#REF!+#REF!-1)</definedName>
    <definedName name="PeriodInActual">#REF!=MEDIAN(#REF!,#REF!,#REF!+#REF!-1)</definedName>
    <definedName name="PeriodInc" localSheetId="4">#REF!</definedName>
    <definedName name="PeriodInc">#REF!</definedName>
    <definedName name="PeriodInPlan" localSheetId="8">#REF!=MEDIAN(#REF!,#REF!,#REF!+#REF!-1)</definedName>
    <definedName name="PeriodInPlan" localSheetId="4">#REF!=MEDIAN(#REF!,#REF!,#REF!+#REF!-1)</definedName>
    <definedName name="PeriodInPlan" localSheetId="10">#REF!=MEDIAN(#REF!,#REF!,#REF!+#REF!-1)</definedName>
    <definedName name="PeriodInPlan">#REF!=MEDIAN(#REF!,#REF!,#REF!+#REF!-1)</definedName>
    <definedName name="PERIODO" localSheetId="8">#REF!</definedName>
    <definedName name="PERIODO" localSheetId="5">#REF!</definedName>
    <definedName name="Periodo" localSheetId="4">#REF!</definedName>
    <definedName name="PERIODO">#REF!</definedName>
    <definedName name="PeriodoD" localSheetId="8">#REF!</definedName>
    <definedName name="PeriodoD" localSheetId="4">#REF!</definedName>
    <definedName name="PeriodoD">#REF!</definedName>
    <definedName name="Periododelimpieza" localSheetId="8">#REF!</definedName>
    <definedName name="Periododelimpieza" localSheetId="4">#REF!</definedName>
    <definedName name="Periododelimpieza">#REF!</definedName>
    <definedName name="PeriodoPago" localSheetId="8">#REF!</definedName>
    <definedName name="PeriodoPago" localSheetId="4">#REF!</definedName>
    <definedName name="PeriodoPago">#REF!</definedName>
    <definedName name="PeriodoRepago" localSheetId="8">#REF!</definedName>
    <definedName name="PeriodoRepago" localSheetId="4">#REF!</definedName>
    <definedName name="PeriodoRepago">#REF!</definedName>
    <definedName name="PeriodoRepagoCCP" localSheetId="8">#REF!</definedName>
    <definedName name="PeriodoRepagoCCP" localSheetId="4">#REF!</definedName>
    <definedName name="PeriodoRepagoCCP">#REF!</definedName>
    <definedName name="perLabel" localSheetId="4">#REF!</definedName>
    <definedName name="perLabel">#REF!</definedName>
    <definedName name="PERNO" localSheetId="8">#REF!</definedName>
    <definedName name="PERNO" localSheetId="4">#REF!</definedName>
    <definedName name="PERNO">#REF!</definedName>
    <definedName name="pers">#REF!</definedName>
    <definedName name="PERSONAL" localSheetId="8" hidden="1">{#N/A,#N/A,FALSE,"310.1";#N/A,#N/A,FALSE,"321.1";#N/A,#N/A,FALSE,"320.3";#N/A,#N/A,FALSE,"330.1"}</definedName>
    <definedName name="PERSONAL" localSheetId="4">#REF!</definedName>
    <definedName name="PERSONAL" localSheetId="10">#REF!</definedName>
    <definedName name="PERSONAL" hidden="1">{#N/A,#N/A,FALSE,"310.1";#N/A,#N/A,FALSE,"321.1";#N/A,#N/A,FALSE,"320.3";#N/A,#N/A,FALSE,"330.1"}</definedName>
    <definedName name="PERSONAL_COSTO" localSheetId="8">OFFSET(#REF!,0,0,COUNTA(#REF!)-1,3)</definedName>
    <definedName name="PERSONAL_COSTO" localSheetId="4">OFFSET(#REF!,0,0,COUNTA(#REF!)-1,3)</definedName>
    <definedName name="PERSONAL_COSTO" localSheetId="10">OFFSET(#REF!,0,0,COUNTA(#REF!)-1,3)</definedName>
    <definedName name="PERSONAL_COSTO">OFFSET(#REF!,0,0,COUNTA(#REF!)-1,3)</definedName>
    <definedName name="Personal_Macro" localSheetId="4">#REF!</definedName>
    <definedName name="Personal_Macro">#REF!</definedName>
    <definedName name="PERSONAL1" localSheetId="8">#REF!</definedName>
    <definedName name="PERSONAL1" localSheetId="4">#REF!</definedName>
    <definedName name="PERSONAL1" localSheetId="10">#REF!</definedName>
    <definedName name="PERSONAL1">#REF!</definedName>
    <definedName name="Personall" localSheetId="8">#REF!</definedName>
    <definedName name="Personall" localSheetId="4">#REF!</definedName>
    <definedName name="Personall" localSheetId="10">#REF!</definedName>
    <definedName name="Personall">#REF!</definedName>
    <definedName name="PersonalProfesional" localSheetId="8">#REF!</definedName>
    <definedName name="PersonalProfesional" localSheetId="4">#REF!</definedName>
    <definedName name="PersonalProfesional" localSheetId="6">#REF!</definedName>
    <definedName name="PersonalProfesional">#REF!</definedName>
    <definedName name="PERSONALTABLA1.1.1" localSheetId="8">#REF!</definedName>
    <definedName name="PERSONALTABLA1.1.1" localSheetId="4">#REF!</definedName>
    <definedName name="PERSONALTABLA1.1.1" localSheetId="6">#REF!</definedName>
    <definedName name="PERSONALTABLA1.1.1">#REF!</definedName>
    <definedName name="PERSONALTABLA1.2" localSheetId="8">#REF!</definedName>
    <definedName name="PERSONALTABLA1.2" localSheetId="4">#REF!</definedName>
    <definedName name="PERSONALTABLA1.2" localSheetId="6">#REF!</definedName>
    <definedName name="PERSONALTABLA1.2">#REF!</definedName>
    <definedName name="PERSONALTABLA1.3" localSheetId="8">#REF!</definedName>
    <definedName name="PERSONALTABLA1.3" localSheetId="4">#REF!</definedName>
    <definedName name="PERSONALTABLA1.3" localSheetId="6">#REF!</definedName>
    <definedName name="PERSONALTABLA1.3">#REF!</definedName>
    <definedName name="PersonalTecnico" localSheetId="8">#REF!</definedName>
    <definedName name="PersonalTecnico" localSheetId="4">#REF!</definedName>
    <definedName name="PersonalTecnico" localSheetId="6">#REF!</definedName>
    <definedName name="PersonalTecnico">#REF!</definedName>
    <definedName name="PERSONAS" localSheetId="8">#REF!</definedName>
    <definedName name="PERSONAS" localSheetId="4">#REF!</definedName>
    <definedName name="PERSONAS" localSheetId="6">#REF!</definedName>
    <definedName name="PERSONAS">#REF!</definedName>
    <definedName name="PERT" localSheetId="8">#REF!</definedName>
    <definedName name="PERT" localSheetId="4">#REF!</definedName>
    <definedName name="PERT">#REF!</definedName>
    <definedName name="PESO" localSheetId="8">#REF!</definedName>
    <definedName name="PESO" localSheetId="4">#REF!</definedName>
    <definedName name="PESO">#REF!</definedName>
    <definedName name="PESO_CHILENO" localSheetId="4">#REF!</definedName>
    <definedName name="PESO_CHILENO">#REF!</definedName>
    <definedName name="PESO14.2" localSheetId="8">#REF!</definedName>
    <definedName name="PESO14.2" localSheetId="4">#REF!</definedName>
    <definedName name="PESO14.2" localSheetId="6">#REF!</definedName>
    <definedName name="PESO14.2">#REF!</definedName>
    <definedName name="PESO14.3" localSheetId="8">#REF!</definedName>
    <definedName name="PESO14.3" localSheetId="4">#REF!</definedName>
    <definedName name="PESO14.3" localSheetId="6">#REF!</definedName>
    <definedName name="PESO14.3">#REF!</definedName>
    <definedName name="PESO14.4" localSheetId="8">#REF!</definedName>
    <definedName name="PESO14.4" localSheetId="4">#REF!</definedName>
    <definedName name="PESO14.4" localSheetId="6">#REF!</definedName>
    <definedName name="PESO14.4">#REF!</definedName>
    <definedName name="PESOS" localSheetId="8">#REF!</definedName>
    <definedName name="PESOS" localSheetId="4">#REF!</definedName>
    <definedName name="PESOS" localSheetId="6">#REF!</definedName>
    <definedName name="PESOS">#REF!</definedName>
    <definedName name="PESOS37" localSheetId="8">#REF!</definedName>
    <definedName name="PESOS37" localSheetId="4">#REF!</definedName>
    <definedName name="PESOS37" localSheetId="6">#REF!</definedName>
    <definedName name="PESOS37">#REF!</definedName>
    <definedName name="PESOS60" localSheetId="8">#REF!</definedName>
    <definedName name="PESOS60" localSheetId="4">#REF!</definedName>
    <definedName name="PESOS60" localSheetId="6">#REF!</definedName>
    <definedName name="PESOS60">#REF!</definedName>
    <definedName name="PESOST" localSheetId="8">#REF!</definedName>
    <definedName name="PESOST" localSheetId="4">#REF!</definedName>
    <definedName name="PESOST" localSheetId="6">#REF!</definedName>
    <definedName name="PESOST">#REF!</definedName>
    <definedName name="Pgra" localSheetId="8">#REF!</definedName>
    <definedName name="Pgra" localSheetId="4">#REF!</definedName>
    <definedName name="Pgra">#REF!</definedName>
    <definedName name="phed" localSheetId="8">#REF!</definedName>
    <definedName name="phed" localSheetId="4">#REF!</definedName>
    <definedName name="phed">#REF!</definedName>
    <definedName name="phen" localSheetId="8">#REF!</definedName>
    <definedName name="phen" localSheetId="4">#REF!</definedName>
    <definedName name="phen">#REF!</definedName>
    <definedName name="PHILC" localSheetId="4">#REF!</definedName>
    <definedName name="PHILC">#REF!</definedName>
    <definedName name="PHILC1" localSheetId="4">#REF!</definedName>
    <definedName name="PHILC1">#REF!</definedName>
    <definedName name="PHILC2" localSheetId="8">#REF!</definedName>
    <definedName name="PHILC2" localSheetId="4">#REF!</definedName>
    <definedName name="PHILC2">#REF!</definedName>
    <definedName name="pi" localSheetId="8">#REF!</definedName>
    <definedName name="pi" localSheetId="4">#REF!</definedName>
    <definedName name="pi">#REF!</definedName>
    <definedName name="PIA" localSheetId="8" hidden="1">#REF!</definedName>
    <definedName name="PIA" localSheetId="4">#REF!</definedName>
    <definedName name="PIA" hidden="1">#REF!</definedName>
    <definedName name="PIB" localSheetId="8">#REF!</definedName>
    <definedName name="PIB" localSheetId="4">#REF!</definedName>
    <definedName name="PIB">#REF!</definedName>
    <definedName name="PICA" localSheetId="8">#REF!</definedName>
    <definedName name="PICA" localSheetId="4">#REF!</definedName>
    <definedName name="PICA">#REF!</definedName>
    <definedName name="PICA1" localSheetId="8">#REF!</definedName>
    <definedName name="PICA1" localSheetId="4">#REF!</definedName>
    <definedName name="PICA1">#REF!</definedName>
    <definedName name="PIE4A6" localSheetId="8">#REF!</definedName>
    <definedName name="PIE4A6" localSheetId="4">#REF!</definedName>
    <definedName name="PIE4A6">#REF!</definedName>
    <definedName name="PIECR" localSheetId="4">#REF!</definedName>
    <definedName name="PIECR">#REF!</definedName>
    <definedName name="pied" localSheetId="4">#REF!</definedName>
    <definedName name="pied">#REF!</definedName>
    <definedName name="PIEDR" localSheetId="4">#REF!</definedName>
    <definedName name="PIEDR">#REF!</definedName>
    <definedName name="PIEDRA" localSheetId="4">#REF!</definedName>
    <definedName name="PIEDRA">#REF!</definedName>
    <definedName name="PIEDRA_CHINA" localSheetId="8">#REF!</definedName>
    <definedName name="PIEDRA_CHINA" localSheetId="4">#REF!</definedName>
    <definedName name="PIEDRA_CHINA">#REF!</definedName>
    <definedName name="piedragav" localSheetId="4">#REF!</definedName>
    <definedName name="piedragav">#REF!</definedName>
    <definedName name="PILOTE" localSheetId="8">#REF!</definedName>
    <definedName name="PILOTE" localSheetId="4">#REF!</definedName>
    <definedName name="PILOTE" localSheetId="6">#REF!</definedName>
    <definedName name="PILOTE">#REF!</definedName>
    <definedName name="PILOTE_1">NA()</definedName>
    <definedName name="PILOTE_10">NA()</definedName>
    <definedName name="Pilote_10.00_m" localSheetId="8">#REF!</definedName>
    <definedName name="Pilote_10.00_m" localSheetId="4">#REF!</definedName>
    <definedName name="Pilote_10.00_m" localSheetId="10">#REF!</definedName>
    <definedName name="Pilote_10.00_m">#REF!</definedName>
    <definedName name="PILOTE_11">NA()</definedName>
    <definedName name="PILOTE_12">NA()</definedName>
    <definedName name="PILOTE_2">NA()</definedName>
    <definedName name="PILOTE_3">NA()</definedName>
    <definedName name="PILOTE_4">NA()</definedName>
    <definedName name="Pilote_4.00_m" localSheetId="8">#REF!</definedName>
    <definedName name="Pilote_4.00_m" localSheetId="4">#REF!</definedName>
    <definedName name="Pilote_4.00_m" localSheetId="10">#REF!</definedName>
    <definedName name="Pilote_4.00_m">#REF!</definedName>
    <definedName name="PILOTE_5">NA()</definedName>
    <definedName name="Pilote_5.00_m" localSheetId="8">#REF!</definedName>
    <definedName name="Pilote_5.00_m" localSheetId="4">#REF!</definedName>
    <definedName name="Pilote_5.00_m" localSheetId="10">#REF!</definedName>
    <definedName name="Pilote_5.00_m">#REF!</definedName>
    <definedName name="PILOTE_6">NA()</definedName>
    <definedName name="Pilote_6.50_m" localSheetId="8">#REF!</definedName>
    <definedName name="Pilote_6.50_m" localSheetId="4">#REF!</definedName>
    <definedName name="Pilote_6.50_m" localSheetId="10">#REF!</definedName>
    <definedName name="Pilote_6.50_m">#REF!</definedName>
    <definedName name="PILOTE_7">NA()</definedName>
    <definedName name="Pilote_7.00_m" localSheetId="8">#REF!</definedName>
    <definedName name="Pilote_7.00_m" localSheetId="4">#REF!</definedName>
    <definedName name="Pilote_7.00_m" localSheetId="10">#REF!</definedName>
    <definedName name="Pilote_7.00_m">#REF!</definedName>
    <definedName name="Pilote_7.50_m" localSheetId="8">#REF!</definedName>
    <definedName name="Pilote_7.50_m" localSheetId="4">#REF!</definedName>
    <definedName name="Pilote_7.50_m" localSheetId="10">#REF!</definedName>
    <definedName name="Pilote_7.50_m">#REF!</definedName>
    <definedName name="PILOTE_8">NA()</definedName>
    <definedName name="Pilote_8.00_m" localSheetId="8">#REF!</definedName>
    <definedName name="Pilote_8.00_m" localSheetId="4">#REF!</definedName>
    <definedName name="Pilote_8.00_m" localSheetId="10">#REF!</definedName>
    <definedName name="Pilote_8.00_m">#REF!</definedName>
    <definedName name="PILOTE_9">NA()</definedName>
    <definedName name="PIN" localSheetId="8">#REF!</definedName>
    <definedName name="PIN" localSheetId="4">#REF!</definedName>
    <definedName name="PIN" localSheetId="10">#REF!</definedName>
    <definedName name="PIN">#REF!</definedName>
    <definedName name="PINBAR" localSheetId="8">#REF!</definedName>
    <definedName name="PINBAR" localSheetId="4">#REF!</definedName>
    <definedName name="PINBAR" localSheetId="10">#REF!</definedName>
    <definedName name="PINBAR">#REF!</definedName>
    <definedName name="PINBLA" localSheetId="8">#REF!</definedName>
    <definedName name="PINBLA" localSheetId="4">#REF!</definedName>
    <definedName name="PINBLA" localSheetId="10">#REF!</definedName>
    <definedName name="PINBLA">#REF!</definedName>
    <definedName name="Pindis" localSheetId="8">#REF!</definedName>
    <definedName name="Pindis" localSheetId="4">#REF!</definedName>
    <definedName name="Pindis">#REF!</definedName>
    <definedName name="pint" localSheetId="8">#REF!</definedName>
    <definedName name="pint" localSheetId="4">#REF!</definedName>
    <definedName name="pint">#REF!</definedName>
    <definedName name="PINTER" localSheetId="8">#REF!</definedName>
    <definedName name="PINTER" localSheetId="4">#REF!</definedName>
    <definedName name="PINTER" localSheetId="6">#REF!</definedName>
    <definedName name="PINTER">#REF!</definedName>
    <definedName name="Pintor" localSheetId="4">#REF!</definedName>
    <definedName name="Pintor">#REF!</definedName>
    <definedName name="pintura" localSheetId="8">#REF!</definedName>
    <definedName name="pintura" localSheetId="4">#REF!</definedName>
    <definedName name="pintura">#REF!</definedName>
    <definedName name="Pintura_A_504_2_capas" localSheetId="8">#REF!</definedName>
    <definedName name="Pintura_A_504_2_capas" localSheetId="4">#REF!</definedName>
    <definedName name="Pintura_A_504_2_capas">#REF!</definedName>
    <definedName name="Pintura_base_aceite" localSheetId="8">#REF!</definedName>
    <definedName name="Pintura_base_aceite" localSheetId="4">#REF!</definedName>
    <definedName name="Pintura_base_aceite">#REF!</definedName>
    <definedName name="Pintura_exteriores" localSheetId="4">#REF!</definedName>
    <definedName name="Pintura_exteriores">#REF!</definedName>
    <definedName name="PINTURAESMALTE" localSheetId="8">#REF!</definedName>
    <definedName name="PINTURAESMALTE" localSheetId="4">#REF!</definedName>
    <definedName name="PINTURAESMALTE">#REF!</definedName>
    <definedName name="Pinturas" localSheetId="8">#REF!</definedName>
    <definedName name="Pinturas" localSheetId="4">#REF!</definedName>
    <definedName name="Pinturas">#REF!</definedName>
    <definedName name="pinturas469" localSheetId="8">#REF!</definedName>
    <definedName name="pinturas469" localSheetId="4">#REF!</definedName>
    <definedName name="pinturas469">#REF!</definedName>
    <definedName name="PINTURAVINILO" localSheetId="8">#REF!</definedName>
    <definedName name="PINTURAVINILO" localSheetId="4">#REF!</definedName>
    <definedName name="PINTURAVINILO">#REF!</definedName>
    <definedName name="pintyura" localSheetId="8">#REF!</definedName>
    <definedName name="pintyura" localSheetId="4">#REF!</definedName>
    <definedName name="pintyura">#REF!</definedName>
    <definedName name="PIP" localSheetId="8">#REF!</definedName>
    <definedName name="PIP" localSheetId="4">#REF!</definedName>
    <definedName name="PIP">#REF!</definedName>
    <definedName name="PIPE" localSheetId="8">#REF!</definedName>
    <definedName name="PIPE" localSheetId="4">#REF!</definedName>
    <definedName name="PIPE">#REF!</definedName>
    <definedName name="PIPE_1" localSheetId="8">#REF!</definedName>
    <definedName name="PIPE_1" localSheetId="4">#REF!</definedName>
    <definedName name="PIPE_1">#REF!</definedName>
    <definedName name="PIPE_2" localSheetId="8">#REF!</definedName>
    <definedName name="PIPE_2" localSheetId="4">#REF!</definedName>
    <definedName name="PIPE_2">#REF!</definedName>
    <definedName name="PIPE_3" localSheetId="8">#REF!</definedName>
    <definedName name="PIPE_3" localSheetId="4">#REF!</definedName>
    <definedName name="PIPE_3">#REF!</definedName>
    <definedName name="PIPE_4" localSheetId="8">#REF!</definedName>
    <definedName name="PIPE_4" localSheetId="4">#REF!</definedName>
    <definedName name="PIPE_4">#REF!</definedName>
    <definedName name="PIPE_5" localSheetId="8">#REF!</definedName>
    <definedName name="PIPE_5" localSheetId="4">#REF!</definedName>
    <definedName name="PIPE_5">#REF!</definedName>
    <definedName name="Piscinas" localSheetId="8">#REF!</definedName>
    <definedName name="Piscinas" localSheetId="4">#REF!</definedName>
    <definedName name="Piscinas">#REF!</definedName>
    <definedName name="PISO" localSheetId="8">#REF!</definedName>
    <definedName name="PISO" localSheetId="4">#REF!</definedName>
    <definedName name="PISO">#REF!</definedName>
    <definedName name="piso2" localSheetId="8">#REF!</definedName>
    <definedName name="piso2" localSheetId="4">#REF!</definedName>
    <definedName name="piso2">#REF!</definedName>
    <definedName name="piso469" localSheetId="8">#REF!</definedName>
    <definedName name="piso469" localSheetId="4">#REF!</definedName>
    <definedName name="piso469">#REF!</definedName>
    <definedName name="PISOGRESS" localSheetId="8">#REF!</definedName>
    <definedName name="PISOGRESS" localSheetId="4">#REF!</definedName>
    <definedName name="PISOGRESS">#REF!</definedName>
    <definedName name="PISOS" localSheetId="8">#REF!</definedName>
    <definedName name="PISOS" localSheetId="4">#REF!</definedName>
    <definedName name="PISOS">#REF!</definedName>
    <definedName name="PisosEnchapes" localSheetId="8">#REF!</definedName>
    <definedName name="PisosEnchapes" localSheetId="4">#REF!</definedName>
    <definedName name="PisosEnchapes">#REF!</definedName>
    <definedName name="pisosenchapes469" localSheetId="8">#REF!</definedName>
    <definedName name="pisosenchapes469" localSheetId="4">#REF!</definedName>
    <definedName name="pisosenchapes469">#REF!</definedName>
    <definedName name="PISOTABLON" localSheetId="8">#REF!</definedName>
    <definedName name="PISOTABLON" localSheetId="4">#REF!</definedName>
    <definedName name="PISOTABLON">#REF!</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8" hidden="1">{"TAB1",#N/A,TRUE,"GENERAL";"TAB2",#N/A,TRUE,"GENERAL";"TAB3",#N/A,TRUE,"GENERAL";"TAB4",#N/A,TRUE,"GENERAL";"TAB5",#N/A,TRUE,"GENERAL"}</definedName>
    <definedName name="PKHK" localSheetId="4" hidden="1">{"TAB1",#N/A,TRUE,"GENERAL";"TAB2",#N/A,TRUE,"GENERAL";"TAB3",#N/A,TRUE,"GENERAL";"TAB4",#N/A,TRUE,"GENERAL";"TAB5",#N/A,TRUE,"GENERAL"}</definedName>
    <definedName name="PKHK" localSheetId="6"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HK_1" localSheetId="8" hidden="1">{"TAB1",#N/A,TRUE,"GENERAL";"TAB2",#N/A,TRUE,"GENERAL";"TAB3",#N/A,TRUE,"GENERAL";"TAB4",#N/A,TRUE,"GENERAL";"TAB5",#N/A,TRUE,"GENERAL"}</definedName>
    <definedName name="PKHK_1" localSheetId="4" hidden="1">{"TAB1",#N/A,TRUE,"GENERAL";"TAB2",#N/A,TRUE,"GENERAL";"TAB3",#N/A,TRUE,"GENERAL";"TAB4",#N/A,TRUE,"GENERAL";"TAB5",#N/A,TRUE,"GENERAL"}</definedName>
    <definedName name="PKHK_1" localSheetId="10" hidden="1">{"TAB1",#N/A,TRUE,"GENERAL";"TAB2",#N/A,TRUE,"GENERAL";"TAB3",#N/A,TRUE,"GENERAL";"TAB4",#N/A,TRUE,"GENERAL";"TAB5",#N/A,TRUE,"GENERAL"}</definedName>
    <definedName name="PKHK_1"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8" hidden="1">{"TAB1",#N/A,TRUE,"GENERAL";"TAB2",#N/A,TRUE,"GENERAL";"TAB3",#N/A,TRUE,"GENERAL";"TAB4",#N/A,TRUE,"GENERAL";"TAB5",#N/A,TRUE,"GENERAL"}</definedName>
    <definedName name="pkj" localSheetId="4" hidden="1">{"TAB1",#N/A,TRUE,"GENERAL";"TAB2",#N/A,TRUE,"GENERAL";"TAB3",#N/A,TRUE,"GENERAL";"TAB4",#N/A,TRUE,"GENERAL";"TAB5",#N/A,TRUE,"GENERAL"}</definedName>
    <definedName name="pkj" localSheetId="6"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kj_1" localSheetId="8" hidden="1">{"TAB1",#N/A,TRUE,"GENERAL";"TAB2",#N/A,TRUE,"GENERAL";"TAB3",#N/A,TRUE,"GENERAL";"TAB4",#N/A,TRUE,"GENERAL";"TAB5",#N/A,TRUE,"GENERAL"}</definedName>
    <definedName name="pkj_1" localSheetId="4" hidden="1">{"TAB1",#N/A,TRUE,"GENERAL";"TAB2",#N/A,TRUE,"GENERAL";"TAB3",#N/A,TRUE,"GENERAL";"TAB4",#N/A,TRUE,"GENERAL";"TAB5",#N/A,TRUE,"GENERAL"}</definedName>
    <definedName name="pkj_1" localSheetId="10" hidden="1">{"TAB1",#N/A,TRUE,"GENERAL";"TAB2",#N/A,TRUE,"GENERAL";"TAB3",#N/A,TRUE,"GENERAL";"TAB4",#N/A,TRUE,"GENERAL";"TAB5",#N/A,TRUE,"GENERAL"}</definedName>
    <definedName name="pkj_1" hidden="1">{"TAB1",#N/A,TRUE,"GENERAL";"TAB2",#N/A,TRUE,"GENERAL";"TAB3",#N/A,TRUE,"GENERAL";"TAB4",#N/A,TRUE,"GENERAL";"TAB5",#N/A,TRUE,"GENERAL"}</definedName>
    <definedName name="pkwsem" localSheetId="8">#REF!</definedName>
    <definedName name="pkwsem" localSheetId="4">#REF!</definedName>
    <definedName name="pkwsem" localSheetId="10">#REF!</definedName>
    <definedName name="pkwsem">#REF!</definedName>
    <definedName name="PL" localSheetId="8">#REF!</definedName>
    <definedName name="PL" localSheetId="4">#REF!</definedName>
    <definedName name="PL" localSheetId="6">#REF!</definedName>
    <definedName name="PL" localSheetId="10">#REF!</definedName>
    <definedName name="PL">#REF!</definedName>
    <definedName name="PL2T" localSheetId="4">#REF!</definedName>
    <definedName name="PL2T" localSheetId="10">#REF!</definedName>
    <definedName name="PL2T">#REF!</definedName>
    <definedName name="PL51TZ" localSheetId="8">#REF!</definedName>
    <definedName name="PL51TZ" localSheetId="4">#REF!</definedName>
    <definedName name="PL51TZ">#REF!</definedName>
    <definedName name="PLACAENTREPISO" localSheetId="8">#REF!</definedName>
    <definedName name="PLACAENTREPISO" localSheetId="4">#REF!</definedName>
    <definedName name="PLACAENTREPISO">#REF!</definedName>
    <definedName name="PLACAMESON" localSheetId="8">#REF!</definedName>
    <definedName name="PLACAMESON" localSheetId="4">#REF!</definedName>
    <definedName name="PLACAMESON">#REF!</definedName>
    <definedName name="PLACAPISO" localSheetId="8">#REF!</definedName>
    <definedName name="PLACAPISO" localSheetId="4">#REF!</definedName>
    <definedName name="PLACAPISO">#REF!</definedName>
    <definedName name="Placas_.9x.9_Azul_labrador" localSheetId="8">#REF!</definedName>
    <definedName name="Placas_.9x.9_Azul_labrador" localSheetId="4">#REF!</definedName>
    <definedName name="Placas_.9x.9_Azul_labrador">#REF!</definedName>
    <definedName name="PLACATANQUE" localSheetId="8">#REF!</definedName>
    <definedName name="PLACATANQUE" localSheetId="4">#REF!</definedName>
    <definedName name="PLACATANQUE">#REF!</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8" hidden="1">{"TAB1",#N/A,TRUE,"GENERAL";"TAB2",#N/A,TRUE,"GENERAL";"TAB3",#N/A,TRUE,"GENERAL";"TAB4",#N/A,TRUE,"GENERAL";"TAB5",#N/A,TRUE,"GENERAL"}</definedName>
    <definedName name="PLAD" localSheetId="4" hidden="1">{"TAB1",#N/A,TRUE,"GENERAL";"TAB2",#N/A,TRUE,"GENERAL";"TAB3",#N/A,TRUE,"GENERAL";"TAB4",#N/A,TRUE,"GENERAL";"TAB5",#N/A,TRUE,"GENERAL"}</definedName>
    <definedName name="PLAD" localSheetId="6"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AD_1" localSheetId="8" hidden="1">{"TAB1",#N/A,TRUE,"GENERAL";"TAB2",#N/A,TRUE,"GENERAL";"TAB3",#N/A,TRUE,"GENERAL";"TAB4",#N/A,TRUE,"GENERAL";"TAB5",#N/A,TRUE,"GENERAL"}</definedName>
    <definedName name="PLAD_1" localSheetId="4" hidden="1">{"TAB1",#N/A,TRUE,"GENERAL";"TAB2",#N/A,TRUE,"GENERAL";"TAB3",#N/A,TRUE,"GENERAL";"TAB4",#N/A,TRUE,"GENERAL";"TAB5",#N/A,TRUE,"GENERAL"}</definedName>
    <definedName name="PLAD_1" localSheetId="10" hidden="1">{"TAB1",#N/A,TRUE,"GENERAL";"TAB2",#N/A,TRUE,"GENERAL";"TAB3",#N/A,TRUE,"GENERAL";"TAB4",#N/A,TRUE,"GENERAL";"TAB5",#N/A,TRUE,"GENERAL"}</definedName>
    <definedName name="PLAD_1" hidden="1">{"TAB1",#N/A,TRUE,"GENERAL";"TAB2",#N/A,TRUE,"GENERAL";"TAB3",#N/A,TRUE,"GENERAL";"TAB4",#N/A,TRUE,"GENERAL";"TAB5",#N/A,TRUE,"GENERAL"}</definedName>
    <definedName name="PLAELE">#REF!</definedName>
    <definedName name="Plafon" localSheetId="8">#REF!</definedName>
    <definedName name="Plafon" localSheetId="4">#REF!</definedName>
    <definedName name="Plafon">#REF!</definedName>
    <definedName name="Plan" localSheetId="8">AIU!PeriodInPlan*(#REF!&gt;0)</definedName>
    <definedName name="Plan" localSheetId="4">FP!PeriodInPlan*(#REF!&gt;0)</definedName>
    <definedName name="Plan" localSheetId="10">PMA!PeriodInPlan*(#REF!&gt;0)</definedName>
    <definedName name="PLAN">#REF!</definedName>
    <definedName name="PLAN_DE_INVERSION" localSheetId="8">#REF!</definedName>
    <definedName name="PLAN_DE_INVERSION" localSheetId="5">#REF!</definedName>
    <definedName name="PLAN_DE_INVERSION" localSheetId="4">#REF!</definedName>
    <definedName name="PLAN_DE_INVERSION" localSheetId="6">#REF!</definedName>
    <definedName name="PLAN_DE_INVERSION">#REF!</definedName>
    <definedName name="PLAN_DE_INVERSIONES" localSheetId="8">#REF!</definedName>
    <definedName name="PLAN_DE_INVERSIONES" localSheetId="4">#REF!</definedName>
    <definedName name="PLAN_DE_INVERSIONES" localSheetId="6">#REF!</definedName>
    <definedName name="PLAN_DE_INVERSIONES">#REF!</definedName>
    <definedName name="Plan_Vallejo_Sens" localSheetId="4">#REF!</definedName>
    <definedName name="Plan_Vallejo_Sens">#REF!</definedName>
    <definedName name="Planea" localSheetId="8">#REF!</definedName>
    <definedName name="Planea" localSheetId="4">#REF!</definedName>
    <definedName name="Planea">#REF!</definedName>
    <definedName name="PLANEACION" localSheetId="8">#REF!</definedName>
    <definedName name="PLANEACION" localSheetId="4">#REF!</definedName>
    <definedName name="PLANEACION">#REF!</definedName>
    <definedName name="PLANI_06" localSheetId="8">#REF!</definedName>
    <definedName name="PLANI_06" localSheetId="4">#REF!</definedName>
    <definedName name="PLANI_06">#REF!</definedName>
    <definedName name="PLANI_07" localSheetId="8">#REF!</definedName>
    <definedName name="PLANI_07" localSheetId="4">#REF!</definedName>
    <definedName name="PLANI_07">#REF!</definedName>
    <definedName name="PLANMAESTRO" localSheetId="8">#REF!</definedName>
    <definedName name="PLANMAESTRO" localSheetId="4">#REF!</definedName>
    <definedName name="PLANMAESTRO">#REF!</definedName>
    <definedName name="PLANT7" localSheetId="8">#REF!</definedName>
    <definedName name="PLANT7" localSheetId="4">#REF!</definedName>
    <definedName name="PLANT7">#REF!</definedName>
    <definedName name="PLANTASALCANTARILLADO1.1" localSheetId="8">#REF!</definedName>
    <definedName name="PLANTASALCANTARILLADO1.1" localSheetId="4">#REF!</definedName>
    <definedName name="PLANTASALCANTARILLADO1.1" localSheetId="6">#REF!</definedName>
    <definedName name="PLANTASALCANTARILLADO1.1">#REF!</definedName>
    <definedName name="PLANTASALCANTARILLADOTABLA1.7" localSheetId="8">#REF!</definedName>
    <definedName name="PLANTASALCANTARILLADOTABLA1.7" localSheetId="4">#REF!</definedName>
    <definedName name="PLANTASALCANTARILLADOTABLA1.7" localSheetId="6">#REF!</definedName>
    <definedName name="PLANTASALCANTARILLADOTABLA1.7">#REF!</definedName>
    <definedName name="PLANTASTRATAMIENTOTABLA5.1" localSheetId="8">#REF!</definedName>
    <definedName name="PLANTASTRATAMIENTOTABLA5.1" localSheetId="4">#REF!</definedName>
    <definedName name="PLANTASTRATAMIENTOTABLA5.1" localSheetId="6">#REF!</definedName>
    <definedName name="PLANTASTRATAMIENTOTABLA5.1">#REF!</definedName>
    <definedName name="PLANTASTRATAMIENTOTABLA5.2" localSheetId="8">#REF!</definedName>
    <definedName name="PLANTASTRATAMIENTOTABLA5.2" localSheetId="4">#REF!</definedName>
    <definedName name="PLANTASTRATAMIENTOTABLA5.2" localSheetId="6">#REF!</definedName>
    <definedName name="PLANTASTRATAMIENTOTABLA5.2">#REF!</definedName>
    <definedName name="PlanVallejo" localSheetId="8">#REF!</definedName>
    <definedName name="PlanVallejo" localSheetId="4">#REF!</definedName>
    <definedName name="PlanVallejo">#REF!</definedName>
    <definedName name="PLAST" localSheetId="4">#REF!</definedName>
    <definedName name="PLAST">#REF!</definedName>
    <definedName name="plastocrete" localSheetId="8">#REF!</definedName>
    <definedName name="plastocrete" localSheetId="4">#REF!</definedName>
    <definedName name="plastocrete">#REF!</definedName>
    <definedName name="Plastocreto_DM__concreto" localSheetId="8">#REF!</definedName>
    <definedName name="Plastocreto_DM__concreto" localSheetId="4">#REF!</definedName>
    <definedName name="Plastocreto_DM__concreto">#REF!</definedName>
    <definedName name="PLASTROCRETE_DM" localSheetId="8">#REF!</definedName>
    <definedName name="PLASTROCRETE_DM" localSheetId="4">#REF!</definedName>
    <definedName name="PLASTROCRETE_DM">#REF!</definedName>
    <definedName name="plat1" localSheetId="8">#REF!</definedName>
    <definedName name="plat1" localSheetId="4">#REF!</definedName>
    <definedName name="plat1">#REF!</definedName>
    <definedName name="plat2" localSheetId="8">#REF!</definedName>
    <definedName name="plat2" localSheetId="4">#REF!</definedName>
    <definedName name="plat2">#REF!</definedName>
    <definedName name="plat3" localSheetId="8">#REF!</definedName>
    <definedName name="plat3" localSheetId="4">#REF!</definedName>
    <definedName name="plat3">#REF!</definedName>
    <definedName name="Platinas" localSheetId="8">#REF!</definedName>
    <definedName name="Platinas" localSheetId="4">#REF!</definedName>
    <definedName name="Platinas">#REF!</definedName>
    <definedName name="PLAZO" localSheetId="8">#REF!</definedName>
    <definedName name="Plazo" localSheetId="5">#REF!</definedName>
    <definedName name="Plazo" localSheetId="4">#REF!</definedName>
    <definedName name="Plazo">#REF!</definedName>
    <definedName name="PLAZO_CL" localSheetId="4">#REF!</definedName>
    <definedName name="PLAZO_CL">#REF!</definedName>
    <definedName name="PLAZO_CON" localSheetId="4">#REF!</definedName>
    <definedName name="PLAZO_CON">#REF!</definedName>
    <definedName name="PLAZO_TOTAL" localSheetId="4">#REF!</definedName>
    <definedName name="PLAZO_TOTAL">#REF!</definedName>
    <definedName name="PlazoAIU" localSheetId="8">#REF!</definedName>
    <definedName name="PlazoAIU" localSheetId="5">#REF!</definedName>
    <definedName name="PlazoAIU" localSheetId="4">#REF!</definedName>
    <definedName name="PlazoAIU" localSheetId="6">#REF!</definedName>
    <definedName name="PlazoAIU">#REF!</definedName>
    <definedName name="plazoc" localSheetId="4">#REF!</definedName>
    <definedName name="plazoc">#REF!</definedName>
    <definedName name="PlazoEnMeses" localSheetId="8">#REF!</definedName>
    <definedName name="PlazoEnMeses" localSheetId="4">#REF!</definedName>
    <definedName name="PlazoEnMeses" localSheetId="6">#REF!</definedName>
    <definedName name="PlazoEnMeses">#REF!</definedName>
    <definedName name="PLC" localSheetId="4">#REF!</definedName>
    <definedName name="PLC">#REF!</definedName>
    <definedName name="Plegable" localSheetId="8">#REF!</definedName>
    <definedName name="Plegable" localSheetId="4">#REF!</definedName>
    <definedName name="Plegable" localSheetId="6">#REF!</definedName>
    <definedName name="Plegable">#REF!</definedName>
    <definedName name="plena" localSheetId="8">#REF!</definedName>
    <definedName name="plena" localSheetId="4">#REF!</definedName>
    <definedName name="plena">#REF!</definedName>
    <definedName name="PLOMERO" localSheetId="4">#REF!</definedName>
    <definedName name="PLOMERO">#REF!</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LPLUNN_1" localSheetId="8" hidden="1">{"TAB1",#N/A,TRUE,"GENERAL";"TAB2",#N/A,TRUE,"GENERAL";"TAB3",#N/A,TRUE,"GENERAL";"TAB4",#N/A,TRUE,"GENERAL";"TAB5",#N/A,TRUE,"GENERAL"}</definedName>
    <definedName name="PLPLUNN_1" localSheetId="4" hidden="1">{"TAB1",#N/A,TRUE,"GENERAL";"TAB2",#N/A,TRUE,"GENERAL";"TAB3",#N/A,TRUE,"GENERAL";"TAB4",#N/A,TRUE,"GENERAL";"TAB5",#N/A,TRUE,"GENERAL"}</definedName>
    <definedName name="PLPLUNN_1" localSheetId="10" hidden="1">{"TAB1",#N/A,TRUE,"GENERAL";"TAB2",#N/A,TRUE,"GENERAL";"TAB3",#N/A,TRUE,"GENERAL";"TAB4",#N/A,TRUE,"GENERAL";"TAB5",#N/A,TRUE,"GENERAL"}</definedName>
    <definedName name="PLPLUNN_1" hidden="1">{"TAB1",#N/A,TRUE,"GENERAL";"TAB2",#N/A,TRUE,"GENERAL";"TAB3",#N/A,TRUE,"GENERAL";"TAB4",#N/A,TRUE,"GENERAL";"TAB5",#N/A,TRUE,"GENERAL"}</definedName>
    <definedName name="PLT" localSheetId="4">#REF!</definedName>
    <definedName name="PLT">#REF!</definedName>
    <definedName name="PLtTZ" localSheetId="8">#REF!</definedName>
    <definedName name="PLtTZ" localSheetId="4">#REF!</definedName>
    <definedName name="PLtTZ">#REF!</definedName>
    <definedName name="PLUG" localSheetId="8" hidden="1">#REF!</definedName>
    <definedName name="PLUG" localSheetId="4" hidden="1">#REF!</definedName>
    <definedName name="PLUG" hidden="1">#REF!</definedName>
    <definedName name="Pluma_de_250_Kg." localSheetId="8">#REF!</definedName>
    <definedName name="Pluma_de_250_Kg." localSheetId="4">#REF!</definedName>
    <definedName name="Pluma_de_250_Kg.">#REF!</definedName>
    <definedName name="PMAAJJAJAJA" localSheetId="8">#REF!</definedName>
    <definedName name="PMAAJJAJAJA" localSheetId="4">#REF!</definedName>
    <definedName name="PMAAJJAJAJA">#REF!</definedName>
    <definedName name="pmaxred" localSheetId="8">#REF!</definedName>
    <definedName name="pmaxred" localSheetId="4">#REF!</definedName>
    <definedName name="pmaxred">#REF!</definedName>
    <definedName name="PMD" localSheetId="8">#REF!</definedName>
    <definedName name="PMD" localSheetId="4">#REF!</definedName>
    <definedName name="PMD">#REF!</definedName>
    <definedName name="pminred" localSheetId="8">#REF!</definedName>
    <definedName name="pminred" localSheetId="4">#REF!</definedName>
    <definedName name="pminred">#REF!</definedName>
    <definedName name="PMP" localSheetId="8">#REF!</definedName>
    <definedName name="PMP" localSheetId="4">#REF!</definedName>
    <definedName name="PMP">#REF!</definedName>
    <definedName name="PMT" localSheetId="8">#REF!</definedName>
    <definedName name="PMT" localSheetId="4">#REF!</definedName>
    <definedName name="PMT" localSheetId="6">#REF!</definedName>
    <definedName name="PMT">#REF!</definedName>
    <definedName name="pnp" localSheetId="8">#REF!</definedName>
    <definedName name="pnp" localSheetId="4">#REF!</definedName>
    <definedName name="pnp">#REF!</definedName>
    <definedName name="pñ" localSheetId="8">#REF!</definedName>
    <definedName name="pñ" localSheetId="5">#REF!</definedName>
    <definedName name="pñ" localSheetId="4">#REF!</definedName>
    <definedName name="pñ" localSheetId="6">#REF!</definedName>
    <definedName name="pñ">#REF!</definedName>
    <definedName name="po" localSheetId="8">#REF!</definedName>
    <definedName name="po" localSheetId="4">#REF!</definedName>
    <definedName name="po" localSheetId="6">#REF!</definedName>
    <definedName name="po">#REF!</definedName>
    <definedName name="poa1RTRTpoa2RTRT" localSheetId="8">#REF!</definedName>
    <definedName name="poa1RTRTpoa2RTRT" localSheetId="4">#REF!</definedName>
    <definedName name="poa1RTRTpoa2RTRT">#REF!</definedName>
    <definedName name="poaaRTRTpobbRTRT" localSheetId="8">#REF!</definedName>
    <definedName name="poaaRTRTpobbRTRT" localSheetId="4">#REF!</definedName>
    <definedName name="poaaRTRTpobbRTRT">#REF!</definedName>
    <definedName name="POARTM0TB0TB0TB0TB4.8TB55TB200R" localSheetId="8">#REF!</definedName>
    <definedName name="POARTM0TB0TB0TB0TB4.8TB55TB200R" localSheetId="4">#REF!</definedName>
    <definedName name="POARTM0TB0TB0TB0TB4.8TB55TB200R">#REF!</definedName>
    <definedName name="POARTSQKS15C5LRTRT" localSheetId="8">#REF!</definedName>
    <definedName name="POARTSQKS15C5LRTRT" localSheetId="4">#REF!</definedName>
    <definedName name="POARTSQKS15C5LRTRT">#REF!</definedName>
    <definedName name="pOBLACION" localSheetId="8">#REF!</definedName>
    <definedName name="pOBLACION" localSheetId="4">#REF!</definedName>
    <definedName name="pOBLACION">#REF!</definedName>
    <definedName name="POBLACIONINICIAL" localSheetId="8">#REF!</definedName>
    <definedName name="POBLACIONINICIAL" localSheetId="4">#REF!</definedName>
    <definedName name="POBLACIONINICIAL">#REF!</definedName>
    <definedName name="poblado" localSheetId="8">#REF!</definedName>
    <definedName name="poblado" localSheetId="5">#REF!</definedName>
    <definedName name="poblado" localSheetId="4">#REF!</definedName>
    <definedName name="poblado" localSheetId="6">#REF!</definedName>
    <definedName name="poblado">#REF!</definedName>
    <definedName name="POBRE" localSheetId="8">#REF!</definedName>
    <definedName name="POBRE" localSheetId="5">#REF!</definedName>
    <definedName name="POBRE" localSheetId="4">#REF!</definedName>
    <definedName name="POBRE" localSheetId="6">#REF!</definedName>
    <definedName name="POBRE">#REF!</definedName>
    <definedName name="Poceta_acero_inox." localSheetId="8">#REF!</definedName>
    <definedName name="Poceta_acero_inox." localSheetId="4">#REF!</definedName>
    <definedName name="Poceta_acero_inox.">#REF!</definedName>
    <definedName name="POCETA_PARA_LAVA_TAPRERO_EN_GRANNITO" localSheetId="8">#REF!</definedName>
    <definedName name="POCETA_PARA_LAVA_TAPRERO_EN_GRANNITO" localSheetId="4">#REF!</definedName>
    <definedName name="POCETA_PARA_LAVA_TAPRERO_EN_GRANNITO">#REF!</definedName>
    <definedName name="POCETAS" localSheetId="8">#REF!</definedName>
    <definedName name="POCETAS" localSheetId="4">#REF!</definedName>
    <definedName name="POCETAS">#REF!</definedName>
    <definedName name="poi" localSheetId="8">#REF!</definedName>
    <definedName name="poi" localSheetId="5">#REF!</definedName>
    <definedName name="poi" localSheetId="4">#REF!</definedName>
    <definedName name="poi" localSheetId="6">#REF!</definedName>
    <definedName name="poi">#REF!</definedName>
    <definedName name="POIL" localSheetId="8">#REF!</definedName>
    <definedName name="POIL" localSheetId="4">#REF!</definedName>
    <definedName name="POIL">#REF!</definedName>
    <definedName name="POIPOZOS" localSheetId="8">#REF!</definedName>
    <definedName name="POIPOZOS" localSheetId="4">#REF!</definedName>
    <definedName name="POIPOZOS" localSheetId="6">#REF!</definedName>
    <definedName name="POIPOZOS">#REF!</definedName>
    <definedName name="POIUP" localSheetId="15" hidden="1">{"via1",#N/A,TRUE,"general";"via2",#N/A,TRUE,"general";"via3",#N/A,TRUE,"general"}</definedName>
    <definedName name="POIUP" localSheetId="16" hidden="1">{"via1",#N/A,TRUE,"general";"via2",#N/A,TRUE,"general";"via3",#N/A,TRUE,"general"}</definedName>
    <definedName name="POIUP" localSheetId="8" hidden="1">{"via1",#N/A,TRUE,"general";"via2",#N/A,TRUE,"general";"via3",#N/A,TRUE,"general"}</definedName>
    <definedName name="POIUP" localSheetId="4" hidden="1">{"via1",#N/A,TRUE,"general";"via2",#N/A,TRUE,"general";"via3",#N/A,TRUE,"general"}</definedName>
    <definedName name="POIUP" localSheetId="6"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IUP_1" localSheetId="8" hidden="1">{"via1",#N/A,TRUE,"general";"via2",#N/A,TRUE,"general";"via3",#N/A,TRUE,"general"}</definedName>
    <definedName name="POIUP_1" localSheetId="4" hidden="1">{"via1",#N/A,TRUE,"general";"via2",#N/A,TRUE,"general";"via3",#N/A,TRUE,"general"}</definedName>
    <definedName name="POIUP_1" localSheetId="10" hidden="1">{"via1",#N/A,TRUE,"general";"via2",#N/A,TRUE,"general";"via3",#N/A,TRUE,"general"}</definedName>
    <definedName name="POIUP_1" hidden="1">{"via1",#N/A,TRUE,"general";"via2",#N/A,TRUE,"general";"via3",#N/A,TRUE,"general"}</definedName>
    <definedName name="POL">#REF!</definedName>
    <definedName name="Polinomial" localSheetId="8">#REF!</definedName>
    <definedName name="Polinomial" localSheetId="4">#REF!</definedName>
    <definedName name="Polinomial">#REF!</definedName>
    <definedName name="POLINOMIAL1" localSheetId="8">#REF!</definedName>
    <definedName name="POLINOMIAL1" localSheetId="4">#REF!</definedName>
    <definedName name="POLINOMIAL1">#REF!</definedName>
    <definedName name="Polinomial10" localSheetId="8">#REF!</definedName>
    <definedName name="Polinomial10" localSheetId="4">#REF!</definedName>
    <definedName name="Polinomial10">#REF!</definedName>
    <definedName name="Polinomial11" localSheetId="8">#REF!</definedName>
    <definedName name="Polinomial11" localSheetId="4">#REF!</definedName>
    <definedName name="Polinomial11">#REF!</definedName>
    <definedName name="Polinomial12" localSheetId="8">#REF!</definedName>
    <definedName name="Polinomial12" localSheetId="4">#REF!</definedName>
    <definedName name="Polinomial12">#REF!</definedName>
    <definedName name="Polinomial13" localSheetId="8">#REF!</definedName>
    <definedName name="Polinomial13" localSheetId="4">#REF!</definedName>
    <definedName name="Polinomial13">#REF!</definedName>
    <definedName name="Polinomial14" localSheetId="8">#REF!</definedName>
    <definedName name="Polinomial14" localSheetId="4">#REF!</definedName>
    <definedName name="Polinomial14">#REF!</definedName>
    <definedName name="Polinomial15" localSheetId="8">#REF!</definedName>
    <definedName name="Polinomial15" localSheetId="4">#REF!</definedName>
    <definedName name="Polinomial15">#REF!</definedName>
    <definedName name="Polinomial16" localSheetId="8">#REF!</definedName>
    <definedName name="Polinomial16" localSheetId="4">#REF!</definedName>
    <definedName name="Polinomial16">#REF!</definedName>
    <definedName name="Polinomial17" localSheetId="8">#REF!</definedName>
    <definedName name="Polinomial17" localSheetId="4">#REF!</definedName>
    <definedName name="Polinomial17">#REF!</definedName>
    <definedName name="Polinomial18" localSheetId="8">#REF!</definedName>
    <definedName name="Polinomial18" localSheetId="4">#REF!</definedName>
    <definedName name="Polinomial18">#REF!</definedName>
    <definedName name="Polinomial19" localSheetId="8">#REF!</definedName>
    <definedName name="Polinomial19" localSheetId="4">#REF!</definedName>
    <definedName name="Polinomial19">#REF!</definedName>
    <definedName name="Polinomial2" localSheetId="8">#REF!</definedName>
    <definedName name="Polinomial2" localSheetId="4">#REF!</definedName>
    <definedName name="Polinomial2">#REF!</definedName>
    <definedName name="Polinomial3" localSheetId="8">#REF!</definedName>
    <definedName name="Polinomial3" localSheetId="4">#REF!</definedName>
    <definedName name="Polinomial3">#REF!</definedName>
    <definedName name="Polinomial4" localSheetId="8">#REF!</definedName>
    <definedName name="Polinomial4" localSheetId="4">#REF!</definedName>
    <definedName name="Polinomial4">#REF!</definedName>
    <definedName name="Polinomial5" localSheetId="8">#REF!</definedName>
    <definedName name="Polinomial5" localSheetId="4">#REF!</definedName>
    <definedName name="Polinomial5">#REF!</definedName>
    <definedName name="Polinomial6" localSheetId="8">#REF!</definedName>
    <definedName name="Polinomial6" localSheetId="4">#REF!</definedName>
    <definedName name="Polinomial6">#REF!</definedName>
    <definedName name="Polinomial7" localSheetId="8">#REF!</definedName>
    <definedName name="Polinomial7" localSheetId="4">#REF!</definedName>
    <definedName name="Polinomial7">#REF!</definedName>
    <definedName name="Polinomial8" localSheetId="8">#REF!</definedName>
    <definedName name="Polinomial8" localSheetId="4">#REF!</definedName>
    <definedName name="Polinomial8">#REF!</definedName>
    <definedName name="Polinomial9" localSheetId="8">#REF!</definedName>
    <definedName name="Polinomial9" localSheetId="4">#REF!</definedName>
    <definedName name="Polinomial9">#REF!</definedName>
    <definedName name="poliza" localSheetId="8" hidden="1">{"via1",#N/A,TRUE,"general";"via2",#N/A,TRUE,"general";"via3",#N/A,TRUE,"general"}</definedName>
    <definedName name="poliza" localSheetId="4" hidden="1">{"via1",#N/A,TRUE,"general";"via2",#N/A,TRUE,"general";"via3",#N/A,TRUE,"general"}</definedName>
    <definedName name="poliza" localSheetId="10" hidden="1">{"via1",#N/A,TRUE,"general";"via2",#N/A,TRUE,"general";"via3",#N/A,TRUE,"general"}</definedName>
    <definedName name="poliza" hidden="1">{"via1",#N/A,TRUE,"general";"via2",#N/A,TRUE,"general";"via3",#N/A,TRUE,"general"}</definedName>
    <definedName name="Polynomial">#REF!</definedName>
    <definedName name="PoMede" localSheetId="8">#REF!</definedName>
    <definedName name="PoMede" localSheetId="4">#REF!</definedName>
    <definedName name="PoMede">#REF!</definedName>
    <definedName name="POO" localSheetId="8">#REF!</definedName>
    <definedName name="POO" localSheetId="5">#REF!</definedName>
    <definedName name="POO" localSheetId="4">#REF!</definedName>
    <definedName name="POO" localSheetId="6">#REF!</definedName>
    <definedName name="POO" localSheetId="10">#REF!</definedName>
    <definedName name="POO">#REF!</definedName>
    <definedName name="popop" localSheetId="15" hidden="1">{"via1",#N/A,TRUE,"general";"via2",#N/A,TRUE,"general";"via3",#N/A,TRUE,"general"}</definedName>
    <definedName name="popop" localSheetId="16" hidden="1">{"via1",#N/A,TRUE,"general";"via2",#N/A,TRUE,"general";"via3",#N/A,TRUE,"general"}</definedName>
    <definedName name="popop" localSheetId="8" hidden="1">{"via1",#N/A,TRUE,"general";"via2",#N/A,TRUE,"general";"via3",#N/A,TRUE,"general"}</definedName>
    <definedName name="popop" localSheetId="4" hidden="1">{"via1",#N/A,TRUE,"general";"via2",#N/A,TRUE,"general";"via3",#N/A,TRUE,"general"}</definedName>
    <definedName name="popop" localSheetId="6"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op_1" localSheetId="8" hidden="1">{"via1",#N/A,TRUE,"general";"via2",#N/A,TRUE,"general";"via3",#N/A,TRUE,"general"}</definedName>
    <definedName name="popop_1" localSheetId="4" hidden="1">{"via1",#N/A,TRUE,"general";"via2",#N/A,TRUE,"general";"via3",#N/A,TRUE,"general"}</definedName>
    <definedName name="popop_1" localSheetId="10" hidden="1">{"via1",#N/A,TRUE,"general";"via2",#N/A,TRUE,"general";"via3",#N/A,TRUE,"general"}</definedName>
    <definedName name="popop_1"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8" hidden="1">{"via1",#N/A,TRUE,"general";"via2",#N/A,TRUE,"general";"via3",#N/A,TRUE,"general"}</definedName>
    <definedName name="popp" localSheetId="4" hidden="1">{"via1",#N/A,TRUE,"general";"via2",#N/A,TRUE,"general";"via3",#N/A,TRUE,"general"}</definedName>
    <definedName name="popp" localSheetId="6"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p_1" localSheetId="8" hidden="1">{"via1",#N/A,TRUE,"general";"via2",#N/A,TRUE,"general";"via3",#N/A,TRUE,"general"}</definedName>
    <definedName name="popp_1" localSheetId="4" hidden="1">{"via1",#N/A,TRUE,"general";"via2",#N/A,TRUE,"general";"via3",#N/A,TRUE,"general"}</definedName>
    <definedName name="popp_1" localSheetId="10" hidden="1">{"via1",#N/A,TRUE,"general";"via2",#N/A,TRUE,"general";"via3",#N/A,TRUE,"general"}</definedName>
    <definedName name="popp_1" hidden="1">{"via1",#N/A,TRUE,"general";"via2",#N/A,TRUE,"general";"via3",#N/A,TRUE,"general"}</definedName>
    <definedName name="popu" localSheetId="8">#REF!</definedName>
    <definedName name="popu" localSheetId="4">#REF!</definedName>
    <definedName name="popu" localSheetId="10">#REF!</definedName>
    <definedName name="popu">#REF!</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pvds_1" localSheetId="8" hidden="1">{"TAB1",#N/A,TRUE,"GENERAL";"TAB2",#N/A,TRUE,"GENERAL";"TAB3",#N/A,TRUE,"GENERAL";"TAB4",#N/A,TRUE,"GENERAL";"TAB5",#N/A,TRUE,"GENERAL"}</definedName>
    <definedName name="popvds_1" localSheetId="4" hidden="1">{"TAB1",#N/A,TRUE,"GENERAL";"TAB2",#N/A,TRUE,"GENERAL";"TAB3",#N/A,TRUE,"GENERAL";"TAB4",#N/A,TRUE,"GENERAL";"TAB5",#N/A,TRUE,"GENERAL"}</definedName>
    <definedName name="popvds_1" localSheetId="10" hidden="1">{"TAB1",#N/A,TRUE,"GENERAL";"TAB2",#N/A,TRUE,"GENERAL";"TAB3",#N/A,TRUE,"GENERAL";"TAB4",#N/A,TRUE,"GENERAL";"TAB5",#N/A,TRUE,"GENERAL"}</definedName>
    <definedName name="popvds_1" hidden="1">{"TAB1",#N/A,TRUE,"GENERAL";"TAB2",#N/A,TRUE,"GENERAL";"TAB3",#N/A,TRUE,"GENERAL";"TAB4",#N/A,TRUE,"GENERAL";"TAB5",#N/A,TRUE,"GENERAL"}</definedName>
    <definedName name="porc" localSheetId="8">#REF!</definedName>
    <definedName name="porc" localSheetId="4">#REF!</definedName>
    <definedName name="porc" localSheetId="10">#REF!</definedName>
    <definedName name="porc">#REF!</definedName>
    <definedName name="PORC._DOLAR" localSheetId="8">#REF!</definedName>
    <definedName name="PORC._DOLAR" localSheetId="4">#REF!</definedName>
    <definedName name="PORC._DOLAR" localSheetId="10">#REF!</definedName>
    <definedName name="PORC._DOLAR">#REF!</definedName>
    <definedName name="PorcAdicCostoLlantasCliente" localSheetId="8">#REF!</definedName>
    <definedName name="PorcAdicCostoLlantasCliente" localSheetId="4">#REF!</definedName>
    <definedName name="PorcAdicCostoLlantasCliente" localSheetId="6">#REF!</definedName>
    <definedName name="PorcAdicCostoLlantasCliente" localSheetId="10">#REF!</definedName>
    <definedName name="PorcAdicCostoLlantasCliente">#REF!</definedName>
    <definedName name="PorcAdicCostoMtto" localSheetId="8">#REF!</definedName>
    <definedName name="PorcAdicCostoMtto" localSheetId="4">#REF!</definedName>
    <definedName name="PorcAdicCostoMtto" localSheetId="6">#REF!</definedName>
    <definedName name="PorcAdicCostoMtto">#REF!</definedName>
    <definedName name="PorcCostosOcultos" localSheetId="8">#REF!</definedName>
    <definedName name="PorcCostosOcultos" localSheetId="4">#REF!</definedName>
    <definedName name="PorcCostosOcultos" localSheetId="6">#REF!</definedName>
    <definedName name="PorcCostosOcultos">#REF!</definedName>
    <definedName name="PORCE" localSheetId="8">#REF!</definedName>
    <definedName name="PORCE" localSheetId="5">#REF!</definedName>
    <definedName name="PORCE" localSheetId="4">#REF!</definedName>
    <definedName name="PORCE">#REF!</definedName>
    <definedName name="Porcentaje" localSheetId="8">#REF!</definedName>
    <definedName name="Porcentaje" localSheetId="4">#REF!</definedName>
    <definedName name="Porcentaje">#REF!</definedName>
    <definedName name="PORCENTAJE1" localSheetId="8">#REF!</definedName>
    <definedName name="PORCENTAJE1" localSheetId="4">#REF!</definedName>
    <definedName name="PORCENTAJE1">#REF!</definedName>
    <definedName name="PorcentajeCompletado" localSheetId="8">AIU!PercentCompleteBeyond*AIU!PeriodInPlan</definedName>
    <definedName name="PorcentajeCompletado" localSheetId="4">FP!PercentCompleteBeyond*FP!PeriodInPlan</definedName>
    <definedName name="PorcentajeCompletado" localSheetId="10">PMA!PercentCompleteBeyond*PMA!PeriodInPlan</definedName>
    <definedName name="PorcentajeCompletado">PercentCompleteBeyond*PeriodInPlan</definedName>
    <definedName name="porcentajes" localSheetId="8">#REF!</definedName>
    <definedName name="porcentajes" localSheetId="4">#REF!</definedName>
    <definedName name="porcentajes" localSheetId="10">#REF!</definedName>
    <definedName name="porcentajes">#REF!</definedName>
    <definedName name="PorContribConduct" localSheetId="8">#REF!</definedName>
    <definedName name="PorContribConduct" localSheetId="4">#REF!</definedName>
    <definedName name="PorContribConduct" localSheetId="6">#REF!</definedName>
    <definedName name="PorContribConduct" localSheetId="10">#REF!</definedName>
    <definedName name="PorContribConduct">#REF!</definedName>
    <definedName name="PorContribImpRod" localSheetId="8">#REF!</definedName>
    <definedName name="PorContribImpRod" localSheetId="4">#REF!</definedName>
    <definedName name="PorContribImpRod" localSheetId="6">#REF!</definedName>
    <definedName name="PorContribImpRod" localSheetId="10">#REF!</definedName>
    <definedName name="PorContribImpRod">#REF!</definedName>
    <definedName name="PorContribLlantas" localSheetId="8">#REF!</definedName>
    <definedName name="PorContribLlantas" localSheetId="4">#REF!</definedName>
    <definedName name="PorContribLlantas" localSheetId="6">#REF!</definedName>
    <definedName name="PorContribLlantas">#REF!</definedName>
    <definedName name="PorContribMtto" localSheetId="8">#REF!</definedName>
    <definedName name="PorContribMtto" localSheetId="4">#REF!</definedName>
    <definedName name="PorContribMtto" localSheetId="6">#REF!</definedName>
    <definedName name="PorContribMtto">#REF!</definedName>
    <definedName name="PorContribSeguro" localSheetId="8">#REF!</definedName>
    <definedName name="PorContribSeguro" localSheetId="4">#REF!</definedName>
    <definedName name="PorContribSeguro" localSheetId="6">#REF!</definedName>
    <definedName name="PorContribSeguro">#REF!</definedName>
    <definedName name="PorcPAAG" localSheetId="8">#REF!</definedName>
    <definedName name="PorcPAAG" localSheetId="4">#REF!</definedName>
    <definedName name="PorcPAAG" localSheetId="6">#REF!</definedName>
    <definedName name="PorcPAAG">#REF!</definedName>
    <definedName name="PorcPuntosAdicCredito" localSheetId="8">#REF!</definedName>
    <definedName name="PorcPuntosAdicCredito" localSheetId="4">#REF!</definedName>
    <definedName name="PorcPuntosAdicCredito" localSheetId="6">#REF!</definedName>
    <definedName name="PorcPuntosAdicCredito">#REF!</definedName>
    <definedName name="PorcPuntosAdicLeasing" localSheetId="8">#REF!</definedName>
    <definedName name="PorcPuntosAdicLeasing" localSheetId="4">#REF!</definedName>
    <definedName name="PorcPuntosAdicLeasing" localSheetId="6">#REF!</definedName>
    <definedName name="PorcPuntosAdicLeasing">#REF!</definedName>
    <definedName name="PorcTasaSeguroCanon" localSheetId="8">#REF!</definedName>
    <definedName name="PorcTasaSeguroCanon" localSheetId="4">#REF!</definedName>
    <definedName name="PorcTasaSeguroCanon" localSheetId="6">#REF!</definedName>
    <definedName name="PorcTasaSeguroCanon">#REF!</definedName>
    <definedName name="PorcTasaSeguroCliente" localSheetId="8">#REF!</definedName>
    <definedName name="PorcTasaSeguroCliente" localSheetId="4">#REF!</definedName>
    <definedName name="PorcTasaSeguroCliente" localSheetId="6">#REF!</definedName>
    <definedName name="PorcTasaSeguroCliente">#REF!</definedName>
    <definedName name="PorDecremImptosRodamto" localSheetId="8">#REF!</definedName>
    <definedName name="PorDecremImptosRodamto" localSheetId="4">#REF!</definedName>
    <definedName name="PorDecremImptosRodamto" localSheetId="6">#REF!</definedName>
    <definedName name="PorDecremImptosRodamto">#REF!</definedName>
    <definedName name="porDemerito1" localSheetId="8">#REF!</definedName>
    <definedName name="porDemerito1" localSheetId="4">#REF!</definedName>
    <definedName name="porDemerito1" localSheetId="6">#REF!</definedName>
    <definedName name="porDemerito1">#REF!</definedName>
    <definedName name="porDemerito10" localSheetId="8">#REF!</definedName>
    <definedName name="porDemerito10" localSheetId="4">#REF!</definedName>
    <definedName name="porDemerito10" localSheetId="6">#REF!</definedName>
    <definedName name="porDemerito10">#REF!</definedName>
    <definedName name="porDemerito11" localSheetId="8">#REF!</definedName>
    <definedName name="porDemerito11" localSheetId="4">#REF!</definedName>
    <definedName name="porDemerito11" localSheetId="6">#REF!</definedName>
    <definedName name="porDemerito11">#REF!</definedName>
    <definedName name="porDemerito2" localSheetId="8">#REF!</definedName>
    <definedName name="porDemerito2" localSheetId="4">#REF!</definedName>
    <definedName name="porDemerito2" localSheetId="6">#REF!</definedName>
    <definedName name="porDemerito2">#REF!</definedName>
    <definedName name="porDemerito3" localSheetId="8">#REF!</definedName>
    <definedName name="porDemerito3" localSheetId="4">#REF!</definedName>
    <definedName name="porDemerito3" localSheetId="6">#REF!</definedName>
    <definedName name="porDemerito3">#REF!</definedName>
    <definedName name="porDemerito4" localSheetId="8">#REF!</definedName>
    <definedName name="porDemerito4" localSheetId="4">#REF!</definedName>
    <definedName name="porDemerito4" localSheetId="6">#REF!</definedName>
    <definedName name="porDemerito4">#REF!</definedName>
    <definedName name="porDemerito5" localSheetId="8">#REF!</definedName>
    <definedName name="porDemerito5" localSheetId="4">#REF!</definedName>
    <definedName name="porDemerito5" localSheetId="6">#REF!</definedName>
    <definedName name="porDemerito5">#REF!</definedName>
    <definedName name="porDemerito6" localSheetId="8">#REF!</definedName>
    <definedName name="porDemerito6" localSheetId="4">#REF!</definedName>
    <definedName name="porDemerito6" localSheetId="6">#REF!</definedName>
    <definedName name="porDemerito6">#REF!</definedName>
    <definedName name="porDemerito7" localSheetId="8">#REF!</definedName>
    <definedName name="porDemerito7" localSheetId="4">#REF!</definedName>
    <definedName name="porDemerito7" localSheetId="6">#REF!</definedName>
    <definedName name="porDemerito7">#REF!</definedName>
    <definedName name="porDemerito8" localSheetId="8">#REF!</definedName>
    <definedName name="porDemerito8" localSheetId="4">#REF!</definedName>
    <definedName name="porDemerito8" localSheetId="6">#REF!</definedName>
    <definedName name="porDemerito8">#REF!</definedName>
    <definedName name="porDemerito9" localSheetId="8">#REF!</definedName>
    <definedName name="porDemerito9" localSheetId="4">#REF!</definedName>
    <definedName name="porDemerito9" localSheetId="6">#REF!</definedName>
    <definedName name="porDemerito9">#REF!</definedName>
    <definedName name="porDemeritoAcces" localSheetId="8">#REF!</definedName>
    <definedName name="porDemeritoAcces" localSheetId="4">#REF!</definedName>
    <definedName name="porDemeritoAcces" localSheetId="6">#REF!</definedName>
    <definedName name="porDemeritoAcces">#REF!</definedName>
    <definedName name="PorDesctoTransfdoVehicClien" localSheetId="8">#REF!</definedName>
    <definedName name="PorDesctoTransfdoVehicClien" localSheetId="4">#REF!</definedName>
    <definedName name="PorDesctoTransfdoVehicClien" localSheetId="6">#REF!</definedName>
    <definedName name="PorDesctoTransfdoVehicClien">#REF!</definedName>
    <definedName name="PorDesctoVehicCliente" localSheetId="8">#REF!</definedName>
    <definedName name="PorDesctoVehicCliente" localSheetId="4">#REF!</definedName>
    <definedName name="PorDesctoVehicCliente" localSheetId="6">#REF!</definedName>
    <definedName name="PorDesctoVehicCliente">#REF!</definedName>
    <definedName name="PorDesctoVehicSurenting" localSheetId="8">#REF!</definedName>
    <definedName name="PorDesctoVehicSurenting" localSheetId="4">#REF!</definedName>
    <definedName name="PorDesctoVehicSurenting" localSheetId="6">#REF!</definedName>
    <definedName name="PorDesctoVehicSurenting">#REF!</definedName>
    <definedName name="PorDesctoVehícSurenting" localSheetId="8">#REF!</definedName>
    <definedName name="PorDesctoVehícSurenting" localSheetId="4">#REF!</definedName>
    <definedName name="PorDesctoVehícSurenting" localSheetId="6">#REF!</definedName>
    <definedName name="PorDesctoVehícSurenting">#REF!</definedName>
    <definedName name="PORDIV" localSheetId="8">#REF!</definedName>
    <definedName name="PORDIV" localSheetId="4">#REF!</definedName>
    <definedName name="PORDIV">#REF!</definedName>
    <definedName name="PorFactorIvaCanon" localSheetId="8">#REF!</definedName>
    <definedName name="PorFactorIvaCanon" localSheetId="4">#REF!</definedName>
    <definedName name="PorFactorIvaCanon" localSheetId="6">#REF!</definedName>
    <definedName name="PorFactorIvaCanon">#REF!</definedName>
    <definedName name="PorFactPrestacConduct" localSheetId="8">#REF!</definedName>
    <definedName name="PorFactPrestacConduct" localSheetId="4">#REF!</definedName>
    <definedName name="PorFactPrestacConduct" localSheetId="6">#REF!</definedName>
    <definedName name="PorFactPrestacConduct">#REF!</definedName>
    <definedName name="porImprevistos" localSheetId="8">#REF!</definedName>
    <definedName name="porImprevistos" localSheetId="4">#REF!</definedName>
    <definedName name="porImprevistos" localSheetId="6">#REF!</definedName>
    <definedName name="porImprevistos">#REF!</definedName>
    <definedName name="PorImpto2Xmil" localSheetId="8">#REF!</definedName>
    <definedName name="PorImpto2Xmil" localSheetId="4">#REF!</definedName>
    <definedName name="PorImpto2Xmil" localSheetId="6">#REF!</definedName>
    <definedName name="PorImpto2Xmil">#REF!</definedName>
    <definedName name="PorIncremAnualComb" localSheetId="8">#REF!</definedName>
    <definedName name="PorIncremAnualComb" localSheetId="4">#REF!</definedName>
    <definedName name="PorIncremAnualComb" localSheetId="6">#REF!</definedName>
    <definedName name="PorIncremAnualComb">#REF!</definedName>
    <definedName name="PorIncremAnualCostos" localSheetId="8">#REF!</definedName>
    <definedName name="PorIncremAnualCostos" localSheetId="4">#REF!</definedName>
    <definedName name="PorIncremAnualCostos" localSheetId="6">#REF!</definedName>
    <definedName name="PorIncremAnualCostos">#REF!</definedName>
    <definedName name="PorIncremAnualCostos10" localSheetId="8">#REF!</definedName>
    <definedName name="PorIncremAnualCostos10" localSheetId="4">#REF!</definedName>
    <definedName name="PorIncremAnualCostos10" localSheetId="6">#REF!</definedName>
    <definedName name="PorIncremAnualCostos10">#REF!</definedName>
    <definedName name="PorIncremAnualCostos11" localSheetId="8">#REF!</definedName>
    <definedName name="PorIncremAnualCostos11" localSheetId="4">#REF!</definedName>
    <definedName name="PorIncremAnualCostos11" localSheetId="6">#REF!</definedName>
    <definedName name="PorIncremAnualCostos11">#REF!</definedName>
    <definedName name="PorIncremAnualCostos2" localSheetId="8">#REF!</definedName>
    <definedName name="PorIncremAnualCostos2" localSheetId="4">#REF!</definedName>
    <definedName name="PorIncremAnualCostos2" localSheetId="6">#REF!</definedName>
    <definedName name="PorIncremAnualCostos2">#REF!</definedName>
    <definedName name="PorIncremAnualCostos3" localSheetId="8">#REF!</definedName>
    <definedName name="PorIncremAnualCostos3" localSheetId="4">#REF!</definedName>
    <definedName name="PorIncremAnualCostos3" localSheetId="6">#REF!</definedName>
    <definedName name="PorIncremAnualCostos3">#REF!</definedName>
    <definedName name="PorIncremAnualCostos4" localSheetId="8">#REF!</definedName>
    <definedName name="PorIncremAnualCostos4" localSheetId="4">#REF!</definedName>
    <definedName name="PorIncremAnualCostos4" localSheetId="6">#REF!</definedName>
    <definedName name="PorIncremAnualCostos4">#REF!</definedName>
    <definedName name="PorIncremAnualCostos5" localSheetId="8">#REF!</definedName>
    <definedName name="PorIncremAnualCostos5" localSheetId="4">#REF!</definedName>
    <definedName name="PorIncremAnualCostos5" localSheetId="6">#REF!</definedName>
    <definedName name="PorIncremAnualCostos5">#REF!</definedName>
    <definedName name="PorIncremAnualCostos6" localSheetId="8">#REF!</definedName>
    <definedName name="PorIncremAnualCostos6" localSheetId="4">#REF!</definedName>
    <definedName name="PorIncremAnualCostos6" localSheetId="6">#REF!</definedName>
    <definedName name="PorIncremAnualCostos6">#REF!</definedName>
    <definedName name="PorIncremAnualCostos7" localSheetId="8">#REF!</definedName>
    <definedName name="PorIncremAnualCostos7" localSheetId="4">#REF!</definedName>
    <definedName name="PorIncremAnualCostos7" localSheetId="6">#REF!</definedName>
    <definedName name="PorIncremAnualCostos7">#REF!</definedName>
    <definedName name="PorIncremAnualCostos8" localSheetId="8">#REF!</definedName>
    <definedName name="PorIncremAnualCostos8" localSheetId="4">#REF!</definedName>
    <definedName name="PorIncremAnualCostos8" localSheetId="6">#REF!</definedName>
    <definedName name="PorIncremAnualCostos8">#REF!</definedName>
    <definedName name="PorIncremAnualCostos9" localSheetId="8">#REF!</definedName>
    <definedName name="PorIncremAnualCostos9" localSheetId="4">#REF!</definedName>
    <definedName name="PorIncremAnualCostos9" localSheetId="6">#REF!</definedName>
    <definedName name="PorIncremAnualCostos9">#REF!</definedName>
    <definedName name="PorIncremAnualManoObra" localSheetId="8">#REF!</definedName>
    <definedName name="PorIncremAnualManoObra" localSheetId="4">#REF!</definedName>
    <definedName name="PorIncremAnualManoObra" localSheetId="6">#REF!</definedName>
    <definedName name="PorIncremAnualManoObra">#REF!</definedName>
    <definedName name="PorIncreSeguro10A" localSheetId="8">#REF!</definedName>
    <definedName name="PorIncreSeguro10A" localSheetId="4">#REF!</definedName>
    <definedName name="PorIncreSeguro10A" localSheetId="6">#REF!</definedName>
    <definedName name="PorIncreSeguro10A">#REF!</definedName>
    <definedName name="PorIncreSeguro11A" localSheetId="8">#REF!</definedName>
    <definedName name="PorIncreSeguro11A" localSheetId="4">#REF!</definedName>
    <definedName name="PorIncreSeguro11A" localSheetId="6">#REF!</definedName>
    <definedName name="PorIncreSeguro11A">#REF!</definedName>
    <definedName name="PorIncreSeguro2A" localSheetId="8">#REF!</definedName>
    <definedName name="PorIncreSeguro2A" localSheetId="4">#REF!</definedName>
    <definedName name="PorIncreSeguro2A" localSheetId="6">#REF!</definedName>
    <definedName name="PorIncreSeguro2A">#REF!</definedName>
    <definedName name="PorIncreSeguro3A" localSheetId="8">#REF!</definedName>
    <definedName name="PorIncreSeguro3A" localSheetId="4">#REF!</definedName>
    <definedName name="PorIncreSeguro3A" localSheetId="6">#REF!</definedName>
    <definedName name="PorIncreSeguro3A">#REF!</definedName>
    <definedName name="PorIncreSeguro4A" localSheetId="8">#REF!</definedName>
    <definedName name="PorIncreSeguro4A" localSheetId="4">#REF!</definedName>
    <definedName name="PorIncreSeguro4A" localSheetId="6">#REF!</definedName>
    <definedName name="PorIncreSeguro4A">#REF!</definedName>
    <definedName name="PorIncreSeguro5A" localSheetId="8">#REF!</definedName>
    <definedName name="PorIncreSeguro5A" localSheetId="4">#REF!</definedName>
    <definedName name="PorIncreSeguro5A" localSheetId="6">#REF!</definedName>
    <definedName name="PorIncreSeguro5A">#REF!</definedName>
    <definedName name="PorIncreSeguro6A" localSheetId="8">#REF!</definedName>
    <definedName name="PorIncreSeguro6A" localSheetId="4">#REF!</definedName>
    <definedName name="PorIncreSeguro6A" localSheetId="6">#REF!</definedName>
    <definedName name="PorIncreSeguro6A">#REF!</definedName>
    <definedName name="PorIncreSeguro7A" localSheetId="8">#REF!</definedName>
    <definedName name="PorIncreSeguro7A" localSheetId="4">#REF!</definedName>
    <definedName name="PorIncreSeguro7A" localSheetId="6">#REF!</definedName>
    <definedName name="PorIncreSeguro7A">#REF!</definedName>
    <definedName name="PorIncreSeguro8A" localSheetId="8">#REF!</definedName>
    <definedName name="PorIncreSeguro8A" localSheetId="4">#REF!</definedName>
    <definedName name="PorIncreSeguro8A" localSheetId="6">#REF!</definedName>
    <definedName name="PorIncreSeguro8A">#REF!</definedName>
    <definedName name="PorIncreSeguro9A" localSheetId="8">#REF!</definedName>
    <definedName name="PorIncreSeguro9A" localSheetId="4">#REF!</definedName>
    <definedName name="PorIncreSeguro9A" localSheetId="6">#REF!</definedName>
    <definedName name="PorIncreSeguro9A">#REF!</definedName>
    <definedName name="porInsumos" localSheetId="8">#REF!</definedName>
    <definedName name="porInsumos" localSheetId="4">#REF!</definedName>
    <definedName name="porInsumos" localSheetId="6">#REF!</definedName>
    <definedName name="porInsumos">#REF!</definedName>
    <definedName name="PorIvaVehic" localSheetId="8">#REF!</definedName>
    <definedName name="PorIvaVehic" localSheetId="4">#REF!</definedName>
    <definedName name="PorIvaVehic" localSheetId="6">#REF!</definedName>
    <definedName name="PorIvaVehic">#REF!</definedName>
    <definedName name="porManoObra" localSheetId="8">#REF!</definedName>
    <definedName name="porManoObra" localSheetId="4">#REF!</definedName>
    <definedName name="porManoObra" localSheetId="6">#REF!</definedName>
    <definedName name="porManoObra">#REF!</definedName>
    <definedName name="PorMargenFuel" localSheetId="8">#REF!</definedName>
    <definedName name="PorMargenFuel" localSheetId="4">#REF!</definedName>
    <definedName name="PorMargenFuel" localSheetId="6">#REF!</definedName>
    <definedName name="PorMargenFuel">#REF!</definedName>
    <definedName name="PorMargenGeneral" localSheetId="8">#REF!</definedName>
    <definedName name="PorMargenGeneral" localSheetId="4">#REF!</definedName>
    <definedName name="PorMargenGeneral" localSheetId="6">#REF!</definedName>
    <definedName name="PorMargenGeneral">#REF!</definedName>
    <definedName name="PorMargenGPS" localSheetId="8">#REF!</definedName>
    <definedName name="PorMargenGPS" localSheetId="4">#REF!</definedName>
    <definedName name="PorMargenGPS" localSheetId="6">#REF!</definedName>
    <definedName name="PorMargenGPS">#REF!</definedName>
    <definedName name="porMargenReventa" localSheetId="8">#REF!</definedName>
    <definedName name="porMargenReventa" localSheetId="4">#REF!</definedName>
    <definedName name="porMargenReventa" localSheetId="6">#REF!</definedName>
    <definedName name="porMargenReventa">#REF!</definedName>
    <definedName name="PorMargenStandby" localSheetId="8">#REF!</definedName>
    <definedName name="PorMargenStandby" localSheetId="4">#REF!</definedName>
    <definedName name="PorMargenStandby" localSheetId="6">#REF!</definedName>
    <definedName name="PorMargenStandby">#REF!</definedName>
    <definedName name="PorPuntosAdicionDTF" localSheetId="8">#REF!</definedName>
    <definedName name="PorPuntosAdicionDTF" localSheetId="4">#REF!</definedName>
    <definedName name="PorPuntosAdicionDTF" localSheetId="6">#REF!</definedName>
    <definedName name="PorPuntosAdicionDTF">#REF!</definedName>
    <definedName name="PorPuntosAdicServicios" localSheetId="8">#REF!</definedName>
    <definedName name="PorPuntosAdicServicios" localSheetId="4">#REF!</definedName>
    <definedName name="PorPuntosAdicServicios" localSheetId="6">#REF!</definedName>
    <definedName name="PorPuntosAdicServicios">#REF!</definedName>
    <definedName name="PorPuntosPromTAFondeo" localSheetId="8">#REF!</definedName>
    <definedName name="PorPuntosPromTAFondeo" localSheetId="4">#REF!</definedName>
    <definedName name="PorPuntosPromTAFondeo" localSheetId="6">#REF!</definedName>
    <definedName name="PorPuntosPromTAFondeo">#REF!</definedName>
    <definedName name="PorRetomaCliente" localSheetId="8">#REF!</definedName>
    <definedName name="PorRetomaCliente" localSheetId="4">#REF!</definedName>
    <definedName name="PorRetomaCliente" localSheetId="6">#REF!</definedName>
    <definedName name="PorRetomaCliente">#REF!</definedName>
    <definedName name="PorRetomaLeasing" localSheetId="8">#REF!</definedName>
    <definedName name="PorRetomaLeasing" localSheetId="4">#REF!</definedName>
    <definedName name="PorRetomaLeasing" localSheetId="6">#REF!</definedName>
    <definedName name="PorRetomaLeasing">#REF!</definedName>
    <definedName name="porReventaCliente" localSheetId="8">#REF!</definedName>
    <definedName name="porReventaCliente" localSheetId="4">#REF!</definedName>
    <definedName name="porReventaCliente" localSheetId="6">#REF!</definedName>
    <definedName name="porReventaCliente">#REF!</definedName>
    <definedName name="PorReventaSurenting" localSheetId="8">#REF!</definedName>
    <definedName name="PorReventaSurenting" localSheetId="4">#REF!</definedName>
    <definedName name="PorReventaSurenting" localSheetId="6">#REF!</definedName>
    <definedName name="PorReventaSurenting">#REF!</definedName>
    <definedName name="PorRiesgoReventa" localSheetId="8">#REF!</definedName>
    <definedName name="PorRiesgoReventa" localSheetId="4">#REF!</definedName>
    <definedName name="PorRiesgoReventa" localSheetId="6">#REF!</definedName>
    <definedName name="PorRiesgoReventa">#REF!</definedName>
    <definedName name="Portada" localSheetId="8">#REF!</definedName>
    <definedName name="Portada" localSheetId="4">#REF!</definedName>
    <definedName name="Portada">#REF!</definedName>
    <definedName name="PORTADA2" localSheetId="8">#REF!</definedName>
    <definedName name="PORTADA2" localSheetId="4">#REF!</definedName>
    <definedName name="PORTADA2">#REF!</definedName>
    <definedName name="PorTasaImpoPagoImptoRenta" localSheetId="8">#REF!</definedName>
    <definedName name="PorTasaImpoPagoImptoRenta" localSheetId="4">#REF!</definedName>
    <definedName name="PorTasaImpoPagoImptoRenta" localSheetId="6">#REF!</definedName>
    <definedName name="PorTasaImpoPagoImptoRenta">#REF!</definedName>
    <definedName name="PorTasaMensualDesctarVPN" localSheetId="8">#REF!</definedName>
    <definedName name="PorTasaMensualDesctarVPN" localSheetId="4">#REF!</definedName>
    <definedName name="PorTasaMensualDesctarVPN" localSheetId="6">#REF!</definedName>
    <definedName name="PorTasaMensualDesctarVPN">#REF!</definedName>
    <definedName name="PorTasaSeguro" localSheetId="8">#REF!</definedName>
    <definedName name="PorTasaSeguro" localSheetId="4">#REF!</definedName>
    <definedName name="PorTasaSeguro" localSheetId="6">#REF!</definedName>
    <definedName name="PorTasaSeguro">#REF!</definedName>
    <definedName name="PorTasaSgro" localSheetId="8">#REF!</definedName>
    <definedName name="PorTasaSgro" localSheetId="4">#REF!</definedName>
    <definedName name="PorTasaSgro" localSheetId="6">#REF!</definedName>
    <definedName name="PorTasaSgro">#REF!</definedName>
    <definedName name="PorUtilidadDesctoCompra" localSheetId="8">#REF!</definedName>
    <definedName name="PorUtilidadDesctoCompra" localSheetId="4">#REF!</definedName>
    <definedName name="PorUtilidadDesctoCompra" localSheetId="6">#REF!</definedName>
    <definedName name="PorUtilidadDesctoCompra">#REF!</definedName>
    <definedName name="PorUtilidadFinanciera" localSheetId="8">#REF!</definedName>
    <definedName name="PorUtilidadFinanciera" localSheetId="4">#REF!</definedName>
    <definedName name="PorUtilidadFinanciera" localSheetId="6">#REF!</definedName>
    <definedName name="PorUtilidadFinanciera">#REF!</definedName>
    <definedName name="pos" localSheetId="4">#REF!</definedName>
    <definedName name="pos">#REF!</definedName>
    <definedName name="POSICION_PRESUP" localSheetId="8">#REF!</definedName>
    <definedName name="POSICION_PRESUP" localSheetId="4">#REF!</definedName>
    <definedName name="POSICION_PRESUP">#REF!</definedName>
    <definedName name="POSICIONES" localSheetId="8">#REF!</definedName>
    <definedName name="POSICIONES" localSheetId="4">#REF!</definedName>
    <definedName name="POSICIONES">#REF!</definedName>
    <definedName name="post" localSheetId="4">#REF!</definedName>
    <definedName name="post">#REF!</definedName>
    <definedName name="poste" localSheetId="4">#REF!</definedName>
    <definedName name="poste">#REF!</definedName>
    <definedName name="Poste_madera" localSheetId="8">#REF!</definedName>
    <definedName name="Poste_madera" localSheetId="4">#REF!</definedName>
    <definedName name="Poste_madera">#REF!</definedName>
    <definedName name="pouig" localSheetId="15" hidden="1">{"via1",#N/A,TRUE,"general";"via2",#N/A,TRUE,"general";"via3",#N/A,TRUE,"general"}</definedName>
    <definedName name="pouig" localSheetId="16" hidden="1">{"via1",#N/A,TRUE,"general";"via2",#N/A,TRUE,"general";"via3",#N/A,TRUE,"general"}</definedName>
    <definedName name="pouig" localSheetId="8" hidden="1">{"via1",#N/A,TRUE,"general";"via2",#N/A,TRUE,"general";"via3",#N/A,TRUE,"general"}</definedName>
    <definedName name="pouig" localSheetId="4" hidden="1">{"via1",#N/A,TRUE,"general";"via2",#N/A,TRUE,"general";"via3",#N/A,TRUE,"general"}</definedName>
    <definedName name="pouig" localSheetId="6"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uig_1" localSheetId="8" hidden="1">{"via1",#N/A,TRUE,"general";"via2",#N/A,TRUE,"general";"via3",#N/A,TRUE,"general"}</definedName>
    <definedName name="pouig_1" localSheetId="4" hidden="1">{"via1",#N/A,TRUE,"general";"via2",#N/A,TRUE,"general";"via3",#N/A,TRUE,"general"}</definedName>
    <definedName name="pouig_1" localSheetId="10" hidden="1">{"via1",#N/A,TRUE,"general";"via2",#N/A,TRUE,"general";"via3",#N/A,TRUE,"general"}</definedName>
    <definedName name="pouig_1" hidden="1">{"via1",#N/A,TRUE,"general";"via2",#N/A,TRUE,"general";"via3",#N/A,TRUE,"general"}</definedName>
    <definedName name="pound">#REF!</definedName>
    <definedName name="POYOS" localSheetId="8">#REF!</definedName>
    <definedName name="POYOS" localSheetId="4">#REF!</definedName>
    <definedName name="POYOS">#REF!</definedName>
    <definedName name="POZ" localSheetId="8">#REF!</definedName>
    <definedName name="POZ" localSheetId="4">#REF!</definedName>
    <definedName name="POZ">#REF!</definedName>
    <definedName name="POZO" localSheetId="8">#REF!</definedName>
    <definedName name="POZO" localSheetId="4">#REF!</definedName>
    <definedName name="POZO">#REF!</definedName>
    <definedName name="POZO1.2" localSheetId="8">#REF!</definedName>
    <definedName name="POZO1.2" localSheetId="4">#REF!</definedName>
    <definedName name="POZO1.2">#REF!</definedName>
    <definedName name="POZOS" localSheetId="8">#REF!</definedName>
    <definedName name="POZOS" localSheetId="4">#REF!</definedName>
    <definedName name="POZOS">#REF!</definedName>
    <definedName name="POZOSACTUAL" localSheetId="8">#REF!</definedName>
    <definedName name="POZOSACTUAL" localSheetId="4">#REF!</definedName>
    <definedName name="POZOSACTUAL" localSheetId="6">#REF!</definedName>
    <definedName name="POZOSACTUAL">#REF!</definedName>
    <definedName name="pozosconduccion" localSheetId="8">#REF!</definedName>
    <definedName name="pozosconduccion" localSheetId="4">#REF!</definedName>
    <definedName name="pozosconduccion" localSheetId="6">#REF!</definedName>
    <definedName name="pozosconduccion">#REF!</definedName>
    <definedName name="pozoseptico" localSheetId="8">#REF!</definedName>
    <definedName name="pozoseptico" localSheetId="4">#REF!</definedName>
    <definedName name="pozoseptico">#REF!</definedName>
    <definedName name="PP" localSheetId="8">#REF!</definedName>
    <definedName name="pp" localSheetId="5">#REF!</definedName>
    <definedName name="PP" localSheetId="4">#REF!</definedName>
    <definedName name="pp" localSheetId="6">#REF!</definedName>
    <definedName name="pp">#REF!</definedName>
    <definedName name="PPAPAPPALALALAKKSJDJ" localSheetId="8">#REF!</definedName>
    <definedName name="PPAPAPPALALALAKKSJDJ" localSheetId="4">#REF!</definedName>
    <definedName name="PPAPAPPALALALAKKSJDJ">#REF!</definedName>
    <definedName name="ppoi" localSheetId="8">#REF!</definedName>
    <definedName name="ppoi" localSheetId="4">#REF!</definedName>
    <definedName name="ppoi">#REF!</definedName>
    <definedName name="ppp" localSheetId="8">#REF!</definedName>
    <definedName name="ppp" localSheetId="4">#REF!</definedName>
    <definedName name="ppp">#REF!</definedName>
    <definedName name="PPPP" localSheetId="8" hidden="1">{#N/A,#N/A,FALSE,"orthoflow";#N/A,#N/A,FALSE,"Miscelaneos";#N/A,#N/A,FALSE,"Instrumentacio";#N/A,#N/A,FALSE,"Electrico";#N/A,#N/A,FALSE,"Valv. Seguridad"}</definedName>
    <definedName name="PPPP" localSheetId="4">#REF!</definedName>
    <definedName name="PPPP" localSheetId="10" hidden="1">{#N/A,#N/A,FALSE,"orthoflow";#N/A,#N/A,FALSE,"Miscelaneos";#N/A,#N/A,FALSE,"Instrumentacio";#N/A,#N/A,FALSE,"Electrico";#N/A,#N/A,FALSE,"Valv. Seguridad"}</definedName>
    <definedName name="PPPP">#N/A</definedName>
    <definedName name="ppppp9" localSheetId="15" hidden="1">{"via1",#N/A,TRUE,"general";"via2",#N/A,TRUE,"general";"via3",#N/A,TRUE,"general"}</definedName>
    <definedName name="ppppp9" localSheetId="16" hidden="1">{"via1",#N/A,TRUE,"general";"via2",#N/A,TRUE,"general";"via3",#N/A,TRUE,"general"}</definedName>
    <definedName name="ppppp9" localSheetId="8" hidden="1">{"via1",#N/A,TRUE,"general";"via2",#N/A,TRUE,"general";"via3",#N/A,TRUE,"general"}</definedName>
    <definedName name="ppppp9" localSheetId="4" hidden="1">{"via1",#N/A,TRUE,"general";"via2",#N/A,TRUE,"general";"via3",#N/A,TRUE,"general"}</definedName>
    <definedName name="ppppp9" localSheetId="6"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9_1" localSheetId="8" hidden="1">{"via1",#N/A,TRUE,"general";"via2",#N/A,TRUE,"general";"via3",#N/A,TRUE,"general"}</definedName>
    <definedName name="ppppp9_1" localSheetId="4" hidden="1">{"via1",#N/A,TRUE,"general";"via2",#N/A,TRUE,"general";"via3",#N/A,TRUE,"general"}</definedName>
    <definedName name="ppppp9_1" localSheetId="10" hidden="1">{"via1",#N/A,TRUE,"general";"via2",#N/A,TRUE,"general";"via3",#N/A,TRUE,"general"}</definedName>
    <definedName name="ppppp9_1" hidden="1">{"via1",#N/A,TRUE,"general";"via2",#N/A,TRUE,"general";"via3",#N/A,TRUE,"general"}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pppd_1" localSheetId="8" hidden="1">{"TAB1",#N/A,TRUE,"GENERAL";"TAB2",#N/A,TRUE,"GENERAL";"TAB3",#N/A,TRUE,"GENERAL";"TAB4",#N/A,TRUE,"GENERAL";"TAB5",#N/A,TRUE,"GENERAL"}</definedName>
    <definedName name="pppppd_1" localSheetId="4" hidden="1">{"TAB1",#N/A,TRUE,"GENERAL";"TAB2",#N/A,TRUE,"GENERAL";"TAB3",#N/A,TRUE,"GENERAL";"TAB4",#N/A,TRUE,"GENERAL";"TAB5",#N/A,TRUE,"GENERAL"}</definedName>
    <definedName name="pppppd_1" localSheetId="10" hidden="1">{"TAB1",#N/A,TRUE,"GENERAL";"TAB2",#N/A,TRUE,"GENERAL";"TAB3",#N/A,TRUE,"GENERAL";"TAB4",#N/A,TRUE,"GENERAL";"TAB5",#N/A,TRUE,"GENERAL"}</definedName>
    <definedName name="pppppd_1" hidden="1">{"TAB1",#N/A,TRUE,"GENERAL";"TAB2",#N/A,TRUE,"GENERAL";"TAB3",#N/A,TRUE,"GENERAL";"TAB4",#N/A,TRUE,"GENERAL";"TAB5",#N/A,TRUE,"GENERAL"}</definedName>
    <definedName name="pppppp">#N/A</definedName>
    <definedName name="ppppppp" localSheetId="8">#REF!</definedName>
    <definedName name="ppppppp" localSheetId="4">#REF!</definedName>
    <definedName name="ppppppp">#REF!</definedName>
    <definedName name="pppppppppppp" localSheetId="8">#REF!</definedName>
    <definedName name="pppppppppppp" localSheetId="4">#REF!</definedName>
    <definedName name="pppppppppppp">#REF!</definedName>
    <definedName name="PPPPPPPPPPPPEE" localSheetId="8">#REF!</definedName>
    <definedName name="PPPPPPPPPPPPEE" localSheetId="4">#REF!</definedName>
    <definedName name="PPPPPPPPPPPPEE">#REF!</definedName>
    <definedName name="PPT" localSheetId="8" hidden="1">#REF!</definedName>
    <definedName name="PPT" localSheetId="4" hidden="1">#REF!</definedName>
    <definedName name="PPT" hidden="1">#REF!</definedName>
    <definedName name="PPTO" localSheetId="8">#REF!</definedName>
    <definedName name="PPTO" localSheetId="4">#REF!</definedName>
    <definedName name="PPTO">#REF!</definedName>
    <definedName name="PPtoNorte" localSheetId="8">#REF!</definedName>
    <definedName name="PPtoNorte" localSheetId="4">#REF!</definedName>
    <definedName name="PPtoNorte">#REF!</definedName>
    <definedName name="pqroj" localSheetId="15" hidden="1">{"via1",#N/A,TRUE,"general";"via2",#N/A,TRUE,"general";"via3",#N/A,TRUE,"general"}</definedName>
    <definedName name="pqroj" localSheetId="16" hidden="1">{"via1",#N/A,TRUE,"general";"via2",#N/A,TRUE,"general";"via3",#N/A,TRUE,"general"}</definedName>
    <definedName name="pqroj" localSheetId="8" hidden="1">{"via1",#N/A,TRUE,"general";"via2",#N/A,TRUE,"general";"via3",#N/A,TRUE,"general"}</definedName>
    <definedName name="pqroj" localSheetId="4" hidden="1">{"via1",#N/A,TRUE,"general";"via2",#N/A,TRUE,"general";"via3",#N/A,TRUE,"general"}</definedName>
    <definedName name="pqroj" localSheetId="6"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qroj_1" localSheetId="8" hidden="1">{"via1",#N/A,TRUE,"general";"via2",#N/A,TRUE,"general";"via3",#N/A,TRUE,"general"}</definedName>
    <definedName name="pqroj_1" localSheetId="4" hidden="1">{"via1",#N/A,TRUE,"general";"via2",#N/A,TRUE,"general";"via3",#N/A,TRUE,"general"}</definedName>
    <definedName name="pqroj_1" localSheetId="10" hidden="1">{"via1",#N/A,TRUE,"general";"via2",#N/A,TRUE,"general";"via3",#N/A,TRUE,"general"}</definedName>
    <definedName name="pqroj_1" hidden="1">{"via1",#N/A,TRUE,"general";"via2",#N/A,TRUE,"general";"via3",#N/A,TRUE,"general"}</definedName>
    <definedName name="PR" localSheetId="8">#REF!</definedName>
    <definedName name="Pr" localSheetId="4">#REF!</definedName>
    <definedName name="PR" localSheetId="10">#REF!</definedName>
    <definedName name="PR">#REF!</definedName>
    <definedName name="PRCSO_EXTERNO" localSheetId="4">#REF!</definedName>
    <definedName name="PRCSO_EXTERNO" localSheetId="10">#REF!</definedName>
    <definedName name="PRCSO_EXTERNO">#REF!</definedName>
    <definedName name="PRDump" localSheetId="8">#REF!</definedName>
    <definedName name="PRDump" localSheetId="4">#REF!</definedName>
    <definedName name="PRDump" localSheetId="10">#REF!</definedName>
    <definedName name="PRDump">#REF!</definedName>
    <definedName name="PRE" localSheetId="8">#REF!</definedName>
    <definedName name="PRE" localSheetId="5">#REF!</definedName>
    <definedName name="PRE" localSheetId="4">#REF!</definedName>
    <definedName name="PRE" localSheetId="6">#REF!</definedName>
    <definedName name="PRE">#REF!</definedName>
    <definedName name="pre_nuevo" localSheetId="8">#REF!</definedName>
    <definedName name="pre_nuevo" localSheetId="4">#REF!</definedName>
    <definedName name="pre_nuevo">#REF!</definedName>
    <definedName name="PRECEQUI" localSheetId="8">#REF!</definedName>
    <definedName name="PRECEQUI" localSheetId="4">#REF!</definedName>
    <definedName name="PRECEQUI">#REF!</definedName>
    <definedName name="PRECIO" localSheetId="8">#REF!</definedName>
    <definedName name="PRECIO" localSheetId="5">#REF!</definedName>
    <definedName name="PRECIO" localSheetId="4">#REF!</definedName>
    <definedName name="PRECIO" localSheetId="6">#REF!</definedName>
    <definedName name="PRECIO">#REF!</definedName>
    <definedName name="precio2" localSheetId="8">#REF!</definedName>
    <definedName name="precio2" localSheetId="4">#REF!</definedName>
    <definedName name="precio2">#REF!</definedName>
    <definedName name="PRECIOS" localSheetId="8">OFFSET(#REF!,0,0,#REF!,1)</definedName>
    <definedName name="precios" localSheetId="5">#REF!</definedName>
    <definedName name="PRECIOS" localSheetId="4">OFFSET(#REF!,0,0,#REF!,1)</definedName>
    <definedName name="PRECIOS" localSheetId="6">#REF!</definedName>
    <definedName name="precios">#REF!</definedName>
    <definedName name="PRECIOS1" localSheetId="8">OFFSET(#REF!,0,0,#REF!,1)</definedName>
    <definedName name="PRECIOS1" localSheetId="4">OFFSET(#REF!,0,0,#REF!,1)</definedName>
    <definedName name="PRECIOS1" localSheetId="10">OFFSET(#REF!,0,0,#REF!,1)</definedName>
    <definedName name="PRECIOS1">OFFSET(#REF!,0,0,#REF!,1)</definedName>
    <definedName name="PreciosMP" localSheetId="8">#REF!</definedName>
    <definedName name="PreciosMP" localSheetId="4">#REF!</definedName>
    <definedName name="PreciosMP" localSheetId="6">#REF!</definedName>
    <definedName name="PreciosMP" localSheetId="10">#REF!</definedName>
    <definedName name="PreciosMP">#REF!</definedName>
    <definedName name="predominante" localSheetId="8">#REF!</definedName>
    <definedName name="predominante" localSheetId="4">#REF!</definedName>
    <definedName name="predominante" localSheetId="6">#REF!</definedName>
    <definedName name="predominante" localSheetId="10">#REF!</definedName>
    <definedName name="predominante">#REF!</definedName>
    <definedName name="predominante1" localSheetId="8">#REF!</definedName>
    <definedName name="predominante1" localSheetId="4">#REF!</definedName>
    <definedName name="predominante1" localSheetId="6">#REF!</definedName>
    <definedName name="predominante1" localSheetId="10">#REF!</definedName>
    <definedName name="predominante1">#REF!</definedName>
    <definedName name="predominante2" localSheetId="8">#REF!</definedName>
    <definedName name="predominante2" localSheetId="4">#REF!</definedName>
    <definedName name="predominante2" localSheetId="6">#REF!</definedName>
    <definedName name="predominante2">#REF!</definedName>
    <definedName name="predominante3" localSheetId="8">#REF!</definedName>
    <definedName name="predominante3" localSheetId="4">#REF!</definedName>
    <definedName name="predominante3" localSheetId="6">#REF!</definedName>
    <definedName name="predominante3">#REF!</definedName>
    <definedName name="predominante4" localSheetId="8">#REF!</definedName>
    <definedName name="predominante4" localSheetId="4">#REF!</definedName>
    <definedName name="predominante4" localSheetId="6">#REF!</definedName>
    <definedName name="predominante4">#REF!</definedName>
    <definedName name="prefab2" localSheetId="8">#REF!</definedName>
    <definedName name="prefab2" localSheetId="4">#REF!</definedName>
    <definedName name="prefab2">#REF!</definedName>
    <definedName name="Prefabricado_de_concreto._Culata" localSheetId="8">#REF!</definedName>
    <definedName name="Prefabricado_de_concreto._Culata" localSheetId="4">#REF!</definedName>
    <definedName name="Prefabricado_de_concreto._Culata">#REF!</definedName>
    <definedName name="Prefabricados" localSheetId="8">#REF!</definedName>
    <definedName name="Prefabricados" localSheetId="4">#REF!</definedName>
    <definedName name="Prefabricados">#REF!</definedName>
    <definedName name="prefabricados469" localSheetId="8">#REF!</definedName>
    <definedName name="prefabricados469" localSheetId="4">#REF!</definedName>
    <definedName name="prefabricados469">#REF!</definedName>
    <definedName name="PREISO" localSheetId="8">#REF!</definedName>
    <definedName name="PREISO" localSheetId="4">#REF!</definedName>
    <definedName name="PREISO">#REF!</definedName>
    <definedName name="PRELIMINAR" localSheetId="8">#REF!</definedName>
    <definedName name="PRELIMINAR" localSheetId="4">#REF!</definedName>
    <definedName name="PRELIMINAR">#REF!</definedName>
    <definedName name="PRELIMINARES" localSheetId="8">#REF!</definedName>
    <definedName name="PRELIMINARES" localSheetId="4">#REF!</definedName>
    <definedName name="PRELIMINARES">#REF!</definedName>
    <definedName name="PRELIMINARES." localSheetId="8">#REF!</definedName>
    <definedName name="PRELIMINARES." localSheetId="4">#REF!</definedName>
    <definedName name="PRELIMINARES.">#REF!</definedName>
    <definedName name="prepago" localSheetId="8">#REF!</definedName>
    <definedName name="prepago" localSheetId="4">#REF!</definedName>
    <definedName name="prepago">#REF!</definedName>
    <definedName name="PRES" localSheetId="8">#REF!</definedName>
    <definedName name="PRES" localSheetId="4">#REF!</definedName>
    <definedName name="PRES">#REF!</definedName>
    <definedName name="PRES.AGRI" localSheetId="8">#REF!</definedName>
    <definedName name="PRES.AGRI" localSheetId="4">#REF!</definedName>
    <definedName name="PRES.AGRI">#REF!</definedName>
    <definedName name="pres2" localSheetId="8">#REF!</definedName>
    <definedName name="pres2" localSheetId="4">#REF!</definedName>
    <definedName name="pres2">#REF!</definedName>
    <definedName name="pres4" localSheetId="8">#REF!</definedName>
    <definedName name="pres4" localSheetId="4">#REF!</definedName>
    <definedName name="pres4">#REF!</definedName>
    <definedName name="pres43" localSheetId="8">#REF!</definedName>
    <definedName name="pres43" localSheetId="4">#REF!</definedName>
    <definedName name="pres43">#REF!</definedName>
    <definedName name="pres467" localSheetId="8">#REF!</definedName>
    <definedName name="pres467" localSheetId="4">#REF!</definedName>
    <definedName name="pres467">#REF!</definedName>
    <definedName name="pres469" localSheetId="8">#REF!</definedName>
    <definedName name="pres469" localSheetId="4">#REF!</definedName>
    <definedName name="pres469">#REF!</definedName>
    <definedName name="presentacion" localSheetId="8">#REF!</definedName>
    <definedName name="presentacion" localSheetId="4">#REF!</definedName>
    <definedName name="presentacion">#REF!</definedName>
    <definedName name="PRESIOS" localSheetId="8">#REF!</definedName>
    <definedName name="PRESIOS" localSheetId="4">#REF!</definedName>
    <definedName name="PRESIOS">#REF!</definedName>
    <definedName name="PRESIPISTO" localSheetId="8">#REF!</definedName>
    <definedName name="PRESIPISTO" localSheetId="4">#REF!</definedName>
    <definedName name="PRESIPISTO">#REF!</definedName>
    <definedName name="pressure" localSheetId="8">#REF!</definedName>
    <definedName name="pressure" localSheetId="4">#REF!</definedName>
    <definedName name="pressure">#REF!</definedName>
    <definedName name="PREST" localSheetId="8">#REF!</definedName>
    <definedName name="PREST" localSheetId="5">#REF!</definedName>
    <definedName name="PREST" localSheetId="4">#REF!</definedName>
    <definedName name="PREST" localSheetId="6">#REF!</definedName>
    <definedName name="PREST">#REF!</definedName>
    <definedName name="presta" localSheetId="4">#REF!</definedName>
    <definedName name="presta">#REF!</definedName>
    <definedName name="prestacion_obreros">#REF!</definedName>
    <definedName name="PRESTACIONES" localSheetId="8">#REF!</definedName>
    <definedName name="prestaciones" localSheetId="5">#REF!</definedName>
    <definedName name="prestaciones" localSheetId="4">#REF!</definedName>
    <definedName name="prestaciones" localSheetId="6">#REF!</definedName>
    <definedName name="prestaciones">#REF!</definedName>
    <definedName name="Prestaciones_Sociales" localSheetId="8">#REF!</definedName>
    <definedName name="Prestaciones_sociales" localSheetId="5">#REF!</definedName>
    <definedName name="Prestaciones_Sociales" localSheetId="4">#REF!</definedName>
    <definedName name="Prestaciones_Sociales">#REF!</definedName>
    <definedName name="PrestacionesSeguridadOtros" localSheetId="8">#REF!</definedName>
    <definedName name="PrestacionesSeguridadOtros" localSheetId="4">#REF!</definedName>
    <definedName name="PrestacionesSeguridadOtros" localSheetId="6">#REF!</definedName>
    <definedName name="PrestacionesSeguridadOtros">#REF!</definedName>
    <definedName name="PRESTTOT" localSheetId="8">#REF!</definedName>
    <definedName name="PRESTTOT" localSheetId="4">#REF!</definedName>
    <definedName name="PRESTTOT">#REF!</definedName>
    <definedName name="Presu" localSheetId="8">#REF!</definedName>
    <definedName name="Presu" localSheetId="4">#REF!</definedName>
    <definedName name="Presu" localSheetId="6">#REF!</definedName>
    <definedName name="Presu">#REF!</definedName>
    <definedName name="PresuDerivGuatDef" localSheetId="8" hidden="1">{"via1",#N/A,TRUE,"general";"via2",#N/A,TRUE,"general";"via3",#N/A,TRUE,"general"}</definedName>
    <definedName name="PresuDerivGuatDef" localSheetId="4" hidden="1">{"via1",#N/A,TRUE,"general";"via2",#N/A,TRUE,"general";"via3",#N/A,TRUE,"general"}</definedName>
    <definedName name="PresuDerivGuatDef" localSheetId="10" hidden="1">{"via1",#N/A,TRUE,"general";"via2",#N/A,TRUE,"general";"via3",#N/A,TRUE,"general"}</definedName>
    <definedName name="PresuDerivGuatDef" hidden="1">{"via1",#N/A,TRUE,"general";"via2",#N/A,TRUE,"general";"via3",#N/A,TRUE,"general"}</definedName>
    <definedName name="PRESUP">#REF!</definedName>
    <definedName name="PresuPresaDef" localSheetId="8" hidden="1">{"via1",#N/A,TRUE,"general";"via2",#N/A,TRUE,"general";"via3",#N/A,TRUE,"general"}</definedName>
    <definedName name="PresuPresaDef" localSheetId="4" hidden="1">{"via1",#N/A,TRUE,"general";"via2",#N/A,TRUE,"general";"via3",#N/A,TRUE,"general"}</definedName>
    <definedName name="PresuPresaDef" localSheetId="10" hidden="1">{"via1",#N/A,TRUE,"general";"via2",#N/A,TRUE,"general";"via3",#N/A,TRUE,"general"}</definedName>
    <definedName name="PresuPresaDef" hidden="1">{"via1",#N/A,TRUE,"general";"via2",#N/A,TRUE,"general";"via3",#N/A,TRUE,"general"}</definedName>
    <definedName name="Presupuest">#REF!</definedName>
    <definedName name="PRESUPUESTADO" localSheetId="8">#REF!</definedName>
    <definedName name="PRESUPUESTADO" localSheetId="4">#REF!</definedName>
    <definedName name="PRESUPUESTADO" localSheetId="6">#REF!</definedName>
    <definedName name="PRESUPUESTADO" localSheetId="10">#REF!</definedName>
    <definedName name="PRESUPUESTADO">#REF!</definedName>
    <definedName name="PRESUPUESTAL" localSheetId="8">#REF!</definedName>
    <definedName name="PRESUPUESTAL" localSheetId="4">#REF!</definedName>
    <definedName name="PRESUPUESTAL" localSheetId="10">#REF!</definedName>
    <definedName name="PRESUPUESTAL">#REF!</definedName>
    <definedName name="PRESUPUESTO" localSheetId="8">#REF!</definedName>
    <definedName name="PRESUPUESTO" localSheetId="4">#REF!</definedName>
    <definedName name="presupuesto" localSheetId="6">#REF!</definedName>
    <definedName name="presupuesto">#REF!</definedName>
    <definedName name="PRESUPUESTO1" localSheetId="8">#REF!</definedName>
    <definedName name="PRESUPUESTO1" localSheetId="4">#REF!</definedName>
    <definedName name="PRESUPUESTO1">#REF!</definedName>
    <definedName name="PresupuestoCentrocomuntario" localSheetId="8">#REF!</definedName>
    <definedName name="PresupuestoCentrocomuntario" localSheetId="4">#REF!</definedName>
    <definedName name="PresupuestoCentrocomuntario">#REF!</definedName>
    <definedName name="PResupuestos" localSheetId="4">#REF!</definedName>
    <definedName name="PResupuestos">#REF!</definedName>
    <definedName name="pRETIRO" localSheetId="8">#REF!</definedName>
    <definedName name="pRETIRO" localSheetId="4">#REF!</definedName>
    <definedName name="pRETIRO" localSheetId="6">#REF!</definedName>
    <definedName name="pRETIRO">#REF!</definedName>
    <definedName name="pretub" localSheetId="4">#REF!</definedName>
    <definedName name="pretub">#REF!</definedName>
    <definedName name="PrevFleet" localSheetId="8">#REF!</definedName>
    <definedName name="PrevFleet" localSheetId="4">#REF!</definedName>
    <definedName name="PrevFleet">#REF!</definedName>
    <definedName name="PRICES_FIRM" localSheetId="8">#REF!</definedName>
    <definedName name="PRICES_FIRM" localSheetId="4">#REF!</definedName>
    <definedName name="PRICES_FIRM">#REF!</definedName>
    <definedName name="Primarios" localSheetId="8">#REF!</definedName>
    <definedName name="Primarios" localSheetId="4">#REF!</definedName>
    <definedName name="Primarios">#REF!</definedName>
    <definedName name="PRIMER" localSheetId="15" hidden="1">{"via1",#N/A,TRUE,"general";"via2",#N/A,TRUE,"general";"via3",#N/A,TRUE,"general"}</definedName>
    <definedName name="PRIMER" localSheetId="16" hidden="1">{"via1",#N/A,TRUE,"general";"via2",#N/A,TRUE,"general";"via3",#N/A,TRUE,"general"}</definedName>
    <definedName name="PRIMER" localSheetId="8" hidden="1">{"via1",#N/A,TRUE,"general";"via2",#N/A,TRUE,"general";"via3",#N/A,TRUE,"general"}</definedName>
    <definedName name="primer" localSheetId="5">#REF!</definedName>
    <definedName name="PRIMER" localSheetId="4" hidden="1">{"via1",#N/A,TRUE,"general";"via2",#N/A,TRUE,"general";"via3",#N/A,TRUE,"general"}</definedName>
    <definedName name="PRIMER" localSheetId="6" hidden="1">{"via1",#N/A,TRUE,"general";"via2",#N/A,TRUE,"general";"via3",#N/A,TRUE,"general"}</definedName>
    <definedName name="PRIMER" localSheetId="10" hidden="1">{"via1",#N/A,TRUE,"general";"via2",#N/A,TRUE,"general";"via3",#N/A,TRUE,"general"}</definedName>
    <definedName name="PRIMER" hidden="1">{"via1",#N/A,TRUE,"general";"via2",#N/A,TRUE,"general";"via3",#N/A,TRUE,"general"}</definedName>
    <definedName name="PRIMER_1" localSheetId="8" hidden="1">{"via1",#N/A,TRUE,"general";"via2",#N/A,TRUE,"general";"via3",#N/A,TRUE,"general"}</definedName>
    <definedName name="PRIMER_1" localSheetId="4" hidden="1">{"via1",#N/A,TRUE,"general";"via2",#N/A,TRUE,"general";"via3",#N/A,TRUE,"general"}</definedName>
    <definedName name="PRIMER_1" localSheetId="10" hidden="1">{"via1",#N/A,TRUE,"general";"via2",#N/A,TRUE,"general";"via3",#N/A,TRUE,"general"}</definedName>
    <definedName name="PRIMER_1" hidden="1">{"via1",#N/A,TRUE,"general";"via2",#N/A,TRUE,"general";"via3",#N/A,TRUE,"general"}</definedName>
    <definedName name="PRIMERA">#REF!</definedName>
    <definedName name="PRIMERO" localSheetId="8">#REF!</definedName>
    <definedName name="PRIMERO" localSheetId="4">#REF!</definedName>
    <definedName name="PRIMERO" localSheetId="6">#REF!</definedName>
    <definedName name="PRIMERO" localSheetId="10">#REF!</definedName>
    <definedName name="PRIMERO">#REF!</definedName>
    <definedName name="PRIMES" localSheetId="8">[0]!PRIMES</definedName>
    <definedName name="PRIMES" localSheetId="4">AIU!PRIMES</definedName>
    <definedName name="PRIMES" localSheetId="10">PMA!PRIMES</definedName>
    <definedName name="PRIMES">AIU!PRIMES</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MET_1" localSheetId="8" hidden="1">{"TAB1",#N/A,TRUE,"GENERAL";"TAB2",#N/A,TRUE,"GENERAL";"TAB3",#N/A,TRUE,"GENERAL";"TAB4",#N/A,TRUE,"GENERAL";"TAB5",#N/A,TRUE,"GENERAL"}</definedName>
    <definedName name="PRIMET_1" localSheetId="4" hidden="1">{"TAB1",#N/A,TRUE,"GENERAL";"TAB2",#N/A,TRUE,"GENERAL";"TAB3",#N/A,TRUE,"GENERAL";"TAB4",#N/A,TRUE,"GENERAL";"TAB5",#N/A,TRUE,"GENERAL"}</definedName>
    <definedName name="PRIMET_1" localSheetId="10" hidden="1">{"TAB1",#N/A,TRUE,"GENERAL";"TAB2",#N/A,TRUE,"GENERAL";"TAB3",#N/A,TRUE,"GENERAL";"TAB4",#N/A,TRUE,"GENERAL";"TAB5",#N/A,TRUE,"GENERAL"}</definedName>
    <definedName name="PRIMET_1" hidden="1">{"TAB1",#N/A,TRUE,"GENERAL";"TAB2",#N/A,TRUE,"GENERAL";"TAB3",#N/A,TRUE,"GENERAL";"TAB4",#N/A,TRUE,"GENERAL";"TAB5",#N/A,TRUE,"GENERAL"}</definedName>
    <definedName name="Princ" localSheetId="8">#REF!</definedName>
    <definedName name="Princ" localSheetId="4">#REF!</definedName>
    <definedName name="Princ" localSheetId="6">#REF!</definedName>
    <definedName name="Princ" localSheetId="10">#REF!</definedName>
    <definedName name="Princ">#REF!</definedName>
    <definedName name="PRINCIPAL" localSheetId="8">[0]!PRINCIPAL</definedName>
    <definedName name="PRINCIPAL" localSheetId="4">AIU!PRINCIPAL</definedName>
    <definedName name="PRINCIPAL" localSheetId="10">PMA!PRINCIPAL</definedName>
    <definedName name="PRINCIPAL">AIU!PRINCIPAL</definedName>
    <definedName name="PRInf" localSheetId="8">#REF!</definedName>
    <definedName name="PRInf" localSheetId="4">#REF!</definedName>
    <definedName name="PRInf" localSheetId="10">#REF!</definedName>
    <definedName name="PRInf">#REF!</definedName>
    <definedName name="PRINT_AREA">#N/A</definedName>
    <definedName name="Print_Area_MI" localSheetId="8">#REF!</definedName>
    <definedName name="Print_Area_MI" localSheetId="5">#REF!</definedName>
    <definedName name="PRINT_AREA_MI" localSheetId="4">#N/A</definedName>
    <definedName name="PRINT_AREA_MI" localSheetId="6">#N/A</definedName>
    <definedName name="PRINT_AREA_MI" localSheetId="10">#N/A</definedName>
    <definedName name="Print_Area_MI">#REF!</definedName>
    <definedName name="PRINT_AREA_MI1" localSheetId="8">#REF!</definedName>
    <definedName name="PRINT_AREA_MI1" localSheetId="4">#REF!</definedName>
    <definedName name="PRINT_AREA_MI1" localSheetId="10">#REF!</definedName>
    <definedName name="PRINT_AREA_MI1">#REF!</definedName>
    <definedName name="Print_Area_Mi2" localSheetId="8">#REF!</definedName>
    <definedName name="Print_Area_Mi2" localSheetId="4">#REF!</definedName>
    <definedName name="Print_Area_Mi2" localSheetId="10">#REF!</definedName>
    <definedName name="Print_Area_Mi2">#REF!</definedName>
    <definedName name="Print_Area_Reset" localSheetId="8">OFFSET(AIU!Full_Print,0,0,Last_Row)</definedName>
    <definedName name="Print_Area_Reset" localSheetId="5">OFFSET(Full_Print,0,0,'CONCRETOS Y MORTEROS'!Last_Row)</definedName>
    <definedName name="Print_Area_Reset" localSheetId="4">OFFSET(FP!Full_Print,0,0,Last_Row)</definedName>
    <definedName name="Print_Area_Reset" localSheetId="10">OFFSET(PMA!Full_Print,0,0,Last_Row)</definedName>
    <definedName name="Print_Area_Reset">#N/A</definedName>
    <definedName name="Print_Area_Reset_1" localSheetId="8">#REF!</definedName>
    <definedName name="Print_Area_Reset_1" localSheetId="4">#REF!</definedName>
    <definedName name="Print_Area_Reset_1" localSheetId="10">#REF!</definedName>
    <definedName name="Print_Area_Reset_1">#REF!</definedName>
    <definedName name="Print_Area_Reset_2" localSheetId="8">#REF!</definedName>
    <definedName name="Print_Area_Reset_2" localSheetId="4">#REF!</definedName>
    <definedName name="Print_Area_Reset_2" localSheetId="10">#REF!</definedName>
    <definedName name="Print_Area_Reset_2">#REF!</definedName>
    <definedName name="PRINT_TITLE" localSheetId="8">#REF!</definedName>
    <definedName name="PRINT_TITLE" localSheetId="4">#REF!</definedName>
    <definedName name="PRINT_TITLE" localSheetId="10">#REF!</definedName>
    <definedName name="PRINT_TITLE">#REF!</definedName>
    <definedName name="PRINT_TITLES">#N/A</definedName>
    <definedName name="PRINT_TITLES_MI">#N/A</definedName>
    <definedName name="Print_Titles2">#N/A</definedName>
    <definedName name="PRINT1" localSheetId="8">#REF!</definedName>
    <definedName name="PRINT1" localSheetId="4">#REF!</definedName>
    <definedName name="PRINT1" localSheetId="10">#REF!</definedName>
    <definedName name="PRINT1">#REF!</definedName>
    <definedName name="PRINT2" localSheetId="8">#REF!</definedName>
    <definedName name="PRINT2" localSheetId="4">#REF!</definedName>
    <definedName name="PRINT2" localSheetId="10">#REF!</definedName>
    <definedName name="PRINT2">#REF!</definedName>
    <definedName name="PrintEnd" localSheetId="8" hidden="1">#REF!</definedName>
    <definedName name="PrintEnd" localSheetId="4" hidden="1">#REF!</definedName>
    <definedName name="PrintEnd" localSheetId="10" hidden="1">#REF!</definedName>
    <definedName name="PrintEnd" hidden="1">#REF!</definedName>
    <definedName name="PrintStart" localSheetId="8" hidden="1">#REF!</definedName>
    <definedName name="PrintStart" localSheetId="4" hidden="1">#REF!</definedName>
    <definedName name="PrintStart" hidden="1">#REF!</definedName>
    <definedName name="PrintTitle" localSheetId="8">#REF!</definedName>
    <definedName name="PrintTitle" localSheetId="4">#REF!</definedName>
    <definedName name="PrintTitle">#REF!</definedName>
    <definedName name="Prioridad" localSheetId="4">#REF!</definedName>
    <definedName name="Prioridad">#REF!</definedName>
    <definedName name="PRITA" localSheetId="8">#REF!</definedName>
    <definedName name="PRITA" localSheetId="4">#REF!</definedName>
    <definedName name="PRITA">#REF!</definedName>
    <definedName name="PRIVADO" localSheetId="8">#REF!</definedName>
    <definedName name="PRIVADO" localSheetId="4">#REF!</definedName>
    <definedName name="PRIVADO">#REF!</definedName>
    <definedName name="prn" localSheetId="8">#REF!</definedName>
    <definedName name="prn" localSheetId="4">#REF!</definedName>
    <definedName name="prn">#REF!</definedName>
    <definedName name="prnf" localSheetId="8">#REF!</definedName>
    <definedName name="prnf" localSheetId="4">#REF!</definedName>
    <definedName name="prnf">#REF!</definedName>
    <definedName name="Probabilidades" localSheetId="8">#REF!</definedName>
    <definedName name="Probabilidades" localSheetId="4">#REF!</definedName>
    <definedName name="Probabilidades">#REF!</definedName>
    <definedName name="ProbRange">0</definedName>
    <definedName name="ProbRangeMit">0</definedName>
    <definedName name="PROC" localSheetId="8">#REF!</definedName>
    <definedName name="PROC" localSheetId="4">#REF!</definedName>
    <definedName name="PROC">#REF!</definedName>
    <definedName name="PROCEDIM_SELECC" localSheetId="8">#REF!</definedName>
    <definedName name="PROCEDIM_SELECC" localSheetId="4">#REF!</definedName>
    <definedName name="PROCEDIM_SELECC">#REF!</definedName>
    <definedName name="PROCESO" localSheetId="8">#REF!</definedName>
    <definedName name="proceso" localSheetId="5">#REF!</definedName>
    <definedName name="PROCESO" localSheetId="4">#REF!</definedName>
    <definedName name="proceso">#REF!</definedName>
    <definedName name="prod" localSheetId="8">#REF!</definedName>
    <definedName name="prod" localSheetId="4">#REF!</definedName>
    <definedName name="prod">#REF!</definedName>
    <definedName name="prod1" localSheetId="8">#REF!</definedName>
    <definedName name="prod1" localSheetId="4">#REF!</definedName>
    <definedName name="prod1">#REF!</definedName>
    <definedName name="prod98" localSheetId="8">#REF!</definedName>
    <definedName name="prod98" localSheetId="4">#REF!</definedName>
    <definedName name="prod98">#REF!</definedName>
    <definedName name="prodcal" localSheetId="8">#REF!</definedName>
    <definedName name="prodcal" localSheetId="4">#REF!</definedName>
    <definedName name="prodcal">#REF!</definedName>
    <definedName name="proddsfdhgasd" localSheetId="8">#REF!</definedName>
    <definedName name="proddsfdhgasd" localSheetId="4">#REF!</definedName>
    <definedName name="proddsfdhgasd" localSheetId="6">#REF!</definedName>
    <definedName name="proddsfdhgasd">#REF!</definedName>
    <definedName name="prodeco" localSheetId="8">#REF!</definedName>
    <definedName name="prodeco" localSheetId="4">#REF!</definedName>
    <definedName name="prodeco">#REF!</definedName>
    <definedName name="prodhati" localSheetId="8">#REF!</definedName>
    <definedName name="prodhati" localSheetId="4">#REF!</definedName>
    <definedName name="prodhati">#REF!</definedName>
    <definedName name="PRODUCCION" localSheetId="8">#REF!</definedName>
    <definedName name="PRODUCCION" localSheetId="4">#REF!</definedName>
    <definedName name="PRODUCCION">#REF!</definedName>
    <definedName name="Producción" localSheetId="8">#REF!</definedName>
    <definedName name="Producción" localSheetId="4">#REF!</definedName>
    <definedName name="Producción" localSheetId="6">#REF!</definedName>
    <definedName name="Producción">#REF!</definedName>
    <definedName name="PRODUCCIONACTUAL" localSheetId="8">#REF!</definedName>
    <definedName name="PRODUCCIONACTUAL" localSheetId="4">#REF!</definedName>
    <definedName name="PRODUCCIONACTUAL" localSheetId="6">#REF!</definedName>
    <definedName name="PRODUCCIONACTUAL">#REF!</definedName>
    <definedName name="PRODUCTCARB" localSheetId="8">#REF!</definedName>
    <definedName name="PRODUCTCARB" localSheetId="4">#REF!</definedName>
    <definedName name="PRODUCTCARB">#REF!</definedName>
    <definedName name="PRODUCTEST" localSheetId="8">#REF!</definedName>
    <definedName name="PRODUCTEST" localSheetId="4">#REF!</definedName>
    <definedName name="PRODUCTEST">#REF!</definedName>
    <definedName name="PRODUCTO" localSheetId="8">#REF!</definedName>
    <definedName name="PRODUCTO" localSheetId="4">#REF!</definedName>
    <definedName name="producto">#REF!</definedName>
    <definedName name="PRODUCTOS" localSheetId="4">#REF!</definedName>
    <definedName name="PRODUCTOS">#REF!</definedName>
    <definedName name="prof" localSheetId="8">#REF!</definedName>
    <definedName name="prof" localSheetId="4">#REF!</definedName>
    <definedName name="prof">#REF!</definedName>
    <definedName name="profbatea" localSheetId="8">#REF!</definedName>
    <definedName name="profbatea" localSheetId="4">#REF!</definedName>
    <definedName name="profbatea">#REF!</definedName>
    <definedName name="Profesional" localSheetId="8">#REF!</definedName>
    <definedName name="Profesional" localSheetId="4">#REF!</definedName>
    <definedName name="Profesional" localSheetId="6">#REF!</definedName>
    <definedName name="Profesional">#REF!</definedName>
    <definedName name="PrOfic" localSheetId="8">#REF!</definedName>
    <definedName name="PrOfic" localSheetId="5">#REF!</definedName>
    <definedName name="PrOfic" localSheetId="4">#REF!</definedName>
    <definedName name="PrOfic">#REF!</definedName>
    <definedName name="profit_margin" localSheetId="8">#REF!</definedName>
    <definedName name="profit_margin" localSheetId="4">#REF!</definedName>
    <definedName name="profit_margin">#REF!</definedName>
    <definedName name="Profundidad" localSheetId="8">#REF!</definedName>
    <definedName name="Profundidad" localSheetId="4">#REF!</definedName>
    <definedName name="Profundidad">#REF!</definedName>
    <definedName name="PROG" localSheetId="8" hidden="1">#REF!</definedName>
    <definedName name="PROG" localSheetId="4" hidden="1">#REF!</definedName>
    <definedName name="PROG" localSheetId="6" hidden="1">#REF!</definedName>
    <definedName name="PROG" hidden="1">#REF!</definedName>
    <definedName name="PROGDES" localSheetId="8">#REF!</definedName>
    <definedName name="PROGDES" localSheetId="4">#REF!</definedName>
    <definedName name="PROGDES">#REF!</definedName>
    <definedName name="Programa" localSheetId="8">#REF!</definedName>
    <definedName name="Programa" localSheetId="4">#REF!</definedName>
    <definedName name="PROGRAMA" localSheetId="6">#REF!</definedName>
    <definedName name="Programa">#REF!</definedName>
    <definedName name="programainv" localSheetId="8">#REF!</definedName>
    <definedName name="programainv" localSheetId="4">[0]!err</definedName>
    <definedName name="programainv" localSheetId="10">#REF!</definedName>
    <definedName name="programainv">#REF!</definedName>
    <definedName name="programas">#REF!</definedName>
    <definedName name="projec" localSheetId="4">#REF!</definedName>
    <definedName name="projec" localSheetId="10">#REF!</definedName>
    <definedName name="projec">#REF!</definedName>
    <definedName name="Project" localSheetId="8">#REF!</definedName>
    <definedName name="Project" localSheetId="4">#REF!</definedName>
    <definedName name="Project">#REF!</definedName>
    <definedName name="PROJECT_CURRENCY" localSheetId="8">#REF!</definedName>
    <definedName name="PROJECT_CURRENCY" localSheetId="4">#REF!</definedName>
    <definedName name="PROJECT_CURRENCY">#REF!</definedName>
    <definedName name="Project_Name" localSheetId="8">#REF!</definedName>
    <definedName name="Project_Name" localSheetId="4">#REF!</definedName>
    <definedName name="Project_Name">#REF!</definedName>
    <definedName name="Project_name_1" localSheetId="8">#REF!</definedName>
    <definedName name="Project_name_1" localSheetId="4">#REF!</definedName>
    <definedName name="Project_name_1">#REF!</definedName>
    <definedName name="Project_name_2" localSheetId="8">#REF!</definedName>
    <definedName name="Project_name_2" localSheetId="4">#REF!</definedName>
    <definedName name="Project_name_2">#REF!</definedName>
    <definedName name="PROMEDIO_AÑO_TEMPORALES" localSheetId="8">#REF!</definedName>
    <definedName name="PROMEDIO_AÑO_TEMPORALES" localSheetId="4">#REF!</definedName>
    <definedName name="PROMEDIO_AÑO_TEMPORALES">#REF!</definedName>
    <definedName name="PROP" localSheetId="8">#REF!</definedName>
    <definedName name="PROP" localSheetId="4">#REF!</definedName>
    <definedName name="PROP">#REF!</definedName>
    <definedName name="propierep" localSheetId="8">#REF!</definedName>
    <definedName name="propierep" localSheetId="4">#REF!</definedName>
    <definedName name="propierep">#REF!</definedName>
    <definedName name="PROPONE" localSheetId="8">#REF!</definedName>
    <definedName name="PROPONE" localSheetId="4">#REF!</definedName>
    <definedName name="PROPONE">#REF!</definedName>
    <definedName name="PROPONENTE" localSheetId="8">#REF!</definedName>
    <definedName name="Proponente" localSheetId="5">#REF!</definedName>
    <definedName name="PROPONENTE" localSheetId="4">#REF!</definedName>
    <definedName name="Proponente" localSheetId="6">#REF!</definedName>
    <definedName name="Proponente">#REF!</definedName>
    <definedName name="PROPUESTA" localSheetId="8">#REF!</definedName>
    <definedName name="PROPUESTA" localSheetId="4">#REF!</definedName>
    <definedName name="PROPUESTA">#REF!</definedName>
    <definedName name="PRORROGA" localSheetId="8">#REF!</definedName>
    <definedName name="PRORROGA" localSheetId="4">#REF!</definedName>
    <definedName name="PRORROGA">#REF!</definedName>
    <definedName name="PROSPERIDAD" localSheetId="8">#REF!</definedName>
    <definedName name="PROSPERIDAD" localSheetId="4">#REF!</definedName>
    <definedName name="PROSPERIDAD">#REF!</definedName>
    <definedName name="prospfyu" localSheetId="8">#REF!</definedName>
    <definedName name="prospfyu" localSheetId="4">#REF!</definedName>
    <definedName name="prospfyu">#REF!</definedName>
    <definedName name="prospindic" localSheetId="8">#REF!</definedName>
    <definedName name="prospindic" localSheetId="4">#REF!</definedName>
    <definedName name="prospindic">#REF!</definedName>
    <definedName name="Prov" localSheetId="8">#REF!</definedName>
    <definedName name="Prov" localSheetId="4">#REF!</definedName>
    <definedName name="Prov" localSheetId="6">#REF!</definedName>
    <definedName name="Prov">#REF!</definedName>
    <definedName name="PROVISIONALES" localSheetId="8" hidden="1">#REF!</definedName>
    <definedName name="PROVISIONALES" localSheetId="4" hidden="1">#REF!</definedName>
    <definedName name="PROVISIONALES" hidden="1">#REF!</definedName>
    <definedName name="PROY" localSheetId="8">#REF!</definedName>
    <definedName name="PROY" localSheetId="4">#REF!</definedName>
    <definedName name="PROY">#REF!</definedName>
    <definedName name="PROY99" localSheetId="8">[0]!PROY99</definedName>
    <definedName name="PROY99" localSheetId="4">AIU!PROY99</definedName>
    <definedName name="PROY99" localSheetId="10">PMA!PROY99</definedName>
    <definedName name="PROY99">AIU!PROY99</definedName>
    <definedName name="PROYEC" localSheetId="8">#REF!</definedName>
    <definedName name="PROYEC" localSheetId="4">#REF!</definedName>
    <definedName name="PROYEC" localSheetId="10">#REF!</definedName>
    <definedName name="PROYEC">#REF!</definedName>
    <definedName name="PROYECCION" localSheetId="8">#REF!</definedName>
    <definedName name="PROYECCION" localSheetId="4">#REF!</definedName>
    <definedName name="PROYECCION" localSheetId="6">#REF!</definedName>
    <definedName name="PROYECCION" localSheetId="10">#REF!</definedName>
    <definedName name="PROYECCION">#REF!</definedName>
    <definedName name="PROYECCIONAAA" localSheetId="8">#REF!</definedName>
    <definedName name="PROYECCIONAAA" localSheetId="4">#REF!</definedName>
    <definedName name="PROYECCIONAAA" localSheetId="10">#REF!</definedName>
    <definedName name="PROYECCIONAAA">#REF!</definedName>
    <definedName name="PROYECCIONDEMANDATABLA1" localSheetId="8">#REF!</definedName>
    <definedName name="PROYECCIONDEMANDATABLA1" localSheetId="4">#REF!</definedName>
    <definedName name="PROYECCIONDEMANDATABLA1" localSheetId="6">#REF!</definedName>
    <definedName name="PROYECCIONDEMANDATABLA1">#REF!</definedName>
    <definedName name="PROYECTO" localSheetId="8">#REF!</definedName>
    <definedName name="proyecto" localSheetId="5">#REF!</definedName>
    <definedName name="PROYECTO" localSheetId="4">#REF!</definedName>
    <definedName name="PROYECTO" localSheetId="6">#REF!</definedName>
    <definedName name="PROYECTO">#REF!</definedName>
    <definedName name="PROYECTO__OBRAS_VARIAS_EN_LA_ESCUELA_CONTRAINCENDIO" localSheetId="8">#REF!</definedName>
    <definedName name="PROYECTO__OBRAS_VARIAS_EN_LA_ESCUELA_CONTRAINCENDIO" localSheetId="4">#N/A</definedName>
    <definedName name="PROYECTO__OBRAS_VARIAS_EN_LA_ESCUELA_CONTRAINCENDIO" localSheetId="6">#REF!</definedName>
    <definedName name="PROYECTO__OBRAS_VARIAS_EN_LA_ESCUELA_CONTRAINCENDIO" localSheetId="10">#REF!</definedName>
    <definedName name="PROYECTO__OBRAS_VARIAS_EN_LA_ESCUELA_CONTRAINCENDIO">#N/A</definedName>
    <definedName name="Proyectos" localSheetId="8">#REF!</definedName>
    <definedName name="PROYECTOS" localSheetId="4">#REF!</definedName>
    <definedName name="PROYECTOS" localSheetId="6">#REF!</definedName>
    <definedName name="Proyectos" localSheetId="10">#REF!</definedName>
    <definedName name="PROYECTOS">#REF!</definedName>
    <definedName name="PRPB_" localSheetId="8">#REF!</definedName>
    <definedName name="PRPB_" localSheetId="4">#REF!</definedName>
    <definedName name="PRPB_" localSheetId="10">#REF!</definedName>
    <definedName name="PRPB_">#REF!</definedName>
    <definedName name="prpg" localSheetId="8">#REF!</definedName>
    <definedName name="prpg" localSheetId="4">#REF!</definedName>
    <definedName name="prpg" localSheetId="10">#REF!</definedName>
    <definedName name="prpg">#REF!</definedName>
    <definedName name="PRPI_" localSheetId="8">#REF!</definedName>
    <definedName name="PRPI_" localSheetId="4">#REF!</definedName>
    <definedName name="PRPI_">#REF!</definedName>
    <definedName name="prs" localSheetId="8" hidden="1">{#N/A,#N/A,FALSE,"310.1";#N/A,#N/A,FALSE,"321.1";#N/A,#N/A,FALSE,"320.3";#N/A,#N/A,FALSE,"330.1"}</definedName>
    <definedName name="prs" localSheetId="4" hidden="1">{#N/A,#N/A,FALSE,"310.1";#N/A,#N/A,FALSE,"321.1";#N/A,#N/A,FALSE,"320.3";#N/A,#N/A,FALSE,"330.1"}</definedName>
    <definedName name="prs" localSheetId="10" hidden="1">{#N/A,#N/A,FALSE,"310.1";#N/A,#N/A,FALSE,"321.1";#N/A,#N/A,FALSE,"320.3";#N/A,#N/A,FALSE,"330.1"}</definedName>
    <definedName name="prs" hidden="1">{#N/A,#N/A,FALSE,"310.1";#N/A,#N/A,FALSE,"321.1";#N/A,#N/A,FALSE,"320.3";#N/A,#N/A,FALSE,"330.1"}</definedName>
    <definedName name="Prueb">#REF!</definedName>
    <definedName name="prueba" localSheetId="8">#REF!</definedName>
    <definedName name="prueba" localSheetId="5">#REF!</definedName>
    <definedName name="prueba" localSheetId="4">#REF!</definedName>
    <definedName name="PRUEBA" localSheetId="6">#N/A</definedName>
    <definedName name="prueba" localSheetId="10">#REF!</definedName>
    <definedName name="prueba">#REF!</definedName>
    <definedName name="prueba1" localSheetId="14">#REF!</definedName>
    <definedName name="prueba1" localSheetId="25">#REF!</definedName>
    <definedName name="prueba1" localSheetId="18">#REF!</definedName>
    <definedName name="prueba1" localSheetId="19">#REF!</definedName>
    <definedName name="prueba1" localSheetId="20">#REF!</definedName>
    <definedName name="prueba1" localSheetId="22">#REF!</definedName>
    <definedName name="prueba1" localSheetId="23">#REF!</definedName>
    <definedName name="prueba1" localSheetId="24">#REF!</definedName>
    <definedName name="prueba1" localSheetId="8">#REF!</definedName>
    <definedName name="prueba1" localSheetId="4">#REF!</definedName>
    <definedName name="prueba1" localSheetId="10">#REF!</definedName>
    <definedName name="prueba1">#REF!</definedName>
    <definedName name="PRUEBA2" localSheetId="8">#REF!</definedName>
    <definedName name="PRUEBA2" localSheetId="5">#REF!</definedName>
    <definedName name="PRUEBA2" localSheetId="4">#REF!</definedName>
    <definedName name="PRUEBA2" localSheetId="6">#REF!</definedName>
    <definedName name="PRUEBA2">#REF!</definedName>
    <definedName name="PRUEBAS" localSheetId="8">#REF!</definedName>
    <definedName name="PRUEBAS" localSheetId="4">#N/A</definedName>
    <definedName name="PRUEBAS" localSheetId="6">#REF!</definedName>
    <definedName name="PRUEBAS" localSheetId="10">#REF!</definedName>
    <definedName name="PRUEBAS">#N/A</definedName>
    <definedName name="PRUNIT" localSheetId="8">#REF!</definedName>
    <definedName name="PRUNIT" localSheetId="4">#REF!</definedName>
    <definedName name="PRUNIT" localSheetId="10">#REF!</definedName>
    <definedName name="PRUNIT">#REF!</definedName>
    <definedName name="ps" localSheetId="8">#REF!</definedName>
    <definedName name="ps" localSheetId="4">#REF!</definedName>
    <definedName name="ps" localSheetId="10">#REF!</definedName>
    <definedName name="ps">#REF!</definedName>
    <definedName name="Psaca" localSheetId="8">#REF!</definedName>
    <definedName name="Psaca" localSheetId="4">#REF!</definedName>
    <definedName name="Psaca" localSheetId="10">#REF!</definedName>
    <definedName name="Psaca">#REF!</definedName>
    <definedName name="Psent" localSheetId="8">#REF!</definedName>
    <definedName name="Psent" localSheetId="4">#REF!</definedName>
    <definedName name="Psent">#REF!</definedName>
    <definedName name="PST" localSheetId="8">#REF!</definedName>
    <definedName name="PST" localSheetId="4">#REF!</definedName>
    <definedName name="PST">#REF!</definedName>
    <definedName name="PSTRESS_RELIEVI" localSheetId="8">#REF!</definedName>
    <definedName name="PSTRESS_RELIEVI" localSheetId="4">#REF!</definedName>
    <definedName name="PSTRESS_RELIEVI">#REF!</definedName>
    <definedName name="psv" localSheetId="8">#REF!</definedName>
    <definedName name="psv" localSheetId="4">#REF!</definedName>
    <definedName name="psv">#REF!</definedName>
    <definedName name="PTAP" localSheetId="8">#REF!</definedName>
    <definedName name="PTAP" localSheetId="4">#REF!</definedName>
    <definedName name="PTAP">#REF!</definedName>
    <definedName name="PTAR" localSheetId="8"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EARAN_1" localSheetId="8">#REF!</definedName>
    <definedName name="PTEARAN_1" localSheetId="4">#REF!</definedName>
    <definedName name="PTEARAN_1" localSheetId="10">#REF!</definedName>
    <definedName name="PTEARAN_1">#REF!</definedName>
    <definedName name="Ptie" localSheetId="8">#REF!</definedName>
    <definedName name="Ptie" localSheetId="4">#REF!</definedName>
    <definedName name="Ptie" localSheetId="10">#REF!</definedName>
    <definedName name="Ptie">#REF!</definedName>
    <definedName name="PTO" localSheetId="8">#REF!</definedName>
    <definedName name="PTO" localSheetId="4">#REF!</definedName>
    <definedName name="PTO" localSheetId="10">#REF!</definedName>
    <definedName name="PTO">#REF!</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4" hidden="1">{"TAB1",#N/A,TRUE,"GENERAL";"TAB2",#N/A,TRUE,"GENERAL";"TAB3",#N/A,TRUE,"GENERAL";"TAB4",#N/A,TRUE,"GENERAL";"TAB5",#N/A,TRUE,"GENERAL"}</definedName>
    <definedName name="ptope" localSheetId="6"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_1" localSheetId="8" hidden="1">{"TAB1",#N/A,TRUE,"GENERAL";"TAB2",#N/A,TRUE,"GENERAL";"TAB3",#N/A,TRUE,"GENERAL";"TAB4",#N/A,TRUE,"GENERAL";"TAB5",#N/A,TRUE,"GENERAL"}</definedName>
    <definedName name="ptope_1" localSheetId="4" hidden="1">{"TAB1",#N/A,TRUE,"GENERAL";"TAB2",#N/A,TRUE,"GENERAL";"TAB3",#N/A,TRUE,"GENERAL";"TAB4",#N/A,TRUE,"GENERAL";"TAB5",#N/A,TRUE,"GENERAL"}</definedName>
    <definedName name="ptope_1" localSheetId="10" hidden="1">{"TAB1",#N/A,TRUE,"GENERAL";"TAB2",#N/A,TRUE,"GENERAL";"TAB3",#N/A,TRUE,"GENERAL";"TAB4",#N/A,TRUE,"GENERAL";"TAB5",#N/A,TRUE,"GENERAL"}</definedName>
    <definedName name="ptope_1" hidden="1">{"TAB1",#N/A,TRUE,"GENERAL";"TAB2",#N/A,TRUE,"GENERAL";"TAB3",#N/A,TRUE,"GENERAL";"TAB4",#N/A,TRUE,"GENERAL";"TAB5",#N/A,TRUE,"GENERAL"}</definedName>
    <definedName name="ptopes" localSheetId="15" hidden="1">{"via1",#N/A,TRUE,"general";"via2",#N/A,TRUE,"general";"via3",#N/A,TRUE,"general"}</definedName>
    <definedName name="ptopes" localSheetId="16" hidden="1">{"via1",#N/A,TRUE,"general";"via2",#N/A,TRUE,"general";"via3",#N/A,TRUE,"general"}</definedName>
    <definedName name="ptopes" localSheetId="8" hidden="1">{"via1",#N/A,TRUE,"general";"via2",#N/A,TRUE,"general";"via3",#N/A,TRUE,"general"}</definedName>
    <definedName name="ptopes" localSheetId="4" hidden="1">{"via1",#N/A,TRUE,"general";"via2",#N/A,TRUE,"general";"via3",#N/A,TRUE,"general"}</definedName>
    <definedName name="ptopes" localSheetId="6"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topes_1" localSheetId="8" hidden="1">{"via1",#N/A,TRUE,"general";"via2",#N/A,TRUE,"general";"via3",#N/A,TRUE,"general"}</definedName>
    <definedName name="ptopes_1" localSheetId="4" hidden="1">{"via1",#N/A,TRUE,"general";"via2",#N/A,TRUE,"general";"via3",#N/A,TRUE,"general"}</definedName>
    <definedName name="ptopes_1" localSheetId="10" hidden="1">{"via1",#N/A,TRUE,"general";"via2",#N/A,TRUE,"general";"via3",#N/A,TRUE,"general"}</definedName>
    <definedName name="ptopes_1" hidden="1">{"via1",#N/A,TRUE,"general";"via2",#N/A,TRUE,"general";"via3",#N/A,TRUE,"general"}</definedName>
    <definedName name="PTTTT" localSheetId="15" hidden="1">{#N/A,#N/A,TRUE,"INGENIERIA";#N/A,#N/A,TRUE,"COMPRAS";#N/A,#N/A,TRUE,"DIRECCION";#N/A,#N/A,TRUE,"RESUMEN"}</definedName>
    <definedName name="PTTTT" localSheetId="16" hidden="1">{#N/A,#N/A,TRUE,"INGENIERIA";#N/A,#N/A,TRUE,"COMPRAS";#N/A,#N/A,TRUE,"DIRECCION";#N/A,#N/A,TRUE,"RESUMEN"}</definedName>
    <definedName name="PTTTT" localSheetId="8" hidden="1">{#N/A,#N/A,TRUE,"INGENIERIA";#N/A,#N/A,TRUE,"COMPRAS";#N/A,#N/A,TRUE,"DIRECCION";#N/A,#N/A,TRUE,"RESUMEN"}</definedName>
    <definedName name="PTTTT" localSheetId="4" hidden="1">{#N/A,#N/A,TRUE,"INGENIERIA";#N/A,#N/A,TRUE,"COMPRAS";#N/A,#N/A,TRUE,"DIRECCION";#N/A,#N/A,TRUE,"RESUMEN"}</definedName>
    <definedName name="PTTTT" localSheetId="6" hidden="1">{#N/A,#N/A,TRUE,"INGENIERIA";#N/A,#N/A,TRUE,"COMPRAS";#N/A,#N/A,TRUE,"DIRECCION";#N/A,#N/A,TRUE,"RESUMEN"}</definedName>
    <definedName name="PTTTT" localSheetId="10" hidden="1">{#N/A,#N/A,TRUE,"INGENIERIA";#N/A,#N/A,TRUE,"COMPRAS";#N/A,#N/A,TRUE,"DIRECCION";#N/A,#N/A,TRUE,"RESUMEN"}</definedName>
    <definedName name="PTTTT" hidden="1">{#N/A,#N/A,TRUE,"INGENIERIA";#N/A,#N/A,TRUE,"COMPRAS";#N/A,#N/A,TRUE,"DIRECCION";#N/A,#N/A,TRUE,"RESUMEN"}</definedName>
    <definedName name="PU" localSheetId="4">#REF!</definedName>
    <definedName name="PU">#REF!</definedName>
    <definedName name="Puerta_2_05x0_90m._alma_de_plomo" localSheetId="8">#REF!</definedName>
    <definedName name="Puerta_2_05x0_90m._alma_de_plomo" localSheetId="4">#REF!</definedName>
    <definedName name="Puerta_2_05x0_90m._alma_de_plomo">#REF!</definedName>
    <definedName name="Puerta_entamborada_2_05x0_7" localSheetId="8">#REF!</definedName>
    <definedName name="Puerta_entamborada_2_05x0_7" localSheetId="4">#REF!</definedName>
    <definedName name="Puerta_entamborada_2_05x0_7">#REF!</definedName>
    <definedName name="Puerta_entamborada_2_05x0_8" localSheetId="8">#REF!</definedName>
    <definedName name="Puerta_entamborada_2_05x0_8" localSheetId="4">#REF!</definedName>
    <definedName name="Puerta_entamborada_2_05x0_8">#REF!</definedName>
    <definedName name="Puerta_entamborada_2_05x1_4" localSheetId="8">#REF!</definedName>
    <definedName name="Puerta_entamborada_2_05x1_4" localSheetId="4">#REF!</definedName>
    <definedName name="Puerta_entamborada_2_05x1_4">#REF!</definedName>
    <definedName name="Puerta_entamborada_2_20x0_8" localSheetId="8">#REF!</definedName>
    <definedName name="Puerta_entamborada_2_20x0_8" localSheetId="4">#REF!</definedName>
    <definedName name="Puerta_entamborada_2_20x0_8">#REF!</definedName>
    <definedName name="Puerta_entamborada_2_20x0_9" localSheetId="8">#REF!</definedName>
    <definedName name="Puerta_entamborada_2_20x0_9" localSheetId="4">#REF!</definedName>
    <definedName name="Puerta_entamborada_2_20x0_9">#REF!</definedName>
    <definedName name="Puerta_Metalica" localSheetId="8">#REF!</definedName>
    <definedName name="Puerta_Metalica" localSheetId="4">#REF!</definedName>
    <definedName name="Puerta_Metalica">#REF!</definedName>
    <definedName name="Puerta_Triplex_0.80X2.20" localSheetId="8">#REF!</definedName>
    <definedName name="Puerta_Triplex_0.80X2.20" localSheetId="4">#REF!</definedName>
    <definedName name="Puerta_Triplex_0.80X2.20">#REF!</definedName>
    <definedName name="Puerta_Triplex_1.00X2.20" localSheetId="8">#REF!</definedName>
    <definedName name="Puerta_Triplex_1.00X2.20" localSheetId="4">#REF!</definedName>
    <definedName name="Puerta_Triplex_1.00X2.20">#REF!</definedName>
    <definedName name="Puerta_ventana_ppal_alumin._anodis." localSheetId="8">#REF!</definedName>
    <definedName name="Puerta_ventana_ppal_alumin._anodis." localSheetId="4">#REF!</definedName>
    <definedName name="Puerta_ventana_ppal_alumin._anodis.">#REF!</definedName>
    <definedName name="PUERTA2" localSheetId="8">#REF!</definedName>
    <definedName name="PUERTA2" localSheetId="4">#REF!</definedName>
    <definedName name="PUERTA2">#REF!</definedName>
    <definedName name="PUERTACAL18" localSheetId="8">#REF!</definedName>
    <definedName name="PUERTACAL18" localSheetId="4">#REF!</definedName>
    <definedName name="PUERTACAL18">#REF!</definedName>
    <definedName name="PUERTALUMTOT" localSheetId="8">#REF!</definedName>
    <definedName name="PUERTALUMTOT" localSheetId="4">#REF!</definedName>
    <definedName name="PUERTALUMTOT">#REF!</definedName>
    <definedName name="PUERTAMADERA" localSheetId="8">#REF!</definedName>
    <definedName name="PUERTAMADERA" localSheetId="4">#REF!</definedName>
    <definedName name="PUERTAMADERA">#REF!</definedName>
    <definedName name="PUERTAMADERAINSUMO" localSheetId="8">#REF!</definedName>
    <definedName name="PUERTAMADERAINSUMO" localSheetId="4">#REF!</definedName>
    <definedName name="PUERTAMADERAINSUMO">#REF!</definedName>
    <definedName name="PUERTAMADETOT" localSheetId="8">#REF!</definedName>
    <definedName name="PUERTAMADETOT" localSheetId="4">#REF!</definedName>
    <definedName name="PUERTAMADETOT">#REF!</definedName>
    <definedName name="PUERTAMETALICA" localSheetId="8">#REF!</definedName>
    <definedName name="PUERTAMETALICA" localSheetId="4">#REF!</definedName>
    <definedName name="PUERTAMETALICA">#REF!</definedName>
    <definedName name="PUERTMADECERRAT" localSheetId="8">#REF!</definedName>
    <definedName name="PUERTMADECERRAT" localSheetId="4">#REF!</definedName>
    <definedName name="PUERTMADECERRAT">#REF!</definedName>
    <definedName name="PUESTOS" localSheetId="4">#REF!</definedName>
    <definedName name="PUESTOS">#REF!</definedName>
    <definedName name="PUL" localSheetId="8">#REF!</definedName>
    <definedName name="PUL" localSheetId="4">#REF!</definedName>
    <definedName name="PUL">#REF!</definedName>
    <definedName name="Pulidora" localSheetId="8">#REF!</definedName>
    <definedName name="Pulidora" localSheetId="4">#REF!</definedName>
    <definedName name="Pulidora">#REF!</definedName>
    <definedName name="Pulsador_para_timbre_P_C" localSheetId="8">#REF!</definedName>
    <definedName name="Pulsador_para_timbre_P_C" localSheetId="4">#REF!</definedName>
    <definedName name="Pulsador_para_timbre_P_C">#REF!</definedName>
    <definedName name="PUNT" localSheetId="8">#REF!</definedName>
    <definedName name="PUNT" localSheetId="4">#REF!</definedName>
    <definedName name="PUNT">#REF!</definedName>
    <definedName name="PUNTI" localSheetId="4">#REF!</definedName>
    <definedName name="PUNTI">#REF!</definedName>
    <definedName name="PUNTILLA" localSheetId="8">#REF!</definedName>
    <definedName name="PUNTILLA" localSheetId="4">#REF!</definedName>
    <definedName name="PUNTILLA">#REF!</definedName>
    <definedName name="Puntilla_2" localSheetId="8">#REF!</definedName>
    <definedName name="Puntilla_2" localSheetId="4">#REF!</definedName>
    <definedName name="Puntilla_2">#REF!</definedName>
    <definedName name="PUNTILLA_C_C_1_PAQ_500_GRS_____Lib" localSheetId="8">#REF!</definedName>
    <definedName name="PUNTILLA_C_C_1_PAQ_500_GRS_____Lib" localSheetId="4">#REF!</definedName>
    <definedName name="PUNTILLA_C_C_1_PAQ_500_GRS_____Lib">#REF!</definedName>
    <definedName name="PUNTILLA_C_C_2_PAQ_500_GRS_____Lib" localSheetId="8">#REF!</definedName>
    <definedName name="PUNTILLA_C_C_2_PAQ_500_GRS_____Lib" localSheetId="4">#REF!</definedName>
    <definedName name="PUNTILLA_C_C_2_PAQ_500_GRS_____Lib">#REF!</definedName>
    <definedName name="puntilla3" localSheetId="8">#REF!</definedName>
    <definedName name="puntilla3" localSheetId="4">#REF!</definedName>
    <definedName name="puntilla3">#REF!</definedName>
    <definedName name="Punto" localSheetId="8">#REF!</definedName>
    <definedName name="Punto" localSheetId="4">#REF!</definedName>
    <definedName name="Punto">#REF!</definedName>
    <definedName name="punto1" localSheetId="8">#REF!</definedName>
    <definedName name="punto1" localSheetId="4">#REF!</definedName>
    <definedName name="punto1">#REF!</definedName>
    <definedName name="PUNTOHIDRA" localSheetId="8">#REF!</definedName>
    <definedName name="PUNTOHIDRA" localSheetId="4">#REF!</definedName>
    <definedName name="PUNTOHIDRA">#REF!</definedName>
    <definedName name="PUNTOHIDRAULICO" localSheetId="8">#REF!</definedName>
    <definedName name="PUNTOHIDRAULICO" localSheetId="4">#REF!</definedName>
    <definedName name="PUNTOHIDRAULICO">#REF!</definedName>
    <definedName name="PUNTOSANIT" localSheetId="8">#REF!</definedName>
    <definedName name="PUNTOSANIT" localSheetId="4">#REF!</definedName>
    <definedName name="PUNTOSANIT">#REF!</definedName>
    <definedName name="PUNTOSANITARIO" localSheetId="8">#REF!</definedName>
    <definedName name="PUNTOSANITARIO" localSheetId="4">#REF!</definedName>
    <definedName name="PUNTOSANITARIO">#REF!</definedName>
    <definedName name="PuntosRentabilidad" localSheetId="8">#REF!</definedName>
    <definedName name="PuntosRentabilidad" localSheetId="4">#REF!</definedName>
    <definedName name="PuntosRentabilidad" localSheetId="6">#REF!</definedName>
    <definedName name="PuntosRentabilidad">#REF!</definedName>
    <definedName name="Purchase" localSheetId="8">#REF!</definedName>
    <definedName name="Purchase" localSheetId="4">#REF!</definedName>
    <definedName name="Purchase">#REF!</definedName>
    <definedName name="PUTUMAYO">#REF!</definedName>
    <definedName name="PV" localSheetId="8">#REF!</definedName>
    <definedName name="PV" localSheetId="4">#REF!</definedName>
    <definedName name="PV">#REF!</definedName>
    <definedName name="pvC" localSheetId="4">#REF!</definedName>
    <definedName name="pvC">#REF!</definedName>
    <definedName name="PVT" localSheetId="4">#REF!</definedName>
    <definedName name="PVT">#REF!</definedName>
    <definedName name="PvTc" localSheetId="4">#REF!</definedName>
    <definedName name="PvTc">#REF!</definedName>
    <definedName name="PvTZ" localSheetId="8">#REF!</definedName>
    <definedName name="PvTZ" localSheetId="4">#REF!</definedName>
    <definedName name="PvTZ">#REF!</definedName>
    <definedName name="PW" localSheetId="8">#REF!</definedName>
    <definedName name="PW" localSheetId="4">#REF!</definedName>
    <definedName name="PW">#REF!</definedName>
    <definedName name="Pwf" localSheetId="8">#REF!</definedName>
    <definedName name="Pwf" localSheetId="4">#REF!</definedName>
    <definedName name="Pwf">#REF!</definedName>
    <definedName name="Pwf_actual" localSheetId="8">#REF!</definedName>
    <definedName name="Pwf_actual" localSheetId="4">#REF!</definedName>
    <definedName name="Pwf_actual">#REF!</definedName>
    <definedName name="Pwf_i" localSheetId="8">#REF!</definedName>
    <definedName name="Pwf_i" localSheetId="4">#REF!</definedName>
    <definedName name="Pwf_i">#REF!</definedName>
    <definedName name="Pwf_min" localSheetId="8">#REF!</definedName>
    <definedName name="Pwf_min" localSheetId="4">#REF!</definedName>
    <definedName name="Pwf_min">#REF!</definedName>
    <definedName name="Pwfd" localSheetId="8">#REF!</definedName>
    <definedName name="Pwfd" localSheetId="4">#REF!</definedName>
    <definedName name="Pwfd">#REF!</definedName>
    <definedName name="PWPW" localSheetId="8">#REF!</definedName>
    <definedName name="PWPW" localSheetId="4">#REF!</definedName>
    <definedName name="PWPW">#REF!</definedName>
    <definedName name="PXQ" localSheetId="8">#REF!</definedName>
    <definedName name="PXQ" localSheetId="4">#REF!</definedName>
    <definedName name="PXQ">#REF!</definedName>
    <definedName name="PYF100_1" localSheetId="8">#REF!</definedName>
    <definedName name="PYF100_1" localSheetId="4">#REF!</definedName>
    <definedName name="PYF100_1">#REF!</definedName>
    <definedName name="PYF100_2" localSheetId="8">#REF!</definedName>
    <definedName name="PYF100_2" localSheetId="4">#REF!</definedName>
    <definedName name="PYF100_2">#REF!</definedName>
    <definedName name="pyg" localSheetId="8" hidden="1">{#N/A,#N/A,FALSE,"Costos Productos 6A";#N/A,#N/A,FALSE,"Costo Unitario Total H-94-12"}</definedName>
    <definedName name="pyg" localSheetId="4" hidden="1">{#N/A,#N/A,FALSE,"Costos Productos 6A";#N/A,#N/A,FALSE,"Costo Unitario Total H-94-12"}</definedName>
    <definedName name="pyg" localSheetId="10" hidden="1">{#N/A,#N/A,FALSE,"Costos Productos 6A";#N/A,#N/A,FALSE,"Costo Unitario Total H-94-12"}</definedName>
    <definedName name="pyg" hidden="1">{#N/A,#N/A,FALSE,"Costos Productos 6A";#N/A,#N/A,FALSE,"Costo Unitario Total H-94-12"}</definedName>
    <definedName name="PYGAJ" localSheetId="8" hidden="1">{#N/A,#N/A,FALSE,"VOL695";#N/A,#N/A,FALSE,"anexo1";#N/A,#N/A,FALSE,"anexo2";#N/A,#N/A,FALSE,"anexo3";#N/A,#N/A,FALSE,"anexo4";#N/A,#N/A,FALSE,"anexo5a";#N/A,#N/A,FALSE,"anexo5b";#N/A,#N/A,FALSE,"anexo6a";#N/A,#N/A,FALSE,"anexo6a";#N/A,#N/A,FALSE,"anexo6c";#N/A,#N/A,FALSE,"anexo7a";#N/A,#N/A,FALSE,"anexo7b";#N/A,#N/A,FALSE,"anexo7c"}</definedName>
    <definedName name="PYGAJ" localSheetId="4" hidden="1">{#N/A,#N/A,FALSE,"VOL695";#N/A,#N/A,FALSE,"anexo1";#N/A,#N/A,FALSE,"anexo2";#N/A,#N/A,FALSE,"anexo3";#N/A,#N/A,FALSE,"anexo4";#N/A,#N/A,FALSE,"anexo5a";#N/A,#N/A,FALSE,"anexo5b";#N/A,#N/A,FALSE,"anexo6a";#N/A,#N/A,FALSE,"anexo6a";#N/A,#N/A,FALSE,"anexo6c";#N/A,#N/A,FALSE,"anexo7a";#N/A,#N/A,FALSE,"anexo7b";#N/A,#N/A,FALSE,"anexo7c"}</definedName>
    <definedName name="PYGAJ" localSheetId="10"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8" hidden="1">{#N/A,#N/A,FALSE,"Costos Productos 6A";#N/A,#N/A,FALSE,"Costo Unitario Total H-94-12"}</definedName>
    <definedName name="PYGCON" localSheetId="4" hidden="1">{#N/A,#N/A,FALSE,"Costos Productos 6A";#N/A,#N/A,FALSE,"Costo Unitario Total H-94-12"}</definedName>
    <definedName name="PYGCON" localSheetId="10" hidden="1">{#N/A,#N/A,FALSE,"Costos Productos 6A";#N/A,#N/A,FALSE,"Costo Unitario Total H-94-12"}</definedName>
    <definedName name="PYGCON" hidden="1">{#N/A,#N/A,FALSE,"Costos Productos 6A";#N/A,#N/A,FALSE,"Costo Unitario Total H-94-12"}</definedName>
    <definedName name="PYGCONTABLE" localSheetId="8" hidden="1">{#N/A,#N/A,FALSE,"Costos Productos 6A";#N/A,#N/A,FALSE,"Costo Unitario Total H-94-12"}</definedName>
    <definedName name="PYGCONTABLE" localSheetId="4" hidden="1">{#N/A,#N/A,FALSE,"Costos Productos 6A";#N/A,#N/A,FALSE,"Costo Unitario Total H-94-12"}</definedName>
    <definedName name="PYGCONTABLE" localSheetId="10" hidden="1">{#N/A,#N/A,FALSE,"Costos Productos 6A";#N/A,#N/A,FALSE,"Costo Unitario Total H-94-12"}</definedName>
    <definedName name="PYGCONTABLE" hidden="1">{#N/A,#N/A,FALSE,"Costos Productos 6A";#N/A,#N/A,FALSE,"Costo Unitario Total H-94-12"}</definedName>
    <definedName name="PYGCONTBLCRUDO" localSheetId="8" hidden="1">{#N/A,#N/A,FALSE,"Costos Productos 6A";#N/A,#N/A,FALSE,"Costo Unitario Total H-94-12"}</definedName>
    <definedName name="PYGCONTBLCRUDO" localSheetId="4" hidden="1">{#N/A,#N/A,FALSE,"Costos Productos 6A";#N/A,#N/A,FALSE,"Costo Unitario Total H-94-12"}</definedName>
    <definedName name="PYGCONTBLCRUDO" localSheetId="10" hidden="1">{#N/A,#N/A,FALSE,"Costos Productos 6A";#N/A,#N/A,FALSE,"Costo Unitario Total H-94-12"}</definedName>
    <definedName name="PYGCONTBLCRUDO" hidden="1">{#N/A,#N/A,FALSE,"Costos Productos 6A";#N/A,#N/A,FALSE,"Costo Unitario Total H-94-12"}</definedName>
    <definedName name="PYGCONTPTO" localSheetId="8" hidden="1">{#N/A,#N/A,FALSE,"Costos Productos 6A";#N/A,#N/A,FALSE,"Costo Unitario Total H-94-12"}</definedName>
    <definedName name="PYGCONTPTO" localSheetId="4" hidden="1">{#N/A,#N/A,FALSE,"Costos Productos 6A";#N/A,#N/A,FALSE,"Costo Unitario Total H-94-12"}</definedName>
    <definedName name="PYGCONTPTO" localSheetId="10" hidden="1">{#N/A,#N/A,FALSE,"Costos Productos 6A";#N/A,#N/A,FALSE,"Costo Unitario Total H-94-12"}</definedName>
    <definedName name="PYGCONTPTO" hidden="1">{#N/A,#N/A,FALSE,"Costos Productos 6A";#N/A,#N/A,FALSE,"Costo Unitario Total H-94-12"}</definedName>
    <definedName name="PYGGRCAJ" localSheetId="8" hidden="1">{#N/A,#N/A,FALSE,"Costos Productos 6A";#N/A,#N/A,FALSE,"Costo Unitario Total H-94-12"}</definedName>
    <definedName name="PYGGRCAJ" localSheetId="4" hidden="1">{#N/A,#N/A,FALSE,"Costos Productos 6A";#N/A,#N/A,FALSE,"Costo Unitario Total H-94-12"}</definedName>
    <definedName name="PYGGRCAJ" localSheetId="10" hidden="1">{#N/A,#N/A,FALSE,"Costos Productos 6A";#N/A,#N/A,FALSE,"Costo Unitario Total H-94-12"}</definedName>
    <definedName name="PYGGRCAJ" hidden="1">{#N/A,#N/A,FALSE,"Costos Productos 6A";#N/A,#N/A,FALSE,"Costo Unitario Total H-94-12"}</definedName>
    <definedName name="PYGHGRC" localSheetId="8" hidden="1">{#N/A,#N/A,FALSE,"Costos Productos 6A";#N/A,#N/A,FALSE,"Costo Unitario Total H-94-12"}</definedName>
    <definedName name="PYGHGRC" localSheetId="4" hidden="1">{#N/A,#N/A,FALSE,"Costos Productos 6A";#N/A,#N/A,FALSE,"Costo Unitario Total H-94-12"}</definedName>
    <definedName name="PYGHGRC" localSheetId="10" hidden="1">{#N/A,#N/A,FALSE,"Costos Productos 6A";#N/A,#N/A,FALSE,"Costo Unitario Total H-94-12"}</definedName>
    <definedName name="PYGHGRC" hidden="1">{#N/A,#N/A,FALSE,"Costos Productos 6A";#N/A,#N/A,FALSE,"Costo Unitario Total H-94-12"}</definedName>
    <definedName name="PYGRC" localSheetId="8" hidden="1">{#N/A,#N/A,FALSE,"VOL695";#N/A,#N/A,FALSE,"anexo1";#N/A,#N/A,FALSE,"anexo2";#N/A,#N/A,FALSE,"anexo3";#N/A,#N/A,FALSE,"anexo4";#N/A,#N/A,FALSE,"anexo5a";#N/A,#N/A,FALSE,"anexo5b";#N/A,#N/A,FALSE,"anexo6a";#N/A,#N/A,FALSE,"anexo6a";#N/A,#N/A,FALSE,"anexo6c";#N/A,#N/A,FALSE,"anexo7a";#N/A,#N/A,FALSE,"anexo7b";#N/A,#N/A,FALSE,"anexo7c"}</definedName>
    <definedName name="PYGRC" localSheetId="4" hidden="1">{#N/A,#N/A,FALSE,"VOL695";#N/A,#N/A,FALSE,"anexo1";#N/A,#N/A,FALSE,"anexo2";#N/A,#N/A,FALSE,"anexo3";#N/A,#N/A,FALSE,"anexo4";#N/A,#N/A,FALSE,"anexo5a";#N/A,#N/A,FALSE,"anexo5b";#N/A,#N/A,FALSE,"anexo6a";#N/A,#N/A,FALSE,"anexo6a";#N/A,#N/A,FALSE,"anexo6c";#N/A,#N/A,FALSE,"anexo7a";#N/A,#N/A,FALSE,"anexo7b";#N/A,#N/A,FALSE,"anexo7c"}</definedName>
    <definedName name="PYGRC" localSheetId="10"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8" hidden="1">{"via1",#N/A,TRUE,"general";"via2",#N/A,TRUE,"general";"via3",#N/A,TRUE,"general"}</definedName>
    <definedName name="Q" localSheetId="5">#REF!</definedName>
    <definedName name="q" localSheetId="4">#REF!</definedName>
    <definedName name="Q" localSheetId="6">#REF!</definedName>
    <definedName name="Q" localSheetId="10">#REF!</definedName>
    <definedName name="q">#REF!</definedName>
    <definedName name="q_1" localSheetId="8" hidden="1">{"via1",#N/A,TRUE,"general";"via2",#N/A,TRUE,"general";"via3",#N/A,TRUE,"general"}</definedName>
    <definedName name="q_1" localSheetId="4" hidden="1">{"via1",#N/A,TRUE,"general";"via2",#N/A,TRUE,"general";"via3",#N/A,TRUE,"general"}</definedName>
    <definedName name="q_1" localSheetId="10" hidden="1">{"via1",#N/A,TRUE,"general";"via2",#N/A,TRUE,"general";"via3",#N/A,TRUE,"general"}</definedName>
    <definedName name="q_1" hidden="1">{"via1",#N/A,TRUE,"general";"via2",#N/A,TRUE,"general";"via3",#N/A,TRUE,"general"}</definedName>
    <definedName name="Q_actual" localSheetId="8">#REF!</definedName>
    <definedName name="Q_actual" localSheetId="4">#REF!</definedName>
    <definedName name="Q_actual" localSheetId="10">#REF!</definedName>
    <definedName name="Q_actual">#REF!</definedName>
    <definedName name="Q_BRUTO" localSheetId="8">#REF!</definedName>
    <definedName name="Q_BRUTO" localSheetId="4">#REF!</definedName>
    <definedName name="Q_BRUTO" localSheetId="10">#REF!</definedName>
    <definedName name="Q_BRUTO">#REF!</definedName>
    <definedName name="Q_excesos" localSheetId="8">#REF!</definedName>
    <definedName name="Q_excesos" localSheetId="4">#REF!</definedName>
    <definedName name="Q_excesos" localSheetId="10">#REF!</definedName>
    <definedName name="Q_excesos">#REF!</definedName>
    <definedName name="Q_IDAPARATO" localSheetId="8">#REF!</definedName>
    <definedName name="Q_IDAPARATO" localSheetId="4">#REF!</definedName>
    <definedName name="Q_IDAPARATO">#REF!</definedName>
    <definedName name="q1q1q" localSheetId="15" hidden="1">{"via1",#N/A,TRUE,"general";"via2",#N/A,TRUE,"general";"via3",#N/A,TRUE,"general"}</definedName>
    <definedName name="q1q1q" localSheetId="16" hidden="1">{"via1",#N/A,TRUE,"general";"via2",#N/A,TRUE,"general";"via3",#N/A,TRUE,"general"}</definedName>
    <definedName name="q1q1q" localSheetId="8" hidden="1">{"via1",#N/A,TRUE,"general";"via2",#N/A,TRUE,"general";"via3",#N/A,TRUE,"general"}</definedName>
    <definedName name="q1q1q" localSheetId="4" hidden="1">{"via1",#N/A,TRUE,"general";"via2",#N/A,TRUE,"general";"via3",#N/A,TRUE,"general"}</definedName>
    <definedName name="q1q1q" localSheetId="6"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1q1q_1" localSheetId="8" hidden="1">{"via1",#N/A,TRUE,"general";"via2",#N/A,TRUE,"general";"via3",#N/A,TRUE,"general"}</definedName>
    <definedName name="q1q1q_1" localSheetId="4" hidden="1">{"via1",#N/A,TRUE,"general";"via2",#N/A,TRUE,"general";"via3",#N/A,TRUE,"general"}</definedName>
    <definedName name="q1q1q_1" localSheetId="10" hidden="1">{"via1",#N/A,TRUE,"general";"via2",#N/A,TRUE,"general";"via3",#N/A,TRUE,"general"}</definedName>
    <definedName name="q1q1q_1" hidden="1">{"via1",#N/A,TRUE,"general";"via2",#N/A,TRUE,"general";"via3",#N/A,TRUE,"general"}</definedName>
    <definedName name="q1u">#REF!</definedName>
    <definedName name="Q91A" localSheetId="8">#REF!</definedName>
    <definedName name="Q91A" localSheetId="4">#REF!</definedName>
    <definedName name="Q91A">#REF!</definedName>
    <definedName name="q91b" localSheetId="8">#REF!</definedName>
    <definedName name="q91b" localSheetId="4">#REF!</definedName>
    <definedName name="q91b">#REF!</definedName>
    <definedName name="QA" localSheetId="8">#N/A</definedName>
    <definedName name="QA" localSheetId="4">[0]!err</definedName>
    <definedName name="QA" localSheetId="10">PMA!ERR</definedName>
    <definedName name="QA">#N/A</definedName>
    <definedName name="QADE2" localSheetId="8">#REF!</definedName>
    <definedName name="QADE2" localSheetId="4">#REF!</definedName>
    <definedName name="QADE2" localSheetId="10">#REF!</definedName>
    <definedName name="QADE2">#REF!</definedName>
    <definedName name="qaedtguj" localSheetId="15" hidden="1">{"via1",#N/A,TRUE,"general";"via2",#N/A,TRUE,"general";"via3",#N/A,TRUE,"general"}</definedName>
    <definedName name="qaedtguj" localSheetId="16" hidden="1">{"via1",#N/A,TRUE,"general";"via2",#N/A,TRUE,"general";"via3",#N/A,TRUE,"general"}</definedName>
    <definedName name="qaedtguj" localSheetId="8" hidden="1">{"via1",#N/A,TRUE,"general";"via2",#N/A,TRUE,"general";"via3",#N/A,TRUE,"general"}</definedName>
    <definedName name="qaedtguj" localSheetId="4" hidden="1">{"via1",#N/A,TRUE,"general";"via2",#N/A,TRUE,"general";"via3",#N/A,TRUE,"general"}</definedName>
    <definedName name="qaedtguj" localSheetId="6"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edtguj_1" localSheetId="8" hidden="1">{"via1",#N/A,TRUE,"general";"via2",#N/A,TRUE,"general";"via3",#N/A,TRUE,"general"}</definedName>
    <definedName name="qaedtguj_1" localSheetId="4" hidden="1">{"via1",#N/A,TRUE,"general";"via2",#N/A,TRUE,"general";"via3",#N/A,TRUE,"general"}</definedName>
    <definedName name="qaedtguj_1" localSheetId="10" hidden="1">{"via1",#N/A,TRUE,"general";"via2",#N/A,TRUE,"general";"via3",#N/A,TRUE,"general"}</definedName>
    <definedName name="qaedtguj_1" hidden="1">{"via1",#N/A,TRUE,"general";"via2",#N/A,TRUE,"general";"via3",#N/A,TRUE,"general"}</definedName>
    <definedName name="qaqaw">#REF!</definedName>
    <definedName name="QAQSWS" localSheetId="15" hidden="1">{"via1",#N/A,TRUE,"general";"via2",#N/A,TRUE,"general";"via3",#N/A,TRUE,"general"}</definedName>
    <definedName name="QAQSWS" localSheetId="16" hidden="1">{"via1",#N/A,TRUE,"general";"via2",#N/A,TRUE,"general";"via3",#N/A,TRUE,"general"}</definedName>
    <definedName name="QAQSWS" localSheetId="8" hidden="1">{"via1",#N/A,TRUE,"general";"via2",#N/A,TRUE,"general";"via3",#N/A,TRUE,"general"}</definedName>
    <definedName name="QAQSWS" localSheetId="4" hidden="1">{"via1",#N/A,TRUE,"general";"via2",#N/A,TRUE,"general";"via3",#N/A,TRUE,"general"}</definedName>
    <definedName name="QAQSWS" localSheetId="6"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SWS_1" localSheetId="8" hidden="1">{"via1",#N/A,TRUE,"general";"via2",#N/A,TRUE,"general";"via3",#N/A,TRUE,"general"}</definedName>
    <definedName name="QAQSWS_1" localSheetId="4" hidden="1">{"via1",#N/A,TRUE,"general";"via2",#N/A,TRUE,"general";"via3",#N/A,TRUE,"general"}</definedName>
    <definedName name="QAQSWS_1" localSheetId="10" hidden="1">{"via1",#N/A,TRUE,"general";"via2",#N/A,TRUE,"general";"via3",#N/A,TRUE,"general"}</definedName>
    <definedName name="QAQSWS_1"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8" hidden="1">{"via1",#N/A,TRUE,"general";"via2",#N/A,TRUE,"general";"via3",#N/A,TRUE,"general"}</definedName>
    <definedName name="qaqwwxcr" localSheetId="4" hidden="1">{"via1",#N/A,TRUE,"general";"via2",#N/A,TRUE,"general";"via3",#N/A,TRUE,"general"}</definedName>
    <definedName name="qaqwwxcr" localSheetId="6"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aqwwxcr_1" localSheetId="8" hidden="1">{"via1",#N/A,TRUE,"general";"via2",#N/A,TRUE,"general";"via3",#N/A,TRUE,"general"}</definedName>
    <definedName name="qaqwwxcr_1" localSheetId="4" hidden="1">{"via1",#N/A,TRUE,"general";"via2",#N/A,TRUE,"general";"via3",#N/A,TRUE,"general"}</definedName>
    <definedName name="qaqwwxcr_1" localSheetId="10" hidden="1">{"via1",#N/A,TRUE,"general";"via2",#N/A,TRUE,"general";"via3",#N/A,TRUE,"general"}</definedName>
    <definedName name="qaqwwxcr_1" hidden="1">{"via1",#N/A,TRUE,"general";"via2",#N/A,TRUE,"general";"via3",#N/A,TRUE,"general"}</definedName>
    <definedName name="qaz" localSheetId="8">#REF!</definedName>
    <definedName name="qaz" localSheetId="4">#REF!</definedName>
    <definedName name="qaz" localSheetId="10">#REF!</definedName>
    <definedName name="qaz">#REF!</definedName>
    <definedName name="qdefqfqwreqwerqw" localSheetId="8">#REF!</definedName>
    <definedName name="qdefqfqwreqwerqw" localSheetId="4">#REF!</definedName>
    <definedName name="qdefqfqwreqwerqw" localSheetId="10">#REF!</definedName>
    <definedName name="qdefqfqwreqwerqw">#REF!</definedName>
    <definedName name="qdqwe" localSheetId="8">#REF!</definedName>
    <definedName name="qdqwe" localSheetId="4">#REF!</definedName>
    <definedName name="qdqwe" localSheetId="10">#REF!</definedName>
    <definedName name="qdqwe">#REF!</definedName>
    <definedName name="QE" localSheetId="8" hidden="1">{#N/A,#N/A,FALSE,"Costos Productos 6A";#N/A,#N/A,FALSE,"Costo Unitario Total H-94-12"}</definedName>
    <definedName name="QE" localSheetId="4" hidden="1">{#N/A,#N/A,FALSE,"Costos Productos 6A";#N/A,#N/A,FALSE,"Costo Unitario Total H-94-12"}</definedName>
    <definedName name="QE" localSheetId="6">#REF!</definedName>
    <definedName name="QE" localSheetId="10" hidden="1">{#N/A,#N/A,FALSE,"Costos Productos 6A";#N/A,#N/A,FALSE,"Costo Unitario Total H-94-12"}</definedName>
    <definedName name="QE">#REF!</definedName>
    <definedName name="QE_TE" localSheetId="8">#REF!</definedName>
    <definedName name="QE_TE" localSheetId="4">#REF!</definedName>
    <definedName name="QE_TE" localSheetId="6">#REF!</definedName>
    <definedName name="QE_TE" localSheetId="10">#REF!</definedName>
    <definedName name="QE_TE">#REF!</definedName>
    <definedName name="qedcd" localSheetId="15" hidden="1">{"via1",#N/A,TRUE,"general";"via2",#N/A,TRUE,"general";"via3",#N/A,TRUE,"general"}</definedName>
    <definedName name="qedcd" localSheetId="16" hidden="1">{"via1",#N/A,TRUE,"general";"via2",#N/A,TRUE,"general";"via3",#N/A,TRUE,"general"}</definedName>
    <definedName name="qedcd" localSheetId="8" hidden="1">{"via1",#N/A,TRUE,"general";"via2",#N/A,TRUE,"general";"via3",#N/A,TRUE,"general"}</definedName>
    <definedName name="qedcd" localSheetId="4" hidden="1">{"via1",#N/A,TRUE,"general";"via2",#N/A,TRUE,"general";"via3",#N/A,TRUE,"general"}</definedName>
    <definedName name="qedcd" localSheetId="6"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dcd_1" localSheetId="8" hidden="1">{"via1",#N/A,TRUE,"general";"via2",#N/A,TRUE,"general";"via3",#N/A,TRUE,"general"}</definedName>
    <definedName name="qedcd_1" localSheetId="4" hidden="1">{"via1",#N/A,TRUE,"general";"via2",#N/A,TRUE,"general";"via3",#N/A,TRUE,"general"}</definedName>
    <definedName name="qedcd_1" localSheetId="10" hidden="1">{"via1",#N/A,TRUE,"general";"via2",#N/A,TRUE,"general";"via3",#N/A,TRUE,"general"}</definedName>
    <definedName name="qedcd_1" hidden="1">{"via1",#N/A,TRUE,"general";"via2",#N/A,TRUE,"general";"via3",#N/A,TRUE,"general"}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qewe_1" localSheetId="8" hidden="1">{"TAB1",#N/A,TRUE,"GENERAL";"TAB2",#N/A,TRUE,"GENERAL";"TAB3",#N/A,TRUE,"GENERAL";"TAB4",#N/A,TRUE,"GENERAL";"TAB5",#N/A,TRUE,"GENERAL"}</definedName>
    <definedName name="qeqewe_1" localSheetId="4" hidden="1">{"TAB1",#N/A,TRUE,"GENERAL";"TAB2",#N/A,TRUE,"GENERAL";"TAB3",#N/A,TRUE,"GENERAL";"TAB4",#N/A,TRUE,"GENERAL";"TAB5",#N/A,TRUE,"GENERAL"}</definedName>
    <definedName name="qeqewe_1" localSheetId="10" hidden="1">{"TAB1",#N/A,TRUE,"GENERAL";"TAB2",#N/A,TRUE,"GENERAL";"TAB3",#N/A,TRUE,"GENERAL";"TAB4",#N/A,TRUE,"GENERAL";"TAB5",#N/A,TRUE,"GENERAL"}</definedName>
    <definedName name="qeqewe_1" hidden="1">{"TAB1",#N/A,TRUE,"GENERAL";"TAB2",#N/A,TRUE,"GENERAL";"TAB3",#N/A,TRUE,"GENERAL";"TAB4",#N/A,TRUE,"GENERAL";"TAB5",#N/A,TRUE,"GENERAL"}</definedName>
    <definedName name="QEWEQ" localSheetId="8">#REF!</definedName>
    <definedName name="QEWEQ" localSheetId="4">#REF!</definedName>
    <definedName name="QEWEQ">#REF!</definedName>
    <definedName name="qewj" localSheetId="15" hidden="1">{"via1",#N/A,TRUE,"general";"via2",#N/A,TRUE,"general";"via3",#N/A,TRUE,"general"}</definedName>
    <definedName name="qewj" localSheetId="16" hidden="1">{"via1",#N/A,TRUE,"general";"via2",#N/A,TRUE,"general";"via3",#N/A,TRUE,"general"}</definedName>
    <definedName name="qewj" localSheetId="8" hidden="1">{"via1",#N/A,TRUE,"general";"via2",#N/A,TRUE,"general";"via3",#N/A,TRUE,"general"}</definedName>
    <definedName name="qewj" localSheetId="4" hidden="1">{"via1",#N/A,TRUE,"general";"via2",#N/A,TRUE,"general";"via3",#N/A,TRUE,"general"}</definedName>
    <definedName name="qewj" localSheetId="6"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ewj_1" localSheetId="8" hidden="1">{"via1",#N/A,TRUE,"general";"via2",#N/A,TRUE,"general";"via3",#N/A,TRUE,"general"}</definedName>
    <definedName name="qewj_1" localSheetId="4" hidden="1">{"via1",#N/A,TRUE,"general";"via2",#N/A,TRUE,"general";"via3",#N/A,TRUE,"general"}</definedName>
    <definedName name="qewj_1" localSheetId="10" hidden="1">{"via1",#N/A,TRUE,"general";"via2",#N/A,TRUE,"general";"via3",#N/A,TRUE,"general"}</definedName>
    <definedName name="qewj_1" hidden="1">{"via1",#N/A,TRUE,"general";"via2",#N/A,TRUE,"general";"via3",#N/A,TRUE,"general"}</definedName>
    <definedName name="QI" localSheetId="8">#REF!</definedName>
    <definedName name="QI" localSheetId="4">#REF!</definedName>
    <definedName name="QI" localSheetId="6">#REF!</definedName>
    <definedName name="QI">#REF!</definedName>
    <definedName name="QI_TI" localSheetId="8">#REF!</definedName>
    <definedName name="QI_TI" localSheetId="4">#REF!</definedName>
    <definedName name="QI_TI" localSheetId="6">#REF!</definedName>
    <definedName name="QI_TI">#REF!</definedName>
    <definedName name="qm" localSheetId="8">#REF!</definedName>
    <definedName name="qm" localSheetId="4">#REF!</definedName>
    <definedName name="qm">#REF!</definedName>
    <definedName name="Qmax" localSheetId="8">#REF!</definedName>
    <definedName name="Qmax" localSheetId="4">#REF!</definedName>
    <definedName name="Qmax">#REF!</definedName>
    <definedName name="QMAXDIARIO" localSheetId="8">#REF!</definedName>
    <definedName name="QMAXDIARIO" localSheetId="4">#REF!</definedName>
    <definedName name="QMAXDIARIO" localSheetId="6">#REF!</definedName>
    <definedName name="QMAXDIARIO">#REF!</definedName>
    <definedName name="QN" localSheetId="8">#REF!</definedName>
    <definedName name="QN" localSheetId="4">#REF!</definedName>
    <definedName name="QN" localSheetId="6">#REF!</definedName>
    <definedName name="QN">#REF!</definedName>
    <definedName name="QN_QI" localSheetId="8">#REF!</definedName>
    <definedName name="QN_QI" localSheetId="4">#REF!</definedName>
    <definedName name="QN_QI" localSheetId="6">#REF!</definedName>
    <definedName name="QN_QI">#REF!</definedName>
    <definedName name="QNS" localSheetId="8">#REF!</definedName>
    <definedName name="QNS" localSheetId="4">#REF!</definedName>
    <definedName name="QNS" localSheetId="6">#REF!</definedName>
    <definedName name="QNS">#REF!</definedName>
    <definedName name="Qprom" localSheetId="8">#REF!</definedName>
    <definedName name="QPROM" localSheetId="4">#REF!</definedName>
    <definedName name="QPROM" localSheetId="6">#REF!</definedName>
    <definedName name="QPROM">#REF!</definedName>
    <definedName name="qq" localSheetId="8">#REF!</definedName>
    <definedName name="qq" localSheetId="5">#REF!</definedName>
    <definedName name="qq" localSheetId="4">#REF!</definedName>
    <definedName name="QQ" localSheetId="6">#REF!</definedName>
    <definedName name="qq">#REF!</definedName>
    <definedName name="qqq" localSheetId="8">#REF!</definedName>
    <definedName name="qqq" localSheetId="4">#REF!</definedName>
    <definedName name="qqq" localSheetId="6">#REF!</definedName>
    <definedName name="qqq">#REF!</definedName>
    <definedName name="QQQQ" localSheetId="8" hidden="1">#REF!</definedName>
    <definedName name="QQQQ" localSheetId="4" hidden="1">#REF!</definedName>
    <definedName name="QQQQ" localSheetId="6">#REF!</definedName>
    <definedName name="QQQQ">#REF!</definedName>
    <definedName name="qqqqq" localSheetId="8">#REF!</definedName>
    <definedName name="qqqqq" localSheetId="4">#REF!</definedName>
    <definedName name="qqqqq">#REF!</definedName>
    <definedName name="qqqqqq" localSheetId="8">#REF!</definedName>
    <definedName name="qqqqqq" localSheetId="4">#REF!</definedName>
    <definedName name="qqqqqq">#REF!</definedName>
    <definedName name="qqqqqqq" localSheetId="8">#REF!</definedName>
    <definedName name="qqqqqqq" localSheetId="4">#REF!</definedName>
    <definedName name="qqqqqqq">#REF!</definedName>
    <definedName name="qqqqqqqqq" localSheetId="8">#REF!</definedName>
    <definedName name="qqqqqqqqq" localSheetId="4">#REF!</definedName>
    <definedName name="qqqqqqqqq">#REF!</definedName>
    <definedName name="QQQQQQQQQQQQQQ" localSheetId="8">#REF!</definedName>
    <definedName name="QQQQQQQQQQQQQQ" localSheetId="4">#N/A</definedName>
    <definedName name="QQQQQQQQQQQQQQ" localSheetId="6">#REF!</definedName>
    <definedName name="QQQQQQQQQQQQQQ" localSheetId="10">#REF!</definedName>
    <definedName name="QQQQQQQQQQQQQQ">#N/A</definedName>
    <definedName name="qqqqqqqqqqqqqqqq" localSheetId="8">#REF!</definedName>
    <definedName name="qqqqqqqqqqqqqqqq" localSheetId="4">#REF!</definedName>
    <definedName name="qqqqqqqqqqqqqqqq" localSheetId="10">#REF!</definedName>
    <definedName name="qqqqqqqqqqqqqqqq">#REF!</definedName>
    <definedName name="qqqqqw" localSheetId="15" hidden="1">{"via1",#N/A,TRUE,"general";"via2",#N/A,TRUE,"general";"via3",#N/A,TRUE,"general"}</definedName>
    <definedName name="qqqqqw" localSheetId="16" hidden="1">{"via1",#N/A,TRUE,"general";"via2",#N/A,TRUE,"general";"via3",#N/A,TRUE,"general"}</definedName>
    <definedName name="qqqqqw" localSheetId="8" hidden="1">{"via1",#N/A,TRUE,"general";"via2",#N/A,TRUE,"general";"via3",#N/A,TRUE,"general"}</definedName>
    <definedName name="qqqqqw" localSheetId="4" hidden="1">{"via1",#N/A,TRUE,"general";"via2",#N/A,TRUE,"general";"via3",#N/A,TRUE,"general"}</definedName>
    <definedName name="qqqqqw" localSheetId="6"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qqqqw_1" localSheetId="8" hidden="1">{"via1",#N/A,TRUE,"general";"via2",#N/A,TRUE,"general";"via3",#N/A,TRUE,"general"}</definedName>
    <definedName name="qqqqqw_1" localSheetId="4" hidden="1">{"via1",#N/A,TRUE,"general";"via2",#N/A,TRUE,"general";"via3",#N/A,TRUE,"general"}</definedName>
    <definedName name="qqqqqw_1" localSheetId="10" hidden="1">{"via1",#N/A,TRUE,"general";"via2",#N/A,TRUE,"general";"via3",#N/A,TRUE,"general"}</definedName>
    <definedName name="qqqqqw_1" hidden="1">{"via1",#N/A,TRUE,"general";"via2",#N/A,TRUE,"general";"via3",#N/A,TRUE,"general"}</definedName>
    <definedName name="QR" localSheetId="8" hidden="1">{#N/A,#N/A,FALSE,"Costos Productos 6A";#N/A,#N/A,FALSE,"Costo Unitario Total H-94-12"}</definedName>
    <definedName name="QR" localSheetId="4" hidden="1">{#N/A,#N/A,FALSE,"Costos Productos 6A";#N/A,#N/A,FALSE,"Costo Unitario Total H-94-12"}</definedName>
    <definedName name="QR" localSheetId="10" hidden="1">{#N/A,#N/A,FALSE,"Costos Productos 6A";#N/A,#N/A,FALSE,"Costo Unitario Total H-94-12"}</definedName>
    <definedName name="QR" hidden="1">{#N/A,#N/A,FALSE,"Costos Productos 6A";#N/A,#N/A,FALSE,"Costo Unitario Total H-94-12"}</definedName>
    <definedName name="QRS" localSheetId="8">#REF!</definedName>
    <definedName name="QRS" localSheetId="4">#REF!</definedName>
    <definedName name="QRS" localSheetId="6">#REF!</definedName>
    <definedName name="QRS">#REF!</definedName>
    <definedName name="qryVentasxOficina" localSheetId="8">#REF!</definedName>
    <definedName name="qryVentasxOficina" localSheetId="4">#REF!</definedName>
    <definedName name="qryVentasxOficina">#REF!</definedName>
    <definedName name="QS" localSheetId="8">#REF!</definedName>
    <definedName name="QS" localSheetId="4">#REF!</definedName>
    <definedName name="QS" localSheetId="10">#REF!</definedName>
    <definedName name="QS">#REF!</definedName>
    <definedName name="qsqw" localSheetId="8">#REF!</definedName>
    <definedName name="qsqw" localSheetId="4">#REF!</definedName>
    <definedName name="qsqw">#REF!</definedName>
    <definedName name="qswqdecdwe" localSheetId="8">#REF!</definedName>
    <definedName name="qswqdecdwe" localSheetId="4">#REF!</definedName>
    <definedName name="qswqdecdwe">#REF!</definedName>
    <definedName name="Qt" localSheetId="8">#REF!</definedName>
    <definedName name="Qt" localSheetId="4">#REF!</definedName>
    <definedName name="Qt" localSheetId="10">#REF!</definedName>
    <definedName name="Qt">#REF!</definedName>
    <definedName name="QTIES" localSheetId="8">#REF!</definedName>
    <definedName name="QTIES" localSheetId="4">#REF!</definedName>
    <definedName name="QTIES">#REF!</definedName>
    <definedName name="QTY" localSheetId="8">#REF!</definedName>
    <definedName name="QTY" localSheetId="4">#REF!</definedName>
    <definedName name="QTY">#REF!</definedName>
    <definedName name="QU" localSheetId="8" hidden="1">{#N/A,#N/A,FALSE,"Costos Productos 6A";#N/A,#N/A,FALSE,"Costo Unitario Total H-94-12"}</definedName>
    <definedName name="QU" localSheetId="4" hidden="1">{#N/A,#N/A,FALSE,"Costos Productos 6A";#N/A,#N/A,FALSE,"Costo Unitario Total H-94-12"}</definedName>
    <definedName name="QU" localSheetId="10" hidden="1">{#N/A,#N/A,FALSE,"Costos Productos 6A";#N/A,#N/A,FALSE,"Costo Unitario Total H-94-12"}</definedName>
    <definedName name="QU" hidden="1">{#N/A,#N/A,FALSE,"Costos Productos 6A";#N/A,#N/A,FALSE,"Costo Unitario Total H-94-12"}</definedName>
    <definedName name="Quality_PvT">#REF!</definedName>
    <definedName name="QualityF" localSheetId="8">#REF!</definedName>
    <definedName name="QualityF" localSheetId="4">#REF!</definedName>
    <definedName name="QualityF">#REF!</definedName>
    <definedName name="quantity" localSheetId="8">#REF!</definedName>
    <definedName name="quantity" localSheetId="4">#REF!</definedName>
    <definedName name="quantity">#REF!</definedName>
    <definedName name="QUEA_" localSheetId="8">#REF!</definedName>
    <definedName name="QUEA_" localSheetId="4">#REF!</definedName>
    <definedName name="QUEA_">#REF!</definedName>
    <definedName name="QUEB_" localSheetId="8">#REF!</definedName>
    <definedName name="QUEB_" localSheetId="4">#REF!</definedName>
    <definedName name="QUEB_">#REF!</definedName>
    <definedName name="QUIMICOSTABLA1.3.1" localSheetId="8">#REF!</definedName>
    <definedName name="QUIMICOSTABLA1.3.1" localSheetId="4">#REF!</definedName>
    <definedName name="QUIMICOSTABLA1.3.1" localSheetId="6">#REF!</definedName>
    <definedName name="QUIMICOSTABLA1.3.1">#REF!</definedName>
    <definedName name="Quincenas" localSheetId="8">{"";"diez";"once";"doce";"trece";"catorce";"quince"}&amp;" "</definedName>
    <definedName name="Quincenas" localSheetId="4">{"";"diez";"once";"doce";"trece";"catorce";"quince"}&amp;" "</definedName>
    <definedName name="Quincenas" localSheetId="10">{"";"diez";"once";"doce";"trece";"catorce";"quince"}&amp;" "</definedName>
    <definedName name="Quincenas">{"";"diez";"once";"doce";"trece";"catorce";"quince"}&amp;" "</definedName>
    <definedName name="QUINTA">#REF!</definedName>
    <definedName name="qunit" localSheetId="8">#REF!</definedName>
    <definedName name="qunit" localSheetId="4">#REF!</definedName>
    <definedName name="qunit" localSheetId="10">#REF!</definedName>
    <definedName name="qunit">#REF!</definedName>
    <definedName name="QVDH" localSheetId="8">#REF!</definedName>
    <definedName name="QVDH" localSheetId="4">#REF!</definedName>
    <definedName name="QVDH">#REF!</definedName>
    <definedName name="qw" localSheetId="8" hidden="1">{"via1",#N/A,TRUE,"general";"via2",#N/A,TRUE,"general";"via3",#N/A,TRUE,"general"}</definedName>
    <definedName name="qw" localSheetId="5">#REF!</definedName>
    <definedName name="qw" localSheetId="4" hidden="1">{"via1",#N/A,TRUE,"general";"via2",#N/A,TRUE,"general";"via3",#N/A,TRUE,"general"}</definedName>
    <definedName name="qw" localSheetId="6">#REF!</definedName>
    <definedName name="qw" localSheetId="10" hidden="1">{"via1",#N/A,TRUE,"general";"via2",#N/A,TRUE,"general";"via3",#N/A,TRUE,"general"}</definedName>
    <definedName name="qw">#REF!</definedName>
    <definedName name="qw_1" localSheetId="8" hidden="1">{"via1",#N/A,TRUE,"general";"via2",#N/A,TRUE,"general";"via3",#N/A,TRUE,"general"}</definedName>
    <definedName name="qw_1" localSheetId="4" hidden="1">{"via1",#N/A,TRUE,"general";"via2",#N/A,TRUE,"general";"via3",#N/A,TRUE,"general"}</definedName>
    <definedName name="qw_1" localSheetId="10" hidden="1">{"via1",#N/A,TRUE,"general";"via2",#N/A,TRUE,"general";"via3",#N/A,TRUE,"general"}</definedName>
    <definedName name="qw_1" hidden="1">{"via1",#N/A,TRUE,"general";"via2",#N/A,TRUE,"general";"via3",#N/A,TRUE,"general"}</definedName>
    <definedName name="QWA" hidden="1">#REF!</definedName>
    <definedName name="qwdas2" localSheetId="15" hidden="1">{"via1",#N/A,TRUE,"general";"via2",#N/A,TRUE,"general";"via3",#N/A,TRUE,"general"}</definedName>
    <definedName name="qwdas2" localSheetId="16" hidden="1">{"via1",#N/A,TRUE,"general";"via2",#N/A,TRUE,"general";"via3",#N/A,TRUE,"general"}</definedName>
    <definedName name="qwdas2" localSheetId="8" hidden="1">{"via1",#N/A,TRUE,"general";"via2",#N/A,TRUE,"general";"via3",#N/A,TRUE,"general"}</definedName>
    <definedName name="qwdas2" localSheetId="4" hidden="1">{"via1",#N/A,TRUE,"general";"via2",#N/A,TRUE,"general";"via3",#N/A,TRUE,"general"}</definedName>
    <definedName name="qwdas2" localSheetId="6"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das2_1" localSheetId="8" hidden="1">{"via1",#N/A,TRUE,"general";"via2",#N/A,TRUE,"general";"via3",#N/A,TRUE,"general"}</definedName>
    <definedName name="qwdas2_1" localSheetId="4" hidden="1">{"via1",#N/A,TRUE,"general";"via2",#N/A,TRUE,"general";"via3",#N/A,TRUE,"general"}</definedName>
    <definedName name="qwdas2_1" localSheetId="10" hidden="1">{"via1",#N/A,TRUE,"general";"via2",#N/A,TRUE,"general";"via3",#N/A,TRUE,"general"}</definedName>
    <definedName name="qwdas2_1" hidden="1">{"via1",#N/A,TRUE,"general";"via2",#N/A,TRUE,"general";"via3",#N/A,TRUE,"general"}</definedName>
    <definedName name="QWE" localSheetId="8" hidden="1">#REF!</definedName>
    <definedName name="QWE" localSheetId="4" hidden="1">#REF!</definedName>
    <definedName name="QWE" localSheetId="6" hidden="1">#REF!</definedName>
    <definedName name="QWE" localSheetId="10" hidden="1">#REF!</definedName>
    <definedName name="QWE" hidden="1">#REF!</definedName>
    <definedName name="QWEDSA" localSheetId="8">#REF!</definedName>
    <definedName name="QWEDSA" localSheetId="4">#REF!</definedName>
    <definedName name="QWEDSA" localSheetId="10">#REF!</definedName>
    <definedName name="QWEDSA">#REF!</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4" hidden="1">{"TAB1",#N/A,TRUE,"GENERAL";"TAB2",#N/A,TRUE,"GENERAL";"TAB3",#N/A,TRUE,"GENERAL";"TAB4",#N/A,TRUE,"GENERAL";"TAB5",#N/A,TRUE,"GENERAL"}</definedName>
    <definedName name="qweqe" localSheetId="6"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qe_1" localSheetId="8" hidden="1">{"TAB1",#N/A,TRUE,"GENERAL";"TAB2",#N/A,TRUE,"GENERAL";"TAB3",#N/A,TRUE,"GENERAL";"TAB4",#N/A,TRUE,"GENERAL";"TAB5",#N/A,TRUE,"GENERAL"}</definedName>
    <definedName name="qweqe_1" localSheetId="4" hidden="1">{"TAB1",#N/A,TRUE,"GENERAL";"TAB2",#N/A,TRUE,"GENERAL";"TAB3",#N/A,TRUE,"GENERAL";"TAB4",#N/A,TRUE,"GENERAL";"TAB5",#N/A,TRUE,"GENERAL"}</definedName>
    <definedName name="qweqe_1" localSheetId="10" hidden="1">{"TAB1",#N/A,TRUE,"GENERAL";"TAB2",#N/A,TRUE,"GENERAL";"TAB3",#N/A,TRUE,"GENERAL";"TAB4",#N/A,TRUE,"GENERAL";"TAB5",#N/A,TRUE,"GENERAL"}</definedName>
    <definedName name="qweqe_1" hidden="1">{"TAB1",#N/A,TRUE,"GENERAL";"TAB2",#N/A,TRUE,"GENERAL";"TAB3",#N/A,TRUE,"GENERAL";"TAB4",#N/A,TRUE,"GENERAL";"TAB5",#N/A,TRUE,"GENERAL"}</definedName>
    <definedName name="QWEQW">#REF!</definedName>
    <definedName name="QWERTY" localSheetId="8">#N/A</definedName>
    <definedName name="QWERTY" localSheetId="4">[0]!err</definedName>
    <definedName name="QWERTY" localSheetId="10">PMA!ERR</definedName>
    <definedName name="QWERTY">#N/A</definedName>
    <definedName name="qwewertet" localSheetId="8" hidden="1">{#N/A,#N/A,TRUE,"1842CWN0"}</definedName>
    <definedName name="qwewertet" localSheetId="4" hidden="1">{#N/A,#N/A,TRUE,"1842CWN0"}</definedName>
    <definedName name="qwewertet" localSheetId="10" hidden="1">{#N/A,#N/A,TRUE,"1842CWN0"}</definedName>
    <definedName name="qwewertet" hidden="1">{#N/A,#N/A,TRUE,"1842CWN0"}</definedName>
    <definedName name="QWEWEWE" localSheetId="8">#N/A</definedName>
    <definedName name="QWEWEWE" localSheetId="4">FP!LISTADO #REF!</definedName>
    <definedName name="QWEWEWE" localSheetId="10">[0]!listado #REF!</definedName>
    <definedName name="QWEWEWE">#N/A</definedName>
    <definedName name="qwqw" localSheetId="8">#REF!</definedName>
    <definedName name="qwqw" localSheetId="4">#REF!</definedName>
    <definedName name="qwqw" localSheetId="10">#REF!</definedName>
    <definedName name="qwqw">#REF!</definedName>
    <definedName name="qwqwas" localSheetId="8">#REF!</definedName>
    <definedName name="qwqwas" localSheetId="4">#REF!</definedName>
    <definedName name="qwqwas" localSheetId="10">#REF!</definedName>
    <definedName name="qwqwas">#REF!</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qwqwqwj_1" localSheetId="8" hidden="1">{"TAB1",#N/A,TRUE,"GENERAL";"TAB2",#N/A,TRUE,"GENERAL";"TAB3",#N/A,TRUE,"GENERAL";"TAB4",#N/A,TRUE,"GENERAL";"TAB5",#N/A,TRUE,"GENERAL"}</definedName>
    <definedName name="qwqwqwj_1" localSheetId="4" hidden="1">{"TAB1",#N/A,TRUE,"GENERAL";"TAB2",#N/A,TRUE,"GENERAL";"TAB3",#N/A,TRUE,"GENERAL";"TAB4",#N/A,TRUE,"GENERAL";"TAB5",#N/A,TRUE,"GENERAL"}</definedName>
    <definedName name="qwqwqwj_1" localSheetId="10" hidden="1">{"TAB1",#N/A,TRUE,"GENERAL";"TAB2",#N/A,TRUE,"GENERAL";"TAB3",#N/A,TRUE,"GENERAL";"TAB4",#N/A,TRUE,"GENERAL";"TAB5",#N/A,TRUE,"GENERAL"}</definedName>
    <definedName name="qwqwqwj_1" hidden="1">{"TAB1",#N/A,TRUE,"GENERAL";"TAB2",#N/A,TRUE,"GENERAL";"TAB3",#N/A,TRUE,"GENERAL";"TAB4",#N/A,TRUE,"GENERAL";"TAB5",#N/A,TRUE,"GENERAL"}</definedName>
    <definedName name="qww" localSheetId="8">#REF!</definedName>
    <definedName name="qww" localSheetId="4">#REF!</definedName>
    <definedName name="qww" localSheetId="10">#REF!</definedName>
    <definedName name="qww">#REF!</definedName>
    <definedName name="R._SECO" localSheetId="8">#REF!</definedName>
    <definedName name="R._SECO" localSheetId="4">#REF!</definedName>
    <definedName name="R._SECO" localSheetId="10">#REF!</definedName>
    <definedName name="R._SECO">#REF!</definedName>
    <definedName name="R.1" localSheetId="8">#REF!</definedName>
    <definedName name="R.1" localSheetId="4">#REF!</definedName>
    <definedName name="R.1" localSheetId="6">#REF!</definedName>
    <definedName name="R.1" localSheetId="10">#REF!</definedName>
    <definedName name="R.1">#REF!</definedName>
    <definedName name="R.10" localSheetId="8">#REF!</definedName>
    <definedName name="R.10" localSheetId="4">#REF!</definedName>
    <definedName name="R.10" localSheetId="6">#REF!</definedName>
    <definedName name="R.10">#REF!</definedName>
    <definedName name="R.11" localSheetId="8">#REF!</definedName>
    <definedName name="R.11" localSheetId="4">#REF!</definedName>
    <definedName name="R.11" localSheetId="6">#REF!</definedName>
    <definedName name="R.11">#REF!</definedName>
    <definedName name="R.12" localSheetId="8">#REF!</definedName>
    <definedName name="R.12" localSheetId="4">#REF!</definedName>
    <definedName name="R.12" localSheetId="6">#REF!</definedName>
    <definedName name="R.12">#REF!</definedName>
    <definedName name="R.13" localSheetId="8">#REF!</definedName>
    <definedName name="R.13" localSheetId="4">#REF!</definedName>
    <definedName name="R.13" localSheetId="6">#REF!</definedName>
    <definedName name="R.13">#REF!</definedName>
    <definedName name="R.14" localSheetId="8">#REF!</definedName>
    <definedName name="R.14" localSheetId="4">#REF!</definedName>
    <definedName name="R.14" localSheetId="6">#REF!</definedName>
    <definedName name="R.14">#REF!</definedName>
    <definedName name="R.15" localSheetId="8">#REF!</definedName>
    <definedName name="R.15" localSheetId="4">#REF!</definedName>
    <definedName name="R.15" localSheetId="6">#REF!</definedName>
    <definedName name="R.15">#REF!</definedName>
    <definedName name="R.16" localSheetId="8">#REF!</definedName>
    <definedName name="R.16" localSheetId="4">#REF!</definedName>
    <definedName name="R.16" localSheetId="6">#REF!</definedName>
    <definedName name="R.16">#REF!</definedName>
    <definedName name="R.17" localSheetId="8">#REF!</definedName>
    <definedName name="R.17" localSheetId="4">#REF!</definedName>
    <definedName name="R.17" localSheetId="6">#REF!</definedName>
    <definedName name="R.17">#REF!</definedName>
    <definedName name="R.18" localSheetId="8">#REF!</definedName>
    <definedName name="R.18" localSheetId="4">#REF!</definedName>
    <definedName name="R.18" localSheetId="6">#REF!</definedName>
    <definedName name="R.18">#REF!</definedName>
    <definedName name="R.19" localSheetId="8">#REF!</definedName>
    <definedName name="R.19" localSheetId="4">#REF!</definedName>
    <definedName name="R.19" localSheetId="6">#REF!</definedName>
    <definedName name="R.19">#REF!</definedName>
    <definedName name="R.2" localSheetId="8">#REF!</definedName>
    <definedName name="R.2" localSheetId="4">#REF!</definedName>
    <definedName name="R.2" localSheetId="6">#REF!</definedName>
    <definedName name="R.2">#REF!</definedName>
    <definedName name="R.3" localSheetId="8">#REF!</definedName>
    <definedName name="R.3" localSheetId="4">#REF!</definedName>
    <definedName name="R.3" localSheetId="6">#REF!</definedName>
    <definedName name="R.3">#REF!</definedName>
    <definedName name="R.4" localSheetId="8">#REF!</definedName>
    <definedName name="R.4" localSheetId="4">#REF!</definedName>
    <definedName name="R.4" localSheetId="6">#REF!</definedName>
    <definedName name="R.4">#REF!</definedName>
    <definedName name="R.5" localSheetId="8">#REF!</definedName>
    <definedName name="R.5" localSheetId="4">#REF!</definedName>
    <definedName name="R.5" localSheetId="6">#REF!</definedName>
    <definedName name="R.5">#REF!</definedName>
    <definedName name="R.6" localSheetId="8">#REF!</definedName>
    <definedName name="R.6" localSheetId="4">#REF!</definedName>
    <definedName name="R.6" localSheetId="6">#REF!</definedName>
    <definedName name="R.6">#REF!</definedName>
    <definedName name="R.7" localSheetId="8">#REF!</definedName>
    <definedName name="R.7" localSheetId="4">#REF!</definedName>
    <definedName name="R.7" localSheetId="6">#REF!</definedName>
    <definedName name="R.7">#REF!</definedName>
    <definedName name="R.8" localSheetId="8">#REF!</definedName>
    <definedName name="R.8" localSheetId="4">#REF!</definedName>
    <definedName name="R.8" localSheetId="6">#REF!</definedName>
    <definedName name="R.8">#REF!</definedName>
    <definedName name="R.9" localSheetId="8">#REF!</definedName>
    <definedName name="R.9" localSheetId="4">#REF!</definedName>
    <definedName name="R.9" localSheetId="6">#REF!</definedName>
    <definedName name="R.9">#REF!</definedName>
    <definedName name="r.CashFlow" localSheetId="8" hidden="1">#REF!</definedName>
    <definedName name="r.CashFlow" localSheetId="4" hidden="1">#REF!</definedName>
    <definedName name="r.CashFlow" hidden="1">#REF!</definedName>
    <definedName name="r.Leverage" localSheetId="8" hidden="1">#REF!</definedName>
    <definedName name="r.Leverage" localSheetId="4" hidden="1">#REF!</definedName>
    <definedName name="r.Leverage" hidden="1">#REF!</definedName>
    <definedName name="r.Liquidity" localSheetId="8" hidden="1">#REF!</definedName>
    <definedName name="r.Liquidity" localSheetId="4" hidden="1">#REF!</definedName>
    <definedName name="r.Liquidity" hidden="1">#REF!</definedName>
    <definedName name="r.Market" localSheetId="8" hidden="1">#REF!</definedName>
    <definedName name="r.Market" localSheetId="4" hidden="1">#REF!</definedName>
    <definedName name="r.Market" hidden="1">#REF!</definedName>
    <definedName name="r.Profitability" localSheetId="8" hidden="1">#REF!</definedName>
    <definedName name="r.Profitability" localSheetId="4" hidden="1">#REF!</definedName>
    <definedName name="r.Profitability" hidden="1">#REF!</definedName>
    <definedName name="r.Summary" localSheetId="8" hidden="1">#REF!</definedName>
    <definedName name="r.Summary" localSheetId="4" hidden="1">#REF!</definedName>
    <definedName name="r.Summary" hidden="1">#REF!</definedName>
    <definedName name="R_2" localSheetId="8">#REF!</definedName>
    <definedName name="R_2" localSheetId="4">#REF!</definedName>
    <definedName name="R_2">#REF!</definedName>
    <definedName name="R_c" localSheetId="8">#REF!</definedName>
    <definedName name="R_c" localSheetId="4">#REF!</definedName>
    <definedName name="R_c">#REF!</definedName>
    <definedName name="R_I_Q_A_S">#N/A</definedName>
    <definedName name="Ra" localSheetId="8">#REF!</definedName>
    <definedName name="Ra" localSheetId="4">#REF!</definedName>
    <definedName name="Ra" localSheetId="6">#REF!</definedName>
    <definedName name="Ra">#REF!</definedName>
    <definedName name="raa" localSheetId="8">#REF!</definedName>
    <definedName name="raa" localSheetId="4">#REF!</definedName>
    <definedName name="raa">#REF!</definedName>
    <definedName name="rack" localSheetId="8">#REF!</definedName>
    <definedName name="rack" localSheetId="4">#REF!</definedName>
    <definedName name="rack">#REF!</definedName>
    <definedName name="RACK1" localSheetId="8">#REF!</definedName>
    <definedName name="RACK1" localSheetId="4">#REF!</definedName>
    <definedName name="RACK1">#REF!</definedName>
    <definedName name="radio" localSheetId="8">#REF!</definedName>
    <definedName name="radio" localSheetId="4">#REF!</definedName>
    <definedName name="radio">#REF!</definedName>
    <definedName name="RAJON" localSheetId="8">#REF!</definedName>
    <definedName name="Rajon" localSheetId="4">#REF!</definedName>
    <definedName name="RAJON">#REF!</definedName>
    <definedName name="Rajón" localSheetId="8">#REF!</definedName>
    <definedName name="Rajón" localSheetId="4">#REF!</definedName>
    <definedName name="Rajón">#REF!</definedName>
    <definedName name="RAN" localSheetId="8">#REF!</definedName>
    <definedName name="RAN" localSheetId="4">#REF!</definedName>
    <definedName name="RAN">#REF!</definedName>
    <definedName name="rana" localSheetId="8">#REF!</definedName>
    <definedName name="rana" localSheetId="4">#REF!</definedName>
    <definedName name="rana">#REF!</definedName>
    <definedName name="rango" localSheetId="8">#REF!</definedName>
    <definedName name="rango" localSheetId="5">#REF!</definedName>
    <definedName name="rango" localSheetId="4">#REF!</definedName>
    <definedName name="rango" localSheetId="6">#REF!</definedName>
    <definedName name="rango" localSheetId="10">#REF!,#REF!,#REF!,#REF!,#REF!,#REF!,#REF!,#REF!,#REF!,#REF!,#REF!,#REF!,#REF!</definedName>
    <definedName name="rango">#REF!</definedName>
    <definedName name="RANGO_FECHA" localSheetId="8">#REF!</definedName>
    <definedName name="RANGO_FECHA" localSheetId="4">#REF!</definedName>
    <definedName name="RANGO_FECHA">#REF!</definedName>
    <definedName name="rango_material" localSheetId="4">OFFSET(#REF!,0,0,COUNT(#REF!),17)</definedName>
    <definedName name="rango_material">OFFSET(#REF!,0,0,COUNT(#REF!),17)</definedName>
    <definedName name="Rango_presupuesto" localSheetId="8">#REF!</definedName>
    <definedName name="Rango_presupuesto" localSheetId="4">#REF!</definedName>
    <definedName name="Rango_presupuesto" localSheetId="10">#REF!</definedName>
    <definedName name="Rango_presupuesto">#REF!</definedName>
    <definedName name="rango1" localSheetId="8">#REF!</definedName>
    <definedName name="rango1" localSheetId="4">#REF!</definedName>
    <definedName name="rango1" localSheetId="10">#REF!</definedName>
    <definedName name="rango1">#REF!</definedName>
    <definedName name="rangofin" localSheetId="8">#REF!</definedName>
    <definedName name="rangofin" localSheetId="4">#REF!</definedName>
    <definedName name="rangofin" localSheetId="10">#REF!</definedName>
    <definedName name="rangofin">#REF!</definedName>
    <definedName name="rarewt" localSheetId="8" hidden="1">{#N/A,#N/A,FALSE,"CCTV"}</definedName>
    <definedName name="rarewt" localSheetId="4" hidden="1">{#N/A,#N/A,FALSE,"CCTV"}</definedName>
    <definedName name="rarewt" localSheetId="10" hidden="1">{#N/A,#N/A,FALSE,"CCTV"}</definedName>
    <definedName name="rarewt" hidden="1">{#N/A,#N/A,FALSE,"CCTV"}</definedName>
    <definedName name="Rasante">#REF!</definedName>
    <definedName name="RASCO__3">#N/A</definedName>
    <definedName name="RASCO__A">#N/A</definedName>
    <definedName name="rata" localSheetId="8">#REF!</definedName>
    <definedName name="rata" localSheetId="4">#REF!</definedName>
    <definedName name="rata">#REF!</definedName>
    <definedName name="Rate1" localSheetId="4">#REF!</definedName>
    <definedName name="Rate1">#REF!</definedName>
    <definedName name="rate2" localSheetId="4">#REF!</definedName>
    <definedName name="rate2">#REF!</definedName>
    <definedName name="Rates" localSheetId="8">#REF!</definedName>
    <definedName name="Rates" localSheetId="4">#REF!</definedName>
    <definedName name="Rates">#REF!</definedName>
    <definedName name="ratio" localSheetId="8">#REF!</definedName>
    <definedName name="ratio" localSheetId="4">#REF!</definedName>
    <definedName name="ratio">#REF!</definedName>
    <definedName name="RawAgencyPrice" localSheetId="8">#REF!</definedName>
    <definedName name="RawAgencyPrice" localSheetId="4">#REF!</definedName>
    <definedName name="RawAgencyPrice">#REF!</definedName>
    <definedName name="raza" localSheetId="8">#REF!</definedName>
    <definedName name="raza" localSheetId="4">#REF!</definedName>
    <definedName name="raza" localSheetId="6">#REF!</definedName>
    <definedName name="raza">#REF!</definedName>
    <definedName name="raza1" localSheetId="8">#REF!</definedName>
    <definedName name="raza1" localSheetId="4">#REF!</definedName>
    <definedName name="raza1" localSheetId="6">#REF!</definedName>
    <definedName name="raza1">#REF!</definedName>
    <definedName name="raza2" localSheetId="8">#REF!</definedName>
    <definedName name="raza2" localSheetId="4">#REF!</definedName>
    <definedName name="raza2" localSheetId="6">#REF!</definedName>
    <definedName name="raza2">#REF!</definedName>
    <definedName name="Rb" localSheetId="8">#REF!</definedName>
    <definedName name="Rb" localSheetId="4">#REF!</definedName>
    <definedName name="Rb" localSheetId="6">#REF!</definedName>
    <definedName name="Rb">#REF!</definedName>
    <definedName name="RBData" localSheetId="8">#REF!</definedName>
    <definedName name="RBData" localSheetId="4">#REF!</definedName>
    <definedName name="RBData">#REF!</definedName>
    <definedName name="RCindPresup" localSheetId="8">#REF!</definedName>
    <definedName name="RCindPresup" localSheetId="4">#REF!</definedName>
    <definedName name="RCindPresup">#REF!</definedName>
    <definedName name="RD" localSheetId="8">#REF!</definedName>
    <definedName name="RD" localSheetId="4">#REF!</definedName>
    <definedName name="Rd" localSheetId="6">#REF!</definedName>
    <definedName name="Rd">#REF!</definedName>
    <definedName name="RD_CP" localSheetId="8">#REF!</definedName>
    <definedName name="RD_CP" localSheetId="4">#REF!</definedName>
    <definedName name="RD_CP">#REF!</definedName>
    <definedName name="RD_CP_VL" localSheetId="8">#REF!</definedName>
    <definedName name="RD_CP_VL" localSheetId="4">#REF!</definedName>
    <definedName name="RD_CP_VL">#REF!</definedName>
    <definedName name="RDJ" localSheetId="8">#REF!</definedName>
    <definedName name="RDJ" localSheetId="4">#REF!</definedName>
    <definedName name="RDJ">#REF!</definedName>
    <definedName name="RDN" localSheetId="8">#REF!</definedName>
    <definedName name="RDN" localSheetId="4">#REF!</definedName>
    <definedName name="RDN" localSheetId="6">#REF!</definedName>
    <definedName name="RDN">#REF!</definedName>
    <definedName name="rdq" localSheetId="8">#REF!</definedName>
    <definedName name="rdq" localSheetId="4">#REF!</definedName>
    <definedName name="rdq">#REF!</definedName>
    <definedName name="rds" localSheetId="8">#REF!</definedName>
    <definedName name="rds" localSheetId="5">#REF!</definedName>
    <definedName name="rds" localSheetId="4">#REF!</definedName>
    <definedName name="rds" localSheetId="6">#REF!</definedName>
    <definedName name="rds">#REF!</definedName>
    <definedName name="re" localSheetId="8">#REF!</definedName>
    <definedName name="re" localSheetId="4">#REF!</definedName>
    <definedName name="Re" localSheetId="6">#REF!</definedName>
    <definedName name="Re">#REF!</definedName>
    <definedName name="RE_1" localSheetId="14">#NAME?+Extra_Payment</definedName>
    <definedName name="RE_1" localSheetId="25">#NAME?+Extra_Payment</definedName>
    <definedName name="RE_1" localSheetId="18">#NAME?+Extra_Payment</definedName>
    <definedName name="RE_1" localSheetId="19">#NAME?+Extra_Payment</definedName>
    <definedName name="RE_1" localSheetId="20">#NAME?+Extra_Payment</definedName>
    <definedName name="RE_1" localSheetId="22">#NAME?+Extra_Payment</definedName>
    <definedName name="RE_1" localSheetId="23">#NAME?+Extra_Payment</definedName>
    <definedName name="RE_1" localSheetId="24">#NAME?+Extra_Payment</definedName>
    <definedName name="RE_1" localSheetId="8">#NAME?+Extra_Payment</definedName>
    <definedName name="RE_1" localSheetId="9">#NAME?+Extra_Payment</definedName>
    <definedName name="RE_1" localSheetId="4">#NAME?+Extra_Payment</definedName>
    <definedName name="RE_1" localSheetId="10">#NAME?+Extra_Payment</definedName>
    <definedName name="RE_1">#NAME?+Extra_Payment</definedName>
    <definedName name="RE_2" localSheetId="14">#NAME?+Extra_Payment</definedName>
    <definedName name="RE_2" localSheetId="25">#NAME?+Extra_Payment</definedName>
    <definedName name="RE_2" localSheetId="18">#NAME?+Extra_Payment</definedName>
    <definedName name="RE_2" localSheetId="19">#NAME?+Extra_Payment</definedName>
    <definedName name="RE_2" localSheetId="20">#NAME?+Extra_Payment</definedName>
    <definedName name="RE_2" localSheetId="22">#NAME?+Extra_Payment</definedName>
    <definedName name="RE_2" localSheetId="23">#NAME?+Extra_Payment</definedName>
    <definedName name="RE_2" localSheetId="24">#NAME?+Extra_Payment</definedName>
    <definedName name="RE_2" localSheetId="8">#NAME?+Extra_Payment</definedName>
    <definedName name="RE_2" localSheetId="9">#NAME?+Extra_Payment</definedName>
    <definedName name="RE_2" localSheetId="4">#NAME?+Extra_Payment</definedName>
    <definedName name="RE_2" localSheetId="10">#NAME?+Extra_Payment</definedName>
    <definedName name="RE_2">#NAME?+Extra_Payment</definedName>
    <definedName name="RE_SIZE" localSheetId="8">#REF!</definedName>
    <definedName name="RE_SIZE" localSheetId="4">#REF!</definedName>
    <definedName name="RE_SIZE" localSheetId="10">#REF!</definedName>
    <definedName name="RE_SIZE">#REF!</definedName>
    <definedName name="RE4NTA" localSheetId="4">#REF!</definedName>
    <definedName name="RE4NTA" localSheetId="10">#REF!</definedName>
    <definedName name="RE4NTA">#REF!</definedName>
    <definedName name="Reactores" localSheetId="8">#REF!</definedName>
    <definedName name="Reactores" localSheetId="4">#REF!</definedName>
    <definedName name="Reactores" localSheetId="10">#REF!</definedName>
    <definedName name="Reactores">#REF!</definedName>
    <definedName name="Real" localSheetId="8">(AIU!PeriodInActual*(#REF!&gt;0))*AIU!PeriodInPlan</definedName>
    <definedName name="Real" localSheetId="4">(FP!PeriodInActual*(#REF!&gt;0))*FP!PeriodInPlan</definedName>
    <definedName name="Real" localSheetId="10">(PMA!PeriodInActual*(#REF!&gt;0))*PMA!PeriodInPlan</definedName>
    <definedName name="Real">(PeriodInActual*(#REF!&gt;0))*PeriodInPlan</definedName>
    <definedName name="REC" localSheetId="8">#REF!</definedName>
    <definedName name="REC" localSheetId="4">#REF!</definedName>
    <definedName name="REC" localSheetId="10">#REF!</definedName>
    <definedName name="REC">#REF!</definedName>
    <definedName name="RECALL">#N/A</definedName>
    <definedName name="Recall_2" localSheetId="8">#REF!</definedName>
    <definedName name="Recall_2" localSheetId="4">#REF!</definedName>
    <definedName name="Recall_2" localSheetId="10">#REF!</definedName>
    <definedName name="Recall_2">#REF!</definedName>
    <definedName name="Recall_3" localSheetId="8">#REF!</definedName>
    <definedName name="Recall_3" localSheetId="4">#REF!</definedName>
    <definedName name="Recall_3" localSheetId="10">#REF!</definedName>
    <definedName name="Recall_3">#REF!</definedName>
    <definedName name="RECEBO" localSheetId="8">#REF!</definedName>
    <definedName name="RECEBO" localSheetId="4">#REF!</definedName>
    <definedName name="RECEBO" localSheetId="10">#REF!</definedName>
    <definedName name="RECEBO">#REF!</definedName>
    <definedName name="RECIBOS" localSheetId="8">#REF!</definedName>
    <definedName name="RECIBOS" localSheetId="4">#REF!</definedName>
    <definedName name="RECIBOS">#REF!</definedName>
    <definedName name="Recorder" localSheetId="8">#REF!</definedName>
    <definedName name="Recorder" localSheetId="4">#REF!</definedName>
    <definedName name="Recorder">#REF!</definedName>
    <definedName name="RECOUT">#N/A</definedName>
    <definedName name="Recurso" localSheetId="4">#REF!</definedName>
    <definedName name="Recurso">#REF!</definedName>
    <definedName name="RECURSOS" localSheetId="8">#REF!</definedName>
    <definedName name="recursos" localSheetId="4">#REF!</definedName>
    <definedName name="recursos" localSheetId="10">#REF!</definedName>
    <definedName name="RECURSOS">#REF!</definedName>
    <definedName name="recursos_general" localSheetId="8">#REF!</definedName>
    <definedName name="recursos_general" localSheetId="5">#REF!</definedName>
    <definedName name="recursos_general" localSheetId="4">#REF!</definedName>
    <definedName name="recursos_general" localSheetId="10">#REF!</definedName>
    <definedName name="recursos_general">#REF!</definedName>
    <definedName name="RECURSOS1" localSheetId="8">#REF!</definedName>
    <definedName name="RECURSOS1" localSheetId="4">#REF!</definedName>
    <definedName name="RECURSOS1">#REF!</definedName>
    <definedName name="RED" localSheetId="4">#REF!</definedName>
    <definedName name="RED">#REF!</definedName>
    <definedName name="red12x10jr" localSheetId="8">#REF!</definedName>
    <definedName name="red12x10jr" localSheetId="4">#REF!</definedName>
    <definedName name="red12x10jr">#REF!</definedName>
    <definedName name="red12x8el" localSheetId="8">#REF!</definedName>
    <definedName name="red12x8el" localSheetId="4">#REF!</definedName>
    <definedName name="red12x8el">#REF!</definedName>
    <definedName name="red6x3jr" localSheetId="8">#REF!</definedName>
    <definedName name="red6x3jr" localSheetId="4">#REF!</definedName>
    <definedName name="red6x3jr">#REF!</definedName>
    <definedName name="red8x3el" localSheetId="8">#REF!</definedName>
    <definedName name="red8x3el" localSheetId="4">#REF!</definedName>
    <definedName name="red8x3el">#REF!</definedName>
    <definedName name="red8x3jr" localSheetId="8">#REF!</definedName>
    <definedName name="red8x3jr" localSheetId="4">#REF!</definedName>
    <definedName name="red8x3jr">#REF!</definedName>
    <definedName name="red8x4el" localSheetId="8">#REF!</definedName>
    <definedName name="red8x4el" localSheetId="4">#REF!</definedName>
    <definedName name="red8x4el">#REF!</definedName>
    <definedName name="RED8X4JR" localSheetId="8">#REF!</definedName>
    <definedName name="RED8X4JR" localSheetId="4">#REF!</definedName>
    <definedName name="RED8X4JR">#REF!</definedName>
    <definedName name="red8x6el" localSheetId="8">#REF!</definedName>
    <definedName name="red8x6el" localSheetId="4">#REF!</definedName>
    <definedName name="red8x6el">#REF!</definedName>
    <definedName name="redes" localSheetId="8">#REF!</definedName>
    <definedName name="redes" localSheetId="4">#REF!</definedName>
    <definedName name="redes">#REF!</definedName>
    <definedName name="REDESALCANTARILLADOTABLA1.2" localSheetId="8">#REF!</definedName>
    <definedName name="REDESALCANTARILLADOTABLA1.2" localSheetId="4">#REF!</definedName>
    <definedName name="REDESALCANTARILLADOTABLA1.2" localSheetId="6">#REF!</definedName>
    <definedName name="REDESALCANTARILLADOTABLA1.2">#REF!</definedName>
    <definedName name="REDESALCANTARILLADOTABLA1.4" localSheetId="8">#REF!</definedName>
    <definedName name="REDESALCANTARILLADOTABLA1.4" localSheetId="4">#REF!</definedName>
    <definedName name="REDESALCANTARILLADOTABLA1.4" localSheetId="6">#REF!</definedName>
    <definedName name="REDESALCANTARILLADOTABLA1.4">#REF!</definedName>
    <definedName name="REDESALCANTARILLADOTABLA1.5" localSheetId="8">#REF!</definedName>
    <definedName name="REDESALCANTARILLADOTABLA1.5" localSheetId="4">#REF!</definedName>
    <definedName name="REDESALCANTARILLADOTABLA1.5" localSheetId="6">#REF!</definedName>
    <definedName name="REDESALCANTARILLADOTABLA1.5">#REF!</definedName>
    <definedName name="REDESTABLA6.1" localSheetId="8">#REF!</definedName>
    <definedName name="REDESTABLA6.1" localSheetId="4">#REF!</definedName>
    <definedName name="REDESTABLA6.1" localSheetId="6">#REF!</definedName>
    <definedName name="REDESTABLA6.1">#REF!</definedName>
    <definedName name="REDESTABLA6.2" localSheetId="8">#REF!</definedName>
    <definedName name="REDESTABLA6.2" localSheetId="4">#REF!</definedName>
    <definedName name="REDESTABLA6.2" localSheetId="6">#REF!</definedName>
    <definedName name="REDESTABLA6.2">#REF!</definedName>
    <definedName name="REDESTABLA6.3" localSheetId="8">#REF!</definedName>
    <definedName name="REDESTABLA6.3" localSheetId="4">#REF!</definedName>
    <definedName name="REDESTABLA6.3" localSheetId="6">#REF!</definedName>
    <definedName name="REDESTABLA6.3">#REF!</definedName>
    <definedName name="REDOBLON" localSheetId="8">#REF!</definedName>
    <definedName name="REDOBLON" localSheetId="4">#REF!</definedName>
    <definedName name="REDOBLON">#REF!</definedName>
    <definedName name="REDUCCION_3__x_2" localSheetId="8">#REF!</definedName>
    <definedName name="REDUCCION_3__x_2" localSheetId="4">#REF!</definedName>
    <definedName name="REDUCCION_3__x_2">#REF!</definedName>
    <definedName name="REDUCCION_4__x_3" localSheetId="8">#REF!</definedName>
    <definedName name="REDUCCION_4__x_3" localSheetId="4">#REF!</definedName>
    <definedName name="REDUCCION_4__x_3">#REF!</definedName>
    <definedName name="REF" localSheetId="8">#REF!</definedName>
    <definedName name="REF" localSheetId="4">#REF!</definedName>
    <definedName name="REF">#REF!</definedName>
    <definedName name="RefAdquisición" localSheetId="4">#REF!</definedName>
    <definedName name="RefAdquisición">#REF!</definedName>
    <definedName name="RefCompañía" localSheetId="4">#REF!</definedName>
    <definedName name="RefCompañía">#REF!</definedName>
    <definedName name="refEntidades" localSheetId="4">#REF!</definedName>
    <definedName name="refEntidades">#REF!</definedName>
    <definedName name="REFERENCIAPROYECTOS" localSheetId="8">#REF!</definedName>
    <definedName name="REFERENCIAPROYECTOS" localSheetId="4">#REF!</definedName>
    <definedName name="REFERENCIAPROYECTOS" localSheetId="6">#REF!</definedName>
    <definedName name="REFERENCIAPROYECTOS">#REF!</definedName>
    <definedName name="reflectiva" localSheetId="8">#REF!</definedName>
    <definedName name="reflectiva" localSheetId="4">#REF!</definedName>
    <definedName name="reflectiva">#REF!</definedName>
    <definedName name="REFMAR" localSheetId="8">#REF!</definedName>
    <definedName name="REFMAR" localSheetId="4">#REF!</definedName>
    <definedName name="REFMAR">#REF!</definedName>
    <definedName name="refTipoOrdenes" localSheetId="4">#REF!</definedName>
    <definedName name="refTipoOrdenes">#REF!</definedName>
    <definedName name="REG" localSheetId="8">#REF!&gt;2.5</definedName>
    <definedName name="REG" localSheetId="4">#REF!</definedName>
    <definedName name="REG" localSheetId="6">#REF!</definedName>
    <definedName name="REG">#REF!</definedName>
    <definedName name="REGBT">#N/A</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8" hidden="1">{"TAB1",#N/A,TRUE,"GENERAL";"TAB2",#N/A,TRUE,"GENERAL";"TAB3",#N/A,TRUE,"GENERAL";"TAB4",#N/A,TRUE,"GENERAL";"TAB5",#N/A,TRUE,"GENERAL"}</definedName>
    <definedName name="rege" localSheetId="4" hidden="1">{"TAB1",#N/A,TRUE,"GENERAL";"TAB2",#N/A,TRUE,"GENERAL";"TAB3",#N/A,TRUE,"GENERAL";"TAB4",#N/A,TRUE,"GENERAL";"TAB5",#N/A,TRUE,"GENERAL"}</definedName>
    <definedName name="rege" localSheetId="6"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e_1" localSheetId="8" hidden="1">{"TAB1",#N/A,TRUE,"GENERAL";"TAB2",#N/A,TRUE,"GENERAL";"TAB3",#N/A,TRUE,"GENERAL";"TAB4",#N/A,TRUE,"GENERAL";"TAB5",#N/A,TRUE,"GENERAL"}</definedName>
    <definedName name="rege_1" localSheetId="4" hidden="1">{"TAB1",#N/A,TRUE,"GENERAL";"TAB2",#N/A,TRUE,"GENERAL";"TAB3",#N/A,TRUE,"GENERAL";"TAB4",#N/A,TRUE,"GENERAL";"TAB5",#N/A,TRUE,"GENERAL"}</definedName>
    <definedName name="rege_1" localSheetId="10" hidden="1">{"TAB1",#N/A,TRUE,"GENERAL";"TAB2",#N/A,TRUE,"GENERAL";"TAB3",#N/A,TRUE,"GENERAL";"TAB4",#N/A,TRUE,"GENERAL";"TAB5",#N/A,TRUE,"GENERAL"}</definedName>
    <definedName name="rege_1" hidden="1">{"TAB1",#N/A,TRUE,"GENERAL";"TAB2",#N/A,TRUE,"GENERAL";"TAB3",#N/A,TRUE,"GENERAL";"TAB4",#N/A,TRUE,"GENERAL";"TAB5",#N/A,TRUE,"GENERAL"}</definedName>
    <definedName name="REGIMEN_CONTRAT" localSheetId="8">#REF!</definedName>
    <definedName name="REGIMEN_CONTRAT" localSheetId="4">#REF!</definedName>
    <definedName name="REGIMEN_CONTRAT" localSheetId="10">#REF!</definedName>
    <definedName name="REGIMEN_CONTRAT">#REF!</definedName>
    <definedName name="Regional" localSheetId="8">#REF!</definedName>
    <definedName name="regional" localSheetId="5">#REF!</definedName>
    <definedName name="regional" localSheetId="4">#REF!</definedName>
    <definedName name="regional" localSheetId="6">#REF!</definedName>
    <definedName name="Regional" localSheetId="10">#REF!</definedName>
    <definedName name="regional">#REF!</definedName>
    <definedName name="regiones" localSheetId="8">#REF!</definedName>
    <definedName name="regiones" localSheetId="5">#REF!</definedName>
    <definedName name="regiones" localSheetId="4">#REF!</definedName>
    <definedName name="regiones" localSheetId="6">#REF!</definedName>
    <definedName name="regiones" localSheetId="10">#REF!</definedName>
    <definedName name="regiones">#REF!</definedName>
    <definedName name="REGISTRO" localSheetId="8">#REF!</definedName>
    <definedName name="REGISTRO" localSheetId="5">#REF!</definedName>
    <definedName name="REGISTRO" localSheetId="4">#REF!</definedName>
    <definedName name="REGISTRO" localSheetId="6">#REF!</definedName>
    <definedName name="REGISTRO">#REF!</definedName>
    <definedName name="RegistroCoordinador" localSheetId="8">#REF!</definedName>
    <definedName name="RegistroCoordinador" localSheetId="4">#REF!</definedName>
    <definedName name="RegistroCoordinador">#REF!</definedName>
    <definedName name="REGRESA" localSheetId="8">#REF!</definedName>
    <definedName name="REGRESA" localSheetId="5">#REF!</definedName>
    <definedName name="REGRESA" localSheetId="4">#REF!</definedName>
    <definedName name="REGRESA" localSheetId="6">#REF!</definedName>
    <definedName name="REGRESA">#REF!</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resd_1" localSheetId="8" hidden="1">{"TAB1",#N/A,TRUE,"GENERAL";"TAB2",#N/A,TRUE,"GENERAL";"TAB3",#N/A,TRUE,"GENERAL";"TAB4",#N/A,TRUE,"GENERAL";"TAB5",#N/A,TRUE,"GENERAL"}</definedName>
    <definedName name="regresd_1" localSheetId="4" hidden="1">{"TAB1",#N/A,TRUE,"GENERAL";"TAB2",#N/A,TRUE,"GENERAL";"TAB3",#N/A,TRUE,"GENERAL";"TAB4",#N/A,TRUE,"GENERAL";"TAB5",#N/A,TRUE,"GENERAL"}</definedName>
    <definedName name="regresd_1" localSheetId="10" hidden="1">{"TAB1",#N/A,TRUE,"GENERAL";"TAB2",#N/A,TRUE,"GENERAL";"TAB3",#N/A,TRUE,"GENERAL";"TAB4",#N/A,TRUE,"GENERAL";"TAB5",#N/A,TRUE,"GENERAL"}</definedName>
    <definedName name="regresd_1"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gthio_1" localSheetId="8" hidden="1">{"TAB1",#N/A,TRUE,"GENERAL";"TAB2",#N/A,TRUE,"GENERAL";"TAB3",#N/A,TRUE,"GENERAL";"TAB4",#N/A,TRUE,"GENERAL";"TAB5",#N/A,TRUE,"GENERAL"}</definedName>
    <definedName name="regthio_1" localSheetId="4" hidden="1">{"TAB1",#N/A,TRUE,"GENERAL";"TAB2",#N/A,TRUE,"GENERAL";"TAB3",#N/A,TRUE,"GENERAL";"TAB4",#N/A,TRUE,"GENERAL";"TAB5",#N/A,TRUE,"GENERAL"}</definedName>
    <definedName name="regthio_1" localSheetId="10" hidden="1">{"TAB1",#N/A,TRUE,"GENERAL";"TAB2",#N/A,TRUE,"GENERAL";"TAB3",#N/A,TRUE,"GENERAL";"TAB4",#N/A,TRUE,"GENERAL";"TAB5",#N/A,TRUE,"GENERAL"}</definedName>
    <definedName name="regthio_1" hidden="1">{"TAB1",#N/A,TRUE,"GENERAL";"TAB2",#N/A,TRUE,"GENERAL";"TAB3",#N/A,TRUE,"GENERAL";"TAB4",#N/A,TRUE,"GENERAL";"TAB5",#N/A,TRUE,"GENERAL"}</definedName>
    <definedName name="REGULAR" localSheetId="8">#REF!&gt;2.5</definedName>
    <definedName name="REGULAR" localSheetId="5">#REF!&gt;2.5</definedName>
    <definedName name="REGULAR" localSheetId="4">#REF!</definedName>
    <definedName name="REGULAR" localSheetId="6">#N/A</definedName>
    <definedName name="REGULAR" localSheetId="10">#REF!</definedName>
    <definedName name="REGULAR">#REF!&gt;2.5</definedName>
    <definedName name="REGULAR4006" localSheetId="8">#REF!</definedName>
    <definedName name="REGULAR4006" localSheetId="4">#REF!</definedName>
    <definedName name="REGULAR4006" localSheetId="6">#REF!</definedName>
    <definedName name="REGULAR4006" localSheetId="10">#REF!</definedName>
    <definedName name="REGULAR4006">#REF!</definedName>
    <definedName name="REGULAR4006A" localSheetId="8">#REF!</definedName>
    <definedName name="REGULAR4006A" localSheetId="4">#REF!</definedName>
    <definedName name="REGULAR4006A" localSheetId="6">#REF!</definedName>
    <definedName name="REGULAR4006A" localSheetId="10">#REF!</definedName>
    <definedName name="REGULAR4006A">#REF!</definedName>
    <definedName name="REGULAR40CN01" localSheetId="8">#REF!</definedName>
    <definedName name="REGULAR40CN01" localSheetId="4">#REF!</definedName>
    <definedName name="REGULAR40CN01" localSheetId="6">#REF!</definedName>
    <definedName name="REGULAR40CN01">#REF!</definedName>
    <definedName name="REGULAR40CNA" localSheetId="8">#REF!</definedName>
    <definedName name="REGULAR40CNA" localSheetId="4">#REF!</definedName>
    <definedName name="REGULAR40CNA" localSheetId="6">#REF!</definedName>
    <definedName name="REGULAR40CNA">#REF!</definedName>
    <definedName name="REGULAR40CNB" localSheetId="8">#REF!</definedName>
    <definedName name="REGULAR40CNB" localSheetId="4">#REF!</definedName>
    <definedName name="REGULAR40CNB" localSheetId="6">#REF!</definedName>
    <definedName name="REGULAR40CNB">#REF!</definedName>
    <definedName name="REGULAR55CN01" localSheetId="8">#REF!</definedName>
    <definedName name="REGULAR55CN01" localSheetId="4">#REF!</definedName>
    <definedName name="REGULAR55CN01" localSheetId="6">#REF!</definedName>
    <definedName name="REGULAR55CN01">#REF!</definedName>
    <definedName name="REGULAR55CN03" localSheetId="8">#REF!</definedName>
    <definedName name="REGULAR55CN03" localSheetId="4">#REF!</definedName>
    <definedName name="REGULAR55CN03" localSheetId="6">#REF!</definedName>
    <definedName name="REGULAR55CN03">#REF!</definedName>
    <definedName name="REGULAR5607" localSheetId="8">#REF!</definedName>
    <definedName name="REGULAR5607" localSheetId="4">#REF!</definedName>
    <definedName name="REGULAR5607" localSheetId="6">#REF!</definedName>
    <definedName name="REGULAR5607">#REF!</definedName>
    <definedName name="REGULARAFIR5607" localSheetId="8">#REF!</definedName>
    <definedName name="REGULARAFIR5607" localSheetId="4">#REF!</definedName>
    <definedName name="REGULARAFIR5607" localSheetId="6">#REF!</definedName>
    <definedName name="REGULARAFIR5607">#REF!</definedName>
    <definedName name="REICIO" localSheetId="8">#REF!</definedName>
    <definedName name="REICIO" localSheetId="4">[0]!err</definedName>
    <definedName name="REICIO" localSheetId="10">#REF!</definedName>
    <definedName name="REICIO">#REF!</definedName>
    <definedName name="Reimbursement">"Reembolso"</definedName>
    <definedName name="reinicio" localSheetId="8">#REF!</definedName>
    <definedName name="reinicio" localSheetId="4">[0]!err</definedName>
    <definedName name="reinicio" localSheetId="10">#REF!</definedName>
    <definedName name="reinicio">#REF!</definedName>
    <definedName name="REJHE" localSheetId="15" hidden="1">{"via1",#N/A,TRUE,"general";"via2",#N/A,TRUE,"general";"via3",#N/A,TRUE,"general"}</definedName>
    <definedName name="REJHE" localSheetId="16" hidden="1">{"via1",#N/A,TRUE,"general";"via2",#N/A,TRUE,"general";"via3",#N/A,TRUE,"general"}</definedName>
    <definedName name="REJHE" localSheetId="8" hidden="1">{"via1",#N/A,TRUE,"general";"via2",#N/A,TRUE,"general";"via3",#N/A,TRUE,"general"}</definedName>
    <definedName name="REJHE" localSheetId="4" hidden="1">{"via1",#N/A,TRUE,"general";"via2",#N/A,TRUE,"general";"via3",#N/A,TRUE,"general"}</definedName>
    <definedName name="REJHE" localSheetId="6"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JHE_1" localSheetId="8" hidden="1">{"via1",#N/A,TRUE,"general";"via2",#N/A,TRUE,"general";"via3",#N/A,TRUE,"general"}</definedName>
    <definedName name="REJHE_1" localSheetId="4" hidden="1">{"via1",#N/A,TRUE,"general";"via2",#N/A,TRUE,"general";"via3",#N/A,TRUE,"general"}</definedName>
    <definedName name="REJHE_1" localSheetId="10" hidden="1">{"via1",#N/A,TRUE,"general";"via2",#N/A,TRUE,"general";"via3",#N/A,TRUE,"general"}</definedName>
    <definedName name="REJHE_1" hidden="1">{"via1",#N/A,TRUE,"general";"via2",#N/A,TRUE,"general";"via3",#N/A,TRUE,"general"}</definedName>
    <definedName name="REJILLA">#REF!</definedName>
    <definedName name="Rejilla_con_sosco" localSheetId="8">#REF!</definedName>
    <definedName name="Rejilla_con_sosco" localSheetId="4">#REF!</definedName>
    <definedName name="Rejilla_con_sosco" localSheetId="10">#REF!</definedName>
    <definedName name="Rejilla_con_sosco">#REF!</definedName>
    <definedName name="Rejilla_Piso_2" localSheetId="8">#REF!</definedName>
    <definedName name="Rejilla_Piso_2" localSheetId="4">#REF!</definedName>
    <definedName name="Rejilla_Piso_2" localSheetId="10">#REF!</definedName>
    <definedName name="Rejilla_Piso_2">#REF!</definedName>
    <definedName name="Rejilla_Piso_3" localSheetId="8">#REF!</definedName>
    <definedName name="Rejilla_Piso_3" localSheetId="4">#REF!</definedName>
    <definedName name="Rejilla_Piso_3">#REF!</definedName>
    <definedName name="REJISOS2TOT" localSheetId="8">#REF!</definedName>
    <definedName name="REJISOS2TOT" localSheetId="4">#REF!</definedName>
    <definedName name="REJISOS2TOT">#REF!</definedName>
    <definedName name="REL" localSheetId="4">#REF!</definedName>
    <definedName name="REL">#REF!</definedName>
    <definedName name="RELACION_GASTOS_A.O.M" localSheetId="8">#REF!</definedName>
    <definedName name="RELACION_GASTOS_A.O.M" localSheetId="4">#REF!</definedName>
    <definedName name="RELACION_GASTOS_A.O.M">#REF!</definedName>
    <definedName name="RELACION_GASTOS_A.O.M_TOTAL" localSheetId="8">#REF!</definedName>
    <definedName name="RELACION_GASTOS_A.O.M_TOTAL" localSheetId="4">#REF!</definedName>
    <definedName name="RELACION_GASTOS_A.O.M_TOTAL">#REF!</definedName>
    <definedName name="RELACUION" localSheetId="8">#REF!</definedName>
    <definedName name="RELACUION" localSheetId="4">#REF!</definedName>
    <definedName name="RELACUION" localSheetId="6">#REF!</definedName>
    <definedName name="RELACUION">#REF!</definedName>
    <definedName name="relecon" localSheetId="8">#REF!</definedName>
    <definedName name="relecon" localSheetId="4">#REF!</definedName>
    <definedName name="relecon">#REF!</definedName>
    <definedName name="rell" localSheetId="8">#REF!</definedName>
    <definedName name="rell" localSheetId="5">#REF!</definedName>
    <definedName name="rell" localSheetId="4">#REF!</definedName>
    <definedName name="rell" localSheetId="6">#REF!</definedName>
    <definedName name="rell">#REF!</definedName>
    <definedName name="relle" localSheetId="8">#REF!</definedName>
    <definedName name="relle" localSheetId="4">#REF!</definedName>
    <definedName name="relle">#REF!</definedName>
    <definedName name="relleno" localSheetId="8">#REF!</definedName>
    <definedName name="relleno" localSheetId="4">#REF!</definedName>
    <definedName name="relleno">#REF!</definedName>
    <definedName name="RELLENO1" localSheetId="8">#REF!</definedName>
    <definedName name="RELLENO1" localSheetId="4">#REF!</definedName>
    <definedName name="RELLENO1">#REF!</definedName>
    <definedName name="Rellenoajus" localSheetId="8">#REF!</definedName>
    <definedName name="Rellenoajus" localSheetId="4">#REF!</definedName>
    <definedName name="Rellenoajus" localSheetId="6">#REF!</definedName>
    <definedName name="Rellenoajus">#REF!</definedName>
    <definedName name="rellenoajust" localSheetId="8">#REF!</definedName>
    <definedName name="rellenoajust" localSheetId="4">#REF!</definedName>
    <definedName name="rellenoajust" localSheetId="6">#REF!</definedName>
    <definedName name="rellenoajust">#REF!</definedName>
    <definedName name="RELLENOALUV" localSheetId="8">#REF!</definedName>
    <definedName name="RELLENOALUV" localSheetId="4">#REF!</definedName>
    <definedName name="RELLENOALUV">#REF!</definedName>
    <definedName name="RELLG" localSheetId="8">#REF!</definedName>
    <definedName name="RELLG" localSheetId="4">#REF!</definedName>
    <definedName name="RELLG" localSheetId="6">#REF!</definedName>
    <definedName name="RELLG">#REF!</definedName>
    <definedName name="relrcd" localSheetId="8">#REF!</definedName>
    <definedName name="relrcd" localSheetId="4">#REF!</definedName>
    <definedName name="relrcd">#REF!</definedName>
    <definedName name="remanentes" localSheetId="8">#REF!,#REF!,#REF!,#REF!</definedName>
    <definedName name="remanentes" localSheetId="4">#REF!,#REF!,#REF!,#REF!</definedName>
    <definedName name="remanentes" localSheetId="10">#REF!,#REF!,#REF!,#REF!</definedName>
    <definedName name="remanentes">#REF!,#REF!,#REF!,#REF!</definedName>
    <definedName name="REMATE" localSheetId="8">#REF!</definedName>
    <definedName name="REMATE" localSheetId="4">#REF!</definedName>
    <definedName name="REMATE" localSheetId="10">#REF!</definedName>
    <definedName name="REMATE">#REF!</definedName>
    <definedName name="remb">#REF!</definedName>
    <definedName name="RENDIMIENTO" localSheetId="8">#REF!</definedName>
    <definedName name="rendimiento" localSheetId="4">#REF!</definedName>
    <definedName name="rendimiento" localSheetId="10">#REF!</definedName>
    <definedName name="RENDIMIENTO">#REF!</definedName>
    <definedName name="RENDIMIENTO____CARGA" localSheetId="8">#REF!</definedName>
    <definedName name="RENDIMIENTO____CARGA" localSheetId="4">#REF!</definedName>
    <definedName name="RENDIMIENTO____CARGA">#REF!</definedName>
    <definedName name="RENDIMIENTOS" localSheetId="8">#REF!</definedName>
    <definedName name="RENDIMIENTOS" localSheetId="4">#REF!</definedName>
    <definedName name="RENDIMIENTOS">#REF!</definedName>
    <definedName name="RENTAL" localSheetId="8">#REF!</definedName>
    <definedName name="RENTAL" localSheetId="4">#REF!</definedName>
    <definedName name="RENTAL">#REF!</definedName>
    <definedName name="REP.PAV" localSheetId="8">#REF!</definedName>
    <definedName name="REP.PAV" localSheetId="4">#REF!</definedName>
    <definedName name="REP.PAV">#REF!</definedName>
    <definedName name="REPALEO.SUBBASE.P.MOTORES" localSheetId="8" hidden="1">{"'$OC'!$B$7:$O$53","'OC'!$A$14:$D$27","'OC'!$A$14:$D$27","'OC'!$A$14:$D$27"}</definedName>
    <definedName name="REPALEO.SUBBASE.P.MOTORES" localSheetId="4" hidden="1">{"'$OC'!$B$7:$O$53","'OC'!$A$14:$D$27","'OC'!$A$14:$D$27","'OC'!$A$14:$D$27"}</definedName>
    <definedName name="REPALEO.SUBBASE.P.MOTORES" localSheetId="10" hidden="1">{"'$OC'!$B$7:$O$53","'OC'!$A$14:$D$27","'OC'!$A$14:$D$27","'OC'!$A$14:$D$27"}</definedName>
    <definedName name="REPALEO.SUBBASE.P.MOTORES" hidden="1">{"'$OC'!$B$7:$O$53","'OC'!$A$14:$D$27","'OC'!$A$14:$D$27","'OC'!$A$14:$D$27"}</definedName>
    <definedName name="reparacion4" localSheetId="4">#REF!</definedName>
    <definedName name="reparacion4">#REF!</definedName>
    <definedName name="reparaciones" localSheetId="8">#REF!</definedName>
    <definedName name="reparaciones" localSheetId="4">#REF!</definedName>
    <definedName name="reparaciones">#REF!</definedName>
    <definedName name="REPDIV" localSheetId="8">#REF!</definedName>
    <definedName name="REPDIV" localSheetId="4">#REF!</definedName>
    <definedName name="REPDIV">#REF!</definedName>
    <definedName name="repello" localSheetId="8">#REF!</definedName>
    <definedName name="repello" localSheetId="4">#REF!</definedName>
    <definedName name="repello">#REF!</definedName>
    <definedName name="Repetido" localSheetId="8">#REF!</definedName>
    <definedName name="Repetido" localSheetId="4">#REF!</definedName>
    <definedName name="Repetido">#REF!</definedName>
    <definedName name="Repisa" localSheetId="8">#REF!</definedName>
    <definedName name="Repisa" localSheetId="4">#REF!</definedName>
    <definedName name="Repisa">#REF!</definedName>
    <definedName name="replantealc4" localSheetId="8">#REF!</definedName>
    <definedName name="replantealc4" localSheetId="4">#REF!</definedName>
    <definedName name="replantealc4">#REF!</definedName>
    <definedName name="replanteo" localSheetId="8">#REF!</definedName>
    <definedName name="replanteo" localSheetId="4">#REF!</definedName>
    <definedName name="replanteo">#REF!</definedName>
    <definedName name="REPLANTEO_ALC" localSheetId="8">#REF!</definedName>
    <definedName name="REPLANTEO_ALC" localSheetId="4">#REF!</definedName>
    <definedName name="REPLANTEO_ALC">#REF!</definedName>
    <definedName name="replanteo2" localSheetId="8">#REF!</definedName>
    <definedName name="replanteo2" localSheetId="4">#REF!</definedName>
    <definedName name="replanteo2">#REF!</definedName>
    <definedName name="replanteoalc3" localSheetId="8">#REF!</definedName>
    <definedName name="replanteoalc3" localSheetId="4">#REF!</definedName>
    <definedName name="replanteoalc3">#REF!</definedName>
    <definedName name="replanteoalc4" localSheetId="8">#REF!</definedName>
    <definedName name="replanteoalc4" localSheetId="4">#REF!</definedName>
    <definedName name="replanteoalc4">#REF!</definedName>
    <definedName name="replanteoalc43" localSheetId="8">#REF!</definedName>
    <definedName name="replanteoalc43" localSheetId="4">#REF!</definedName>
    <definedName name="replanteoalc43">#REF!</definedName>
    <definedName name="replanteoalc467" localSheetId="8">#REF!</definedName>
    <definedName name="replanteoalc467" localSheetId="4">#REF!</definedName>
    <definedName name="replanteoalc467">#REF!</definedName>
    <definedName name="replanteoalc5" localSheetId="8">#REF!</definedName>
    <definedName name="replanteoalc5" localSheetId="4">#REF!</definedName>
    <definedName name="replanteoalc5">#REF!</definedName>
    <definedName name="REPOCALC" localSheetId="8">#REF!</definedName>
    <definedName name="REPOCALC" localSheetId="4">#REF!</definedName>
    <definedName name="REPOCALC">#REF!</definedName>
    <definedName name="REPOPRO" localSheetId="8">#REF!</definedName>
    <definedName name="REPOPRO" localSheetId="4">#REF!</definedName>
    <definedName name="REPOPRO">#REF!</definedName>
    <definedName name="REPORTE" localSheetId="4">#REF!</definedName>
    <definedName name="REPORTE">#REF!</definedName>
    <definedName name="repos" localSheetId="8">#REF!</definedName>
    <definedName name="repos" localSheetId="4">#REF!</definedName>
    <definedName name="repos">#REF!</definedName>
    <definedName name="reposicion" localSheetId="8">#REF!</definedName>
    <definedName name="reposicion" localSheetId="4">#REF!</definedName>
    <definedName name="reposicion">#REF!</definedName>
    <definedName name="REPOSICIONACU" localSheetId="8">#REF!</definedName>
    <definedName name="REPOSICIONACU" localSheetId="4">#REF!</definedName>
    <definedName name="REPOSICIONACU" localSheetId="6">#REF!</definedName>
    <definedName name="REPOSICIONACU">#REF!</definedName>
    <definedName name="REPOSICIONACUREDES" localSheetId="8">#REF!</definedName>
    <definedName name="REPOSICIONACUREDES" localSheetId="4">#REF!</definedName>
    <definedName name="REPOSICIONACUREDES" localSheetId="6">#REF!</definedName>
    <definedName name="REPOSICIONACUREDES">#REF!</definedName>
    <definedName name="REPOSICIONALC" localSheetId="8">#REF!</definedName>
    <definedName name="REPOSICIONALC" localSheetId="4">#REF!</definedName>
    <definedName name="REPOSICIONALC" localSheetId="6">#REF!</definedName>
    <definedName name="REPOSICIONALC">#REF!</definedName>
    <definedName name="REPOSICIONALCREDES" localSheetId="8">#REF!</definedName>
    <definedName name="REPOSICIONALCREDES" localSheetId="4">#REF!</definedName>
    <definedName name="REPOSICIONALCREDES" localSheetId="6">#REF!</definedName>
    <definedName name="REPOSICIONALCREDES">#REF!</definedName>
    <definedName name="REPRE" localSheetId="8">#REF!</definedName>
    <definedName name="REPRE" localSheetId="4">#REF!</definedName>
    <definedName name="REPRE">#REF!</definedName>
    <definedName name="Reprelegal" localSheetId="4">#REF!</definedName>
    <definedName name="Reprelegal">#REF!</definedName>
    <definedName name="REPRESENTANTE" localSheetId="8">#REF!</definedName>
    <definedName name="REPRESENTANTE" localSheetId="4">#REF!</definedName>
    <definedName name="REPRESENTANTE">#REF!</definedName>
    <definedName name="REPRESENTANTE_1" localSheetId="8">#REF!</definedName>
    <definedName name="REPRESENTANTE_1" localSheetId="4">#REF!</definedName>
    <definedName name="REPRESENTANTE_1">#REF!</definedName>
    <definedName name="REPRESENTANTE_2" localSheetId="8">#REF!</definedName>
    <definedName name="REPRESENTANTE_2" localSheetId="4">#REF!</definedName>
    <definedName name="REPRESENTANTE_2">#REF!</definedName>
    <definedName name="REPROGRAMACION" localSheetId="8">#REF!</definedName>
    <definedName name="REPROGRAMACION" localSheetId="4">#REF!</definedName>
    <definedName name="REPROGRAMACION" localSheetId="6">#REF!</definedName>
    <definedName name="REPROGRAMACION">#REF!</definedName>
    <definedName name="REPSUB" localSheetId="8">#REF!</definedName>
    <definedName name="REPSUB" localSheetId="4">#REF!</definedName>
    <definedName name="REPSUB">#REF!</definedName>
    <definedName name="repuestos2" localSheetId="8"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4"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 localSheetId="8">#REF!</definedName>
    <definedName name="REPXXX" localSheetId="4">#REF!</definedName>
    <definedName name="REPXXX" localSheetId="10">#REF!</definedName>
    <definedName name="REPXXX">#REF!</definedName>
    <definedName name="req" localSheetId="8">#REF!</definedName>
    <definedName name="req" localSheetId="4">#REF!</definedName>
    <definedName name="req" localSheetId="10">#REF!</definedName>
    <definedName name="req">#REF!</definedName>
    <definedName name="Requerimiento" localSheetId="8">#REF!</definedName>
    <definedName name="Requerimiento" localSheetId="4">#REF!</definedName>
    <definedName name="Requerimiento" localSheetId="10">#REF!</definedName>
    <definedName name="Requerimiento">#REF!</definedName>
    <definedName name="Requerimientos" localSheetId="8">#REF!</definedName>
    <definedName name="Requerimientos" localSheetId="4">#REF!</definedName>
    <definedName name="Requerimientos">#REF!</definedName>
    <definedName name="Required_Delivery" localSheetId="8">#REF!</definedName>
    <definedName name="Required_Delivery" localSheetId="4">#REF!</definedName>
    <definedName name="Required_Delivery">#REF!</definedName>
    <definedName name="REQUISITOS" localSheetId="8">#REF!</definedName>
    <definedName name="REQUISITOS" localSheetId="4">#REF!</definedName>
    <definedName name="REQUISITOS">#REF!</definedName>
    <definedName name="REQUISITOS_1" localSheetId="8">#REF!</definedName>
    <definedName name="REQUISITOS_1" localSheetId="4">#REF!</definedName>
    <definedName name="REQUISITOS_1">#REF!</definedName>
    <definedName name="REQUISITOS_2" localSheetId="8">#REF!</definedName>
    <definedName name="REQUISITOS_2" localSheetId="4">#REF!</definedName>
    <definedName name="REQUISITOS_2">#REF!</definedName>
    <definedName name="rer" localSheetId="15" hidden="1">{"via1",#N/A,TRUE,"general";"via2",#N/A,TRUE,"general";"via3",#N/A,TRUE,"general"}</definedName>
    <definedName name="rer" localSheetId="16" hidden="1">{"via1",#N/A,TRUE,"general";"via2",#N/A,TRUE,"general";"via3",#N/A,TRUE,"general"}</definedName>
    <definedName name="rer" localSheetId="8" hidden="1">{"via1",#N/A,TRUE,"general";"via2",#N/A,TRUE,"general";"via3",#N/A,TRUE,"general"}</definedName>
    <definedName name="rer" localSheetId="4" hidden="1">{"via1",#N/A,TRUE,"general";"via2",#N/A,TRUE,"general";"via3",#N/A,TRUE,"general"}</definedName>
    <definedName name="rer" localSheetId="6"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_1" localSheetId="8" hidden="1">{"via1",#N/A,TRUE,"general";"via2",#N/A,TRUE,"general";"via3",#N/A,TRUE,"general"}</definedName>
    <definedName name="rer_1" localSheetId="4" hidden="1">{"via1",#N/A,TRUE,"general";"via2",#N/A,TRUE,"general";"via3",#N/A,TRUE,"general"}</definedName>
    <definedName name="rer_1" localSheetId="10" hidden="1">{"via1",#N/A,TRUE,"general";"via2",#N/A,TRUE,"general";"via3",#N/A,TRUE,"general"}</definedName>
    <definedName name="rer_1" hidden="1">{"via1",#N/A,TRUE,"general";"via2",#N/A,TRUE,"general";"via3",#N/A,TRUE,"general"}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erw_1" localSheetId="8" hidden="1">{"TAB1",#N/A,TRUE,"GENERAL";"TAB2",#N/A,TRUE,"GENERAL";"TAB3",#N/A,TRUE,"GENERAL";"TAB4",#N/A,TRUE,"GENERAL";"TAB5",#N/A,TRUE,"GENERAL"}</definedName>
    <definedName name="rererw_1" localSheetId="4" hidden="1">{"TAB1",#N/A,TRUE,"GENERAL";"TAB2",#N/A,TRUE,"GENERAL";"TAB3",#N/A,TRUE,"GENERAL";"TAB4",#N/A,TRUE,"GENERAL";"TAB5",#N/A,TRUE,"GENERAL"}</definedName>
    <definedName name="rererw_1" localSheetId="10" hidden="1">{"TAB1",#N/A,TRUE,"GENERAL";"TAB2",#N/A,TRUE,"GENERAL";"TAB3",#N/A,TRUE,"GENERAL";"TAB4",#N/A,TRUE,"GENERAL";"TAB5",#N/A,TRUE,"GENERAL"}</definedName>
    <definedName name="rererw_1"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8" hidden="1">{"TAB1",#N/A,TRUE,"GENERAL";"TAB2",#N/A,TRUE,"GENERAL";"TAB3",#N/A,TRUE,"GENERAL";"TAB4",#N/A,TRUE,"GENERAL";"TAB5",#N/A,TRUE,"GENERAL"}</definedName>
    <definedName name="rerg" localSheetId="4" hidden="1">{"TAB1",#N/A,TRUE,"GENERAL";"TAB2",#N/A,TRUE,"GENERAL";"TAB3",#N/A,TRUE,"GENERAL";"TAB4",#N/A,TRUE,"GENERAL";"TAB5",#N/A,TRUE,"GENERAL"}</definedName>
    <definedName name="rerg" localSheetId="6"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g_1" localSheetId="8" hidden="1">{"TAB1",#N/A,TRUE,"GENERAL";"TAB2",#N/A,TRUE,"GENERAL";"TAB3",#N/A,TRUE,"GENERAL";"TAB4",#N/A,TRUE,"GENERAL";"TAB5",#N/A,TRUE,"GENERAL"}</definedName>
    <definedName name="rerg_1" localSheetId="4" hidden="1">{"TAB1",#N/A,TRUE,"GENERAL";"TAB2",#N/A,TRUE,"GENERAL";"TAB3",#N/A,TRUE,"GENERAL";"TAB4",#N/A,TRUE,"GENERAL";"TAB5",#N/A,TRUE,"GENERAL"}</definedName>
    <definedName name="rerg_1" localSheetId="10" hidden="1">{"TAB1",#N/A,TRUE,"GENERAL";"TAB2",#N/A,TRUE,"GENERAL";"TAB3",#N/A,TRUE,"GENERAL";"TAB4",#N/A,TRUE,"GENERAL";"TAB5",#N/A,TRUE,"GENERAL"}</definedName>
    <definedName name="rerg_1"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rrrrw_1" localSheetId="8" hidden="1">{"TAB1",#N/A,TRUE,"GENERAL";"TAB2",#N/A,TRUE,"GENERAL";"TAB3",#N/A,TRUE,"GENERAL";"TAB4",#N/A,TRUE,"GENERAL";"TAB5",#N/A,TRUE,"GENERAL"}</definedName>
    <definedName name="rerrrrw_1" localSheetId="4" hidden="1">{"TAB1",#N/A,TRUE,"GENERAL";"TAB2",#N/A,TRUE,"GENERAL";"TAB3",#N/A,TRUE,"GENERAL";"TAB4",#N/A,TRUE,"GENERAL";"TAB5",#N/A,TRUE,"GENERAL"}</definedName>
    <definedName name="rerrrrw_1" localSheetId="10" hidden="1">{"TAB1",#N/A,TRUE,"GENERAL";"TAB2",#N/A,TRUE,"GENERAL";"TAB3",#N/A,TRUE,"GENERAL";"TAB4",#N/A,TRUE,"GENERAL";"TAB5",#N/A,TRUE,"GENERAL"}</definedName>
    <definedName name="rerrrrw_1" hidden="1">{"TAB1",#N/A,TRUE,"GENERAL";"TAB2",#N/A,TRUE,"GENERAL";"TAB3",#N/A,TRUE,"GENERAL";"TAB4",#N/A,TRUE,"GENERAL";"TAB5",#N/A,TRUE,"GENERAL"}</definedName>
    <definedName name="RES" localSheetId="8">#REF!</definedName>
    <definedName name="RES" localSheetId="5">#REF!</definedName>
    <definedName name="RES" localSheetId="4">#REF!</definedName>
    <definedName name="RES" localSheetId="6">#REF!</definedName>
    <definedName name="RES" localSheetId="10">#REF!</definedName>
    <definedName name="RES">#REF!</definedName>
    <definedName name="RESBCE" localSheetId="8">#REF!</definedName>
    <definedName name="RESBCE" localSheetId="4">#REF!</definedName>
    <definedName name="RESBCE" localSheetId="10">#REF!</definedName>
    <definedName name="RESBCE">#REF!</definedName>
    <definedName name="Reselects" localSheetId="8">#REF!</definedName>
    <definedName name="Reselects" localSheetId="4">#REF!</definedName>
    <definedName name="Reselects" localSheetId="10">#REF!</definedName>
    <definedName name="Reselects">#REF!</definedName>
    <definedName name="ResEquipo" localSheetId="8">#REF!</definedName>
    <definedName name="ResEquipo" localSheetId="4">#REF!</definedName>
    <definedName name="ResEquipo">#REF!</definedName>
    <definedName name="Reserva" localSheetId="8">#REF!</definedName>
    <definedName name="Reserva" localSheetId="4">#REF!</definedName>
    <definedName name="Reserva">#REF!</definedName>
    <definedName name="RESFYU" localSheetId="8">#REF!</definedName>
    <definedName name="RESFYU" localSheetId="4">#REF!</definedName>
    <definedName name="RESFYU">#REF!</definedName>
    <definedName name="residente" localSheetId="8">#REF!</definedName>
    <definedName name="residente" localSheetId="5">#REF!</definedName>
    <definedName name="residente" localSheetId="4">#REF!</definedName>
    <definedName name="residente" localSheetId="6">#REF!</definedName>
    <definedName name="residente">#REF!</definedName>
    <definedName name="resist_cond" localSheetId="4">#REF!</definedName>
    <definedName name="resist_cond">#REF!</definedName>
    <definedName name="Resistenciaconductor" localSheetId="8">#REF!</definedName>
    <definedName name="Resistenciaconductor" localSheetId="4">#REF!</definedName>
    <definedName name="Resistenciaconductor" localSheetId="6">#REF!</definedName>
    <definedName name="Resistenciaconductor">#REF!</definedName>
    <definedName name="Resistividad" localSheetId="8">#REF!</definedName>
    <definedName name="Resistividad" localSheetId="4">#REF!</definedName>
    <definedName name="Resistividad">#REF!</definedName>
    <definedName name="ResMateriales" localSheetId="8">#REF!</definedName>
    <definedName name="ResMateriales" localSheetId="4">#REF!</definedName>
    <definedName name="ResMateriales">#REF!</definedName>
    <definedName name="ResMO" localSheetId="8">#REF!</definedName>
    <definedName name="ResMO" localSheetId="4">#REF!</definedName>
    <definedName name="ResMO">#REF!</definedName>
    <definedName name="ResOtros" localSheetId="8">#REF!</definedName>
    <definedName name="ResOtros" localSheetId="4">#REF!</definedName>
    <definedName name="ResOtros">#REF!</definedName>
    <definedName name="RESP" localSheetId="8">#REF!</definedName>
    <definedName name="RESP" localSheetId="5">#REF!</definedName>
    <definedName name="RESP" localSheetId="4">#REF!</definedName>
    <definedName name="RESP">#REF!</definedName>
    <definedName name="Responsible" localSheetId="4">#REF!</definedName>
    <definedName name="Responsible">#REF!</definedName>
    <definedName name="RESPYG" localSheetId="8">#REF!</definedName>
    <definedName name="RESPYG" localSheetId="4">#REF!</definedName>
    <definedName name="RESPYG">#REF!</definedName>
    <definedName name="RESREL" localSheetId="8">#REF!</definedName>
    <definedName name="RESREL" localSheetId="4">#REF!</definedName>
    <definedName name="RESREL">#REF!</definedName>
    <definedName name="RESU" localSheetId="8">#REF!</definedName>
    <definedName name="RESU" localSheetId="4">#REF!</definedName>
    <definedName name="RESU">#REF!</definedName>
    <definedName name="resu8" localSheetId="8">#REF!</definedName>
    <definedName name="resu8" localSheetId="4">#REF!</definedName>
    <definedName name="resu8">#REF!</definedName>
    <definedName name="resufi" localSheetId="8">#REF!</definedName>
    <definedName name="resufi" localSheetId="4">#REF!</definedName>
    <definedName name="resufi">#REF!</definedName>
    <definedName name="resufi1" localSheetId="8">#REF!</definedName>
    <definedName name="resufi1" localSheetId="4">#REF!</definedName>
    <definedName name="resufi1">#REF!</definedName>
    <definedName name="resul" localSheetId="8">#REF!</definedName>
    <definedName name="resul" localSheetId="4">#REF!</definedName>
    <definedName name="resul" localSheetId="6">#REF!</definedName>
    <definedName name="resul">#REF!</definedName>
    <definedName name="RESULTADO">#REF!</definedName>
    <definedName name="Resultados" localSheetId="8">#REF!</definedName>
    <definedName name="Resultados" localSheetId="4">#REF!</definedName>
    <definedName name="Resultados" localSheetId="6">#REF!</definedName>
    <definedName name="Resultados">#REF!</definedName>
    <definedName name="Resultados1" localSheetId="8">#REF!</definedName>
    <definedName name="Resultados1" localSheetId="4">#REF!</definedName>
    <definedName name="Resultados1" localSheetId="6">#REF!</definedName>
    <definedName name="Resultados1">#REF!</definedName>
    <definedName name="Resultados2" localSheetId="8">#REF!</definedName>
    <definedName name="Resultados2" localSheetId="4">#REF!</definedName>
    <definedName name="Resultados2" localSheetId="6">#REF!</definedName>
    <definedName name="Resultados2">#REF!</definedName>
    <definedName name="Resultados3" localSheetId="8">#REF!</definedName>
    <definedName name="Resultados3" localSheetId="4">#REF!</definedName>
    <definedName name="Resultados3" localSheetId="6">#REF!</definedName>
    <definedName name="Resultados3">#REF!</definedName>
    <definedName name="RESUM" localSheetId="8">#REF!</definedName>
    <definedName name="RESUM" localSheetId="4">#REF!</definedName>
    <definedName name="RESUM" localSheetId="6">#REF!</definedName>
    <definedName name="RESUM">#REF!</definedName>
    <definedName name="resum2" localSheetId="8">#REF!</definedName>
    <definedName name="resum2" localSheetId="4">#REF!</definedName>
    <definedName name="resum2" localSheetId="6">#REF!</definedName>
    <definedName name="resum2">#REF!</definedName>
    <definedName name="RESUMEN" localSheetId="8">#N/A</definedName>
    <definedName name="resumen" localSheetId="4">#REF!</definedName>
    <definedName name="RESUMEN" localSheetId="6">#N/A</definedName>
    <definedName name="resumen">#REF!</definedName>
    <definedName name="RESUMEN_ESCENARIO_POR_NEGOCIO__Cifras_monetarias_en_US_M2000">"Resultados"</definedName>
    <definedName name="resumen_final" localSheetId="8">#REF!</definedName>
    <definedName name="resumen_final" localSheetId="4">#REF!</definedName>
    <definedName name="resumen_final" localSheetId="10">#REF!</definedName>
    <definedName name="resumen_final">#REF!</definedName>
    <definedName name="resumen_final1" localSheetId="8">#REF!</definedName>
    <definedName name="resumen_final1" localSheetId="4">#REF!</definedName>
    <definedName name="resumen_final1" localSheetId="10">#REF!</definedName>
    <definedName name="resumen_final1">#REF!</definedName>
    <definedName name="RESUMEN_ITEM" localSheetId="8">#REF!</definedName>
    <definedName name="RESUMEN_ITEM" localSheetId="4">#REF!</definedName>
    <definedName name="RESUMEN_ITEM" localSheetId="6">#REF!</definedName>
    <definedName name="RESUMEN_ITEM" localSheetId="10">#REF!</definedName>
    <definedName name="RESUMEN_ITEM">#REF!</definedName>
    <definedName name="Resumen_Items" localSheetId="8">#REF!</definedName>
    <definedName name="Resumen_Items" localSheetId="4">#REF!</definedName>
    <definedName name="Resumen_Items" localSheetId="6">#REF!</definedName>
    <definedName name="Resumen_Items">#REF!</definedName>
    <definedName name="RESUMEN1" localSheetId="8">#REF!</definedName>
    <definedName name="RESUMEN1" localSheetId="4">#REF!</definedName>
    <definedName name="RESUMEN1">#REF!</definedName>
    <definedName name="RESUMENALCANTARILLADO" localSheetId="8">#REF!</definedName>
    <definedName name="RESUMENALCANTARILLADO" localSheetId="4">#REF!</definedName>
    <definedName name="RESUMENALCANTARILLADO" localSheetId="6">#REF!</definedName>
    <definedName name="RESUMENALCANTARILLADO">#REF!</definedName>
    <definedName name="ResumenAPU" localSheetId="8">#REF!</definedName>
    <definedName name="ResumenAPU" localSheetId="4">#REF!</definedName>
    <definedName name="ResumenAPU" localSheetId="6">#REF!</definedName>
    <definedName name="ResumenAPU">#REF!</definedName>
    <definedName name="RESUMENCOSTOSOPERACIÓN" localSheetId="8">#REF!</definedName>
    <definedName name="RESUMENCOSTOSOPERACIÓN" localSheetId="4">#REF!</definedName>
    <definedName name="RESUMENCOSTOSOPERACIÓN" localSheetId="6">#REF!</definedName>
    <definedName name="RESUMENCOSTOSOPERACIÓN">#REF!</definedName>
    <definedName name="RESUMENINVERSIONESACU" localSheetId="8">#REF!</definedName>
    <definedName name="RESUMENINVERSIONESACU" localSheetId="4">#REF!</definedName>
    <definedName name="RESUMENINVERSIONESACU" localSheetId="6">#REF!</definedName>
    <definedName name="RESUMENINVERSIONESACU">#REF!</definedName>
    <definedName name="RESUMENINVERSIONESACUEDUCTO" localSheetId="8">#REF!</definedName>
    <definedName name="RESUMENINVERSIONESACUEDUCTO" localSheetId="4">#REF!</definedName>
    <definedName name="RESUMENINVERSIONESACUEDUCTO" localSheetId="6">#REF!</definedName>
    <definedName name="RESUMENINVERSIONESACUEDUCTO">#REF!</definedName>
    <definedName name="RESUMENINVERSIONESALC" localSheetId="8">#REF!</definedName>
    <definedName name="RESUMENINVERSIONESALC" localSheetId="4">#REF!</definedName>
    <definedName name="RESUMENINVERSIONESALC" localSheetId="6">#REF!</definedName>
    <definedName name="RESUMENINVERSIONESALC">#REF!</definedName>
    <definedName name="RESUMENMODELODEMANDA" localSheetId="8">#REF!</definedName>
    <definedName name="RESUMENMODELODEMANDA" localSheetId="4">#REF!</definedName>
    <definedName name="RESUMENMODELODEMANDA" localSheetId="6">#REF!</definedName>
    <definedName name="RESUMENMODELODEMANDA">#REF!</definedName>
    <definedName name="RESUMENOARA" localSheetId="8" hidden="1">#REF!</definedName>
    <definedName name="RESUMENOARA" localSheetId="4" hidden="1">#REF!</definedName>
    <definedName name="RESUMENOARA" hidden="1">#REF!</definedName>
    <definedName name="RESUMENOPTIMIZACIONACU" localSheetId="8">#REF!</definedName>
    <definedName name="RESUMENOPTIMIZACIONACU" localSheetId="4">#REF!</definedName>
    <definedName name="RESUMENOPTIMIZACIONACU" localSheetId="6">#REF!</definedName>
    <definedName name="RESUMENOPTIMIZACIONACU">#REF!</definedName>
    <definedName name="RESUMENOPTIMIZACIONALC" localSheetId="8">#REF!</definedName>
    <definedName name="RESUMENOPTIMIZACIONALC" localSheetId="4">#REF!</definedName>
    <definedName name="RESUMENOPTIMIZACIONALC" localSheetId="6">#REF!</definedName>
    <definedName name="RESUMENOPTIMIZACIONALC">#REF!</definedName>
    <definedName name="ResUnit_CD" localSheetId="8">#REF!</definedName>
    <definedName name="ResUnit_CD" localSheetId="4">#REF!</definedName>
    <definedName name="ResUnit_CD">#REF!</definedName>
    <definedName name="RET" localSheetId="8">#REF!</definedName>
    <definedName name="RET" localSheetId="5">#REF!</definedName>
    <definedName name="RET" localSheetId="4">#REF!</definedName>
    <definedName name="RET" localSheetId="6">#REF!</definedName>
    <definedName name="RET">#REF!</definedName>
    <definedName name="reten" localSheetId="8">#REF!</definedName>
    <definedName name="reten" localSheetId="4">#REF!</definedName>
    <definedName name="reten">#REF!</definedName>
    <definedName name="Retenc" localSheetId="8">#REF!</definedName>
    <definedName name="Retenc" localSheetId="5">#REF!</definedName>
    <definedName name="Retenc" localSheetId="4">#REF!</definedName>
    <definedName name="Retenc">#REF!</definedName>
    <definedName name="retiroarbol" localSheetId="8">#REF!</definedName>
    <definedName name="retiroarbol" localSheetId="4">#REF!</definedName>
    <definedName name="retiroarbol">#REF!</definedName>
    <definedName name="retirocorte" localSheetId="8">#REF!</definedName>
    <definedName name="retirocorte" localSheetId="4">#REF!</definedName>
    <definedName name="retirocorte">#REF!</definedName>
    <definedName name="RETIROTOT" localSheetId="8">#REF!</definedName>
    <definedName name="RETIROTOT" localSheetId="4">#REF!</definedName>
    <definedName name="RETIROTOT">#REF!</definedName>
    <definedName name="RETIROV" localSheetId="8">#REF!</definedName>
    <definedName name="RETIROV" localSheetId="4">#REF!</definedName>
    <definedName name="RETIROV">#REF!</definedName>
    <definedName name="retr" localSheetId="8">#REF!</definedName>
    <definedName name="retr" localSheetId="5">#REF!</definedName>
    <definedName name="retr" localSheetId="4">#REF!</definedName>
    <definedName name="retr" localSheetId="6">#REF!</definedName>
    <definedName name="retr">#REF!</definedName>
    <definedName name="RETRO" localSheetId="8">#REF!</definedName>
    <definedName name="RETRO" localSheetId="4">#REF!</definedName>
    <definedName name="RETRO">#REF!</definedName>
    <definedName name="Retro_Komatzu_PC200_5_y__6" localSheetId="8">#REF!</definedName>
    <definedName name="Retro_Komatzu_PC200_5_y__6" localSheetId="4">#REF!</definedName>
    <definedName name="Retro_Komatzu_PC200_5_y__6">#REF!</definedName>
    <definedName name="Retro_Masey_Ferguson_HD_86" localSheetId="8">#REF!</definedName>
    <definedName name="Retro_Masey_Ferguson_HD_86" localSheetId="4">#REF!</definedName>
    <definedName name="Retro_Masey_Ferguson_HD_86">#REF!</definedName>
    <definedName name="RETTRE" localSheetId="15" hidden="1">{"via1",#N/A,TRUE,"general";"via2",#N/A,TRUE,"general";"via3",#N/A,TRUE,"general"}</definedName>
    <definedName name="RETTRE" localSheetId="16" hidden="1">{"via1",#N/A,TRUE,"general";"via2",#N/A,TRUE,"general";"via3",#N/A,TRUE,"general"}</definedName>
    <definedName name="RETTRE" localSheetId="8" hidden="1">{"via1",#N/A,TRUE,"general";"via2",#N/A,TRUE,"general";"via3",#N/A,TRUE,"general"}</definedName>
    <definedName name="RETTRE" localSheetId="4" hidden="1">{"via1",#N/A,TRUE,"general";"via2",#N/A,TRUE,"general";"via3",#N/A,TRUE,"general"}</definedName>
    <definedName name="RETTRE" localSheetId="6"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TRE_1" localSheetId="8" hidden="1">{"via1",#N/A,TRUE,"general";"via2",#N/A,TRUE,"general";"via3",#N/A,TRUE,"general"}</definedName>
    <definedName name="RETTRE_1" localSheetId="4" hidden="1">{"via1",#N/A,TRUE,"general";"via2",#N/A,TRUE,"general";"via3",#N/A,TRUE,"general"}</definedName>
    <definedName name="RETTRE_1" localSheetId="10" hidden="1">{"via1",#N/A,TRUE,"general";"via2",#N/A,TRUE,"general";"via3",#N/A,TRUE,"general"}</definedName>
    <definedName name="RETTRE_1" hidden="1">{"via1",#N/A,TRUE,"general";"via2",#N/A,TRUE,"general";"via3",#N/A,TRUE,"general"}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8" hidden="1">{"TAB1",#N/A,TRUE,"GENERAL";"TAB2",#N/A,TRUE,"GENERAL";"TAB3",#N/A,TRUE,"GENERAL";"TAB4",#N/A,TRUE,"GENERAL";"TAB5",#N/A,TRUE,"GENERAL"}</definedName>
    <definedName name="rety" localSheetId="4" hidden="1">{"TAB1",#N/A,TRUE,"GENERAL";"TAB2",#N/A,TRUE,"GENERAL";"TAB3",#N/A,TRUE,"GENERAL";"TAB4",#N/A,TRUE,"GENERAL";"TAB5",#N/A,TRUE,"GENERAL"}</definedName>
    <definedName name="rety" localSheetId="6"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ty_1" localSheetId="8" hidden="1">{"TAB1",#N/A,TRUE,"GENERAL";"TAB2",#N/A,TRUE,"GENERAL";"TAB3",#N/A,TRUE,"GENERAL";"TAB4",#N/A,TRUE,"GENERAL";"TAB5",#N/A,TRUE,"GENERAL"}</definedName>
    <definedName name="rety_1" localSheetId="4" hidden="1">{"TAB1",#N/A,TRUE,"GENERAL";"TAB2",#N/A,TRUE,"GENERAL";"TAB3",#N/A,TRUE,"GENERAL";"TAB4",#N/A,TRUE,"GENERAL";"TAB5",#N/A,TRUE,"GENERAL"}</definedName>
    <definedName name="rety_1" localSheetId="10" hidden="1">{"TAB1",#N/A,TRUE,"GENERAL";"TAB2",#N/A,TRUE,"GENERAL";"TAB3",#N/A,TRUE,"GENERAL";"TAB4",#N/A,TRUE,"GENERAL";"TAB5",#N/A,TRUE,"GENERAL"}</definedName>
    <definedName name="rety_1" hidden="1">{"TAB1",#N/A,TRUE,"GENERAL";"TAB2",#N/A,TRUE,"GENERAL";"TAB3",#N/A,TRUE,"GENERAL";"TAB4",#N/A,TRUE,"GENERAL";"TAB5",#N/A,TRUE,"GENERAL"}</definedName>
    <definedName name="rev">#REF!</definedName>
    <definedName name="rewfreg" localSheetId="15" hidden="1">{"via1",#N/A,TRUE,"general";"via2",#N/A,TRUE,"general";"via3",#N/A,TRUE,"general"}</definedName>
    <definedName name="rewfreg" localSheetId="16" hidden="1">{"via1",#N/A,TRUE,"general";"via2",#N/A,TRUE,"general";"via3",#N/A,TRUE,"general"}</definedName>
    <definedName name="rewfreg" localSheetId="8" hidden="1">{"via1",#N/A,TRUE,"general";"via2",#N/A,TRUE,"general";"via3",#N/A,TRUE,"general"}</definedName>
    <definedName name="rewfreg" localSheetId="4" hidden="1">{"via1",#N/A,TRUE,"general";"via2",#N/A,TRUE,"general";"via3",#N/A,TRUE,"general"}</definedName>
    <definedName name="rewfreg" localSheetId="6"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freg_1" localSheetId="8" hidden="1">{"via1",#N/A,TRUE,"general";"via2",#N/A,TRUE,"general";"via3",#N/A,TRUE,"general"}</definedName>
    <definedName name="rewfreg_1" localSheetId="4" hidden="1">{"via1",#N/A,TRUE,"general";"via2",#N/A,TRUE,"general";"via3",#N/A,TRUE,"general"}</definedName>
    <definedName name="rewfreg_1" localSheetId="10" hidden="1">{"via1",#N/A,TRUE,"general";"via2",#N/A,TRUE,"general";"via3",#N/A,TRUE,"general"}</definedName>
    <definedName name="rewfreg_1" hidden="1">{"via1",#N/A,TRUE,"general";"via2",#N/A,TRUE,"general";"via3",#N/A,TRUE,"general"}</definedName>
    <definedName name="REWQ" localSheetId="8">#REF!</definedName>
    <definedName name="REWQ" localSheetId="5">#REF!</definedName>
    <definedName name="REWQ" localSheetId="4">#REF!</definedName>
    <definedName name="REWQ" localSheetId="6">#REF!</definedName>
    <definedName name="REWQ">#REF!</definedName>
    <definedName name="rewr" localSheetId="15" hidden="1">{"via1",#N/A,TRUE,"general";"via2",#N/A,TRUE,"general";"via3",#N/A,TRUE,"general"}</definedName>
    <definedName name="rewr" localSheetId="16" hidden="1">{"via1",#N/A,TRUE,"general";"via2",#N/A,TRUE,"general";"via3",#N/A,TRUE,"general"}</definedName>
    <definedName name="rewr" localSheetId="8" hidden="1">{"via1",#N/A,TRUE,"general";"via2",#N/A,TRUE,"general";"via3",#N/A,TRUE,"general"}</definedName>
    <definedName name="rewr" localSheetId="4" hidden="1">{"via1",#N/A,TRUE,"general";"via2",#N/A,TRUE,"general";"via3",#N/A,TRUE,"general"}</definedName>
    <definedName name="rewr" localSheetId="6"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r_1" localSheetId="8" hidden="1">{"via1",#N/A,TRUE,"general";"via2",#N/A,TRUE,"general";"via3",#N/A,TRUE,"general"}</definedName>
    <definedName name="rewr_1" localSheetId="4" hidden="1">{"via1",#N/A,TRUE,"general";"via2",#N/A,TRUE,"general";"via3",#N/A,TRUE,"general"}</definedName>
    <definedName name="rewr_1" localSheetId="10" hidden="1">{"via1",#N/A,TRUE,"general";"via2",#N/A,TRUE,"general";"via3",#N/A,TRUE,"general"}</definedName>
    <definedName name="rewr_1" hidden="1">{"via1",#N/A,TRUE,"general";"via2",#N/A,TRUE,"general";"via3",#N/A,TRUE,"general"}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WWER_1" localSheetId="8" hidden="1">{"TAB1",#N/A,TRUE,"GENERAL";"TAB2",#N/A,TRUE,"GENERAL";"TAB3",#N/A,TRUE,"GENERAL";"TAB4",#N/A,TRUE,"GENERAL";"TAB5",#N/A,TRUE,"GENERAL"}</definedName>
    <definedName name="REWWER_1" localSheetId="4" hidden="1">{"TAB1",#N/A,TRUE,"GENERAL";"TAB2",#N/A,TRUE,"GENERAL";"TAB3",#N/A,TRUE,"GENERAL";"TAB4",#N/A,TRUE,"GENERAL";"TAB5",#N/A,TRUE,"GENERAL"}</definedName>
    <definedName name="REWWER_1" localSheetId="10" hidden="1">{"TAB1",#N/A,TRUE,"GENERAL";"TAB2",#N/A,TRUE,"GENERAL";"TAB3",#N/A,TRUE,"GENERAL";"TAB4",#N/A,TRUE,"GENERAL";"TAB5",#N/A,TRUE,"GENERAL"}</definedName>
    <definedName name="REWWER_1" hidden="1">{"TAB1",#N/A,TRUE,"GENERAL";"TAB2",#N/A,TRUE,"GENERAL";"TAB3",#N/A,TRUE,"GENERAL";"TAB4",#N/A,TRUE,"GENERAL";"TAB5",#N/A,TRUE,"GENERAL"}</definedName>
    <definedName name="rey" localSheetId="8">#REF!</definedName>
    <definedName name="rey" localSheetId="4">#N/A</definedName>
    <definedName name="rey" localSheetId="6">#REF!</definedName>
    <definedName name="rey" localSheetId="10">#REF!</definedName>
    <definedName name="rey">#N/A</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poi_1" localSheetId="8" hidden="1">{"TAB1",#N/A,TRUE,"GENERAL";"TAB2",#N/A,TRUE,"GENERAL";"TAB3",#N/A,TRUE,"GENERAL";"TAB4",#N/A,TRUE,"GENERAL";"TAB5",#N/A,TRUE,"GENERAL"}</definedName>
    <definedName name="reyepoi_1" localSheetId="4" hidden="1">{"TAB1",#N/A,TRUE,"GENERAL";"TAB2",#N/A,TRUE,"GENERAL";"TAB3",#N/A,TRUE,"GENERAL";"TAB4",#N/A,TRUE,"GENERAL";"TAB5",#N/A,TRUE,"GENERAL"}</definedName>
    <definedName name="reyepoi_1" localSheetId="10" hidden="1">{"TAB1",#N/A,TRUE,"GENERAL";"TAB2",#N/A,TRUE,"GENERAL";"TAB3",#N/A,TRUE,"GENERAL";"TAB4",#N/A,TRUE,"GENERAL";"TAB5",#N/A,TRUE,"GENERAL"}</definedName>
    <definedName name="reyepoi_1" hidden="1">{"TAB1",#N/A,TRUE,"GENERAL";"TAB2",#N/A,TRUE,"GENERAL";"TAB3",#N/A,TRUE,"GENERAL";"TAB4",#N/A,TRUE,"GENERAL";"TAB5",#N/A,TRUE,"GENERAL"}</definedName>
    <definedName name="reyety" localSheetId="15" hidden="1">{"via1",#N/A,TRUE,"general";"via2",#N/A,TRUE,"general";"via3",#N/A,TRUE,"general"}</definedName>
    <definedName name="reyety" localSheetId="16" hidden="1">{"via1",#N/A,TRUE,"general";"via2",#N/A,TRUE,"general";"via3",#N/A,TRUE,"general"}</definedName>
    <definedName name="reyety" localSheetId="8" hidden="1">{"via1",#N/A,TRUE,"general";"via2",#N/A,TRUE,"general";"via3",#N/A,TRUE,"general"}</definedName>
    <definedName name="reyety" localSheetId="4" hidden="1">{"via1",#N/A,TRUE,"general";"via2",#N/A,TRUE,"general";"via3",#N/A,TRUE,"general"}</definedName>
    <definedName name="reyety" localSheetId="6"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ety_1" localSheetId="8" hidden="1">{"via1",#N/A,TRUE,"general";"via2",#N/A,TRUE,"general";"via3",#N/A,TRUE,"general"}</definedName>
    <definedName name="reyety_1" localSheetId="4" hidden="1">{"via1",#N/A,TRUE,"general";"via2",#N/A,TRUE,"general";"via3",#N/A,TRUE,"general"}</definedName>
    <definedName name="reyety_1" localSheetId="10" hidden="1">{"via1",#N/A,TRUE,"general";"via2",#N/A,TRUE,"general";"via3",#N/A,TRUE,"general"}</definedName>
    <definedName name="reyety_1"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8" hidden="1">{"via1",#N/A,TRUE,"general";"via2",#N/A,TRUE,"general";"via3",#N/A,TRUE,"general"}</definedName>
    <definedName name="reyty" localSheetId="4" hidden="1">{"via1",#N/A,TRUE,"general";"via2",#N/A,TRUE,"general";"via3",#N/A,TRUE,"general"}</definedName>
    <definedName name="reyty" localSheetId="6"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ty_1" localSheetId="8" hidden="1">{"via1",#N/A,TRUE,"general";"via2",#N/A,TRUE,"general";"via3",#N/A,TRUE,"general"}</definedName>
    <definedName name="reyty_1" localSheetId="4" hidden="1">{"via1",#N/A,TRUE,"general";"via2",#N/A,TRUE,"general";"via3",#N/A,TRUE,"general"}</definedName>
    <definedName name="reyty_1" localSheetId="10" hidden="1">{"via1",#N/A,TRUE,"general";"via2",#N/A,TRUE,"general";"via3",#N/A,TRUE,"general"}</definedName>
    <definedName name="reyty_1"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8" hidden="1">{"via1",#N/A,TRUE,"general";"via2",#N/A,TRUE,"general";"via3",#N/A,TRUE,"general"}</definedName>
    <definedName name="reyyt" localSheetId="4" hidden="1">{"via1",#N/A,TRUE,"general";"via2",#N/A,TRUE,"general";"via3",#N/A,TRUE,"general"}</definedName>
    <definedName name="reyyt" localSheetId="6"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eyyt_1" localSheetId="8" hidden="1">{"via1",#N/A,TRUE,"general";"via2",#N/A,TRUE,"general";"via3",#N/A,TRUE,"general"}</definedName>
    <definedName name="reyyt_1" localSheetId="4" hidden="1">{"via1",#N/A,TRUE,"general";"via2",#N/A,TRUE,"general";"via3",#N/A,TRUE,"general"}</definedName>
    <definedName name="reyyt_1" localSheetId="10" hidden="1">{"via1",#N/A,TRUE,"general";"via2",#N/A,TRUE,"general";"via3",#N/A,TRUE,"general"}</definedName>
    <definedName name="reyyt_1" hidden="1">{"via1",#N/A,TRUE,"general";"via2",#N/A,TRUE,"general";"via3",#N/A,TRUE,"general"}</definedName>
    <definedName name="Rf" localSheetId="8">#REF!</definedName>
    <definedName name="rf" localSheetId="5">#REF!</definedName>
    <definedName name="Rf" localSheetId="4">#REF!</definedName>
    <definedName name="Rf" localSheetId="6">#REF!</definedName>
    <definedName name="Rf">#REF!</definedName>
    <definedName name="RFA" localSheetId="8">#REF!</definedName>
    <definedName name="RFA" localSheetId="4">#REF!</definedName>
    <definedName name="RFA">#REF!</definedName>
    <definedName name="RFB" localSheetId="8">#REF!</definedName>
    <definedName name="RFB" localSheetId="4">#REF!</definedName>
    <definedName name="RFB">#REF!</definedName>
    <definedName name="RFC" localSheetId="8">#REF!</definedName>
    <definedName name="RFC" localSheetId="4">#REF!</definedName>
    <definedName name="RFC">#REF!</definedName>
    <definedName name="RFE" localSheetId="8">#REF!</definedName>
    <definedName name="RFE" localSheetId="4">#REF!</definedName>
    <definedName name="RFE">#REF!</definedName>
    <definedName name="RFF" localSheetId="8">#REF!</definedName>
    <definedName name="RFF" localSheetId="4">#REF!</definedName>
    <definedName name="RFF">#REF!</definedName>
    <definedName name="RFG" localSheetId="8">#REF!</definedName>
    <definedName name="RFG" localSheetId="4">#REF!</definedName>
    <definedName name="RFG">#REF!</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hnhjyu_1" localSheetId="8" hidden="1">{"TAB1",#N/A,TRUE,"GENERAL";"TAB2",#N/A,TRUE,"GENERAL";"TAB3",#N/A,TRUE,"GENERAL";"TAB4",#N/A,TRUE,"GENERAL";"TAB5",#N/A,TRUE,"GENERAL"}</definedName>
    <definedName name="rfhnhjyu_1" localSheetId="4" hidden="1">{"TAB1",#N/A,TRUE,"GENERAL";"TAB2",#N/A,TRUE,"GENERAL";"TAB3",#N/A,TRUE,"GENERAL";"TAB4",#N/A,TRUE,"GENERAL";"TAB5",#N/A,TRUE,"GENERAL"}</definedName>
    <definedName name="rfhnhjyu_1" localSheetId="10" hidden="1">{"TAB1",#N/A,TRUE,"GENERAL";"TAB2",#N/A,TRUE,"GENERAL";"TAB3",#N/A,TRUE,"GENERAL";"TAB4",#N/A,TRUE,"GENERAL";"TAB5",#N/A,TRUE,"GENERAL"}</definedName>
    <definedName name="rfhnhjyu_1" hidden="1">{"TAB1",#N/A,TRUE,"GENERAL";"TAB2",#N/A,TRUE,"GENERAL";"TAB3",#N/A,TRUE,"GENERAL";"TAB4",#N/A,TRUE,"GENERAL";"TAB5",#N/A,TRUE,"GENERAL"}</definedName>
    <definedName name="RFP">#REF!</definedName>
    <definedName name="RFP003A" localSheetId="8">#REF!</definedName>
    <definedName name="RFP003A" localSheetId="4">#REF!</definedName>
    <definedName name="RFP003A">#REF!</definedName>
    <definedName name="RFP003B" localSheetId="8">#REF!</definedName>
    <definedName name="RFP003B" localSheetId="4">#REF!</definedName>
    <definedName name="RFP003B">#REF!</definedName>
    <definedName name="RFP003C" localSheetId="8">#REF!</definedName>
    <definedName name="RFP003C" localSheetId="4">#REF!</definedName>
    <definedName name="RFP003C">#REF!</definedName>
    <definedName name="RFP003D" localSheetId="8">#REF!</definedName>
    <definedName name="RFP003D" localSheetId="4">#REF!</definedName>
    <definedName name="RFP003D">#REF!</definedName>
    <definedName name="RFP003E" localSheetId="8">#REF!</definedName>
    <definedName name="RFP003E" localSheetId="4">#REF!</definedName>
    <definedName name="RFP003E">#REF!</definedName>
    <definedName name="RFP003F" localSheetId="8">#REF!</definedName>
    <definedName name="RFP003F" localSheetId="4">#REF!</definedName>
    <definedName name="RFP003F">#REF!</definedName>
    <definedName name="RFPC" localSheetId="8">#REF!</definedName>
    <definedName name="RFPC" localSheetId="4">#REF!</definedName>
    <definedName name="RFPC">#REF!</definedName>
    <definedName name="rfref" localSheetId="8">#REF!</definedName>
    <definedName name="rfref" localSheetId="5">#REF!</definedName>
    <definedName name="rfref" localSheetId="4">#REF!</definedName>
    <definedName name="rfref" localSheetId="6">#REF!</definedName>
    <definedName name="rfref">#REF!</definedName>
    <definedName name="rfrf" localSheetId="15" hidden="1">{"via1",#N/A,TRUE,"general";"via2",#N/A,TRUE,"general";"via3",#N/A,TRUE,"general"}</definedName>
    <definedName name="rfrf" localSheetId="16" hidden="1">{"via1",#N/A,TRUE,"general";"via2",#N/A,TRUE,"general";"via3",#N/A,TRUE,"general"}</definedName>
    <definedName name="rfrf" localSheetId="8" hidden="1">{"via1",#N/A,TRUE,"general";"via2",#N/A,TRUE,"general";"via3",#N/A,TRUE,"general"}</definedName>
    <definedName name="rfrf" localSheetId="4" hidden="1">{"via1",#N/A,TRUE,"general";"via2",#N/A,TRUE,"general";"via3",#N/A,TRUE,"general"}</definedName>
    <definedName name="rfrf" localSheetId="6"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frf_1" localSheetId="8" hidden="1">{"via1",#N/A,TRUE,"general";"via2",#N/A,TRUE,"general";"via3",#N/A,TRUE,"general"}</definedName>
    <definedName name="rfrf_1" localSheetId="4" hidden="1">{"via1",#N/A,TRUE,"general";"via2",#N/A,TRUE,"general";"via3",#N/A,TRUE,"general"}</definedName>
    <definedName name="rfrf_1" localSheetId="10" hidden="1">{"via1",#N/A,TRUE,"general";"via2",#N/A,TRUE,"general";"via3",#N/A,TRUE,"general"}</definedName>
    <definedName name="rfrf_1" hidden="1">{"via1",#N/A,TRUE,"general";"via2",#N/A,TRUE,"general";"via3",#N/A,TRUE,"general"}</definedName>
    <definedName name="rfrfffsf" localSheetId="8">#REF!</definedName>
    <definedName name="rfrfffsf" localSheetId="4">#REF!</definedName>
    <definedName name="rfrfffsf">#REF!</definedName>
    <definedName name="RFTITLE" localSheetId="8">#REF!</definedName>
    <definedName name="RFTITLE" localSheetId="4">#REF!</definedName>
    <definedName name="RFTITLE">#REF!</definedName>
    <definedName name="RFV" localSheetId="8">#REF!</definedName>
    <definedName name="RFV" localSheetId="4">#REF!</definedName>
    <definedName name="RFV" localSheetId="10">#REF!</definedName>
    <definedName name="RFV">#REF!</definedName>
    <definedName name="RG" localSheetId="8">#REF!</definedName>
    <definedName name="RG" localSheetId="4">#REF!</definedName>
    <definedName name="Rg" localSheetId="6">#REF!</definedName>
    <definedName name="Rg">#REF!</definedName>
    <definedName name="rge" localSheetId="15" hidden="1">{"via1",#N/A,TRUE,"general";"via2",#N/A,TRUE,"general";"via3",#N/A,TRUE,"general"}</definedName>
    <definedName name="rge" localSheetId="16" hidden="1">{"via1",#N/A,TRUE,"general";"via2",#N/A,TRUE,"general";"via3",#N/A,TRUE,"general"}</definedName>
    <definedName name="rge" localSheetId="8" hidden="1">{"via1",#N/A,TRUE,"general";"via2",#N/A,TRUE,"general";"via3",#N/A,TRUE,"general"}</definedName>
    <definedName name="rge" localSheetId="4" hidden="1">{"via1",#N/A,TRUE,"general";"via2",#N/A,TRUE,"general";"via3",#N/A,TRUE,"general"}</definedName>
    <definedName name="rge" localSheetId="6"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_1" localSheetId="8" hidden="1">{"via1",#N/A,TRUE,"general";"via2",#N/A,TRUE,"general";"via3",#N/A,TRUE,"general"}</definedName>
    <definedName name="rge_1" localSheetId="4" hidden="1">{"via1",#N/A,TRUE,"general";"via2",#N/A,TRUE,"general";"via3",#N/A,TRUE,"general"}</definedName>
    <definedName name="rge_1" localSheetId="10" hidden="1">{"via1",#N/A,TRUE,"general";"via2",#N/A,TRUE,"general";"via3",#N/A,TRUE,"general"}</definedName>
    <definedName name="rge_1"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8" hidden="1">{"via1",#N/A,TRUE,"general";"via2",#N/A,TRUE,"general";"via3",#N/A,TRUE,"general"}</definedName>
    <definedName name="rgegg" localSheetId="4" hidden="1">{"via1",#N/A,TRUE,"general";"via2",#N/A,TRUE,"general";"via3",#N/A,TRUE,"general"}</definedName>
    <definedName name="rgegg" localSheetId="6"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gegg_1" localSheetId="8" hidden="1">{"via1",#N/A,TRUE,"general";"via2",#N/A,TRUE,"general";"via3",#N/A,TRUE,"general"}</definedName>
    <definedName name="rgegg_1" localSheetId="4" hidden="1">{"via1",#N/A,TRUE,"general";"via2",#N/A,TRUE,"general";"via3",#N/A,TRUE,"general"}</definedName>
    <definedName name="rgegg_1" localSheetId="10" hidden="1">{"via1",#N/A,TRUE,"general";"via2",#N/A,TRUE,"general";"via3",#N/A,TRUE,"general"}</definedName>
    <definedName name="rgegg_1" hidden="1">{"via1",#N/A,TRUE,"general";"via2",#N/A,TRUE,"general";"via3",#N/A,TRUE,"general"}</definedName>
    <definedName name="Rh" localSheetId="8">#REF!</definedName>
    <definedName name="Rh" localSheetId="4">#REF!</definedName>
    <definedName name="Rh" localSheetId="6">#REF!</definedName>
    <definedName name="Rh">#REF!</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8" hidden="1">{"TAB1",#N/A,TRUE,"GENERAL";"TAB2",#N/A,TRUE,"GENERAL";"TAB3",#N/A,TRUE,"GENERAL";"TAB4",#N/A,TRUE,"GENERAL";"TAB5",#N/A,TRUE,"GENERAL"}</definedName>
    <definedName name="rhh" localSheetId="4" hidden="1">{"TAB1",#N/A,TRUE,"GENERAL";"TAB2",#N/A,TRUE,"GENERAL";"TAB3",#N/A,TRUE,"GENERAL";"TAB4",#N/A,TRUE,"GENERAL";"TAB5",#N/A,TRUE,"GENERAL"}</definedName>
    <definedName name="rhh" localSheetId="6"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h_1" localSheetId="8" hidden="1">{"TAB1",#N/A,TRUE,"GENERAL";"TAB2",#N/A,TRUE,"GENERAL";"TAB3",#N/A,TRUE,"GENERAL";"TAB4",#N/A,TRUE,"GENERAL";"TAB5",#N/A,TRUE,"GENERAL"}</definedName>
    <definedName name="rhh_1" localSheetId="4" hidden="1">{"TAB1",#N/A,TRUE,"GENERAL";"TAB2",#N/A,TRUE,"GENERAL";"TAB3",#N/A,TRUE,"GENERAL";"TAB4",#N/A,TRUE,"GENERAL";"TAB5",#N/A,TRUE,"GENERAL"}</definedName>
    <definedName name="rhh_1" localSheetId="10" hidden="1">{"TAB1",#N/A,TRUE,"GENERAL";"TAB2",#N/A,TRUE,"GENERAL";"TAB3",#N/A,TRUE,"GENERAL";"TAB4",#N/A,TRUE,"GENERAL";"TAB5",#N/A,TRUE,"GENERAL"}</definedName>
    <definedName name="rhh_1"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4" hidden="1">{"TAB1",#N/A,TRUE,"GENERAL";"TAB2",#N/A,TRUE,"GENERAL";"TAB3",#N/A,TRUE,"GENERAL";"TAB4",#N/A,TRUE,"GENERAL";"TAB5",#N/A,TRUE,"GENERAL"}</definedName>
    <definedName name="rhrtd" localSheetId="6"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rtd_1" localSheetId="8" hidden="1">{"TAB1",#N/A,TRUE,"GENERAL";"TAB2",#N/A,TRUE,"GENERAL";"TAB3",#N/A,TRUE,"GENERAL";"TAB4",#N/A,TRUE,"GENERAL";"TAB5",#N/A,TRUE,"GENERAL"}</definedName>
    <definedName name="rhrtd_1" localSheetId="4" hidden="1">{"TAB1",#N/A,TRUE,"GENERAL";"TAB2",#N/A,TRUE,"GENERAL";"TAB3",#N/A,TRUE,"GENERAL";"TAB4",#N/A,TRUE,"GENERAL";"TAB5",#N/A,TRUE,"GENERAL"}</definedName>
    <definedName name="rhrtd_1" localSheetId="10" hidden="1">{"TAB1",#N/A,TRUE,"GENERAL";"TAB2",#N/A,TRUE,"GENERAL";"TAB3",#N/A,TRUE,"GENERAL";"TAB4",#N/A,TRUE,"GENERAL";"TAB5",#N/A,TRUE,"GENERAL"}</definedName>
    <definedName name="rhrtd_1"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4" hidden="1">{"TAB1",#N/A,TRUE,"GENERAL";"TAB2",#N/A,TRUE,"GENERAL";"TAB3",#N/A,TRUE,"GENERAL";"TAB4",#N/A,TRUE,"GENERAL";"TAB5",#N/A,TRUE,"GENERAL"}</definedName>
    <definedName name="rhtry" localSheetId="6"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htry_1" localSheetId="8" hidden="1">{"TAB1",#N/A,TRUE,"GENERAL";"TAB2",#N/A,TRUE,"GENERAL";"TAB3",#N/A,TRUE,"GENERAL";"TAB4",#N/A,TRUE,"GENERAL";"TAB5",#N/A,TRUE,"GENERAL"}</definedName>
    <definedName name="rhtry_1" localSheetId="4" hidden="1">{"TAB1",#N/A,TRUE,"GENERAL";"TAB2",#N/A,TRUE,"GENERAL";"TAB3",#N/A,TRUE,"GENERAL";"TAB4",#N/A,TRUE,"GENERAL";"TAB5",#N/A,TRUE,"GENERAL"}</definedName>
    <definedName name="rhtry_1" localSheetId="10" hidden="1">{"TAB1",#N/A,TRUE,"GENERAL";"TAB2",#N/A,TRUE,"GENERAL";"TAB3",#N/A,TRUE,"GENERAL";"TAB4",#N/A,TRUE,"GENERAL";"TAB5",#N/A,TRUE,"GENERAL"}</definedName>
    <definedName name="rhtry_1" hidden="1">{"TAB1",#N/A,TRUE,"GENERAL";"TAB2",#N/A,TRUE,"GENERAL";"TAB3",#N/A,TRUE,"GENERAL";"TAB4",#N/A,TRUE,"GENERAL";"TAB5",#N/A,TRUE,"GENERAL"}</definedName>
    <definedName name="ri" localSheetId="8" hidden="1">#REF!</definedName>
    <definedName name="ri" localSheetId="4" hidden="1">#REF!</definedName>
    <definedName name="Ri" localSheetId="6">#REF!</definedName>
    <definedName name="Ri">#REF!</definedName>
    <definedName name="RICARDO" localSheetId="8">#REF!,#REF!,#REF!,#REF!,#REF!,#REF!,#REF!,#REF!,#REF!</definedName>
    <definedName name="RICARDO" localSheetId="4">#REF!,#REF!,#REF!,#REF!,#REF!,#REF!,#REF!,#REF!,#REF!</definedName>
    <definedName name="RICARDO" localSheetId="10">#REF!,#REF!,#REF!,#REF!,#REF!,#REF!,#REF!,#REF!,#REF!</definedName>
    <definedName name="RICARDO">#REF!,#REF!,#REF!,#REF!,#REF!,#REF!,#REF!,#REF!,#REF!</definedName>
    <definedName name="RICO" localSheetId="15">IF(Loan_Amount*Interest_Rate*Loan_Years*Loan_Start&gt;0,1,0)</definedName>
    <definedName name="RICO" localSheetId="16">IF(Loan_Amount*Interest_Rate*Loan_Years*Loan_Start&gt;0,1,0)</definedName>
    <definedName name="RICO" localSheetId="8">#N/A</definedName>
    <definedName name="RICO" localSheetId="5">IF(Loan_Amount*Interest_Rate*Loan_Years*Loan_Start&gt;0,1,0)</definedName>
    <definedName name="RICO" localSheetId="4">#N/A</definedName>
    <definedName name="RICO" localSheetId="6">IF('MANO DE OBRA'!_APU522*'MANO DE OBRA'!________MA2*'MANO DE OBRA'!_APU524*'MANO DE OBRA'!_APU523&gt;0,1,0)</definedName>
    <definedName name="RICO" localSheetId="10">#N/A</definedName>
    <definedName name="RICO">IF(Loan_Amount*Interest_Rate*Loan_Years*Loan_Start&gt;0,1,0)</definedName>
    <definedName name="RID" localSheetId="8">#REF!</definedName>
    <definedName name="RID" localSheetId="4">#REF!</definedName>
    <definedName name="RID" localSheetId="10">#REF!</definedName>
    <definedName name="RID">#REF!</definedName>
    <definedName name="RIEL" localSheetId="8">#REF!</definedName>
    <definedName name="RIEL" localSheetId="4">#REF!</definedName>
    <definedName name="RIEL" localSheetId="10">#REF!</definedName>
    <definedName name="RIEL">#REF!</definedName>
    <definedName name="Rieles_para_pavimento_0_15x0_20" localSheetId="8">#REF!</definedName>
    <definedName name="Rieles_para_pavimento_0_15x0_20" localSheetId="4">#REF!</definedName>
    <definedName name="Rieles_para_pavimento_0_15x0_20" localSheetId="10">#REF!</definedName>
    <definedName name="Rieles_para_pavimento_0_15x0_20">#REF!</definedName>
    <definedName name="RIO" localSheetId="8">#REF!</definedName>
    <definedName name="RIO" localSheetId="4">#REF!</definedName>
    <definedName name="RIO">#REF!</definedName>
    <definedName name="Ripio" localSheetId="8">#REF!</definedName>
    <definedName name="Ripio" localSheetId="4">#REF!</definedName>
    <definedName name="Ripio">#REF!</definedName>
    <definedName name="RiskInd" localSheetId="4">#REF!</definedName>
    <definedName name="RiskInd">#REF!</definedName>
    <definedName name="RiskRanking" localSheetId="4">#REF!</definedName>
    <definedName name="RiskRanking">#REF!</definedName>
    <definedName name="RISP" localSheetId="8">#REF!</definedName>
    <definedName name="RISP" localSheetId="4">#REF!</definedName>
    <definedName name="RISP">#REF!</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8" hidden="1">{"TAB1",#N/A,TRUE,"GENERAL";"TAB2",#N/A,TRUE,"GENERAL";"TAB3",#N/A,TRUE,"GENERAL";"TAB4",#N/A,TRUE,"GENERAL";"TAB5",#N/A,TRUE,"GENERAL"}</definedName>
    <definedName name="rj" localSheetId="4" hidden="1">{"TAB1",#N/A,TRUE,"GENERAL";"TAB2",#N/A,TRUE,"GENERAL";"TAB3",#N/A,TRUE,"GENERAL";"TAB4",#N/A,TRUE,"GENERAL";"TAB5",#N/A,TRUE,"GENERAL"}</definedName>
    <definedName name="rj" localSheetId="6"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_1" localSheetId="8" hidden="1">{"TAB1",#N/A,TRUE,"GENERAL";"TAB2",#N/A,TRUE,"GENERAL";"TAB3",#N/A,TRUE,"GENERAL";"TAB4",#N/A,TRUE,"GENERAL";"TAB5",#N/A,TRUE,"GENERAL"}</definedName>
    <definedName name="rj_1" localSheetId="4" hidden="1">{"TAB1",#N/A,TRUE,"GENERAL";"TAB2",#N/A,TRUE,"GENERAL";"TAB3",#N/A,TRUE,"GENERAL";"TAB4",#N/A,TRUE,"GENERAL";"TAB5",#N/A,TRUE,"GENERAL"}</definedName>
    <definedName name="rj_1" localSheetId="10" hidden="1">{"TAB1",#N/A,TRUE,"GENERAL";"TAB2",#N/A,TRUE,"GENERAL";"TAB3",#N/A,TRUE,"GENERAL";"TAB4",#N/A,TRUE,"GENERAL";"TAB5",#N/A,TRUE,"GENERAL"}</definedName>
    <definedName name="rj_1"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4" hidden="1">{"TAB1",#N/A,TRUE,"GENERAL";"TAB2",#N/A,TRUE,"GENERAL";"TAB3",#N/A,TRUE,"GENERAL";"TAB4",#N/A,TRUE,"GENERAL";"TAB5",#N/A,TRUE,"GENERAL"}</definedName>
    <definedName name="rjjth" localSheetId="6"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jth_1" localSheetId="8" hidden="1">{"TAB1",#N/A,TRUE,"GENERAL";"TAB2",#N/A,TRUE,"GENERAL";"TAB3",#N/A,TRUE,"GENERAL";"TAB4",#N/A,TRUE,"GENERAL";"TAB5",#N/A,TRUE,"GENERAL"}</definedName>
    <definedName name="rjjth_1" localSheetId="4" hidden="1">{"TAB1",#N/A,TRUE,"GENERAL";"TAB2",#N/A,TRUE,"GENERAL";"TAB3",#N/A,TRUE,"GENERAL";"TAB4",#N/A,TRUE,"GENERAL";"TAB5",#N/A,TRUE,"GENERAL"}</definedName>
    <definedName name="rjjth_1" localSheetId="10" hidden="1">{"TAB1",#N/A,TRUE,"GENERAL";"TAB2",#N/A,TRUE,"GENERAL";"TAB3",#N/A,TRUE,"GENERAL";"TAB4",#N/A,TRUE,"GENERAL";"TAB5",#N/A,TRUE,"GENERAL"}</definedName>
    <definedName name="rjjth_1" hidden="1">{"TAB1",#N/A,TRUE,"GENERAL";"TAB2",#N/A,TRUE,"GENERAL";"TAB3",#N/A,TRUE,"GENERAL";"TAB4",#N/A,TRUE,"GENERAL";"TAB5",#N/A,TRUE,"GENERAL"}</definedName>
    <definedName name="rjy" localSheetId="15" hidden="1">{"via1",#N/A,TRUE,"general";"via2",#N/A,TRUE,"general";"via3",#N/A,TRUE,"general"}</definedName>
    <definedName name="rjy" localSheetId="16" hidden="1">{"via1",#N/A,TRUE,"general";"via2",#N/A,TRUE,"general";"via3",#N/A,TRUE,"general"}</definedName>
    <definedName name="rjy" localSheetId="8" hidden="1">{"via1",#N/A,TRUE,"general";"via2",#N/A,TRUE,"general";"via3",#N/A,TRUE,"general"}</definedName>
    <definedName name="rjy" localSheetId="4" hidden="1">{"via1",#N/A,TRUE,"general";"via2",#N/A,TRUE,"general";"via3",#N/A,TRUE,"general"}</definedName>
    <definedName name="rjy" localSheetId="6"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jy_1" localSheetId="8" hidden="1">{"via1",#N/A,TRUE,"general";"via2",#N/A,TRUE,"general";"via3",#N/A,TRUE,"general"}</definedName>
    <definedName name="rjy_1" localSheetId="4" hidden="1">{"via1",#N/A,TRUE,"general";"via2",#N/A,TRUE,"general";"via3",#N/A,TRUE,"general"}</definedName>
    <definedName name="rjy_1" localSheetId="10" hidden="1">{"via1",#N/A,TRUE,"general";"via2",#N/A,TRUE,"general";"via3",#N/A,TRUE,"general"}</definedName>
    <definedName name="rjy_1" hidden="1">{"via1",#N/A,TRUE,"general";"via2",#N/A,TRUE,"general";"via3",#N/A,TRUE,"general"}</definedName>
    <definedName name="Rk" localSheetId="8">#REF!</definedName>
    <definedName name="Rk" localSheetId="4">#REF!</definedName>
    <definedName name="Rk" localSheetId="6">#REF!</definedName>
    <definedName name="Rk">#REF!</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4" hidden="1">{"TAB1",#N/A,TRUE,"GENERAL";"TAB2",#N/A,TRUE,"GENERAL";"TAB3",#N/A,TRUE,"GENERAL";"TAB4",#N/A,TRUE,"GENERAL";"TAB5",#N/A,TRUE,"GENERAL"}</definedName>
    <definedName name="rkjyk" localSheetId="6"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jyk_1" localSheetId="8" hidden="1">{"TAB1",#N/A,TRUE,"GENERAL";"TAB2",#N/A,TRUE,"GENERAL";"TAB3",#N/A,TRUE,"GENERAL";"TAB4",#N/A,TRUE,"GENERAL";"TAB5",#N/A,TRUE,"GENERAL"}</definedName>
    <definedName name="rkjyk_1" localSheetId="4" hidden="1">{"TAB1",#N/A,TRUE,"GENERAL";"TAB2",#N/A,TRUE,"GENERAL";"TAB3",#N/A,TRUE,"GENERAL";"TAB4",#N/A,TRUE,"GENERAL";"TAB5",#N/A,TRUE,"GENERAL"}</definedName>
    <definedName name="rkjyk_1" localSheetId="10" hidden="1">{"TAB1",#N/A,TRUE,"GENERAL";"TAB2",#N/A,TRUE,"GENERAL";"TAB3",#N/A,TRUE,"GENERAL";"TAB4",#N/A,TRUE,"GENERAL";"TAB5",#N/A,TRUE,"GENERAL"}</definedName>
    <definedName name="rkjyk_1" hidden="1">{"TAB1",#N/A,TRUE,"GENERAL";"TAB2",#N/A,TRUE,"GENERAL";"TAB3",#N/A,TRUE,"GENERAL";"TAB4",#N/A,TRUE,"GENERAL";"TAB5",#N/A,TRUE,"GENERAL"}</definedName>
    <definedName name="rkru" localSheetId="15" hidden="1">{"via1",#N/A,TRUE,"general";"via2",#N/A,TRUE,"general";"via3",#N/A,TRUE,"general"}</definedName>
    <definedName name="rkru" localSheetId="16" hidden="1">{"via1",#N/A,TRUE,"general";"via2",#N/A,TRUE,"general";"via3",#N/A,TRUE,"general"}</definedName>
    <definedName name="rkru" localSheetId="8" hidden="1">{"via1",#N/A,TRUE,"general";"via2",#N/A,TRUE,"general";"via3",#N/A,TRUE,"general"}</definedName>
    <definedName name="rkru" localSheetId="4" hidden="1">{"via1",#N/A,TRUE,"general";"via2",#N/A,TRUE,"general";"via3",#N/A,TRUE,"general"}</definedName>
    <definedName name="rkru" localSheetId="6"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ru_1" localSheetId="8" hidden="1">{"via1",#N/A,TRUE,"general";"via2",#N/A,TRUE,"general";"via3",#N/A,TRUE,"general"}</definedName>
    <definedName name="rkru_1" localSheetId="4" hidden="1">{"via1",#N/A,TRUE,"general";"via2",#N/A,TRUE,"general";"via3",#N/A,TRUE,"general"}</definedName>
    <definedName name="rkru_1" localSheetId="10" hidden="1">{"via1",#N/A,TRUE,"general";"via2",#N/A,TRUE,"general";"via3",#N/A,TRUE,"general"}</definedName>
    <definedName name="rkru_1" hidden="1">{"via1",#N/A,TRUE,"general";"via2",#N/A,TRUE,"general";"via3",#N/A,TRUE,"general"}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8" hidden="1">{"TAB1",#N/A,TRUE,"GENERAL";"TAB2",#N/A,TRUE,"GENERAL";"TAB3",#N/A,TRUE,"GENERAL";"TAB4",#N/A,TRUE,"GENERAL";"TAB5",#N/A,TRUE,"GENERAL"}</definedName>
    <definedName name="rky" localSheetId="4" hidden="1">{"TAB1",#N/A,TRUE,"GENERAL";"TAB2",#N/A,TRUE,"GENERAL";"TAB3",#N/A,TRUE,"GENERAL";"TAB4",#N/A,TRUE,"GENERAL";"TAB5",#N/A,TRUE,"GENERAL"}</definedName>
    <definedName name="rky" localSheetId="6"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ky_1" localSheetId="8" hidden="1">{"TAB1",#N/A,TRUE,"GENERAL";"TAB2",#N/A,TRUE,"GENERAL";"TAB3",#N/A,TRUE,"GENERAL";"TAB4",#N/A,TRUE,"GENERAL";"TAB5",#N/A,TRUE,"GENERAL"}</definedName>
    <definedName name="rky_1" localSheetId="4" hidden="1">{"TAB1",#N/A,TRUE,"GENERAL";"TAB2",#N/A,TRUE,"GENERAL";"TAB3",#N/A,TRUE,"GENERAL";"TAB4",#N/A,TRUE,"GENERAL";"TAB5",#N/A,TRUE,"GENERAL"}</definedName>
    <definedName name="rky_1" localSheetId="10" hidden="1">{"TAB1",#N/A,TRUE,"GENERAL";"TAB2",#N/A,TRUE,"GENERAL";"TAB3",#N/A,TRUE,"GENERAL";"TAB4",#N/A,TRUE,"GENERAL";"TAB5",#N/A,TRUE,"GENERAL"}</definedName>
    <definedName name="rky_1" hidden="1">{"TAB1",#N/A,TRUE,"GENERAL";"TAB2",#N/A,TRUE,"GENERAL";"TAB3",#N/A,TRUE,"GENERAL";"TAB4",#N/A,TRUE,"GENERAL";"TAB5",#N/A,TRUE,"GENERAL"}</definedName>
    <definedName name="rl" localSheetId="8">#REF!</definedName>
    <definedName name="rl" localSheetId="5">#REF!</definedName>
    <definedName name="rl" localSheetId="4">#REF!</definedName>
    <definedName name="rl" localSheetId="6">#REF!</definedName>
    <definedName name="rl" localSheetId="10">#REF!</definedName>
    <definedName name="rl">#REF!</definedName>
    <definedName name="RLIGA" localSheetId="8">#REF!</definedName>
    <definedName name="RLIGA" localSheetId="4">#REF!</definedName>
    <definedName name="RLIGA" localSheetId="10">#REF!</definedName>
    <definedName name="RLIGA">#REF!</definedName>
    <definedName name="rlo" localSheetId="8">#REF!</definedName>
    <definedName name="rlo" localSheetId="4">#REF!</definedName>
    <definedName name="rlo" localSheetId="6">#REF!</definedName>
    <definedName name="rlo" localSheetId="10">#REF!</definedName>
    <definedName name="rlo">#REF!</definedName>
    <definedName name="rm" localSheetId="8">#REF!</definedName>
    <definedName name="rm" localSheetId="4">#REF!</definedName>
    <definedName name="rm" localSheetId="6">#REF!</definedName>
    <definedName name="Rm">#REF!</definedName>
    <definedName name="RMCostOutput" localSheetId="8">#REF!</definedName>
    <definedName name="RMCostOutput" localSheetId="4">#REF!</definedName>
    <definedName name="RMCostOutput">#REF!</definedName>
    <definedName name="Rmm" localSheetId="8">#REF!</definedName>
    <definedName name="Rmm" localSheetId="4">#REF!</definedName>
    <definedName name="Rmm" localSheetId="6">#REF!</definedName>
    <definedName name="Rmm">#REF!</definedName>
    <definedName name="Rn" localSheetId="8">#REF!</definedName>
    <definedName name="Rn" localSheetId="4">#REF!</definedName>
    <definedName name="Rn" localSheetId="6">#REF!</definedName>
    <definedName name="Rn">#REF!</definedName>
    <definedName name="rnf" localSheetId="8">#REF!</definedName>
    <definedName name="rnf" localSheetId="4">#REF!</definedName>
    <definedName name="rnf">#REF!</definedName>
    <definedName name="rñ" localSheetId="8">#REF!</definedName>
    <definedName name="rñ" localSheetId="4">#REF!</definedName>
    <definedName name="rñ" localSheetId="6">#REF!</definedName>
    <definedName name="Rñ">#REF!</definedName>
    <definedName name="Ro" localSheetId="8">#REF!,#REF!,#REF!</definedName>
    <definedName name="Ro" localSheetId="4">#REF!,#REF!,#REF!</definedName>
    <definedName name="Ro" localSheetId="6">#REF!</definedName>
    <definedName name="Ro" localSheetId="10">#REF!,#REF!,#REF!</definedName>
    <definedName name="Ro">#REF!</definedName>
    <definedName name="RO_TEMP" localSheetId="8">#REF!</definedName>
    <definedName name="RO_TEMP" localSheetId="4">#REF!</definedName>
    <definedName name="RO_TEMP">#REF!</definedName>
    <definedName name="RoA_N" localSheetId="8">#REF!</definedName>
    <definedName name="RoA_N" localSheetId="4">#REF!</definedName>
    <definedName name="RoA_N">#REF!</definedName>
    <definedName name="ROCA" localSheetId="8">#REF!</definedName>
    <definedName name="ROCA" localSheetId="4">#REF!</definedName>
    <definedName name="ROCA">#REF!</definedName>
    <definedName name="ROCIO" localSheetId="8">#REF!</definedName>
    <definedName name="ROCIO" localSheetId="4">#N/A</definedName>
    <definedName name="ROCIO" localSheetId="6">#REF!</definedName>
    <definedName name="ROCIO" localSheetId="10">#REF!</definedName>
    <definedName name="ROCIO">#N/A</definedName>
    <definedName name="rodaje" localSheetId="8">#REF!</definedName>
    <definedName name="rodaje" localSheetId="4">#REF!</definedName>
    <definedName name="rodaje" localSheetId="10">#REF!</definedName>
    <definedName name="rodaje">#REF!</definedName>
    <definedName name="RODILLO" localSheetId="8">#REF!</definedName>
    <definedName name="RODILLO" localSheetId="4">#REF!</definedName>
    <definedName name="RODILLO" localSheetId="10">#REF!</definedName>
    <definedName name="RODILLO">#REF!</definedName>
    <definedName name="rolando" localSheetId="8">#REF!</definedName>
    <definedName name="rolando" localSheetId="4">#REF!</definedName>
    <definedName name="rolando" localSheetId="6">#REF!</definedName>
    <definedName name="rolando" localSheetId="10">#REF!</definedName>
    <definedName name="rolando">#REF!</definedName>
    <definedName name="Roster1" localSheetId="4">#REF!</definedName>
    <definedName name="Roster1">#REF!</definedName>
    <definedName name="Roster2" localSheetId="4">#REF!</definedName>
    <definedName name="Roster2">#REF!</definedName>
    <definedName name="Roster3" localSheetId="4">#REF!</definedName>
    <definedName name="Roster3">#REF!</definedName>
    <definedName name="Roster4" localSheetId="4">#REF!</definedName>
    <definedName name="Roster4">#REF!</definedName>
    <definedName name="Rosters" localSheetId="4">#REF!</definedName>
    <definedName name="Rosters">#REF!</definedName>
    <definedName name="Rows2Unhide" localSheetId="8" hidden="1">#REF!</definedName>
    <definedName name="Rows2Unhide" localSheetId="4" hidden="1">#REF!</definedName>
    <definedName name="Rows2Unhide" hidden="1">#REF!</definedName>
    <definedName name="Roy_price_sens" localSheetId="4">#REF!</definedName>
    <definedName name="Roy_price_sens">#REF!</definedName>
    <definedName name="Royal_Col_Nom" localSheetId="4">#REF!</definedName>
    <definedName name="Royal_Col_Nom">#REF!</definedName>
    <definedName name="royalphalumi" localSheetId="4">#REF!</definedName>
    <definedName name="royalphalumi">#REF!</definedName>
    <definedName name="Royalty_CDC_LLC" localSheetId="8">#REF!</definedName>
    <definedName name="Royalty_CDC_LLC" localSheetId="4">#REF!</definedName>
    <definedName name="Royalty_CDC_LLC">#REF!</definedName>
    <definedName name="Royalty_CZN_SA" localSheetId="8">#REF!</definedName>
    <definedName name="Royalty_CZN_SA" localSheetId="4">#REF!</definedName>
    <definedName name="Royalty_CZN_SA">#REF!</definedName>
    <definedName name="Royalty_total" localSheetId="8">#REF!</definedName>
    <definedName name="Royalty_total" localSheetId="4">#REF!</definedName>
    <definedName name="Royalty_total">#REF!</definedName>
    <definedName name="RP" localSheetId="8">#REF!</definedName>
    <definedName name="RP" localSheetId="4">#REF!</definedName>
    <definedName name="Rp" localSheetId="6">#REF!</definedName>
    <definedName name="Rp">#REF!</definedName>
    <definedName name="Rq" localSheetId="8">#REF!</definedName>
    <definedName name="Rq" localSheetId="4">#REF!</definedName>
    <definedName name="Rq" localSheetId="6">#REF!</definedName>
    <definedName name="Rq">#REF!</definedName>
    <definedName name="rr" localSheetId="8">#REF!</definedName>
    <definedName name="rr" localSheetId="4">#REF!</definedName>
    <definedName name="rr" localSheetId="6">#REF!</definedName>
    <definedName name="rr">#REF!</definedName>
    <definedName name="rrr" localSheetId="15" hidden="1">{"via1",#N/A,TRUE,"general";"via2",#N/A,TRUE,"general";"via3",#N/A,TRUE,"general"}</definedName>
    <definedName name="rrr" localSheetId="16" hidden="1">{"via1",#N/A,TRUE,"general";"via2",#N/A,TRUE,"general";"via3",#N/A,TRUE,"general"}</definedName>
    <definedName name="rrr" localSheetId="8" hidden="1">{"via1",#N/A,TRUE,"general";"via2",#N/A,TRUE,"general";"via3",#N/A,TRUE,"general"}</definedName>
    <definedName name="rrr" localSheetId="4" hidden="1">{"via1",#N/A,TRUE,"general";"via2",#N/A,TRUE,"general";"via3",#N/A,TRUE,"general"}</definedName>
    <definedName name="rrr" localSheetId="6"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_1" localSheetId="8" hidden="1">{"via1",#N/A,TRUE,"general";"via2",#N/A,TRUE,"general";"via3",#N/A,TRUE,"general"}</definedName>
    <definedName name="rrr_1" localSheetId="4" hidden="1">{"via1",#N/A,TRUE,"general";"via2",#N/A,TRUE,"general";"via3",#N/A,TRUE,"general"}</definedName>
    <definedName name="rrr_1" localSheetId="10" hidden="1">{"via1",#N/A,TRUE,"general";"via2",#N/A,TRUE,"general";"via3",#N/A,TRUE,"general"}</definedName>
    <definedName name="rrr_1" hidden="1">{"via1",#N/A,TRUE,"general";"via2",#N/A,TRUE,"general";"via3",#N/A,TRUE,"general"}</definedName>
    <definedName name="rrrr" localSheetId="8">#REF!</definedName>
    <definedName name="rrrr" localSheetId="4">#REF!</definedName>
    <definedName name="rrrr" localSheetId="6">#REF!</definedName>
    <definedName name="rrrr" localSheetId="10">#REF!</definedName>
    <definedName name="rrrr">#REF!</definedName>
    <definedName name="rrrrr" localSheetId="8" hidden="1">{"'Sheet1'!$A$1:$G$85"}</definedName>
    <definedName name="rrrrr" localSheetId="4" hidden="1">{"'Sheet1'!$A$1:$G$85"}</definedName>
    <definedName name="rrrrr" localSheetId="10" hidden="1">{"'Sheet1'!$A$1:$G$85"}</definedName>
    <definedName name="rrrrr" hidden="1">{"'Sheet1'!$A$1:$G$85"}</definedName>
    <definedName name="rrrrrb" localSheetId="15" hidden="1">{"via1",#N/A,TRUE,"general";"via2",#N/A,TRUE,"general";"via3",#N/A,TRUE,"general"}</definedName>
    <definedName name="rrrrrb" localSheetId="16" hidden="1">{"via1",#N/A,TRUE,"general";"via2",#N/A,TRUE,"general";"via3",#N/A,TRUE,"general"}</definedName>
    <definedName name="rrrrrb" localSheetId="8" hidden="1">{"via1",#N/A,TRUE,"general";"via2",#N/A,TRUE,"general";"via3",#N/A,TRUE,"general"}</definedName>
    <definedName name="rrrrrb" localSheetId="4" hidden="1">{"via1",#N/A,TRUE,"general";"via2",#N/A,TRUE,"general";"via3",#N/A,TRUE,"general"}</definedName>
    <definedName name="rrrrrb" localSheetId="6"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b_1" localSheetId="8" hidden="1">{"via1",#N/A,TRUE,"general";"via2",#N/A,TRUE,"general";"via3",#N/A,TRUE,"general"}</definedName>
    <definedName name="rrrrrb_1" localSheetId="4" hidden="1">{"via1",#N/A,TRUE,"general";"via2",#N/A,TRUE,"general";"via3",#N/A,TRUE,"general"}</definedName>
    <definedName name="rrrrrb_1" localSheetId="10" hidden="1">{"via1",#N/A,TRUE,"general";"via2",#N/A,TRUE,"general";"via3",#N/A,TRUE,"general"}</definedName>
    <definedName name="rrrrrb_1" hidden="1">{"via1",#N/A,TRUE,"general";"via2",#N/A,TRUE,"general";"via3",#N/A,TRUE,"general"}</definedName>
    <definedName name="RRRRRRR" localSheetId="8" hidden="1">{"'Sheet1'!$A$1:$G$85"}</definedName>
    <definedName name="RRRRRRR" localSheetId="4" hidden="1">{"'Sheet1'!$A$1:$G$85"}</definedName>
    <definedName name="RRRRRRR" localSheetId="10" hidden="1">{"'Sheet1'!$A$1:$G$85"}</definedName>
    <definedName name="RRRRRRR" hidden="1">{"'Sheet1'!$A$1:$G$85"}</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rrre_1" localSheetId="8" hidden="1">{"TAB1",#N/A,TRUE,"GENERAL";"TAB2",#N/A,TRUE,"GENERAL";"TAB3",#N/A,TRUE,"GENERAL";"TAB4",#N/A,TRUE,"GENERAL";"TAB5",#N/A,TRUE,"GENERAL"}</definedName>
    <definedName name="rrrrrrre_1" localSheetId="4" hidden="1">{"TAB1",#N/A,TRUE,"GENERAL";"TAB2",#N/A,TRUE,"GENERAL";"TAB3",#N/A,TRUE,"GENERAL";"TAB4",#N/A,TRUE,"GENERAL";"TAB5",#N/A,TRUE,"GENERAL"}</definedName>
    <definedName name="rrrrrrre_1" localSheetId="10" hidden="1">{"TAB1",#N/A,TRUE,"GENERAL";"TAB2",#N/A,TRUE,"GENERAL";"TAB3",#N/A,TRUE,"GENERAL";"TAB4",#N/A,TRUE,"GENERAL";"TAB5",#N/A,TRUE,"GENERAL"}</definedName>
    <definedName name="rrrrrrre_1" hidden="1">{"TAB1",#N/A,TRUE,"GENERAL";"TAB2",#N/A,TRUE,"GENERAL";"TAB3",#N/A,TRUE,"GENERAL";"TAB4",#N/A,TRUE,"GENERAL";"TAB5",#N/A,TRUE,"GENERAL"}</definedName>
    <definedName name="rrrrrrrr">#REF!</definedName>
    <definedName name="rrrrrrrrrr" localSheetId="8">#REF!</definedName>
    <definedName name="rrrrrrrrrr" localSheetId="4">#REF!</definedName>
    <definedName name="rrrrrrrrrr">#REF!</definedName>
    <definedName name="rrrrrrrrrrrrrr" localSheetId="8">#REF!</definedName>
    <definedName name="rrrrrrrrrrrrrr" localSheetId="4">#REF!</definedName>
    <definedName name="rrrrrrrrrrrrrr" localSheetId="10">#REF!</definedName>
    <definedName name="rrrrrrrrrrrrrr">#REF!</definedName>
    <definedName name="rrrrt" localSheetId="15" hidden="1">{"via1",#N/A,TRUE,"general";"via2",#N/A,TRUE,"general";"via3",#N/A,TRUE,"general"}</definedName>
    <definedName name="rrrrt" localSheetId="16" hidden="1">{"via1",#N/A,TRUE,"general";"via2",#N/A,TRUE,"general";"via3",#N/A,TRUE,"general"}</definedName>
    <definedName name="rrrrt" localSheetId="8" hidden="1">{"via1",#N/A,TRUE,"general";"via2",#N/A,TRUE,"general";"via3",#N/A,TRUE,"general"}</definedName>
    <definedName name="rrrrt" localSheetId="4" hidden="1">{"via1",#N/A,TRUE,"general";"via2",#N/A,TRUE,"general";"via3",#N/A,TRUE,"general"}</definedName>
    <definedName name="rrrrt" localSheetId="6"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rrrt_1" localSheetId="8" hidden="1">{"via1",#N/A,TRUE,"general";"via2",#N/A,TRUE,"general";"via3",#N/A,TRUE,"general"}</definedName>
    <definedName name="rrrrt_1" localSheetId="4" hidden="1">{"via1",#N/A,TRUE,"general";"via2",#N/A,TRUE,"general";"via3",#N/A,TRUE,"general"}</definedName>
    <definedName name="rrrrt_1" localSheetId="10" hidden="1">{"via1",#N/A,TRUE,"general";"via2",#N/A,TRUE,"general";"via3",#N/A,TRUE,"general"}</definedName>
    <definedName name="rrrrt_1" hidden="1">{"via1",#N/A,TRUE,"general";"via2",#N/A,TRUE,"general";"via3",#N/A,TRUE,"general"}</definedName>
    <definedName name="RRRTGTG" localSheetId="8">#REF!</definedName>
    <definedName name="RRRTGTG" localSheetId="4">#REF!</definedName>
    <definedName name="RRRTGTG" localSheetId="6">#REF!</definedName>
    <definedName name="RRRTGTG">#REF!</definedName>
    <definedName name="rrtewtr" localSheetId="8">#REF!</definedName>
    <definedName name="rrtewtr" localSheetId="4">#REF!</definedName>
    <definedName name="rrtewtr" localSheetId="10">#REF!</definedName>
    <definedName name="rrtewtr">#REF!</definedName>
    <definedName name="Rs" localSheetId="8">#REF!</definedName>
    <definedName name="Rs" localSheetId="4">#REF!</definedName>
    <definedName name="Rs" localSheetId="6">#REF!</definedName>
    <definedName name="Rs" localSheetId="10">#REF!</definedName>
    <definedName name="Rs">#REF!</definedName>
    <definedName name="rsadf" localSheetId="8">#REF!</definedName>
    <definedName name="rsadf" localSheetId="4">#REF!</definedName>
    <definedName name="rsadf" localSheetId="6">#REF!</definedName>
    <definedName name="rsadf">#REF!</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sdgsd5_1" localSheetId="8" hidden="1">{"TAB1",#N/A,TRUE,"GENERAL";"TAB2",#N/A,TRUE,"GENERAL";"TAB3",#N/A,TRUE,"GENERAL";"TAB4",#N/A,TRUE,"GENERAL";"TAB5",#N/A,TRUE,"GENERAL"}</definedName>
    <definedName name="rsdgsd5_1" localSheetId="4" hidden="1">{"TAB1",#N/A,TRUE,"GENERAL";"TAB2",#N/A,TRUE,"GENERAL";"TAB3",#N/A,TRUE,"GENERAL";"TAB4",#N/A,TRUE,"GENERAL";"TAB5",#N/A,TRUE,"GENERAL"}</definedName>
    <definedName name="rsdgsd5_1" localSheetId="10" hidden="1">{"TAB1",#N/A,TRUE,"GENERAL";"TAB2",#N/A,TRUE,"GENERAL";"TAB3",#N/A,TRUE,"GENERAL";"TAB4",#N/A,TRUE,"GENERAL";"TAB5",#N/A,TRUE,"GENERAL"}</definedName>
    <definedName name="rsdgsd5_1" hidden="1">{"TAB1",#N/A,TRUE,"GENERAL";"TAB2",#N/A,TRUE,"GENERAL";"TAB3",#N/A,TRUE,"GENERAL";"TAB4",#N/A,TRUE,"GENERAL";"TAB5",#N/A,TRUE,"GENERAL"}</definedName>
    <definedName name="RSS" localSheetId="8">#REF!</definedName>
    <definedName name="RSS" localSheetId="4">#REF!</definedName>
    <definedName name="RSS" localSheetId="10">#REF!</definedName>
    <definedName name="RSS">#REF!</definedName>
    <definedName name="rt" localSheetId="8" hidden="1">{"TAB1",#N/A,TRUE,"GENERAL";"TAB2",#N/A,TRUE,"GENERAL";"TAB3",#N/A,TRUE,"GENERAL";"TAB4",#N/A,TRUE,"GENERAL";"TAB5",#N/A,TRUE,"GENERAL"}</definedName>
    <definedName name="rt" localSheetId="5">#REF!</definedName>
    <definedName name="rt" localSheetId="4" hidden="1">{"TAB1",#N/A,TRUE,"GENERAL";"TAB2",#N/A,TRUE,"GENERAL";"TAB3",#N/A,TRUE,"GENERAL";"TAB4",#N/A,TRUE,"GENERAL";"TAB5",#N/A,TRUE,"GENERAL"}</definedName>
    <definedName name="rt" localSheetId="6">#REF!</definedName>
    <definedName name="rt" localSheetId="10" hidden="1">{"TAB1",#N/A,TRUE,"GENERAL";"TAB2",#N/A,TRUE,"GENERAL";"TAB3",#N/A,TRUE,"GENERAL";"TAB4",#N/A,TRUE,"GENERAL";"TAB5",#N/A,TRUE,"GENERAL"}</definedName>
    <definedName name="Rt">#REF!</definedName>
    <definedName name="rt_1" localSheetId="8" hidden="1">{"TAB1",#N/A,TRUE,"GENERAL";"TAB2",#N/A,TRUE,"GENERAL";"TAB3",#N/A,TRUE,"GENERAL";"TAB4",#N/A,TRUE,"GENERAL";"TAB5",#N/A,TRUE,"GENERAL"}</definedName>
    <definedName name="rt_1" localSheetId="4" hidden="1">{"TAB1",#N/A,TRUE,"GENERAL";"TAB2",#N/A,TRUE,"GENERAL";"TAB3",#N/A,TRUE,"GENERAL";"TAB4",#N/A,TRUE,"GENERAL";"TAB5",#N/A,TRUE,"GENERAL"}</definedName>
    <definedName name="rt_1" localSheetId="10" hidden="1">{"TAB1",#N/A,TRUE,"GENERAL";"TAB2",#N/A,TRUE,"GENERAL";"TAB3",#N/A,TRUE,"GENERAL";"TAB4",#N/A,TRUE,"GENERAL";"TAB5",#N/A,TRUE,"GENERAL"}</definedName>
    <definedName name="rt_1" hidden="1">{"TAB1",#N/A,TRUE,"GENERAL";"TAB2",#N/A,TRUE,"GENERAL";"TAB3",#N/A,TRUE,"GENERAL";"TAB4",#N/A,TRUE,"GENERAL";"TAB5",#N/A,TRUE,"GENERAL"}</definedName>
    <definedName name="rte" localSheetId="8" hidden="1">{"TAB1",#N/A,TRUE,"GENERAL";"TAB2",#N/A,TRUE,"GENERAL";"TAB3",#N/A,TRUE,"GENERAL";"TAB4",#N/A,TRUE,"GENERAL";"TAB5",#N/A,TRUE,"GENERAL"}</definedName>
    <definedName name="rte" localSheetId="4" hidden="1">{"TAB1",#N/A,TRUE,"GENERAL";"TAB2",#N/A,TRUE,"GENERAL";"TAB3",#N/A,TRUE,"GENERAL";"TAB4",#N/A,TRUE,"GENERAL";"TAB5",#N/A,TRUE,"GENERAL"}</definedName>
    <definedName name="rte" localSheetId="6">#REF!</definedName>
    <definedName name="rte" localSheetId="10" hidden="1">{"TAB1",#N/A,TRUE,"GENERAL";"TAB2",#N/A,TRUE,"GENERAL";"TAB3",#N/A,TRUE,"GENERAL";"TAB4",#N/A,TRUE,"GENERAL";"TAB5",#N/A,TRUE,"GENERAL"}</definedName>
    <definedName name="rte">#REF!</definedName>
    <definedName name="rte_1" localSheetId="8" hidden="1">{"TAB1",#N/A,TRUE,"GENERAL";"TAB2",#N/A,TRUE,"GENERAL";"TAB3",#N/A,TRUE,"GENERAL";"TAB4",#N/A,TRUE,"GENERAL";"TAB5",#N/A,TRUE,"GENERAL"}</definedName>
    <definedName name="rte_1" localSheetId="4" hidden="1">{"TAB1",#N/A,TRUE,"GENERAL";"TAB2",#N/A,TRUE,"GENERAL";"TAB3",#N/A,TRUE,"GENERAL";"TAB4",#N/A,TRUE,"GENERAL";"TAB5",#N/A,TRUE,"GENERAL"}</definedName>
    <definedName name="rte_1" localSheetId="10" hidden="1">{"TAB1",#N/A,TRUE,"GENERAL";"TAB2",#N/A,TRUE,"GENERAL";"TAB3",#N/A,TRUE,"GENERAL";"TAB4",#N/A,TRUE,"GENERAL";"TAB5",#N/A,TRUE,"GENERAL"}</definedName>
    <definedName name="rte_1" hidden="1">{"TAB1",#N/A,TRUE,"GENERAL";"TAB2",#N/A,TRUE,"GENERAL";"TAB3",#N/A,TRUE,"GENERAL";"TAB4",#N/A,TRUE,"GENERAL";"TAB5",#N/A,TRUE,"GENERAL"}</definedName>
    <definedName name="rteg" localSheetId="15" hidden="1">{"via1",#N/A,TRUE,"general";"via2",#N/A,TRUE,"general";"via3",#N/A,TRUE,"general"}</definedName>
    <definedName name="rteg" localSheetId="16" hidden="1">{"via1",#N/A,TRUE,"general";"via2",#N/A,TRUE,"general";"via3",#N/A,TRUE,"general"}</definedName>
    <definedName name="rteg" localSheetId="8" hidden="1">{"via1",#N/A,TRUE,"general";"via2",#N/A,TRUE,"general";"via3",#N/A,TRUE,"general"}</definedName>
    <definedName name="rteg" localSheetId="4" hidden="1">{"via1",#N/A,TRUE,"general";"via2",#N/A,TRUE,"general";"via3",#N/A,TRUE,"general"}</definedName>
    <definedName name="rteg" localSheetId="6"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g_1" localSheetId="8" hidden="1">{"via1",#N/A,TRUE,"general";"via2",#N/A,TRUE,"general";"via3",#N/A,TRUE,"general"}</definedName>
    <definedName name="rteg_1" localSheetId="4" hidden="1">{"via1",#N/A,TRUE,"general";"via2",#N/A,TRUE,"general";"via3",#N/A,TRUE,"general"}</definedName>
    <definedName name="rteg_1" localSheetId="10" hidden="1">{"via1",#N/A,TRUE,"general";"via2",#N/A,TRUE,"general";"via3",#N/A,TRUE,"general"}</definedName>
    <definedName name="rteg_1" hidden="1">{"via1",#N/A,TRUE,"general";"via2",#N/A,TRUE,"general";"via3",#N/A,TRUE,"general"}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4" hidden="1">{"TAB1",#N/A,TRUE,"GENERAL";"TAB2",#N/A,TRUE,"GENERAL";"TAB3",#N/A,TRUE,"GENERAL";"TAB4",#N/A,TRUE,"GENERAL";"TAB5",#N/A,TRUE,"GENERAL"}</definedName>
    <definedName name="rtert" localSheetId="6"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rt_1" localSheetId="8" hidden="1">{"TAB1",#N/A,TRUE,"GENERAL";"TAB2",#N/A,TRUE,"GENERAL";"TAB3",#N/A,TRUE,"GENERAL";"TAB4",#N/A,TRUE,"GENERAL";"TAB5",#N/A,TRUE,"GENERAL"}</definedName>
    <definedName name="rtert_1" localSheetId="4" hidden="1">{"TAB1",#N/A,TRUE,"GENERAL";"TAB2",#N/A,TRUE,"GENERAL";"TAB3",#N/A,TRUE,"GENERAL";"TAB4",#N/A,TRUE,"GENERAL";"TAB5",#N/A,TRUE,"GENERAL"}</definedName>
    <definedName name="rtert_1" localSheetId="10" hidden="1">{"TAB1",#N/A,TRUE,"GENERAL";"TAB2",#N/A,TRUE,"GENERAL";"TAB3",#N/A,TRUE,"GENERAL";"TAB4",#N/A,TRUE,"GENERAL";"TAB5",#N/A,TRUE,"GENERAL"}</definedName>
    <definedName name="rtert_1" hidden="1">{"TAB1",#N/A,TRUE,"GENERAL";"TAB2",#N/A,TRUE,"GENERAL";"TAB3",#N/A,TRUE,"GENERAL";"TAB4",#N/A,TRUE,"GENERAL";"TAB5",#N/A,TRUE,"GENERAL"}</definedName>
    <definedName name="rtes" localSheetId="15" hidden="1">{"via1",#N/A,TRUE,"general";"via2",#N/A,TRUE,"general";"via3",#N/A,TRUE,"general"}</definedName>
    <definedName name="rtes" localSheetId="16" hidden="1">{"via1",#N/A,TRUE,"general";"via2",#N/A,TRUE,"general";"via3",#N/A,TRUE,"general"}</definedName>
    <definedName name="rtes" localSheetId="8" hidden="1">{"via1",#N/A,TRUE,"general";"via2",#N/A,TRUE,"general";"via3",#N/A,TRUE,"general"}</definedName>
    <definedName name="rtes" localSheetId="4" hidden="1">{"via1",#N/A,TRUE,"general";"via2",#N/A,TRUE,"general";"via3",#N/A,TRUE,"general"}</definedName>
    <definedName name="rtes" localSheetId="6"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s_1" localSheetId="8" hidden="1">{"via1",#N/A,TRUE,"general";"via2",#N/A,TRUE,"general";"via3",#N/A,TRUE,"general"}</definedName>
    <definedName name="rtes_1" localSheetId="4" hidden="1">{"via1",#N/A,TRUE,"general";"via2",#N/A,TRUE,"general";"via3",#N/A,TRUE,"general"}</definedName>
    <definedName name="rtes_1" localSheetId="10" hidden="1">{"via1",#N/A,TRUE,"general";"via2",#N/A,TRUE,"general";"via3",#N/A,TRUE,"general"}</definedName>
    <definedName name="rtes_1" hidden="1">{"via1",#N/A,TRUE,"general";"via2",#N/A,TRUE,"general";"via3",#N/A,TRUE,"general"}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ewth_1" localSheetId="8" hidden="1">{"TAB1",#N/A,TRUE,"GENERAL";"TAB2",#N/A,TRUE,"GENERAL";"TAB3",#N/A,TRUE,"GENERAL";"TAB4",#N/A,TRUE,"GENERAL";"TAB5",#N/A,TRUE,"GENERAL"}</definedName>
    <definedName name="rtewth_1" localSheetId="4" hidden="1">{"TAB1",#N/A,TRUE,"GENERAL";"TAB2",#N/A,TRUE,"GENERAL";"TAB3",#N/A,TRUE,"GENERAL";"TAB4",#N/A,TRUE,"GENERAL";"TAB5",#N/A,TRUE,"GENERAL"}</definedName>
    <definedName name="rtewth_1" localSheetId="10" hidden="1">{"TAB1",#N/A,TRUE,"GENERAL";"TAB2",#N/A,TRUE,"GENERAL";"TAB3",#N/A,TRUE,"GENERAL";"TAB4",#N/A,TRUE,"GENERAL";"TAB5",#N/A,TRUE,"GENERAL"}</definedName>
    <definedName name="rtewth_1" hidden="1">{"TAB1",#N/A,TRUE,"GENERAL";"TAB2",#N/A,TRUE,"GENERAL";"TAB3",#N/A,TRUE,"GENERAL";"TAB4",#N/A,TRUE,"GENERAL";"TAB5",#N/A,TRUE,"GENERAL"}</definedName>
    <definedName name="rthhrfr">#REF!</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jtj_1" localSheetId="8" hidden="1">{"TAB1",#N/A,TRUE,"GENERAL";"TAB2",#N/A,TRUE,"GENERAL";"TAB3",#N/A,TRUE,"GENERAL";"TAB4",#N/A,TRUE,"GENERAL";"TAB5",#N/A,TRUE,"GENERAL"}</definedName>
    <definedName name="rthjtj_1" localSheetId="4" hidden="1">{"TAB1",#N/A,TRUE,"GENERAL";"TAB2",#N/A,TRUE,"GENERAL";"TAB3",#N/A,TRUE,"GENERAL";"TAB4",#N/A,TRUE,"GENERAL";"TAB5",#N/A,TRUE,"GENERAL"}</definedName>
    <definedName name="rthjtj_1" localSheetId="10" hidden="1">{"TAB1",#N/A,TRUE,"GENERAL";"TAB2",#N/A,TRUE,"GENERAL";"TAB3",#N/A,TRUE,"GENERAL";"TAB4",#N/A,TRUE,"GENERAL";"TAB5",#N/A,TRUE,"GENERAL"}</definedName>
    <definedName name="rthjtj_1" hidden="1">{"TAB1",#N/A,TRUE,"GENERAL";"TAB2",#N/A,TRUE,"GENERAL";"TAB3",#N/A,TRUE,"GENERAL";"TAB4",#N/A,TRUE,"GENERAL";"TAB5",#N/A,TRUE,"GENERAL"}</definedName>
    <definedName name="rthrthg" localSheetId="15" hidden="1">{"via1",#N/A,TRUE,"general";"via2",#N/A,TRUE,"general";"via3",#N/A,TRUE,"general"}</definedName>
    <definedName name="rthrthg" localSheetId="16" hidden="1">{"via1",#N/A,TRUE,"general";"via2",#N/A,TRUE,"general";"via3",#N/A,TRUE,"general"}</definedName>
    <definedName name="rthrthg" localSheetId="8" hidden="1">{"via1",#N/A,TRUE,"general";"via2",#N/A,TRUE,"general";"via3",#N/A,TRUE,"general"}</definedName>
    <definedName name="rthrthg" localSheetId="4" hidden="1">{"via1",#N/A,TRUE,"general";"via2",#N/A,TRUE,"general";"via3",#N/A,TRUE,"general"}</definedName>
    <definedName name="rthrthg" localSheetId="6"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rthg_1" localSheetId="8" hidden="1">{"via1",#N/A,TRUE,"general";"via2",#N/A,TRUE,"general";"via3",#N/A,TRUE,"general"}</definedName>
    <definedName name="rthrthg_1" localSheetId="4" hidden="1">{"via1",#N/A,TRUE,"general";"via2",#N/A,TRUE,"general";"via3",#N/A,TRUE,"general"}</definedName>
    <definedName name="rthrthg_1" localSheetId="10" hidden="1">{"via1",#N/A,TRUE,"general";"via2",#N/A,TRUE,"general";"via3",#N/A,TRUE,"general"}</definedName>
    <definedName name="rthrthg_1"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8" hidden="1">{"via1",#N/A,TRUE,"general";"via2",#N/A,TRUE,"general";"via3",#N/A,TRUE,"general"}</definedName>
    <definedName name="rthtrh" localSheetId="4" hidden="1">{"via1",#N/A,TRUE,"general";"via2",#N/A,TRUE,"general";"via3",#N/A,TRUE,"general"}</definedName>
    <definedName name="rthtrh" localSheetId="6"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htrh_1" localSheetId="8" hidden="1">{"via1",#N/A,TRUE,"general";"via2",#N/A,TRUE,"general";"via3",#N/A,TRUE,"general"}</definedName>
    <definedName name="rthtrh_1" localSheetId="4" hidden="1">{"via1",#N/A,TRUE,"general";"via2",#N/A,TRUE,"general";"via3",#N/A,TRUE,"general"}</definedName>
    <definedName name="rthtrh_1" localSheetId="10" hidden="1">{"via1",#N/A,TRUE,"general";"via2",#N/A,TRUE,"general";"via3",#N/A,TRUE,"general"}</definedName>
    <definedName name="rthtrh_1"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8" hidden="1">{"via1",#N/A,TRUE,"general";"via2",#N/A,TRUE,"general";"via3",#N/A,TRUE,"general"}</definedName>
    <definedName name="rtkk" localSheetId="4" hidden="1">{"via1",#N/A,TRUE,"general";"via2",#N/A,TRUE,"general";"via3",#N/A,TRUE,"general"}</definedName>
    <definedName name="rtkk" localSheetId="6"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kk_1" localSheetId="8" hidden="1">{"via1",#N/A,TRUE,"general";"via2",#N/A,TRUE,"general";"via3",#N/A,TRUE,"general"}</definedName>
    <definedName name="rtkk_1" localSheetId="4" hidden="1">{"via1",#N/A,TRUE,"general";"via2",#N/A,TRUE,"general";"via3",#N/A,TRUE,"general"}</definedName>
    <definedName name="rtkk_1" localSheetId="10" hidden="1">{"via1",#N/A,TRUE,"general";"via2",#N/A,TRUE,"general";"via3",#N/A,TRUE,"general"}</definedName>
    <definedName name="rtkk_1" hidden="1">{"via1",#N/A,TRUE,"general";"via2",#N/A,TRUE,"general";"via3",#N/A,TRUE,"general"}</definedName>
    <definedName name="RTRR">#N/A</definedName>
    <definedName name="RTSH" localSheetId="8">#REF!</definedName>
    <definedName name="RTSH" localSheetId="4">#REF!</definedName>
    <definedName name="RTSH">#REF!</definedName>
    <definedName name="rttthy" localSheetId="15" hidden="1">{"via1",#N/A,TRUE,"general";"via2",#N/A,TRUE,"general";"via3",#N/A,TRUE,"general"}</definedName>
    <definedName name="rttthy" localSheetId="16" hidden="1">{"via1",#N/A,TRUE,"general";"via2",#N/A,TRUE,"general";"via3",#N/A,TRUE,"general"}</definedName>
    <definedName name="rttthy" localSheetId="8" hidden="1">{"via1",#N/A,TRUE,"general";"via2",#N/A,TRUE,"general";"via3",#N/A,TRUE,"general"}</definedName>
    <definedName name="rttthy" localSheetId="4" hidden="1">{"via1",#N/A,TRUE,"general";"via2",#N/A,TRUE,"general";"via3",#N/A,TRUE,"general"}</definedName>
    <definedName name="rttthy" localSheetId="6"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tthy_1" localSheetId="8" hidden="1">{"via1",#N/A,TRUE,"general";"via2",#N/A,TRUE,"general";"via3",#N/A,TRUE,"general"}</definedName>
    <definedName name="rttthy_1" localSheetId="4" hidden="1">{"via1",#N/A,TRUE,"general";"via2",#N/A,TRUE,"general";"via3",#N/A,TRUE,"general"}</definedName>
    <definedName name="rttthy_1" localSheetId="10" hidden="1">{"via1",#N/A,TRUE,"general";"via2",#N/A,TRUE,"general";"via3",#N/A,TRUE,"general"}</definedName>
    <definedName name="rttthy_1"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8" hidden="1">{"via1",#N/A,TRUE,"general";"via2",#N/A,TRUE,"general";"via3",#N/A,TRUE,"general"}</definedName>
    <definedName name="rtu" localSheetId="4" hidden="1">{"via1",#N/A,TRUE,"general";"via2",#N/A,TRUE,"general";"via3",#N/A,TRUE,"general"}</definedName>
    <definedName name="rtu" localSheetId="6"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_1" localSheetId="8" hidden="1">{"via1",#N/A,TRUE,"general";"via2",#N/A,TRUE,"general";"via3",#N/A,TRUE,"general"}</definedName>
    <definedName name="rtu_1" localSheetId="4" hidden="1">{"via1",#N/A,TRUE,"general";"via2",#N/A,TRUE,"general";"via3",#N/A,TRUE,"general"}</definedName>
    <definedName name="rtu_1" localSheetId="10" hidden="1">{"via1",#N/A,TRUE,"general";"via2",#N/A,TRUE,"general";"via3",#N/A,TRUE,"general"}</definedName>
    <definedName name="rtu_1" hidden="1">{"via1",#N/A,TRUE,"general";"via2",#N/A,TRUE,"general";"via3",#N/A,TRUE,"general"}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8" hidden="1">{"TAB1",#N/A,TRUE,"GENERAL";"TAB2",#N/A,TRUE,"GENERAL";"TAB3",#N/A,TRUE,"GENERAL";"TAB4",#N/A,TRUE,"GENERAL";"TAB5",#N/A,TRUE,"GENERAL"}</definedName>
    <definedName name="rtug" localSheetId="4" hidden="1">{"TAB1",#N/A,TRUE,"GENERAL";"TAB2",#N/A,TRUE,"GENERAL";"TAB3",#N/A,TRUE,"GENERAL";"TAB4",#N/A,TRUE,"GENERAL";"TAB5",#N/A,TRUE,"GENERAL"}</definedName>
    <definedName name="rtug" localSheetId="6"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_1" localSheetId="8" hidden="1">{"TAB1",#N/A,TRUE,"GENERAL";"TAB2",#N/A,TRUE,"GENERAL";"TAB3",#N/A,TRUE,"GENERAL";"TAB4",#N/A,TRUE,"GENERAL";"TAB5",#N/A,TRUE,"GENERAL"}</definedName>
    <definedName name="rtug_1" localSheetId="4" hidden="1">{"TAB1",#N/A,TRUE,"GENERAL";"TAB2",#N/A,TRUE,"GENERAL";"TAB3",#N/A,TRUE,"GENERAL";"TAB4",#N/A,TRUE,"GENERAL";"TAB5",#N/A,TRUE,"GENERAL"}</definedName>
    <definedName name="rtug_1" localSheetId="10" hidden="1">{"TAB1",#N/A,TRUE,"GENERAL";"TAB2",#N/A,TRUE,"GENERAL";"TAB3",#N/A,TRUE,"GENERAL";"TAB4",#N/A,TRUE,"GENERAL";"TAB5",#N/A,TRUE,"GENERAL"}</definedName>
    <definedName name="rtug_1"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gsd_1" localSheetId="8" hidden="1">{"TAB1",#N/A,TRUE,"GENERAL";"TAB2",#N/A,TRUE,"GENERAL";"TAB3",#N/A,TRUE,"GENERAL";"TAB4",#N/A,TRUE,"GENERAL";"TAB5",#N/A,TRUE,"GENERAL"}</definedName>
    <definedName name="rtugsd_1" localSheetId="4" hidden="1">{"TAB1",#N/A,TRUE,"GENERAL";"TAB2",#N/A,TRUE,"GENERAL";"TAB3",#N/A,TRUE,"GENERAL";"TAB4",#N/A,TRUE,"GENERAL";"TAB5",#N/A,TRUE,"GENERAL"}</definedName>
    <definedName name="rtugsd_1" localSheetId="10" hidden="1">{"TAB1",#N/A,TRUE,"GENERAL";"TAB2",#N/A,TRUE,"GENERAL";"TAB3",#N/A,TRUE,"GENERAL";"TAB4",#N/A,TRUE,"GENERAL";"TAB5",#N/A,TRUE,"GENERAL"}</definedName>
    <definedName name="rtugsd_1" hidden="1">{"TAB1",#N/A,TRUE,"GENERAL";"TAB2",#N/A,TRUE,"GENERAL";"TAB3",#N/A,TRUE,"GENERAL";"TAB4",#N/A,TRUE,"GENERAL";"TAB5",#N/A,TRUE,"GENERAL"}</definedName>
    <definedName name="rturtu" localSheetId="15" hidden="1">{"via1",#N/A,TRUE,"general";"via2",#N/A,TRUE,"general";"via3",#N/A,TRUE,"general"}</definedName>
    <definedName name="rturtu" localSheetId="16" hidden="1">{"via1",#N/A,TRUE,"general";"via2",#N/A,TRUE,"general";"via3",#N/A,TRUE,"general"}</definedName>
    <definedName name="rturtu" localSheetId="8" hidden="1">{"via1",#N/A,TRUE,"general";"via2",#N/A,TRUE,"general";"via3",#N/A,TRUE,"general"}</definedName>
    <definedName name="rturtu" localSheetId="4" hidden="1">{"via1",#N/A,TRUE,"general";"via2",#N/A,TRUE,"general";"via3",#N/A,TRUE,"general"}</definedName>
    <definedName name="rturtu" localSheetId="6"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tu_1" localSheetId="8" hidden="1">{"via1",#N/A,TRUE,"general";"via2",#N/A,TRUE,"general";"via3",#N/A,TRUE,"general"}</definedName>
    <definedName name="rturtu_1" localSheetId="4" hidden="1">{"via1",#N/A,TRUE,"general";"via2",#N/A,TRUE,"general";"via3",#N/A,TRUE,"general"}</definedName>
    <definedName name="rturtu_1" localSheetId="10" hidden="1">{"via1",#N/A,TRUE,"general";"via2",#N/A,TRUE,"general";"via3",#N/A,TRUE,"general"}</definedName>
    <definedName name="rturtu_1"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8" hidden="1">{"via1",#N/A,TRUE,"general";"via2",#N/A,TRUE,"general";"via3",#N/A,TRUE,"general"}</definedName>
    <definedName name="rturu" localSheetId="4" hidden="1">{"via1",#N/A,TRUE,"general";"via2",#N/A,TRUE,"general";"via3",#N/A,TRUE,"general"}</definedName>
    <definedName name="rturu" localSheetId="6"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ru_1" localSheetId="8" hidden="1">{"via1",#N/A,TRUE,"general";"via2",#N/A,TRUE,"general";"via3",#N/A,TRUE,"general"}</definedName>
    <definedName name="rturu_1" localSheetId="4" hidden="1">{"via1",#N/A,TRUE,"general";"via2",#N/A,TRUE,"general";"via3",#N/A,TRUE,"general"}</definedName>
    <definedName name="rturu_1" localSheetId="10" hidden="1">{"via1",#N/A,TRUE,"general";"via2",#N/A,TRUE,"general";"via3",#N/A,TRUE,"general"}</definedName>
    <definedName name="rturu_1"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8" hidden="1">{"via1",#N/A,TRUE,"general";"via2",#N/A,TRUE,"general";"via3",#N/A,TRUE,"general"}</definedName>
    <definedName name="rtut" localSheetId="4" hidden="1">{"via1",#N/A,TRUE,"general";"via2",#N/A,TRUE,"general";"via3",#N/A,TRUE,"general"}</definedName>
    <definedName name="rtut" localSheetId="6"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_1" localSheetId="8" hidden="1">{"via1",#N/A,TRUE,"general";"via2",#N/A,TRUE,"general";"via3",#N/A,TRUE,"general"}</definedName>
    <definedName name="rtut_1" localSheetId="4" hidden="1">{"via1",#N/A,TRUE,"general";"via2",#N/A,TRUE,"general";"via3",#N/A,TRUE,"general"}</definedName>
    <definedName name="rtut_1" localSheetId="10" hidden="1">{"via1",#N/A,TRUE,"general";"via2",#N/A,TRUE,"general";"via3",#N/A,TRUE,"general"}</definedName>
    <definedName name="rtut_1"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8" hidden="1">{"via1",#N/A,TRUE,"general";"via2",#N/A,TRUE,"general";"via3",#N/A,TRUE,"general"}</definedName>
    <definedName name="rtutru" localSheetId="4" hidden="1">{"via1",#N/A,TRUE,"general";"via2",#N/A,TRUE,"general";"via3",#N/A,TRUE,"general"}</definedName>
    <definedName name="rtutru" localSheetId="6"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tru_1" localSheetId="8" hidden="1">{"via1",#N/A,TRUE,"general";"via2",#N/A,TRUE,"general";"via3",#N/A,TRUE,"general"}</definedName>
    <definedName name="rtutru_1" localSheetId="4" hidden="1">{"via1",#N/A,TRUE,"general";"via2",#N/A,TRUE,"general";"via3",#N/A,TRUE,"general"}</definedName>
    <definedName name="rtutru_1" localSheetId="10" hidden="1">{"via1",#N/A,TRUE,"general";"via2",#N/A,TRUE,"general";"via3",#N/A,TRUE,"general"}</definedName>
    <definedName name="rtutru_1"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8" hidden="1">{"via1",#N/A,TRUE,"general";"via2",#N/A,TRUE,"general";"via3",#N/A,TRUE,"general"}</definedName>
    <definedName name="rtuy" localSheetId="4" hidden="1">{"via1",#N/A,TRUE,"general";"via2",#N/A,TRUE,"general";"via3",#N/A,TRUE,"general"}</definedName>
    <definedName name="rtuy" localSheetId="6"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uy_1" localSheetId="8" hidden="1">{"via1",#N/A,TRUE,"general";"via2",#N/A,TRUE,"general";"via3",#N/A,TRUE,"general"}</definedName>
    <definedName name="rtuy_1" localSheetId="4" hidden="1">{"via1",#N/A,TRUE,"general";"via2",#N/A,TRUE,"general";"via3",#N/A,TRUE,"general"}</definedName>
    <definedName name="rtuy_1" localSheetId="10" hidden="1">{"via1",#N/A,TRUE,"general";"via2",#N/A,TRUE,"general";"via3",#N/A,TRUE,"general"}</definedName>
    <definedName name="rtuy_1" hidden="1">{"via1",#N/A,TRUE,"general";"via2",#N/A,TRUE,"general";"via3",#N/A,TRUE,"general"}</definedName>
    <definedName name="rty" localSheetId="8">#REF!</definedName>
    <definedName name="rty" localSheetId="5">#REF!</definedName>
    <definedName name="rty" localSheetId="4">#REF!</definedName>
    <definedName name="rty" localSheetId="6">#REF!</definedName>
    <definedName name="rty" localSheetId="10">#REF!</definedName>
    <definedName name="rty">#REF!</definedName>
    <definedName name="RTYHJHERTH" localSheetId="8">#REF!</definedName>
    <definedName name="RTYHJHERTH" localSheetId="4">#N/A</definedName>
    <definedName name="RTYHJHERTH" localSheetId="6">#REF!</definedName>
    <definedName name="RTYHJHERTH" localSheetId="10">#REF!</definedName>
    <definedName name="RTYHJHERTH">#N/A</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4" hidden="1">{"TAB1",#N/A,TRUE,"GENERAL";"TAB2",#N/A,TRUE,"GENERAL";"TAB3",#N/A,TRUE,"GENERAL";"TAB4",#N/A,TRUE,"GENERAL";"TAB5",#N/A,TRUE,"GENERAL"}</definedName>
    <definedName name="rtyhr" localSheetId="6"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hr_1" localSheetId="8" hidden="1">{"TAB1",#N/A,TRUE,"GENERAL";"TAB2",#N/A,TRUE,"GENERAL";"TAB3",#N/A,TRUE,"GENERAL";"TAB4",#N/A,TRUE,"GENERAL";"TAB5",#N/A,TRUE,"GENERAL"}</definedName>
    <definedName name="rtyhr_1" localSheetId="4" hidden="1">{"TAB1",#N/A,TRUE,"GENERAL";"TAB2",#N/A,TRUE,"GENERAL";"TAB3",#N/A,TRUE,"GENERAL";"TAB4",#N/A,TRUE,"GENERAL";"TAB5",#N/A,TRUE,"GENERAL"}</definedName>
    <definedName name="rtyhr_1" localSheetId="10" hidden="1">{"TAB1",#N/A,TRUE,"GENERAL";"TAB2",#N/A,TRUE,"GENERAL";"TAB3",#N/A,TRUE,"GENERAL";"TAB4",#N/A,TRUE,"GENERAL";"TAB5",#N/A,TRUE,"GENERAL"}</definedName>
    <definedName name="rtyhr_1" hidden="1">{"TAB1",#N/A,TRUE,"GENERAL";"TAB2",#N/A,TRUE,"GENERAL";"TAB3",#N/A,TRUE,"GENERAL";"TAB4",#N/A,TRUE,"GENERAL";"TAB5",#N/A,TRUE,"GENERAL"}</definedName>
    <definedName name="rtym" localSheetId="15" hidden="1">{"via1",#N/A,TRUE,"general";"via2",#N/A,TRUE,"general";"via3",#N/A,TRUE,"general"}</definedName>
    <definedName name="rtym" localSheetId="16" hidden="1">{"via1",#N/A,TRUE,"general";"via2",#N/A,TRUE,"general";"via3",#N/A,TRUE,"general"}</definedName>
    <definedName name="rtym" localSheetId="8" hidden="1">{"via1",#N/A,TRUE,"general";"via2",#N/A,TRUE,"general";"via3",#N/A,TRUE,"general"}</definedName>
    <definedName name="rtym" localSheetId="4" hidden="1">{"via1",#N/A,TRUE,"general";"via2",#N/A,TRUE,"general";"via3",#N/A,TRUE,"general"}</definedName>
    <definedName name="rtym" localSheetId="6"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m_1" localSheetId="8" hidden="1">{"via1",#N/A,TRUE,"general";"via2",#N/A,TRUE,"general";"via3",#N/A,TRUE,"general"}</definedName>
    <definedName name="rtym_1" localSheetId="4" hidden="1">{"via1",#N/A,TRUE,"general";"via2",#N/A,TRUE,"general";"via3",#N/A,TRUE,"general"}</definedName>
    <definedName name="rtym_1" localSheetId="10" hidden="1">{"via1",#N/A,TRUE,"general";"via2",#N/A,TRUE,"general";"via3",#N/A,TRUE,"general"}</definedName>
    <definedName name="rtym_1" hidden="1">{"via1",#N/A,TRUE,"general";"via2",#N/A,TRUE,"general";"via3",#N/A,TRUE,"general"}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ey_1" localSheetId="8" hidden="1">{"TAB1",#N/A,TRUE,"GENERAL";"TAB2",#N/A,TRUE,"GENERAL";"TAB3",#N/A,TRUE,"GENERAL";"TAB4",#N/A,TRUE,"GENERAL";"TAB5",#N/A,TRUE,"GENERAL"}</definedName>
    <definedName name="rtyrey_1" localSheetId="4" hidden="1">{"TAB1",#N/A,TRUE,"GENERAL";"TAB2",#N/A,TRUE,"GENERAL";"TAB3",#N/A,TRUE,"GENERAL";"TAB4",#N/A,TRUE,"GENERAL";"TAB5",#N/A,TRUE,"GENERAL"}</definedName>
    <definedName name="rtyrey_1" localSheetId="10" hidden="1">{"TAB1",#N/A,TRUE,"GENERAL";"TAB2",#N/A,TRUE,"GENERAL";"TAB3",#N/A,TRUE,"GENERAL";"TAB4",#N/A,TRUE,"GENERAL";"TAB5",#N/A,TRUE,"GENERAL"}</definedName>
    <definedName name="rtyrey_1" hidden="1">{"TAB1",#N/A,TRUE,"GENERAL";"TAB2",#N/A,TRUE,"GENERAL";"TAB3",#N/A,TRUE,"GENERAL";"TAB4",#N/A,TRUE,"GENERAL";"TAB5",#N/A,TRUE,"GENERAL"}</definedName>
    <definedName name="rtyrh" localSheetId="15" hidden="1">{"via1",#N/A,TRUE,"general";"via2",#N/A,TRUE,"general";"via3",#N/A,TRUE,"general"}</definedName>
    <definedName name="rtyrh" localSheetId="16" hidden="1">{"via1",#N/A,TRUE,"general";"via2",#N/A,TRUE,"general";"via3",#N/A,TRUE,"general"}</definedName>
    <definedName name="rtyrh" localSheetId="8" hidden="1">{"via1",#N/A,TRUE,"general";"via2",#N/A,TRUE,"general";"via3",#N/A,TRUE,"general"}</definedName>
    <definedName name="rtyrh" localSheetId="4" hidden="1">{"via1",#N/A,TRUE,"general";"via2",#N/A,TRUE,"general";"via3",#N/A,TRUE,"general"}</definedName>
    <definedName name="rtyrh" localSheetId="6"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h_1" localSheetId="8" hidden="1">{"via1",#N/A,TRUE,"general";"via2",#N/A,TRUE,"general";"via3",#N/A,TRUE,"general"}</definedName>
    <definedName name="rtyrh_1" localSheetId="4" hidden="1">{"via1",#N/A,TRUE,"general";"via2",#N/A,TRUE,"general";"via3",#N/A,TRUE,"general"}</definedName>
    <definedName name="rtyrh_1" localSheetId="10" hidden="1">{"via1",#N/A,TRUE,"general";"via2",#N/A,TRUE,"general";"via3",#N/A,TRUE,"general"}</definedName>
    <definedName name="rtyrh_1"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8" hidden="1">{"via1",#N/A,TRUE,"general";"via2",#N/A,TRUE,"general";"via3",#N/A,TRUE,"general"}</definedName>
    <definedName name="RTYRTY" localSheetId="4" hidden="1">{"via1",#N/A,TRUE,"general";"via2",#N/A,TRUE,"general";"via3",#N/A,TRUE,"general"}</definedName>
    <definedName name="RTYRTY" localSheetId="6"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RTY_1" localSheetId="8" hidden="1">{"via1",#N/A,TRUE,"general";"via2",#N/A,TRUE,"general";"via3",#N/A,TRUE,"general"}</definedName>
    <definedName name="RTYRTY_1" localSheetId="4" hidden="1">{"via1",#N/A,TRUE,"general";"via2",#N/A,TRUE,"general";"via3",#N/A,TRUE,"general"}</definedName>
    <definedName name="RTYRTY_1" localSheetId="10" hidden="1">{"via1",#N/A,TRUE,"general";"via2",#N/A,TRUE,"general";"via3",#N/A,TRUE,"general"}</definedName>
    <definedName name="RTYRTY_1" hidden="1">{"via1",#N/A,TRUE,"general";"via2",#N/A,TRUE,"general";"via3",#N/A,TRUE,"general"}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8" hidden="1">{"TAB1",#N/A,TRUE,"GENERAL";"TAB2",#N/A,TRUE,"GENERAL";"TAB3",#N/A,TRUE,"GENERAL";"TAB4",#N/A,TRUE,"GENERAL";"TAB5",#N/A,TRUE,"GENERAL"}</definedName>
    <definedName name="rtyt" localSheetId="4" hidden="1">{"TAB1",#N/A,TRUE,"GENERAL";"TAB2",#N/A,TRUE,"GENERAL";"TAB3",#N/A,TRUE,"GENERAL";"TAB4",#N/A,TRUE,"GENERAL";"TAB5",#N/A,TRUE,"GENERAL"}</definedName>
    <definedName name="rtyt" localSheetId="6"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_1" localSheetId="8" hidden="1">{"TAB1",#N/A,TRUE,"GENERAL";"TAB2",#N/A,TRUE,"GENERAL";"TAB3",#N/A,TRUE,"GENERAL";"TAB4",#N/A,TRUE,"GENERAL";"TAB5",#N/A,TRUE,"GENERAL"}</definedName>
    <definedName name="rtyt_1" localSheetId="4" hidden="1">{"TAB1",#N/A,TRUE,"GENERAL";"TAB2",#N/A,TRUE,"GENERAL";"TAB3",#N/A,TRUE,"GENERAL";"TAB4",#N/A,TRUE,"GENERAL";"TAB5",#N/A,TRUE,"GENERAL"}</definedName>
    <definedName name="rtyt_1" localSheetId="10" hidden="1">{"TAB1",#N/A,TRUE,"GENERAL";"TAB2",#N/A,TRUE,"GENERAL";"TAB3",#N/A,TRUE,"GENERAL";"TAB4",#N/A,TRUE,"GENERAL";"TAB5",#N/A,TRUE,"GENERAL"}</definedName>
    <definedName name="rtyt_1" hidden="1">{"TAB1",#N/A,TRUE,"GENERAL";"TAB2",#N/A,TRUE,"GENERAL";"TAB3",#N/A,TRUE,"GENERAL";"TAB4",#N/A,TRUE,"GENERAL";"TAB5",#N/A,TRUE,"GENERAL"}</definedName>
    <definedName name="rtytry" localSheetId="15" hidden="1">{"via1",#N/A,TRUE,"general";"via2",#N/A,TRUE,"general";"via3",#N/A,TRUE,"general"}</definedName>
    <definedName name="rtytry" localSheetId="16" hidden="1">{"via1",#N/A,TRUE,"general";"via2",#N/A,TRUE,"general";"via3",#N/A,TRUE,"general"}</definedName>
    <definedName name="rtytry" localSheetId="8" hidden="1">{"via1",#N/A,TRUE,"general";"via2",#N/A,TRUE,"general";"via3",#N/A,TRUE,"general"}</definedName>
    <definedName name="rtytry" localSheetId="4" hidden="1">{"via1",#N/A,TRUE,"general";"via2",#N/A,TRUE,"general";"via3",#N/A,TRUE,"general"}</definedName>
    <definedName name="rtytry" localSheetId="6"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tytry_1" localSheetId="8" hidden="1">{"via1",#N/A,TRUE,"general";"via2",#N/A,TRUE,"general";"via3",#N/A,TRUE,"general"}</definedName>
    <definedName name="rtytry_1" localSheetId="4" hidden="1">{"via1",#N/A,TRUE,"general";"via2",#N/A,TRUE,"general";"via3",#N/A,TRUE,"general"}</definedName>
    <definedName name="rtytry_1" localSheetId="10" hidden="1">{"via1",#N/A,TRUE,"general";"via2",#N/A,TRUE,"general";"via3",#N/A,TRUE,"general"}</definedName>
    <definedName name="rtytry_1" hidden="1">{"via1",#N/A,TRUE,"general";"via2",#N/A,TRUE,"general";"via3",#N/A,TRUE,"general"}</definedName>
    <definedName name="rueda" localSheetId="8">#REF!</definedName>
    <definedName name="rueda" localSheetId="4">#REF!</definedName>
    <definedName name="rueda">#REF!</definedName>
    <definedName name="rug" localSheetId="8">#REF!</definedName>
    <definedName name="rug" localSheetId="4">#REF!</definedName>
    <definedName name="rug">#REF!</definedName>
    <definedName name="ruir" localSheetId="4">#REF!</definedName>
    <definedName name="ruir">#REF!</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8" hidden="1">{"TAB1",#N/A,TRUE,"GENERAL";"TAB2",#N/A,TRUE,"GENERAL";"TAB3",#N/A,TRUE,"GENERAL";"TAB4",#N/A,TRUE,"GENERAL";"TAB5",#N/A,TRUE,"GENERAL"}</definedName>
    <definedName name="ruru" localSheetId="4" hidden="1">{"TAB1",#N/A,TRUE,"GENERAL";"TAB2",#N/A,TRUE,"GENERAL";"TAB3",#N/A,TRUE,"GENERAL";"TAB4",#N/A,TRUE,"GENERAL";"TAB5",#N/A,TRUE,"GENERAL"}</definedName>
    <definedName name="ruru" localSheetId="6"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ru_1" localSheetId="8" hidden="1">{"TAB1",#N/A,TRUE,"GENERAL";"TAB2",#N/A,TRUE,"GENERAL";"TAB3",#N/A,TRUE,"GENERAL";"TAB4",#N/A,TRUE,"GENERAL";"TAB5",#N/A,TRUE,"GENERAL"}</definedName>
    <definedName name="ruru_1" localSheetId="4" hidden="1">{"TAB1",#N/A,TRUE,"GENERAL";"TAB2",#N/A,TRUE,"GENERAL";"TAB3",#N/A,TRUE,"GENERAL";"TAB4",#N/A,TRUE,"GENERAL";"TAB5",#N/A,TRUE,"GENERAL"}</definedName>
    <definedName name="ruru_1" localSheetId="10" hidden="1">{"TAB1",#N/A,TRUE,"GENERAL";"TAB2",#N/A,TRUE,"GENERAL";"TAB3",#N/A,TRUE,"GENERAL";"TAB4",#N/A,TRUE,"GENERAL";"TAB5",#N/A,TRUE,"GENERAL"}</definedName>
    <definedName name="ruru_1" hidden="1">{"TAB1",#N/A,TRUE,"GENERAL";"TAB2",#N/A,TRUE,"GENERAL";"TAB3",#N/A,TRUE,"GENERAL";"TAB4",#N/A,TRUE,"GENERAL";"TAB5",#N/A,TRUE,"GENERAL"}</definedName>
    <definedName name="RUT" localSheetId="8">#REF!</definedName>
    <definedName name="RUT" localSheetId="4">#REF!</definedName>
    <definedName name="RUT" localSheetId="10">#REF!</definedName>
    <definedName name="RUT">#REF!</definedName>
    <definedName name="RUTA" localSheetId="8">[0]!RUTA</definedName>
    <definedName name="RUTA" localSheetId="5">DATE(YEAR(#REF!),MONTH(#REF!)+Payment_Number,DAY(#REF!))</definedName>
    <definedName name="RUTA" localSheetId="4">AIU!RUTA</definedName>
    <definedName name="RUTA" localSheetId="10">PMA!RUTA</definedName>
    <definedName name="RUTA">#REF!</definedName>
    <definedName name="rutu" localSheetId="15" hidden="1">{"via1",#N/A,TRUE,"general";"via2",#N/A,TRUE,"general";"via3",#N/A,TRUE,"general"}</definedName>
    <definedName name="rutu" localSheetId="16" hidden="1">{"via1",#N/A,TRUE,"general";"via2",#N/A,TRUE,"general";"via3",#N/A,TRUE,"general"}</definedName>
    <definedName name="rutu" localSheetId="8" hidden="1">{"via1",#N/A,TRUE,"general";"via2",#N/A,TRUE,"general";"via3",#N/A,TRUE,"general"}</definedName>
    <definedName name="rutu" localSheetId="4" hidden="1">{"via1",#N/A,TRUE,"general";"via2",#N/A,TRUE,"general";"via3",#N/A,TRUE,"general"}</definedName>
    <definedName name="rutu" localSheetId="6"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utu_1" localSheetId="8" hidden="1">{"via1",#N/A,TRUE,"general";"via2",#N/A,TRUE,"general";"via3",#N/A,TRUE,"general"}</definedName>
    <definedName name="rutu_1" localSheetId="4" hidden="1">{"via1",#N/A,TRUE,"general";"via2",#N/A,TRUE,"general";"via3",#N/A,TRUE,"general"}</definedName>
    <definedName name="rutu_1" localSheetId="10" hidden="1">{"via1",#N/A,TRUE,"general";"via2",#N/A,TRUE,"general";"via3",#N/A,TRUE,"general"}</definedName>
    <definedName name="rutu_1" hidden="1">{"via1",#N/A,TRUE,"general";"via2",#N/A,TRUE,"general";"via3",#N/A,TRUE,"general"}</definedName>
    <definedName name="Rv" localSheetId="8">#REF!</definedName>
    <definedName name="Rv" localSheetId="4">#REF!</definedName>
    <definedName name="Rv" localSheetId="6">#REF!</definedName>
    <definedName name="Rv">#REF!</definedName>
    <definedName name="rvff" localSheetId="8">#REF!</definedName>
    <definedName name="rvff" localSheetId="4">#REF!</definedName>
    <definedName name="rvff" localSheetId="10">#REF!</definedName>
    <definedName name="rvff">#REF!</definedName>
    <definedName name="RVS" localSheetId="8">#REF!</definedName>
    <definedName name="RVS" localSheetId="5">#REF!</definedName>
    <definedName name="RVS" localSheetId="4">#REF!</definedName>
    <definedName name="RVS" localSheetId="10">#REF!</definedName>
    <definedName name="RVS">#REF!</definedName>
    <definedName name="RW" localSheetId="8">#REF!</definedName>
    <definedName name="RW" localSheetId="5">#REF!</definedName>
    <definedName name="RW" localSheetId="4">#REF!</definedName>
    <definedName name="RW" localSheetId="6">#REF!</definedName>
    <definedName name="Rw">#REF!</definedName>
    <definedName name="rwt" localSheetId="15" hidden="1">{"via1",#N/A,TRUE,"general";"via2",#N/A,TRUE,"general";"via3",#N/A,TRUE,"general"}</definedName>
    <definedName name="rwt" localSheetId="16" hidden="1">{"via1",#N/A,TRUE,"general";"via2",#N/A,TRUE,"general";"via3",#N/A,TRUE,"general"}</definedName>
    <definedName name="rwt" localSheetId="8" hidden="1">{"via1",#N/A,TRUE,"general";"via2",#N/A,TRUE,"general";"via3",#N/A,TRUE,"general"}</definedName>
    <definedName name="rwt" localSheetId="4" hidden="1">{"via1",#N/A,TRUE,"general";"via2",#N/A,TRUE,"general";"via3",#N/A,TRUE,"general"}</definedName>
    <definedName name="rwt" localSheetId="6"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wt_1" localSheetId="8" hidden="1">{"via1",#N/A,TRUE,"general";"via2",#N/A,TRUE,"general";"via3",#N/A,TRUE,"general"}</definedName>
    <definedName name="rwt_1" localSheetId="4" hidden="1">{"via1",#N/A,TRUE,"general";"via2",#N/A,TRUE,"general";"via3",#N/A,TRUE,"general"}</definedName>
    <definedName name="rwt_1" localSheetId="10" hidden="1">{"via1",#N/A,TRUE,"general";"via2",#N/A,TRUE,"general";"via3",#N/A,TRUE,"general"}</definedName>
    <definedName name="rwt_1" hidden="1">{"via1",#N/A,TRUE,"general";"via2",#N/A,TRUE,"general";"via3",#N/A,TRUE,"general"}</definedName>
    <definedName name="Rx" localSheetId="8">#REF!</definedName>
    <definedName name="Rx" localSheetId="4">#REF!</definedName>
    <definedName name="Rx" localSheetId="6">#REF!</definedName>
    <definedName name="Rx">#REF!</definedName>
    <definedName name="ry" localSheetId="8" hidden="1">{"via1",#N/A,TRUE,"general";"via2",#N/A,TRUE,"general";"via3",#N/A,TRUE,"general"}</definedName>
    <definedName name="ry" localSheetId="5">#REF!</definedName>
    <definedName name="ry" localSheetId="4" hidden="1">{"via1",#N/A,TRUE,"general";"via2",#N/A,TRUE,"general";"via3",#N/A,TRUE,"general"}</definedName>
    <definedName name="ry" localSheetId="6">#REF!</definedName>
    <definedName name="ry" localSheetId="10" hidden="1">{"via1",#N/A,TRUE,"general";"via2",#N/A,TRUE,"general";"via3",#N/A,TRUE,"general"}</definedName>
    <definedName name="Ry">#REF!</definedName>
    <definedName name="ry_1" localSheetId="8" hidden="1">{"via1",#N/A,TRUE,"general";"via2",#N/A,TRUE,"general";"via3",#N/A,TRUE,"general"}</definedName>
    <definedName name="ry_1" localSheetId="4" hidden="1">{"via1",#N/A,TRUE,"general";"via2",#N/A,TRUE,"general";"via3",#N/A,TRUE,"general"}</definedName>
    <definedName name="ry_1" localSheetId="10" hidden="1">{"via1",#N/A,TRUE,"general";"via2",#N/A,TRUE,"general";"via3",#N/A,TRUE,"general"}</definedName>
    <definedName name="ry_1" hidden="1">{"via1",#N/A,TRUE,"general";"via2",#N/A,TRUE,"general";"via3",#N/A,TRUE,"general"}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eryb_1" localSheetId="8" hidden="1">{"TAB1",#N/A,TRUE,"GENERAL";"TAB2",#N/A,TRUE,"GENERAL";"TAB3",#N/A,TRUE,"GENERAL";"TAB4",#N/A,TRUE,"GENERAL";"TAB5",#N/A,TRUE,"GENERAL"}</definedName>
    <definedName name="ryeryb_1" localSheetId="4" hidden="1">{"TAB1",#N/A,TRUE,"GENERAL";"TAB2",#N/A,TRUE,"GENERAL";"TAB3",#N/A,TRUE,"GENERAL";"TAB4",#N/A,TRUE,"GENERAL";"TAB5",#N/A,TRUE,"GENERAL"}</definedName>
    <definedName name="ryeryb_1" localSheetId="10" hidden="1">{"TAB1",#N/A,TRUE,"GENERAL";"TAB2",#N/A,TRUE,"GENERAL";"TAB3",#N/A,TRUE,"GENERAL";"TAB4",#N/A,TRUE,"GENERAL";"TAB5",#N/A,TRUE,"GENERAL"}</definedName>
    <definedName name="ryeryb_1" hidden="1">{"TAB1",#N/A,TRUE,"GENERAL";"TAB2",#N/A,TRUE,"GENERAL";"TAB3",#N/A,TRUE,"GENERAL";"TAB4",#N/A,TRUE,"GENERAL";"TAB5",#N/A,TRUE,"GENERAL"}</definedName>
    <definedName name="ryryrtyrty" localSheetId="8">#N/A</definedName>
    <definedName name="ryryrtyrty" localSheetId="4">FP!LISTADO #REF!</definedName>
    <definedName name="ryryrtyrty" localSheetId="10">[0]!listado #REF!</definedName>
    <definedName name="ryryrtyrty">#N/A</definedName>
    <definedName name="ryrytry" localSheetId="8">#N/A</definedName>
    <definedName name="ryrytry" localSheetId="4">FP!LISTADO #REF!</definedName>
    <definedName name="ryrytry" localSheetId="10">[0]!listado #REF!</definedName>
    <definedName name="ryrytry">#N/A</definedName>
    <definedName name="rytrsdg" localSheetId="15" hidden="1">{"via1",#N/A,TRUE,"general";"via2",#N/A,TRUE,"general";"via3",#N/A,TRUE,"general"}</definedName>
    <definedName name="rytrsdg" localSheetId="16" hidden="1">{"via1",#N/A,TRUE,"general";"via2",#N/A,TRUE,"general";"via3",#N/A,TRUE,"general"}</definedName>
    <definedName name="rytrsdg" localSheetId="8" hidden="1">{"via1",#N/A,TRUE,"general";"via2",#N/A,TRUE,"general";"via3",#N/A,TRUE,"general"}</definedName>
    <definedName name="rytrsdg" localSheetId="4" hidden="1">{"via1",#N/A,TRUE,"general";"via2",#N/A,TRUE,"general";"via3",#N/A,TRUE,"general"}</definedName>
    <definedName name="rytrsdg" localSheetId="6"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rytrsdg_1" localSheetId="8" hidden="1">{"via1",#N/A,TRUE,"general";"via2",#N/A,TRUE,"general";"via3",#N/A,TRUE,"general"}</definedName>
    <definedName name="rytrsdg_1" localSheetId="4" hidden="1">{"via1",#N/A,TRUE,"general";"via2",#N/A,TRUE,"general";"via3",#N/A,TRUE,"general"}</definedName>
    <definedName name="rytrsdg_1" localSheetId="10" hidden="1">{"via1",#N/A,TRUE,"general";"via2",#N/A,TRUE,"general";"via3",#N/A,TRUE,"general"}</definedName>
    <definedName name="rytrsdg_1" hidden="1">{"via1",#N/A,TRUE,"general";"via2",#N/A,TRUE,"general";"via3",#N/A,TRUE,"general"}</definedName>
    <definedName name="RYUKEDKYSTJR" localSheetId="8">#REF!</definedName>
    <definedName name="RYUKEDKYSTJR" localSheetId="4">#N/A</definedName>
    <definedName name="RYUKEDKYSTJR" localSheetId="6">#REF!</definedName>
    <definedName name="RYUKEDKYSTJR" localSheetId="10">#REF!</definedName>
    <definedName name="RYUKEDKYSTJR">#N/A</definedName>
    <definedName name="RYUKIRETYKIRTYU" localSheetId="8">#REF!</definedName>
    <definedName name="RYUKIRETYKIRTYU" localSheetId="4">#N/A</definedName>
    <definedName name="RYUKIRETYKIRTYU" localSheetId="6">#REF!</definedName>
    <definedName name="RYUKIRETYKIRTYU" localSheetId="10">#REF!</definedName>
    <definedName name="RYUKIRETYKIRTYU">#N/A</definedName>
    <definedName name="Rz" localSheetId="8">#REF!</definedName>
    <definedName name="Rz" localSheetId="4">#REF!</definedName>
    <definedName name="Rz" localSheetId="6">#REF!</definedName>
    <definedName name="Rz" localSheetId="10">#REF!</definedName>
    <definedName name="Rz">#REF!</definedName>
    <definedName name="S" localSheetId="8">#REF!</definedName>
    <definedName name="S" localSheetId="5">#REF!</definedName>
    <definedName name="s" localSheetId="4">[0]!err</definedName>
    <definedName name="S" localSheetId="6">#REF!</definedName>
    <definedName name="s" localSheetId="10">#REF!</definedName>
    <definedName name="s">#REF!</definedName>
    <definedName name="S_AFP" localSheetId="4">#REF!</definedName>
    <definedName name="S_AFP" localSheetId="10">#REF!</definedName>
    <definedName name="S_AFP">#REF!</definedName>
    <definedName name="s_bocdes" localSheetId="8">#REF!</definedName>
    <definedName name="s_bocdes" localSheetId="4">#REF!</definedName>
    <definedName name="s_bocdes">#REF!</definedName>
    <definedName name="S_Ingreso" localSheetId="8">#REF!</definedName>
    <definedName name="S_Ingreso" localSheetId="4">#REF!</definedName>
    <definedName name="S_Ingreso">#REF!</definedName>
    <definedName name="S_M_D_S">#N/A</definedName>
    <definedName name="S1S1S1" localSheetId="8">#REF!</definedName>
    <definedName name="S1S1S1" localSheetId="4">#REF!</definedName>
    <definedName name="S1S1S1">#REF!</definedName>
    <definedName name="s220TT" localSheetId="8">#REF!</definedName>
    <definedName name="s220TT" localSheetId="4">#REF!</definedName>
    <definedName name="s220TT">#REF!</definedName>
    <definedName name="s60PR" localSheetId="8">#REF!</definedName>
    <definedName name="s60PR" localSheetId="4">#REF!</definedName>
    <definedName name="s60PR">#REF!</definedName>
    <definedName name="s60TT" localSheetId="8">#REF!</definedName>
    <definedName name="s60TT" localSheetId="4">#REF!</definedName>
    <definedName name="s60TT">#REF!</definedName>
    <definedName name="SA" localSheetId="8">#REF!</definedName>
    <definedName name="SA" localSheetId="4">#REF!</definedName>
    <definedName name="Sa" localSheetId="6">#REF!</definedName>
    <definedName name="Sa">#REF!</definedName>
    <definedName name="saa" localSheetId="15" hidden="1">{"via1",#N/A,TRUE,"general";"via2",#N/A,TRUE,"general";"via3",#N/A,TRUE,"general"}</definedName>
    <definedName name="saa" localSheetId="16" hidden="1">{"via1",#N/A,TRUE,"general";"via2",#N/A,TRUE,"general";"via3",#N/A,TRUE,"general"}</definedName>
    <definedName name="saa" localSheetId="8" hidden="1">{"via1",#N/A,TRUE,"general";"via2",#N/A,TRUE,"general";"via3",#N/A,TRUE,"general"}</definedName>
    <definedName name="saa" localSheetId="4" hidden="1">{"via1",#N/A,TRUE,"general";"via2",#N/A,TRUE,"general";"via3",#N/A,TRUE,"general"}</definedName>
    <definedName name="saa" localSheetId="6"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a_1" localSheetId="8" hidden="1">{"via1",#N/A,TRUE,"general";"via2",#N/A,TRUE,"general";"via3",#N/A,TRUE,"general"}</definedName>
    <definedName name="saa_1" localSheetId="4" hidden="1">{"via1",#N/A,TRUE,"general";"via2",#N/A,TRUE,"general";"via3",#N/A,TRUE,"general"}</definedName>
    <definedName name="saa_1" localSheetId="10" hidden="1">{"via1",#N/A,TRUE,"general";"via2",#N/A,TRUE,"general";"via3",#N/A,TRUE,"general"}</definedName>
    <definedName name="saa_1" hidden="1">{"via1",#N/A,TRUE,"general";"via2",#N/A,TRUE,"general";"via3",#N/A,TRUE,"general"}</definedName>
    <definedName name="saaaa">#REF!</definedName>
    <definedName name="saaesdf" localSheetId="8">#REF!</definedName>
    <definedName name="saaesdf" localSheetId="4">#REF!</definedName>
    <definedName name="saaesdf">#REF!</definedName>
    <definedName name="Sabaneta" localSheetId="4">#REF!</definedName>
    <definedName name="Sabaneta">#REF!</definedName>
    <definedName name="sac" localSheetId="8">#REF!</definedName>
    <definedName name="sac" localSheetId="5">#REF!</definedName>
    <definedName name="sac" localSheetId="4">#REF!</definedName>
    <definedName name="sac" localSheetId="6">#REF!</definedName>
    <definedName name="sac">#REF!</definedName>
    <definedName name="sac1a" localSheetId="8">#REF!</definedName>
    <definedName name="sac1a" localSheetId="4">#REF!</definedName>
    <definedName name="sac1a" localSheetId="6">#REF!</definedName>
    <definedName name="sac1a">#REF!</definedName>
    <definedName name="saca" localSheetId="8">#REF!</definedName>
    <definedName name="saca" localSheetId="4">#REF!</definedName>
    <definedName name="saca" localSheetId="6">#REF!</definedName>
    <definedName name="saca">#REF!</definedName>
    <definedName name="sacuaro" localSheetId="8">#REF!</definedName>
    <definedName name="sacuaro" localSheetId="4">#REF!</definedName>
    <definedName name="sacuaro">#REF!</definedName>
    <definedName name="SAD" localSheetId="15" hidden="1">{"via1",#N/A,TRUE,"general";"via2",#N/A,TRUE,"general";"via3",#N/A,TRUE,"general"}</definedName>
    <definedName name="SAD" localSheetId="16" hidden="1">{"via1",#N/A,TRUE,"general";"via2",#N/A,TRUE,"general";"via3",#N/A,TRUE,"general"}</definedName>
    <definedName name="SAD" localSheetId="8" hidden="1">{"via1",#N/A,TRUE,"general";"via2",#N/A,TRUE,"general";"via3",#N/A,TRUE,"general"}</definedName>
    <definedName name="SAD" localSheetId="4" hidden="1">{"via1",#N/A,TRUE,"general";"via2",#N/A,TRUE,"general";"via3",#N/A,TRUE,"general"}</definedName>
    <definedName name="SAD" localSheetId="6"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_1" localSheetId="8" hidden="1">{"via1",#N/A,TRUE,"general";"via2",#N/A,TRUE,"general";"via3",#N/A,TRUE,"general"}</definedName>
    <definedName name="SAD_1" localSheetId="4" hidden="1">{"via1",#N/A,TRUE,"general";"via2",#N/A,TRUE,"general";"via3",#N/A,TRUE,"general"}</definedName>
    <definedName name="SAD_1" localSheetId="10" hidden="1">{"via1",#N/A,TRUE,"general";"via2",#N/A,TRUE,"general";"via3",#N/A,TRUE,"general"}</definedName>
    <definedName name="SAD_1" hidden="1">{"via1",#N/A,TRUE,"general";"via2",#N/A,TRUE,"general";"via3",#N/A,TRUE,"general"}</definedName>
    <definedName name="SADASDFSDF">#REF!</definedName>
    <definedName name="SADF" localSheetId="15" hidden="1">{"via1",#N/A,TRUE,"general";"via2",#N/A,TRUE,"general";"via3",#N/A,TRUE,"general"}</definedName>
    <definedName name="SADF" localSheetId="16" hidden="1">{"via1",#N/A,TRUE,"general";"via2",#N/A,TRUE,"general";"via3",#N/A,TRUE,"general"}</definedName>
    <definedName name="SADF" localSheetId="8" hidden="1">{"via1",#N/A,TRUE,"general";"via2",#N/A,TRUE,"general";"via3",#N/A,TRUE,"general"}</definedName>
    <definedName name="SADF" localSheetId="4" hidden="1">{"via1",#N/A,TRUE,"general";"via2",#N/A,TRUE,"general";"via3",#N/A,TRUE,"general"}</definedName>
    <definedName name="SADF" localSheetId="6"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_1" localSheetId="8" hidden="1">{"via1",#N/A,TRUE,"general";"via2",#N/A,TRUE,"general";"via3",#N/A,TRUE,"general"}</definedName>
    <definedName name="SADF_1" localSheetId="4" hidden="1">{"via1",#N/A,TRUE,"general";"via2",#N/A,TRUE,"general";"via3",#N/A,TRUE,"general"}</definedName>
    <definedName name="SADF_1" localSheetId="10" hidden="1">{"via1",#N/A,TRUE,"general";"via2",#N/A,TRUE,"general";"via3",#N/A,TRUE,"general"}</definedName>
    <definedName name="SADF_1" hidden="1">{"via1",#N/A,TRUE,"general";"via2",#N/A,TRUE,"general";"via3",#N/A,TRUE,"general"}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4" hidden="1">{"TAB1",#N/A,TRUE,"GENERAL";"TAB2",#N/A,TRUE,"GENERAL";"TAB3",#N/A,TRUE,"GENERAL";"TAB4",#N/A,TRUE,"GENERAL";"TAB5",#N/A,TRUE,"GENERAL"}</definedName>
    <definedName name="sadff" localSheetId="6"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f_1" localSheetId="8" hidden="1">{"TAB1",#N/A,TRUE,"GENERAL";"TAB2",#N/A,TRUE,"GENERAL";"TAB3",#N/A,TRUE,"GENERAL";"TAB4",#N/A,TRUE,"GENERAL";"TAB5",#N/A,TRUE,"GENERAL"}</definedName>
    <definedName name="sadff_1" localSheetId="4" hidden="1">{"TAB1",#N/A,TRUE,"GENERAL";"TAB2",#N/A,TRUE,"GENERAL";"TAB3",#N/A,TRUE,"GENERAL";"TAB4",#N/A,TRUE,"GENERAL";"TAB5",#N/A,TRUE,"GENERAL"}</definedName>
    <definedName name="sadff_1" localSheetId="10" hidden="1">{"TAB1",#N/A,TRUE,"GENERAL";"TAB2",#N/A,TRUE,"GENERAL";"TAB3",#N/A,TRUE,"GENERAL";"TAB4",#N/A,TRUE,"GENERAL";"TAB5",#N/A,TRUE,"GENERAL"}</definedName>
    <definedName name="sadff_1" hidden="1">{"TAB1",#N/A,TRUE,"GENERAL";"TAB2",#N/A,TRUE,"GENERAL";"TAB3",#N/A,TRUE,"GENERAL";"TAB4",#N/A,TRUE,"GENERAL";"TAB5",#N/A,TRUE,"GENERAL"}</definedName>
    <definedName name="sadfo" localSheetId="15" hidden="1">{"via1",#N/A,TRUE,"general";"via2",#N/A,TRUE,"general";"via3",#N/A,TRUE,"general"}</definedName>
    <definedName name="sadfo" localSheetId="16" hidden="1">{"via1",#N/A,TRUE,"general";"via2",#N/A,TRUE,"general";"via3",#N/A,TRUE,"general"}</definedName>
    <definedName name="sadfo" localSheetId="8" hidden="1">{"via1",#N/A,TRUE,"general";"via2",#N/A,TRUE,"general";"via3",#N/A,TRUE,"general"}</definedName>
    <definedName name="sadfo" localSheetId="4" hidden="1">{"via1",#N/A,TRUE,"general";"via2",#N/A,TRUE,"general";"via3",#N/A,TRUE,"general"}</definedName>
    <definedName name="sadfo" localSheetId="6"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dfo_1" localSheetId="8" hidden="1">{"via1",#N/A,TRUE,"general";"via2",#N/A,TRUE,"general";"via3",#N/A,TRUE,"general"}</definedName>
    <definedName name="sadfo_1" localSheetId="4" hidden="1">{"via1",#N/A,TRUE,"general";"via2",#N/A,TRUE,"general";"via3",#N/A,TRUE,"general"}</definedName>
    <definedName name="sadfo_1" localSheetId="10" hidden="1">{"via1",#N/A,TRUE,"general";"via2",#N/A,TRUE,"general";"via3",#N/A,TRUE,"general"}</definedName>
    <definedName name="sadfo_1" hidden="1">{"via1",#N/A,TRUE,"general";"via2",#N/A,TRUE,"general";"via3",#N/A,TRUE,"general"}</definedName>
    <definedName name="saf" localSheetId="8">{"Book1","my ddc.xls"}</definedName>
    <definedName name="saf" localSheetId="4">{"Book1","my ddc.xls"}</definedName>
    <definedName name="saf" localSheetId="10">{"Book1","my ddc.xls"}</definedName>
    <definedName name="saf">{"Book1","my ddc.xls"}</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4" hidden="1">{"TAB1",#N/A,TRUE,"GENERAL";"TAB2",#N/A,TRUE,"GENERAL";"TAB3",#N/A,TRUE,"GENERAL";"TAB4",#N/A,TRUE,"GENERAL";"TAB5",#N/A,TRUE,"GENERAL"}</definedName>
    <definedName name="safdp" localSheetId="6"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fdp_1" localSheetId="8" hidden="1">{"TAB1",#N/A,TRUE,"GENERAL";"TAB2",#N/A,TRUE,"GENERAL";"TAB3",#N/A,TRUE,"GENERAL";"TAB4",#N/A,TRUE,"GENERAL";"TAB5",#N/A,TRUE,"GENERAL"}</definedName>
    <definedName name="safdp_1" localSheetId="4" hidden="1">{"TAB1",#N/A,TRUE,"GENERAL";"TAB2",#N/A,TRUE,"GENERAL";"TAB3",#N/A,TRUE,"GENERAL";"TAB4",#N/A,TRUE,"GENERAL";"TAB5",#N/A,TRUE,"GENERAL"}</definedName>
    <definedName name="safdp_1" localSheetId="10" hidden="1">{"TAB1",#N/A,TRUE,"GENERAL";"TAB2",#N/A,TRUE,"GENERAL";"TAB3",#N/A,TRUE,"GENERAL";"TAB4",#N/A,TRUE,"GENERAL";"TAB5",#N/A,TRUE,"GENERAL"}</definedName>
    <definedName name="safdp_1" hidden="1">{"TAB1",#N/A,TRUE,"GENERAL";"TAB2",#N/A,TRUE,"GENERAL";"TAB3",#N/A,TRUE,"GENERAL";"TAB4",#N/A,TRUE,"GENERAL";"TAB5",#N/A,TRUE,"GENERAL"}</definedName>
    <definedName name="SAFSADFSADFS">#N/A</definedName>
    <definedName name="SAFSAZFDSDE">#N/A</definedName>
    <definedName name="SAGAR_2" localSheetId="8">#REF!</definedName>
    <definedName name="SAGAR_2" localSheetId="4">#REF!</definedName>
    <definedName name="SAGAR_2">#REF!</definedName>
    <definedName name="SAI_EAB" localSheetId="8">#REF!</definedName>
    <definedName name="SAI_EAB" localSheetId="4">#REF!</definedName>
    <definedName name="SAI_EAB">#REF!</definedName>
    <definedName name="SAL" localSheetId="4">#REF!</definedName>
    <definedName name="SAL">#REF!</definedName>
    <definedName name="SAL_MIN" localSheetId="8">#REF!</definedName>
    <definedName name="SAL_MIN" localSheetId="4">#REF!</definedName>
    <definedName name="SAL_MIN">#REF!</definedName>
    <definedName name="SALARIO" localSheetId="8">#REF!</definedName>
    <definedName name="SALARIO" localSheetId="4">#REF!</definedName>
    <definedName name="SALARIO">#REF!</definedName>
    <definedName name="SALARIOS" localSheetId="8">#REF!</definedName>
    <definedName name="SALARIOS" localSheetId="4">#REF!</definedName>
    <definedName name="Salarios" localSheetId="6">#N/A</definedName>
    <definedName name="Salarios">#REF!</definedName>
    <definedName name="SALARIOS1" localSheetId="8">#REF!</definedName>
    <definedName name="SALARIOS1" localSheetId="4">#REF!</definedName>
    <definedName name="SALARIOS1">#REF!</definedName>
    <definedName name="SalConv" localSheetId="8">#REF!</definedName>
    <definedName name="SalConv" localSheetId="4">#REF!</definedName>
    <definedName name="SalConv">#REF!</definedName>
    <definedName name="Saldo_Capital" localSheetId="8">#REF!</definedName>
    <definedName name="Saldo_Capital" localSheetId="4">#REF!</definedName>
    <definedName name="Saldo_Capital" localSheetId="6">#REF!</definedName>
    <definedName name="Saldo_Capital">#REF!</definedName>
    <definedName name="SALESPLAN" localSheetId="8">#REF!</definedName>
    <definedName name="SALESPLAN" localSheetId="4">#REF!</definedName>
    <definedName name="SALESPLAN">#REF!</definedName>
    <definedName name="SALGAR_1" localSheetId="8">#REF!</definedName>
    <definedName name="SALGAR_1" localSheetId="4">#REF!</definedName>
    <definedName name="SALGAR_1">#REF!</definedName>
    <definedName name="SALGAR_3" localSheetId="8">#REF!</definedName>
    <definedName name="SALGAR_3" localSheetId="4">#REF!</definedName>
    <definedName name="SALGAR_3">#REF!</definedName>
    <definedName name="SALID1" localSheetId="8">#REF!</definedName>
    <definedName name="SALID1" localSheetId="4">#REF!</definedName>
    <definedName name="SALID1">#REF!</definedName>
    <definedName name="SalMinimo" localSheetId="8">#REF!</definedName>
    <definedName name="SalMinimo" localSheetId="5">#REF!</definedName>
    <definedName name="SalMinimo" localSheetId="4">#REF!</definedName>
    <definedName name="SalMinimo">#REF!</definedName>
    <definedName name="saltarin" localSheetId="8">#REF!</definedName>
    <definedName name="saltarin" localSheetId="4">#REF!</definedName>
    <definedName name="saltarin">#REF!</definedName>
    <definedName name="SAN" localSheetId="8">#REF!</definedName>
    <definedName name="SAN" localSheetId="4">#REF!</definedName>
    <definedName name="SAN" localSheetId="6">#REF!</definedName>
    <definedName name="SAN">#REF!</definedName>
    <definedName name="SANDI1" localSheetId="8">#REF!</definedName>
    <definedName name="SANDI1" localSheetId="4">#REF!</definedName>
    <definedName name="SANDI1" localSheetId="6">#REF!</definedName>
    <definedName name="SANDI1">#REF!</definedName>
    <definedName name="SANDI2" localSheetId="8">#REF!</definedName>
    <definedName name="SANDI2" localSheetId="4">#REF!</definedName>
    <definedName name="SANDI2" localSheetId="6">#REF!</definedName>
    <definedName name="SANDI2">#REF!</definedName>
    <definedName name="SANIB" localSheetId="8">#REF!</definedName>
    <definedName name="SANIB" localSheetId="4">#REF!</definedName>
    <definedName name="SANIB">#REF!</definedName>
    <definedName name="SANIBLA" localSheetId="8">#REF!</definedName>
    <definedName name="SANIBLA" localSheetId="4">#REF!</definedName>
    <definedName name="SANIBLA">#REF!</definedName>
    <definedName name="SANITARIO" localSheetId="8">#REF!</definedName>
    <definedName name="SANITARIO" localSheetId="4">#REF!</definedName>
    <definedName name="SANITARIO">#REF!</definedName>
    <definedName name="Sanitario_Nova_80383" localSheetId="8">#REF!</definedName>
    <definedName name="Sanitario_Nova_80383" localSheetId="4">#REF!</definedName>
    <definedName name="Sanitario_Nova_80383">#REF!</definedName>
    <definedName name="SANITNOVATOT" localSheetId="8">#REF!</definedName>
    <definedName name="SANITNOVATOT" localSheetId="4">#REF!</definedName>
    <definedName name="SANITNOVATOT">#REF!</definedName>
    <definedName name="SAOG7" localSheetId="8">#REF!</definedName>
    <definedName name="SAOG7" localSheetId="4">#REF!</definedName>
    <definedName name="SAOG7">#REF!</definedName>
    <definedName name="SAOG7OCTUBRE" localSheetId="8">#REF!</definedName>
    <definedName name="SAOG7OCTUBRE" localSheetId="4">#REF!</definedName>
    <definedName name="SAOG7OCTUBRE">#REF!</definedName>
    <definedName name="sap" localSheetId="8">#REF!</definedName>
    <definedName name="sap" localSheetId="4">#REF!</definedName>
    <definedName name="sap">#REF!</definedName>
    <definedName name="sapuyes" localSheetId="14">#REF!</definedName>
    <definedName name="sapuyes" localSheetId="25">#REF!</definedName>
    <definedName name="sapuyes" localSheetId="18">#REF!</definedName>
    <definedName name="sapuyes" localSheetId="19">#REF!</definedName>
    <definedName name="sapuyes" localSheetId="20">#REF!</definedName>
    <definedName name="sapuyes" localSheetId="22">#REF!</definedName>
    <definedName name="sapuyes" localSheetId="23">#REF!</definedName>
    <definedName name="sapuyes" localSheetId="24">#REF!</definedName>
    <definedName name="sapuyes" localSheetId="4">#REF!</definedName>
    <definedName name="sapuyes">#REF!</definedName>
    <definedName name="sara" localSheetId="8">#REF!</definedName>
    <definedName name="sara" localSheetId="4">#REF!</definedName>
    <definedName name="sara">#REF!</definedName>
    <definedName name="SARDINELV" localSheetId="8">#REF!</definedName>
    <definedName name="SARDINELV" localSheetId="4">#REF!</definedName>
    <definedName name="SARDINELV">#REF!</definedName>
    <definedName name="sasa" localSheetId="8">#REF!</definedName>
    <definedName name="sasa" localSheetId="4">#REF!</definedName>
    <definedName name="sasa" localSheetId="6">#REF!</definedName>
    <definedName name="sasa">#REF!</definedName>
    <definedName name="SASASA" localSheetId="8">#REF!</definedName>
    <definedName name="SASASA" localSheetId="4">#REF!</definedName>
    <definedName name="SASASA">#REF!</definedName>
    <definedName name="SASGFTRHJYKJUJH" localSheetId="15" hidden="1">{"PRES REHAB ARM-PER POR ITEMS  KM A KM",#N/A,TRUE,"Rehabilitacion Arm-Per"}</definedName>
    <definedName name="SASGFTRHJYKJUJH" localSheetId="16" hidden="1">{"PRES REHAB ARM-PER POR ITEMS  KM A KM",#N/A,TRUE,"Rehabilitacion Arm-Per"}</definedName>
    <definedName name="SASGFTRHJYKJUJH" localSheetId="8" hidden="1">{"PRES REHAB ARM-PER POR ITEMS  KM A KM",#N/A,TRUE,"Rehabilitacion Arm-Per"}</definedName>
    <definedName name="SASGFTRHJYKJUJH" localSheetId="4" hidden="1">{"PRES REHAB ARM-PER POR ITEMS  KM A KM",#N/A,TRUE,"Rehabilitacion Arm-Per"}</definedName>
    <definedName name="SASGFTRHJYKJUJH" localSheetId="6" hidden="1">{"PRES REHAB ARM-PER POR ITEMS  KM A KM",#N/A,TRUE,"Rehabilitacion Arm-Per"}</definedName>
    <definedName name="SASGFTRHJYKJUJH" hidden="1">{"PRES REHAB ARM-PER POR ITEMS  KM A KM",#N/A,TRUE,"Rehabilitacion Arm-Per"}</definedName>
    <definedName name="satosswg24" localSheetId="8">#REF!</definedName>
    <definedName name="satosswg24" localSheetId="4">#REF!</definedName>
    <definedName name="satosswg24" localSheetId="10">#REF!</definedName>
    <definedName name="satosswg24">#REF!</definedName>
    <definedName name="SB" localSheetId="8">#REF!</definedName>
    <definedName name="SB" localSheetId="4">#REF!</definedName>
    <definedName name="Sb" localSheetId="6">#REF!</definedName>
    <definedName name="SB" localSheetId="10">#REF!</definedName>
    <definedName name="Sb">#REF!</definedName>
    <definedName name="sbarra" localSheetId="8">#REF!</definedName>
    <definedName name="sbarra" localSheetId="4">#REF!</definedName>
    <definedName name="sbarra" localSheetId="10">#REF!</definedName>
    <definedName name="sbarra">#REF!</definedName>
    <definedName name="sbe" localSheetId="8">#REF!</definedName>
    <definedName name="sbe" localSheetId="5">#REF!</definedName>
    <definedName name="sbe" localSheetId="4">#REF!</definedName>
    <definedName name="sbe" localSheetId="6">#REF!</definedName>
    <definedName name="sbe">#REF!</definedName>
    <definedName name="Sbf" localSheetId="4">#REF!</definedName>
    <definedName name="Sbf">#REF!</definedName>
    <definedName name="sbg" localSheetId="4">#REF!</definedName>
    <definedName name="sbg">#REF!</definedName>
    <definedName name="sbgfbgdr" localSheetId="15" hidden="1">{"via1",#N/A,TRUE,"general";"via2",#N/A,TRUE,"general";"via3",#N/A,TRUE,"general"}</definedName>
    <definedName name="sbgfbgdr" localSheetId="16" hidden="1">{"via1",#N/A,TRUE,"general";"via2",#N/A,TRUE,"general";"via3",#N/A,TRUE,"general"}</definedName>
    <definedName name="sbgfbgdr" localSheetId="8" hidden="1">{"via1",#N/A,TRUE,"general";"via2",#N/A,TRUE,"general";"via3",#N/A,TRUE,"general"}</definedName>
    <definedName name="sbgfbgdr" localSheetId="4" hidden="1">{"via1",#N/A,TRUE,"general";"via2",#N/A,TRUE,"general";"via3",#N/A,TRUE,"general"}</definedName>
    <definedName name="sbgfbgdr" localSheetId="6"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bgfbgdr_1" localSheetId="8" hidden="1">{"via1",#N/A,TRUE,"general";"via2",#N/A,TRUE,"general";"via3",#N/A,TRUE,"general"}</definedName>
    <definedName name="sbgfbgdr_1" localSheetId="4" hidden="1">{"via1",#N/A,TRUE,"general";"via2",#N/A,TRUE,"general";"via3",#N/A,TRUE,"general"}</definedName>
    <definedName name="sbgfbgdr_1" localSheetId="10" hidden="1">{"via1",#N/A,TRUE,"general";"via2",#N/A,TRUE,"general";"via3",#N/A,TRUE,"general"}</definedName>
    <definedName name="sbgfbgdr_1" hidden="1">{"via1",#N/A,TRUE,"general";"via2",#N/A,TRUE,"general";"via3",#N/A,TRUE,"general"}</definedName>
    <definedName name="SBS" localSheetId="8">#REF!</definedName>
    <definedName name="SBS" localSheetId="4">#REF!</definedName>
    <definedName name="SBS" localSheetId="10">#REF!</definedName>
    <definedName name="SBS">#REF!</definedName>
    <definedName name="SbtPpto" localSheetId="8">#REF!</definedName>
    <definedName name="SbtPpto" localSheetId="4">#REF!</definedName>
    <definedName name="SbtPpto" localSheetId="10">#REF!</definedName>
    <definedName name="SbtPpto">#REF!</definedName>
    <definedName name="SC" localSheetId="8">#REF!</definedName>
    <definedName name="sc" localSheetId="5">#REF!</definedName>
    <definedName name="sc" localSheetId="4">#REF!</definedName>
    <definedName name="sc" localSheetId="6">#REF!</definedName>
    <definedName name="SC" localSheetId="10">#REF!</definedName>
    <definedName name="Sc">#REF!</definedName>
    <definedName name="scft" localSheetId="8">#REF!</definedName>
    <definedName name="scft" localSheetId="4">#REF!</definedName>
    <definedName name="scft">#REF!</definedName>
    <definedName name="Sched_Pay" localSheetId="8">#REF!</definedName>
    <definedName name="Sched_Pay" localSheetId="4">#REF!</definedName>
    <definedName name="Sched_Pay" localSheetId="6">#REF!</definedName>
    <definedName name="Sched_Pay">#REF!</definedName>
    <definedName name="Scheduled_Extra_Payments" localSheetId="8">#REF!</definedName>
    <definedName name="Scheduled_Extra_Payments" localSheetId="4">#REF!</definedName>
    <definedName name="Scheduled_Extra_Payments" localSheetId="6">#REF!</definedName>
    <definedName name="Scheduled_Extra_Payments">#REF!</definedName>
    <definedName name="Scheduled_Interest_Rate" localSheetId="8">#REF!</definedName>
    <definedName name="Scheduled_Interest_Rate" localSheetId="4">#REF!</definedName>
    <definedName name="Scheduled_Interest_Rate" localSheetId="6">#REF!</definedName>
    <definedName name="Scheduled_Interest_Rate">#REF!</definedName>
    <definedName name="Scheduled_Monthly_Payment" localSheetId="8">#REF!</definedName>
    <definedName name="Scheduled_Monthly_Payment" localSheetId="4">#REF!</definedName>
    <definedName name="Scheduled_Monthly_Payment" localSheetId="6">#REF!</definedName>
    <definedName name="Scheduled_Monthly_Payment">#REF!</definedName>
    <definedName name="SContLab" localSheetId="8">#REF!</definedName>
    <definedName name="SContLab" localSheetId="4">#REF!</definedName>
    <definedName name="SContLab">#REF!</definedName>
    <definedName name="SContParts" localSheetId="8">#REF!</definedName>
    <definedName name="SContParts" localSheetId="4">#REF!</definedName>
    <definedName name="SContParts">#REF!</definedName>
    <definedName name="scope" localSheetId="8">#REF!</definedName>
    <definedName name="scope" localSheetId="4">#REF!</definedName>
    <definedName name="scope">#REF!</definedName>
    <definedName name="scope1" localSheetId="4">#REF!</definedName>
    <definedName name="scope1">#REF!</definedName>
    <definedName name="SCREEN" localSheetId="8">#REF!</definedName>
    <definedName name="SCREEN" localSheetId="4">#REF!</definedName>
    <definedName name="SCREEN">#REF!</definedName>
    <definedName name="scT" localSheetId="4">#REF!</definedName>
    <definedName name="scT">#REF!</definedName>
    <definedName name="sd" localSheetId="8" hidden="1">{"TAB1",#N/A,TRUE,"GENERAL";"TAB2",#N/A,TRUE,"GENERAL";"TAB3",#N/A,TRUE,"GENERAL";"TAB4",#N/A,TRUE,"GENERAL";"TAB5",#N/A,TRUE,"GENERAL"}</definedName>
    <definedName name="sd" localSheetId="4" hidden="1">{"TAB1",#N/A,TRUE,"GENERAL";"TAB2",#N/A,TRUE,"GENERAL";"TAB3",#N/A,TRUE,"GENERAL";"TAB4",#N/A,TRUE,"GENERAL";"TAB5",#N/A,TRUE,"GENERAL"}</definedName>
    <definedName name="sd" localSheetId="6">#REF!</definedName>
    <definedName name="sd" localSheetId="10" hidden="1">{"TAB1",#N/A,TRUE,"GENERAL";"TAB2",#N/A,TRUE,"GENERAL";"TAB3",#N/A,TRUE,"GENERAL";"TAB4",#N/A,TRUE,"GENERAL";"TAB5",#N/A,TRUE,"GENERAL"}</definedName>
    <definedName name="Sd">#REF!</definedName>
    <definedName name="sd_1" localSheetId="8" hidden="1">{"TAB1",#N/A,TRUE,"GENERAL";"TAB2",#N/A,TRUE,"GENERAL";"TAB3",#N/A,TRUE,"GENERAL";"TAB4",#N/A,TRUE,"GENERAL";"TAB5",#N/A,TRUE,"GENERAL"}</definedName>
    <definedName name="sd_1" localSheetId="4" hidden="1">{"TAB1",#N/A,TRUE,"GENERAL";"TAB2",#N/A,TRUE,"GENERAL";"TAB3",#N/A,TRUE,"GENERAL";"TAB4",#N/A,TRUE,"GENERAL";"TAB5",#N/A,TRUE,"GENERAL"}</definedName>
    <definedName name="sd_1" localSheetId="10" hidden="1">{"TAB1",#N/A,TRUE,"GENERAL";"TAB2",#N/A,TRUE,"GENERAL";"TAB3",#N/A,TRUE,"GENERAL";"TAB4",#N/A,TRUE,"GENERAL";"TAB5",#N/A,TRUE,"GENERAL"}</definedName>
    <definedName name="sd_1" hidden="1">{"TAB1",#N/A,TRUE,"GENERAL";"TAB2",#N/A,TRUE,"GENERAL";"TAB3",#N/A,TRUE,"GENERAL";"TAB4",#N/A,TRUE,"GENERAL";"TAB5",#N/A,TRUE,"GENERAL"}</definedName>
    <definedName name="SDad" localSheetId="8">#REF!</definedName>
    <definedName name="SDad" localSheetId="4">#REF!</definedName>
    <definedName name="SDad" localSheetId="10">#REF!</definedName>
    <definedName name="SDad">#REF!</definedName>
    <definedName name="sdaf" localSheetId="15" hidden="1">{"via1",#N/A,TRUE,"general";"via2",#N/A,TRUE,"general";"via3",#N/A,TRUE,"general"}</definedName>
    <definedName name="sdaf" localSheetId="16" hidden="1">{"via1",#N/A,TRUE,"general";"via2",#N/A,TRUE,"general";"via3",#N/A,TRUE,"general"}</definedName>
    <definedName name="sdaf" localSheetId="8" hidden="1">{"via1",#N/A,TRUE,"general";"via2",#N/A,TRUE,"general";"via3",#N/A,TRUE,"general"}</definedName>
    <definedName name="sdaf" localSheetId="4" hidden="1">{"via1",#N/A,TRUE,"general";"via2",#N/A,TRUE,"general";"via3",#N/A,TRUE,"general"}</definedName>
    <definedName name="sdaf" localSheetId="6"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f_1" localSheetId="8" hidden="1">{"via1",#N/A,TRUE,"general";"via2",#N/A,TRUE,"general";"via3",#N/A,TRUE,"general"}</definedName>
    <definedName name="sdaf_1" localSheetId="4" hidden="1">{"via1",#N/A,TRUE,"general";"via2",#N/A,TRUE,"general";"via3",#N/A,TRUE,"general"}</definedName>
    <definedName name="sdaf_1" localSheetId="10" hidden="1">{"via1",#N/A,TRUE,"general";"via2",#N/A,TRUE,"general";"via3",#N/A,TRUE,"general"}</definedName>
    <definedName name="sdaf_1" hidden="1">{"via1",#N/A,TRUE,"general";"via2",#N/A,TRUE,"general";"via3",#N/A,TRUE,"general"}</definedName>
    <definedName name="sdafsadfsa">#N/A</definedName>
    <definedName name="sdas" localSheetId="15" hidden="1">{"via1",#N/A,TRUE,"general";"via2",#N/A,TRUE,"general";"via3",#N/A,TRUE,"general"}</definedName>
    <definedName name="sdas" localSheetId="16" hidden="1">{"via1",#N/A,TRUE,"general";"via2",#N/A,TRUE,"general";"via3",#N/A,TRUE,"general"}</definedName>
    <definedName name="sdas" localSheetId="8" hidden="1">{"via1",#N/A,TRUE,"general";"via2",#N/A,TRUE,"general";"via3",#N/A,TRUE,"general"}</definedName>
    <definedName name="sdas" localSheetId="4" hidden="1">{"via1",#N/A,TRUE,"general";"via2",#N/A,TRUE,"general";"via3",#N/A,TRUE,"general"}</definedName>
    <definedName name="sdas" localSheetId="6"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_1" localSheetId="8" hidden="1">{"via1",#N/A,TRUE,"general";"via2",#N/A,TRUE,"general";"via3",#N/A,TRUE,"general"}</definedName>
    <definedName name="sdas_1" localSheetId="4" hidden="1">{"via1",#N/A,TRUE,"general";"via2",#N/A,TRUE,"general";"via3",#N/A,TRUE,"general"}</definedName>
    <definedName name="sdas_1" localSheetId="10" hidden="1">{"via1",#N/A,TRUE,"general";"via2",#N/A,TRUE,"general";"via3",#N/A,TRUE,"general"}</definedName>
    <definedName name="sdas_1" hidden="1">{"via1",#N/A,TRUE,"general";"via2",#N/A,TRUE,"general";"via3",#N/A,TRUE,"general"}</definedName>
    <definedName name="sdasd">#REF!</definedName>
    <definedName name="sdasdf" localSheetId="15" hidden="1">{"via1",#N/A,TRUE,"general";"via2",#N/A,TRUE,"general";"via3",#N/A,TRUE,"general"}</definedName>
    <definedName name="sdasdf" localSheetId="16" hidden="1">{"via1",#N/A,TRUE,"general";"via2",#N/A,TRUE,"general";"via3",#N/A,TRUE,"general"}</definedName>
    <definedName name="sdasdf" localSheetId="8" hidden="1">{"via1",#N/A,TRUE,"general";"via2",#N/A,TRUE,"general";"via3",#N/A,TRUE,"general"}</definedName>
    <definedName name="sdasdf" localSheetId="4" hidden="1">{"via1",#N/A,TRUE,"general";"via2",#N/A,TRUE,"general";"via3",#N/A,TRUE,"general"}</definedName>
    <definedName name="sdasdf" localSheetId="6"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asdf_1" localSheetId="8" hidden="1">{"via1",#N/A,TRUE,"general";"via2",#N/A,TRUE,"general";"via3",#N/A,TRUE,"general"}</definedName>
    <definedName name="sdasdf_1" localSheetId="4" hidden="1">{"via1",#N/A,TRUE,"general";"via2",#N/A,TRUE,"general";"via3",#N/A,TRUE,"general"}</definedName>
    <definedName name="sdasdf_1" localSheetId="10" hidden="1">{"via1",#N/A,TRUE,"general";"via2",#N/A,TRUE,"general";"via3",#N/A,TRUE,"general"}</definedName>
    <definedName name="sdasdf_1" hidden="1">{"via1",#N/A,TRUE,"general";"via2",#N/A,TRUE,"general";"via3",#N/A,TRUE,"general"}</definedName>
    <definedName name="sdc">#N/A</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CDSCT_1" localSheetId="8" hidden="1">{"TAB1",#N/A,TRUE,"GENERAL";"TAB2",#N/A,TRUE,"GENERAL";"TAB3",#N/A,TRUE,"GENERAL";"TAB4",#N/A,TRUE,"GENERAL";"TAB5",#N/A,TRUE,"GENERAL"}</definedName>
    <definedName name="SDCDSCT_1" localSheetId="4" hidden="1">{"TAB1",#N/A,TRUE,"GENERAL";"TAB2",#N/A,TRUE,"GENERAL";"TAB3",#N/A,TRUE,"GENERAL";"TAB4",#N/A,TRUE,"GENERAL";"TAB5",#N/A,TRUE,"GENERAL"}</definedName>
    <definedName name="SDCDSCT_1" localSheetId="10" hidden="1">{"TAB1",#N/A,TRUE,"GENERAL";"TAB2",#N/A,TRUE,"GENERAL";"TAB3",#N/A,TRUE,"GENERAL";"TAB4",#N/A,TRUE,"GENERAL";"TAB5",#N/A,TRUE,"GENERAL"}</definedName>
    <definedName name="SDCDSCT_1" hidden="1">{"TAB1",#N/A,TRUE,"GENERAL";"TAB2",#N/A,TRUE,"GENERAL";"TAB3",#N/A,TRUE,"GENERAL";"TAB4",#N/A,TRUE,"GENERAL";"TAB5",#N/A,TRUE,"GENERAL"}</definedName>
    <definedName name="SDCVEF" localSheetId="8">#REF!</definedName>
    <definedName name="SDCVEF" localSheetId="4">#REF!</definedName>
    <definedName name="SDCVEF">#REF!</definedName>
    <definedName name="SDDSAFF" localSheetId="8" hidden="1">{#N/A,#N/A,TRUE,"1842CWN0"}</definedName>
    <definedName name="SDDSAFF" localSheetId="4" hidden="1">{#N/A,#N/A,TRUE,"1842CWN0"}</definedName>
    <definedName name="SDDSAFF" localSheetId="10" hidden="1">{#N/A,#N/A,TRUE,"1842CWN0"}</definedName>
    <definedName name="SDDSAFF" hidden="1">{#N/A,#N/A,TRUE,"1842CWN0"}</definedName>
    <definedName name="SDE" localSheetId="8">#REF!</definedName>
    <definedName name="SDE" localSheetId="5">#REF!</definedName>
    <definedName name="SDE" localSheetId="4">#REF!</definedName>
    <definedName name="SDE" localSheetId="6">#REF!</definedName>
    <definedName name="SDE" localSheetId="10">#REF!</definedName>
    <definedName name="SDE">#REF!</definedName>
    <definedName name="sdf" localSheetId="8">#REF!</definedName>
    <definedName name="sdf" localSheetId="5">#REF!</definedName>
    <definedName name="sdf" localSheetId="4">#REF!</definedName>
    <definedName name="sdf" localSheetId="6">#REF!</definedName>
    <definedName name="sdf" localSheetId="10">#REF!</definedName>
    <definedName name="sdf">#REF!</definedName>
    <definedName name="SDFASDFDSDF" localSheetId="8">#REF!</definedName>
    <definedName name="SDFASDFDSDF" localSheetId="4">#REF!</definedName>
    <definedName name="SDFASDFDSDF" localSheetId="10">#REF!</definedName>
    <definedName name="SDFASDFDSDF">#REF!</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4" hidden="1">{"TAB1",#N/A,TRUE,"GENERAL";"TAB2",#N/A,TRUE,"GENERAL";"TAB3",#N/A,TRUE,"GENERAL";"TAB4",#N/A,TRUE,"GENERAL";"TAB5",#N/A,TRUE,"GENERAL"}</definedName>
    <definedName name="SDFCE" localSheetId="6"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CE_1" localSheetId="8" hidden="1">{"TAB1",#N/A,TRUE,"GENERAL";"TAB2",#N/A,TRUE,"GENERAL";"TAB3",#N/A,TRUE,"GENERAL";"TAB4",#N/A,TRUE,"GENERAL";"TAB5",#N/A,TRUE,"GENERAL"}</definedName>
    <definedName name="SDFCE_1" localSheetId="4" hidden="1">{"TAB1",#N/A,TRUE,"GENERAL";"TAB2",#N/A,TRUE,"GENERAL";"TAB3",#N/A,TRUE,"GENERAL";"TAB4",#N/A,TRUE,"GENERAL";"TAB5",#N/A,TRUE,"GENERAL"}</definedName>
    <definedName name="SDFCE_1" localSheetId="10" hidden="1">{"TAB1",#N/A,TRUE,"GENERAL";"TAB2",#N/A,TRUE,"GENERAL";"TAB3",#N/A,TRUE,"GENERAL";"TAB4",#N/A,TRUE,"GENERAL";"TAB5",#N/A,TRUE,"GENERAL"}</definedName>
    <definedName name="SDFCE_1" hidden="1">{"TAB1",#N/A,TRUE,"GENERAL";"TAB2",#N/A,TRUE,"GENERAL";"TAB3",#N/A,TRUE,"GENERAL";"TAB4",#N/A,TRUE,"GENERAL";"TAB5",#N/A,TRUE,"GENERAL"}</definedName>
    <definedName name="sdfd" localSheetId="15" hidden="1">{"via1",#N/A,TRUE,"general";"via2",#N/A,TRUE,"general";"via3",#N/A,TRUE,"general"}</definedName>
    <definedName name="sdfd" localSheetId="16" hidden="1">{"via1",#N/A,TRUE,"general";"via2",#N/A,TRUE,"general";"via3",#N/A,TRUE,"general"}</definedName>
    <definedName name="sdfd" localSheetId="8" hidden="1">{"via1",#N/A,TRUE,"general";"via2",#N/A,TRUE,"general";"via3",#N/A,TRUE,"general"}</definedName>
    <definedName name="sdfd" localSheetId="4" hidden="1">{"via1",#N/A,TRUE,"general";"via2",#N/A,TRUE,"general";"via3",#N/A,TRUE,"general"}</definedName>
    <definedName name="sdfd" localSheetId="6"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_1" localSheetId="8" hidden="1">{"via1",#N/A,TRUE,"general";"via2",#N/A,TRUE,"general";"via3",#N/A,TRUE,"general"}</definedName>
    <definedName name="sdfd_1" localSheetId="4" hidden="1">{"via1",#N/A,TRUE,"general";"via2",#N/A,TRUE,"general";"via3",#N/A,TRUE,"general"}</definedName>
    <definedName name="sdfd_1" localSheetId="10" hidden="1">{"via1",#N/A,TRUE,"general";"via2",#N/A,TRUE,"general";"via3",#N/A,TRUE,"general"}</definedName>
    <definedName name="sdfd_1" hidden="1">{"via1",#N/A,TRUE,"general";"via2",#N/A,TRUE,"general";"via3",#N/A,TRUE,"general"}</definedName>
    <definedName name="SDFDG" localSheetId="8" hidden="1">{#N/A,#N/A,TRUE,"1842CWN0"}</definedName>
    <definedName name="SDFDG" localSheetId="4" hidden="1">{#N/A,#N/A,TRUE,"1842CWN0"}</definedName>
    <definedName name="SDFDG" localSheetId="10" hidden="1">{#N/A,#N/A,TRUE,"1842CWN0"}</definedName>
    <definedName name="SDFDG" hidden="1">{#N/A,#N/A,TRUE,"1842CWN0"}</definedName>
    <definedName name="sdfds" localSheetId="15" hidden="1">{"via1",#N/A,TRUE,"general";"via2",#N/A,TRUE,"general";"via3",#N/A,TRUE,"general"}</definedName>
    <definedName name="sdfds" localSheetId="16" hidden="1">{"via1",#N/A,TRUE,"general";"via2",#N/A,TRUE,"general";"via3",#N/A,TRUE,"general"}</definedName>
    <definedName name="sdfds" localSheetId="8" hidden="1">{"via1",#N/A,TRUE,"general";"via2",#N/A,TRUE,"general";"via3",#N/A,TRUE,"general"}</definedName>
    <definedName name="sdfds" localSheetId="4" hidden="1">{"via1",#N/A,TRUE,"general";"via2",#N/A,TRUE,"general";"via3",#N/A,TRUE,"general"}</definedName>
    <definedName name="sdfds" localSheetId="6"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_1" localSheetId="8" hidden="1">{"via1",#N/A,TRUE,"general";"via2",#N/A,TRUE,"general";"via3",#N/A,TRUE,"general"}</definedName>
    <definedName name="sdfds_1" localSheetId="4" hidden="1">{"via1",#N/A,TRUE,"general";"via2",#N/A,TRUE,"general";"via3",#N/A,TRUE,"general"}</definedName>
    <definedName name="sdfds_1" localSheetId="10" hidden="1">{"via1",#N/A,TRUE,"general";"via2",#N/A,TRUE,"general";"via3",#N/A,TRUE,"general"}</definedName>
    <definedName name="sdfds_1"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8" hidden="1">{"via1",#N/A,TRUE,"general";"via2",#N/A,TRUE,"general";"via3",#N/A,TRUE,"general"}</definedName>
    <definedName name="SDFDSO" localSheetId="4" hidden="1">{"via1",#N/A,TRUE,"general";"via2",#N/A,TRUE,"general";"via3",#N/A,TRUE,"general"}</definedName>
    <definedName name="SDFDSO" localSheetId="6"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O_1" localSheetId="8" hidden="1">{"via1",#N/A,TRUE,"general";"via2",#N/A,TRUE,"general";"via3",#N/A,TRUE,"general"}</definedName>
    <definedName name="SDFDSO_1" localSheetId="4" hidden="1">{"via1",#N/A,TRUE,"general";"via2",#N/A,TRUE,"general";"via3",#N/A,TRUE,"general"}</definedName>
    <definedName name="SDFDSO_1" localSheetId="10" hidden="1">{"via1",#N/A,TRUE,"general";"via2",#N/A,TRUE,"general";"via3",#N/A,TRUE,"general"}</definedName>
    <definedName name="SDFDSO_1" hidden="1">{"via1",#N/A,TRUE,"general";"via2",#N/A,TRUE,"general";"via3",#N/A,TRUE,"general"}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dstp_1" localSheetId="8" hidden="1">{"TAB1",#N/A,TRUE,"GENERAL";"TAB2",#N/A,TRUE,"GENERAL";"TAB3",#N/A,TRUE,"GENERAL";"TAB4",#N/A,TRUE,"GENERAL";"TAB5",#N/A,TRUE,"GENERAL"}</definedName>
    <definedName name="sdfdstp_1" localSheetId="4" hidden="1">{"TAB1",#N/A,TRUE,"GENERAL";"TAB2",#N/A,TRUE,"GENERAL";"TAB3",#N/A,TRUE,"GENERAL";"TAB4",#N/A,TRUE,"GENERAL";"TAB5",#N/A,TRUE,"GENERAL"}</definedName>
    <definedName name="sdfdstp_1" localSheetId="10" hidden="1">{"TAB1",#N/A,TRUE,"GENERAL";"TAB2",#N/A,TRUE,"GENERAL";"TAB3",#N/A,TRUE,"GENERAL";"TAB4",#N/A,TRUE,"GENERAL";"TAB5",#N/A,TRUE,"GENERAL"}</definedName>
    <definedName name="sdfdstp_1" hidden="1">{"TAB1",#N/A,TRUE,"GENERAL";"TAB2",#N/A,TRUE,"GENERAL";"TAB3",#N/A,TRUE,"GENERAL";"TAB4",#N/A,TRUE,"GENERAL";"TAB5",#N/A,TRUE,"GENERAL"}</definedName>
    <definedName name="sdfdxf" localSheetId="8">#REF!</definedName>
    <definedName name="sdfdxf" localSheetId="4">#N/A</definedName>
    <definedName name="sdfdxf" localSheetId="6">#REF!</definedName>
    <definedName name="sdfdxf" localSheetId="10">#REF!</definedName>
    <definedName name="sdfdxf">#N/A</definedName>
    <definedName name="SDFEO" localSheetId="15" hidden="1">{"via1",#N/A,TRUE,"general";"via2",#N/A,TRUE,"general";"via3",#N/A,TRUE,"general"}</definedName>
    <definedName name="SDFEO" localSheetId="16" hidden="1">{"via1",#N/A,TRUE,"general";"via2",#N/A,TRUE,"general";"via3",#N/A,TRUE,"general"}</definedName>
    <definedName name="SDFEO" localSheetId="8" hidden="1">{"via1",#N/A,TRUE,"general";"via2",#N/A,TRUE,"general";"via3",#N/A,TRUE,"general"}</definedName>
    <definedName name="SDFEO" localSheetId="4" hidden="1">{"via1",#N/A,TRUE,"general";"via2",#N/A,TRUE,"general";"via3",#N/A,TRUE,"general"}</definedName>
    <definedName name="SDFEO" localSheetId="6"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EO_1" localSheetId="8" hidden="1">{"via1",#N/A,TRUE,"general";"via2",#N/A,TRUE,"general";"via3",#N/A,TRUE,"general"}</definedName>
    <definedName name="SDFEO_1" localSheetId="4" hidden="1">{"via1",#N/A,TRUE,"general";"via2",#N/A,TRUE,"general";"via3",#N/A,TRUE,"general"}</definedName>
    <definedName name="SDFEO_1" localSheetId="10" hidden="1">{"via1",#N/A,TRUE,"general";"via2",#N/A,TRUE,"general";"via3",#N/A,TRUE,"general"}</definedName>
    <definedName name="SDFEO_1" hidden="1">{"via1",#N/A,TRUE,"general";"via2",#N/A,TRUE,"general";"via3",#N/A,TRUE,"general"}</definedName>
    <definedName name="SDFFGG" hidden="1">#REF!</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8" hidden="1">{"TAB1",#N/A,TRUE,"GENERAL";"TAB2",#N/A,TRUE,"GENERAL";"TAB3",#N/A,TRUE,"GENERAL";"TAB4",#N/A,TRUE,"GENERAL";"TAB5",#N/A,TRUE,"GENERAL"}</definedName>
    <definedName name="sdfg" localSheetId="4" hidden="1">{"TAB1",#N/A,TRUE,"GENERAL";"TAB2",#N/A,TRUE,"GENERAL";"TAB3",#N/A,TRUE,"GENERAL";"TAB4",#N/A,TRUE,"GENERAL";"TAB5",#N/A,TRUE,"GENERAL"}</definedName>
    <definedName name="sdfg" localSheetId="6"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_1" localSheetId="8" hidden="1">{"TAB1",#N/A,TRUE,"GENERAL";"TAB2",#N/A,TRUE,"GENERAL";"TAB3",#N/A,TRUE,"GENERAL";"TAB4",#N/A,TRUE,"GENERAL";"TAB5",#N/A,TRUE,"GENERAL"}</definedName>
    <definedName name="sdfg_1" localSheetId="4" hidden="1">{"TAB1",#N/A,TRUE,"GENERAL";"TAB2",#N/A,TRUE,"GENERAL";"TAB3",#N/A,TRUE,"GENERAL";"TAB4",#N/A,TRUE,"GENERAL";"TAB5",#N/A,TRUE,"GENERAL"}</definedName>
    <definedName name="sdfg_1" localSheetId="10" hidden="1">{"TAB1",#N/A,TRUE,"GENERAL";"TAB2",#N/A,TRUE,"GENERAL";"TAB3",#N/A,TRUE,"GENERAL";"TAB4",#N/A,TRUE,"GENERAL";"TAB5",#N/A,TRUE,"GENERAL"}</definedName>
    <definedName name="sdfg_1" hidden="1">{"TAB1",#N/A,TRUE,"GENERAL";"TAB2",#N/A,TRUE,"GENERAL";"TAB3",#N/A,TRUE,"GENERAL";"TAB4",#N/A,TRUE,"GENERAL";"TAB5",#N/A,TRUE,"GENERAL"}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8" hidden="1">{"via1",#N/A,TRUE,"general";"via2",#N/A,TRUE,"general";"via3",#N/A,TRUE,"general"}</definedName>
    <definedName name="sdfgdsfk" localSheetId="4" hidden="1">{"via1",#N/A,TRUE,"general";"via2",#N/A,TRUE,"general";"via3",#N/A,TRUE,"general"}</definedName>
    <definedName name="sdfgdsfk" localSheetId="6"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dsfk_1" localSheetId="8" hidden="1">{"via1",#N/A,TRUE,"general";"via2",#N/A,TRUE,"general";"via3",#N/A,TRUE,"general"}</definedName>
    <definedName name="sdfgdsfk_1" localSheetId="4" hidden="1">{"via1",#N/A,TRUE,"general";"via2",#N/A,TRUE,"general";"via3",#N/A,TRUE,"general"}</definedName>
    <definedName name="sdfgdsfk_1" localSheetId="10" hidden="1">{"via1",#N/A,TRUE,"general";"via2",#N/A,TRUE,"general";"via3",#N/A,TRUE,"general"}</definedName>
    <definedName name="sdfgdsfk_1"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8" hidden="1">{"via1",#N/A,TRUE,"general";"via2",#N/A,TRUE,"general";"via3",#N/A,TRUE,"general"}</definedName>
    <definedName name="sdfgsg" localSheetId="4" hidden="1">{"via1",#N/A,TRUE,"general";"via2",#N/A,TRUE,"general";"via3",#N/A,TRUE,"general"}</definedName>
    <definedName name="sdfgsg" localSheetId="6"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gsg_1" localSheetId="8" hidden="1">{"via1",#N/A,TRUE,"general";"via2",#N/A,TRUE,"general";"via3",#N/A,TRUE,"general"}</definedName>
    <definedName name="sdfgsg_1" localSheetId="4" hidden="1">{"via1",#N/A,TRUE,"general";"via2",#N/A,TRUE,"general";"via3",#N/A,TRUE,"general"}</definedName>
    <definedName name="sdfgsg_1" localSheetId="10" hidden="1">{"via1",#N/A,TRUE,"general";"via2",#N/A,TRUE,"general";"via3",#N/A,TRUE,"general"}</definedName>
    <definedName name="sdfgsg_1" hidden="1">{"via1",#N/A,TRUE,"general";"via2",#N/A,TRUE,"general";"via3",#N/A,TRUE,"general"}</definedName>
    <definedName name="sdfhjfasdfjasj" localSheetId="8">#REF!</definedName>
    <definedName name="sdfhjfasdfjasj" localSheetId="4">#REF!</definedName>
    <definedName name="sdfhjfasdfjasj" localSheetId="6">#REF!</definedName>
    <definedName name="sdfhjfasdfjasj">#REF!</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LJK_1" localSheetId="8" hidden="1">{"TAB1",#N/A,TRUE,"GENERAL";"TAB2",#N/A,TRUE,"GENERAL";"TAB3",#N/A,TRUE,"GENERAL";"TAB4",#N/A,TRUE,"GENERAL";"TAB5",#N/A,TRUE,"GENERAL"}</definedName>
    <definedName name="SDFLJK_1" localSheetId="4" hidden="1">{"TAB1",#N/A,TRUE,"GENERAL";"TAB2",#N/A,TRUE,"GENERAL";"TAB3",#N/A,TRUE,"GENERAL";"TAB4",#N/A,TRUE,"GENERAL";"TAB5",#N/A,TRUE,"GENERAL"}</definedName>
    <definedName name="SDFLJK_1" localSheetId="10" hidden="1">{"TAB1",#N/A,TRUE,"GENERAL";"TAB2",#N/A,TRUE,"GENERAL";"TAB3",#N/A,TRUE,"GENERAL";"TAB4",#N/A,TRUE,"GENERAL";"TAB5",#N/A,TRUE,"GENERAL"}</definedName>
    <definedName name="SDFLJK_1" hidden="1">{"TAB1",#N/A,TRUE,"GENERAL";"TAB2",#N/A,TRUE,"GENERAL";"TAB3",#N/A,TRUE,"GENERAL";"TAB4",#N/A,TRUE,"GENERAL";"TAB5",#N/A,TRUE,"GENERAL"}</definedName>
    <definedName name="sdfsd" localSheetId="8">#REF!</definedName>
    <definedName name="sdfsd" localSheetId="4">#REF!</definedName>
    <definedName name="sdfsd" localSheetId="10">#REF!</definedName>
    <definedName name="sdfsd">#REF!</definedName>
    <definedName name="sdfsd4" localSheetId="15" hidden="1">{"via1",#N/A,TRUE,"general";"via2",#N/A,TRUE,"general";"via3",#N/A,TRUE,"general"}</definedName>
    <definedName name="sdfsd4" localSheetId="16" hidden="1">{"via1",#N/A,TRUE,"general";"via2",#N/A,TRUE,"general";"via3",#N/A,TRUE,"general"}</definedName>
    <definedName name="sdfsd4" localSheetId="8" hidden="1">{"via1",#N/A,TRUE,"general";"via2",#N/A,TRUE,"general";"via3",#N/A,TRUE,"general"}</definedName>
    <definedName name="sdfsd4" localSheetId="4" hidden="1">{"via1",#N/A,TRUE,"general";"via2",#N/A,TRUE,"general";"via3",#N/A,TRUE,"general"}</definedName>
    <definedName name="sdfsd4" localSheetId="6"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4_1" localSheetId="8" hidden="1">{"via1",#N/A,TRUE,"general";"via2",#N/A,TRUE,"general";"via3",#N/A,TRUE,"general"}</definedName>
    <definedName name="sdfsd4_1" localSheetId="4" hidden="1">{"via1",#N/A,TRUE,"general";"via2",#N/A,TRUE,"general";"via3",#N/A,TRUE,"general"}</definedName>
    <definedName name="sdfsd4_1" localSheetId="10" hidden="1">{"via1",#N/A,TRUE,"general";"via2",#N/A,TRUE,"general";"via3",#N/A,TRUE,"general"}</definedName>
    <definedName name="sdfsd4_1" hidden="1">{"via1",#N/A,TRUE,"general";"via2",#N/A,TRUE,"general";"via3",#N/A,TRUE,"general"}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_1" localSheetId="8" hidden="1">{"TAB1",#N/A,TRUE,"GENERAL";"TAB2",#N/A,TRUE,"GENERAL";"TAB3",#N/A,TRUE,"GENERAL";"TAB4",#N/A,TRUE,"GENERAL";"TAB5",#N/A,TRUE,"GENERAL"}</definedName>
    <definedName name="SDFSDF_1" localSheetId="4" hidden="1">{"TAB1",#N/A,TRUE,"GENERAL";"TAB2",#N/A,TRUE,"GENERAL";"TAB3",#N/A,TRUE,"GENERAL";"TAB4",#N/A,TRUE,"GENERAL";"TAB5",#N/A,TRUE,"GENERAL"}</definedName>
    <definedName name="SDFSDF_1" localSheetId="10" hidden="1">{"TAB1",#N/A,TRUE,"GENERAL";"TAB2",#N/A,TRUE,"GENERAL";"TAB3",#N/A,TRUE,"GENERAL";"TAB4",#N/A,TRUE,"GENERAL";"TAB5",#N/A,TRUE,"GENERAL"}</definedName>
    <definedName name="SDFSDF_1" hidden="1">{"TAB1",#N/A,TRUE,"GENERAL";"TAB2",#N/A,TRUE,"GENERAL";"TAB3",#N/A,TRUE,"GENERAL";"TAB4",#N/A,TRUE,"GENERAL";"TAB5",#N/A,TRUE,"GENERAL"}</definedName>
    <definedName name="sdfsdfb" localSheetId="15" hidden="1">{"via1",#N/A,TRUE,"general";"via2",#N/A,TRUE,"general";"via3",#N/A,TRUE,"general"}</definedName>
    <definedName name="sdfsdfb" localSheetId="16" hidden="1">{"via1",#N/A,TRUE,"general";"via2",#N/A,TRUE,"general";"via3",#N/A,TRUE,"general"}</definedName>
    <definedName name="sdfsdfb" localSheetId="8" hidden="1">{"via1",#N/A,TRUE,"general";"via2",#N/A,TRUE,"general";"via3",#N/A,TRUE,"general"}</definedName>
    <definedName name="sdfsdfb" localSheetId="4" hidden="1">{"via1",#N/A,TRUE,"general";"via2",#N/A,TRUE,"general";"via3",#N/A,TRUE,"general"}</definedName>
    <definedName name="sdfsdfb" localSheetId="6"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dfb_1" localSheetId="8" hidden="1">{"via1",#N/A,TRUE,"general";"via2",#N/A,TRUE,"general";"via3",#N/A,TRUE,"general"}</definedName>
    <definedName name="sdfsdfb_1" localSheetId="4" hidden="1">{"via1",#N/A,TRUE,"general";"via2",#N/A,TRUE,"general";"via3",#N/A,TRUE,"general"}</definedName>
    <definedName name="sdfsdfb_1" localSheetId="10" hidden="1">{"via1",#N/A,TRUE,"general";"via2",#N/A,TRUE,"general";"via3",#N/A,TRUE,"general"}</definedName>
    <definedName name="sdfsdfb_1" hidden="1">{"via1",#N/A,TRUE,"general";"via2",#N/A,TRUE,"general";"via3",#N/A,TRUE,"general"}</definedName>
    <definedName name="sdfsdffs" localSheetId="8">#REF!</definedName>
    <definedName name="sdfsdffs" localSheetId="4">#REF!</definedName>
    <definedName name="sdfsdffs">#REF!</definedName>
    <definedName name="sdfsdgg" localSheetId="8" hidden="1">{#N/A,#N/A,TRUE,"INGENIERIA";#N/A,#N/A,TRUE,"COMPRAS";#N/A,#N/A,TRUE,"DIRECCION";#N/A,#N/A,TRUE,"RESUMEN"}</definedName>
    <definedName name="sdfsdgg" localSheetId="4" hidden="1">{#N/A,#N/A,TRUE,"INGENIERIA";#N/A,#N/A,TRUE,"COMPRAS";#N/A,#N/A,TRUE,"DIRECCION";#N/A,#N/A,TRUE,"RESUMEN"}</definedName>
    <definedName name="sdfsdgg" localSheetId="10" hidden="1">{#N/A,#N/A,TRUE,"INGENIERIA";#N/A,#N/A,TRUE,"COMPRAS";#N/A,#N/A,TRUE,"DIRECCION";#N/A,#N/A,TRUE,"RESUMEN"}</definedName>
    <definedName name="sdfsdgg" hidden="1">{#N/A,#N/A,TRUE,"INGENIERIA";#N/A,#N/A,TRUE,"COMPRAS";#N/A,#N/A,TRUE,"DIRECCION";#N/A,#N/A,TRUE,"RESUMEN"}</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4" hidden="1">{"TAB1",#N/A,TRUE,"GENERAL";"TAB2",#N/A,TRUE,"GENERAL";"TAB3",#N/A,TRUE,"GENERAL";"TAB4",#N/A,TRUE,"GENERAL";"TAB5",#N/A,TRUE,"GENERAL"}</definedName>
    <definedName name="SDFSF" localSheetId="6"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F_1" localSheetId="8" hidden="1">{"TAB1",#N/A,TRUE,"GENERAL";"TAB2",#N/A,TRUE,"GENERAL";"TAB3",#N/A,TRUE,"GENERAL";"TAB4",#N/A,TRUE,"GENERAL";"TAB5",#N/A,TRUE,"GENERAL"}</definedName>
    <definedName name="SDFSF_1" localSheetId="4" hidden="1">{"TAB1",#N/A,TRUE,"GENERAL";"TAB2",#N/A,TRUE,"GENERAL";"TAB3",#N/A,TRUE,"GENERAL";"TAB4",#N/A,TRUE,"GENERAL";"TAB5",#N/A,TRUE,"GENERAL"}</definedName>
    <definedName name="SDFSF_1" localSheetId="10" hidden="1">{"TAB1",#N/A,TRUE,"GENERAL";"TAB2",#N/A,TRUE,"GENERAL";"TAB3",#N/A,TRUE,"GENERAL";"TAB4",#N/A,TRUE,"GENERAL";"TAB5",#N/A,TRUE,"GENERAL"}</definedName>
    <definedName name="SDFSF_1" hidden="1">{"TAB1",#N/A,TRUE,"GENERAL";"TAB2",#N/A,TRUE,"GENERAL";"TAB3",#N/A,TRUE,"GENERAL";"TAB4",#N/A,TRUE,"GENERAL";"TAB5",#N/A,TRUE,"GENERAL"}</definedName>
    <definedName name="sdfsffr" localSheetId="8">#REF!</definedName>
    <definedName name="sdfsffr" localSheetId="4">#REF!</definedName>
    <definedName name="sdfsffr">#REF!</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4" hidden="1">{"TAB1",#N/A,TRUE,"GENERAL";"TAB2",#N/A,TRUE,"GENERAL";"TAB3",#N/A,TRUE,"GENERAL";"TAB4",#N/A,TRUE,"GENERAL";"TAB5",#N/A,TRUE,"GENERAL"}</definedName>
    <definedName name="sdfsv" localSheetId="6"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fsv_1" localSheetId="8" hidden="1">{"TAB1",#N/A,TRUE,"GENERAL";"TAB2",#N/A,TRUE,"GENERAL";"TAB3",#N/A,TRUE,"GENERAL";"TAB4",#N/A,TRUE,"GENERAL";"TAB5",#N/A,TRUE,"GENERAL"}</definedName>
    <definedName name="sdfsv_1" localSheetId="4" hidden="1">{"TAB1",#N/A,TRUE,"GENERAL";"TAB2",#N/A,TRUE,"GENERAL";"TAB3",#N/A,TRUE,"GENERAL";"TAB4",#N/A,TRUE,"GENERAL";"TAB5",#N/A,TRUE,"GENERAL"}</definedName>
    <definedName name="sdfsv_1" localSheetId="10" hidden="1">{"TAB1",#N/A,TRUE,"GENERAL";"TAB2",#N/A,TRUE,"GENERAL";"TAB3",#N/A,TRUE,"GENERAL";"TAB4",#N/A,TRUE,"GENERAL";"TAB5",#N/A,TRUE,"GENERAL"}</definedName>
    <definedName name="sdfsv_1" hidden="1">{"TAB1",#N/A,TRUE,"GENERAL";"TAB2",#N/A,TRUE,"GENERAL";"TAB3",#N/A,TRUE,"GENERAL";"TAB4",#N/A,TRUE,"GENERAL";"TAB5",#N/A,TRUE,"GENERAL"}</definedName>
    <definedName name="sdft" localSheetId="8">#REF!</definedName>
    <definedName name="sdft" localSheetId="4">#REF!</definedName>
    <definedName name="sdft">#REF!</definedName>
    <definedName name="SDFWE" localSheetId="8">#REF!</definedName>
    <definedName name="SDFWE" localSheetId="4">#REF!</definedName>
    <definedName name="SDFWE">#REF!</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4" hidden="1">{"TAB1",#N/A,TRUE,"GENERAL";"TAB2",#N/A,TRUE,"GENERAL";"TAB3",#N/A,TRUE,"GENERAL";"TAB4",#N/A,TRUE,"GENERAL";"TAB5",#N/A,TRUE,"GENERAL"}</definedName>
    <definedName name="sdgfd" localSheetId="6"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d_1" localSheetId="8" hidden="1">{"TAB1",#N/A,TRUE,"GENERAL";"TAB2",#N/A,TRUE,"GENERAL";"TAB3",#N/A,TRUE,"GENERAL";"TAB4",#N/A,TRUE,"GENERAL";"TAB5",#N/A,TRUE,"GENERAL"}</definedName>
    <definedName name="sdgfd_1" localSheetId="4" hidden="1">{"TAB1",#N/A,TRUE,"GENERAL";"TAB2",#N/A,TRUE,"GENERAL";"TAB3",#N/A,TRUE,"GENERAL";"TAB4",#N/A,TRUE,"GENERAL";"TAB5",#N/A,TRUE,"GENERAL"}</definedName>
    <definedName name="sdgfd_1" localSheetId="10" hidden="1">{"TAB1",#N/A,TRUE,"GENERAL";"TAB2",#N/A,TRUE,"GENERAL";"TAB3",#N/A,TRUE,"GENERAL";"TAB4",#N/A,TRUE,"GENERAL";"TAB5",#N/A,TRUE,"GENERAL"}</definedName>
    <definedName name="sdgfd_1" hidden="1">{"TAB1",#N/A,TRUE,"GENERAL";"TAB2",#N/A,TRUE,"GENERAL";"TAB3",#N/A,TRUE,"GENERAL";"TAB4",#N/A,TRUE,"GENERAL";"TAB5",#N/A,TRUE,"GENERAL"}</definedName>
    <definedName name="sdgfgp" localSheetId="15" hidden="1">{"via1",#N/A,TRUE,"general";"via2",#N/A,TRUE,"general";"via3",#N/A,TRUE,"general"}</definedName>
    <definedName name="sdgfgp" localSheetId="16" hidden="1">{"via1",#N/A,TRUE,"general";"via2",#N/A,TRUE,"general";"via3",#N/A,TRUE,"general"}</definedName>
    <definedName name="sdgfgp" localSheetId="8" hidden="1">{"via1",#N/A,TRUE,"general";"via2",#N/A,TRUE,"general";"via3",#N/A,TRUE,"general"}</definedName>
    <definedName name="sdgfgp" localSheetId="4" hidden="1">{"via1",#N/A,TRUE,"general";"via2",#N/A,TRUE,"general";"via3",#N/A,TRUE,"general"}</definedName>
    <definedName name="sdgfgp" localSheetId="6"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gp_1" localSheetId="8" hidden="1">{"via1",#N/A,TRUE,"general";"via2",#N/A,TRUE,"general";"via3",#N/A,TRUE,"general"}</definedName>
    <definedName name="sdgfgp_1" localSheetId="4" hidden="1">{"via1",#N/A,TRUE,"general";"via2",#N/A,TRUE,"general";"via3",#N/A,TRUE,"general"}</definedName>
    <definedName name="sdgfgp_1" localSheetId="10" hidden="1">{"via1",#N/A,TRUE,"general";"via2",#N/A,TRUE,"general";"via3",#N/A,TRUE,"general"}</definedName>
    <definedName name="sdgfgp_1"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8" hidden="1">{"via1",#N/A,TRUE,"general";"via2",#N/A,TRUE,"general";"via3",#N/A,TRUE,"general"}</definedName>
    <definedName name="sdgfiu" localSheetId="4" hidden="1">{"via1",#N/A,TRUE,"general";"via2",#N/A,TRUE,"general";"via3",#N/A,TRUE,"general"}</definedName>
    <definedName name="sdgfiu" localSheetId="6"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fiu_1" localSheetId="8" hidden="1">{"via1",#N/A,TRUE,"general";"via2",#N/A,TRUE,"general";"via3",#N/A,TRUE,"general"}</definedName>
    <definedName name="sdgfiu_1" localSheetId="4" hidden="1">{"via1",#N/A,TRUE,"general";"via2",#N/A,TRUE,"general";"via3",#N/A,TRUE,"general"}</definedName>
    <definedName name="sdgfiu_1" localSheetId="10" hidden="1">{"via1",#N/A,TRUE,"general";"via2",#N/A,TRUE,"general";"via3",#N/A,TRUE,"general"}</definedName>
    <definedName name="sdgfiu_1" hidden="1">{"via1",#N/A,TRUE,"general";"via2",#N/A,TRUE,"general";"via3",#N/A,TRUE,"general"}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4" hidden="1">{"TAB1",#N/A,TRUE,"GENERAL";"TAB2",#N/A,TRUE,"GENERAL";"TAB3",#N/A,TRUE,"GENERAL";"TAB4",#N/A,TRUE,"GENERAL";"TAB5",#N/A,TRUE,"GENERAL"}</definedName>
    <definedName name="sdgsd" localSheetId="6"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d_1" localSheetId="8" hidden="1">{"TAB1",#N/A,TRUE,"GENERAL";"TAB2",#N/A,TRUE,"GENERAL";"TAB3",#N/A,TRUE,"GENERAL";"TAB4",#N/A,TRUE,"GENERAL";"TAB5",#N/A,TRUE,"GENERAL"}</definedName>
    <definedName name="sdgsd_1" localSheetId="4" hidden="1">{"TAB1",#N/A,TRUE,"GENERAL";"TAB2",#N/A,TRUE,"GENERAL";"TAB3",#N/A,TRUE,"GENERAL";"TAB4",#N/A,TRUE,"GENERAL";"TAB5",#N/A,TRUE,"GENERAL"}</definedName>
    <definedName name="sdgsd_1" localSheetId="10" hidden="1">{"TAB1",#N/A,TRUE,"GENERAL";"TAB2",#N/A,TRUE,"GENERAL";"TAB3",#N/A,TRUE,"GENERAL";"TAB4",#N/A,TRUE,"GENERAL";"TAB5",#N/A,TRUE,"GENERAL"}</definedName>
    <definedName name="sdgsd_1" hidden="1">{"TAB1",#N/A,TRUE,"GENERAL";"TAB2",#N/A,TRUE,"GENERAL";"TAB3",#N/A,TRUE,"GENERAL";"TAB4",#N/A,TRUE,"GENERAL";"TAB5",#N/A,TRUE,"GENERAL"}</definedName>
    <definedName name="sdgsg" localSheetId="15" hidden="1">{"via1",#N/A,TRUE,"general";"via2",#N/A,TRUE,"general";"via3",#N/A,TRUE,"general"}</definedName>
    <definedName name="sdgsg" localSheetId="16" hidden="1">{"via1",#N/A,TRUE,"general";"via2",#N/A,TRUE,"general";"via3",#N/A,TRUE,"general"}</definedName>
    <definedName name="sdgsg" localSheetId="8" hidden="1">{"via1",#N/A,TRUE,"general";"via2",#N/A,TRUE,"general";"via3",#N/A,TRUE,"general"}</definedName>
    <definedName name="sdgsg" localSheetId="4" hidden="1">{"via1",#N/A,TRUE,"general";"via2",#N/A,TRUE,"general";"via3",#N/A,TRUE,"general"}</definedName>
    <definedName name="sdgsg" localSheetId="6"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gsg_1" localSheetId="8" hidden="1">{"via1",#N/A,TRUE,"general";"via2",#N/A,TRUE,"general";"via3",#N/A,TRUE,"general"}</definedName>
    <definedName name="sdgsg_1" localSheetId="4" hidden="1">{"via1",#N/A,TRUE,"general";"via2",#N/A,TRUE,"general";"via3",#N/A,TRUE,"general"}</definedName>
    <definedName name="sdgsg_1" localSheetId="10" hidden="1">{"via1",#N/A,TRUE,"general";"via2",#N/A,TRUE,"general";"via3",#N/A,TRUE,"general"}</definedName>
    <definedName name="sdgsg_1" hidden="1">{"via1",#N/A,TRUE,"general";"via2",#N/A,TRUE,"general";"via3",#N/A,TRUE,"general"}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IKOM_1" localSheetId="8" hidden="1">{"TAB1",#N/A,TRUE,"GENERAL";"TAB2",#N/A,TRUE,"GENERAL";"TAB3",#N/A,TRUE,"GENERAL";"TAB4",#N/A,TRUE,"GENERAL";"TAB5",#N/A,TRUE,"GENERAL"}</definedName>
    <definedName name="SDIKOM_1" localSheetId="4" hidden="1">{"TAB1",#N/A,TRUE,"GENERAL";"TAB2",#N/A,TRUE,"GENERAL";"TAB3",#N/A,TRUE,"GENERAL";"TAB4",#N/A,TRUE,"GENERAL";"TAB5",#N/A,TRUE,"GENERAL"}</definedName>
    <definedName name="SDIKOM_1" localSheetId="10" hidden="1">{"TAB1",#N/A,TRUE,"GENERAL";"TAB2",#N/A,TRUE,"GENERAL";"TAB3",#N/A,TRUE,"GENERAL";"TAB4",#N/A,TRUE,"GENERAL";"TAB5",#N/A,TRUE,"GENERAL"}</definedName>
    <definedName name="SDIKOM_1" hidden="1">{"TAB1",#N/A,TRUE,"GENERAL";"TAB2",#N/A,TRUE,"GENERAL";"TAB3",#N/A,TRUE,"GENERAL";"TAB4",#N/A,TRUE,"GENERAL";"TAB5",#N/A,TRUE,"GENERAL"}</definedName>
    <definedName name="sdjkgjidfnfjidnhfmhkfmh" localSheetId="8">#N/A</definedName>
    <definedName name="sdjkgjidfnfjidnhfmhkfmh" localSheetId="4">FP!LISTADO #REF!</definedName>
    <definedName name="sdjkgjidfnfjidnhfmhkfmh" localSheetId="10">[0]!listado #REF!</definedName>
    <definedName name="sdjkgjidfnfjidnhfmhkfmh">#N/A</definedName>
    <definedName name="sdjknsjdgnf" localSheetId="8">#N/A</definedName>
    <definedName name="sdjknsjdgnf" localSheetId="4">FP!LISTADO #REF!</definedName>
    <definedName name="sdjknsjdgnf" localSheetId="10">[0]!listado #REF!</definedName>
    <definedName name="sdjknsjdgnf">#N/A</definedName>
    <definedName name="sdkgujgjdrjgklfgrlt" localSheetId="8">#N/A</definedName>
    <definedName name="sdkgujgjdrjgklfgrlt" localSheetId="4">FP!LISTADO #REF!</definedName>
    <definedName name="sdkgujgjdrjgklfgrlt" localSheetId="10">[0]!listado #REF!</definedName>
    <definedName name="sdkgujgjdrjgklfgrlt">#N/A</definedName>
    <definedName name="SDKJDJGNJDG" localSheetId="8">#N/A</definedName>
    <definedName name="SDKJDJGNJDG" localSheetId="4">FP!LISTADO #REF!</definedName>
    <definedName name="SDKJDJGNJDG" localSheetId="10">[0]!listado #REF!</definedName>
    <definedName name="SDKJDJGNJDG">#N/A</definedName>
    <definedName name="sdngdjfngjdfnfnhgh" localSheetId="8">#N/A</definedName>
    <definedName name="sdngdjfngjdfnfnhgh" localSheetId="4">FP!LISTADO #REF!</definedName>
    <definedName name="sdngdjfngjdfnfnhgh" localSheetId="10">[0]!listado #REF!</definedName>
    <definedName name="sdngdjfngjdfnfnhgh">#N/A</definedName>
    <definedName name="sdqd" localSheetId="8">#REF!</definedName>
    <definedName name="sdqd" localSheetId="4">#REF!</definedName>
    <definedName name="sdqd" localSheetId="10">#REF!</definedName>
    <definedName name="sdqd">#REF!</definedName>
    <definedName name="SDRWERWER" localSheetId="8">#N/A</definedName>
    <definedName name="SDRWERWER" localSheetId="4">FP!LISTADO #REF!</definedName>
    <definedName name="SDRWERWER" localSheetId="10">[0]!listado #REF!</definedName>
    <definedName name="SDRWERWER">#N/A</definedName>
    <definedName name="SDS" localSheetId="8">#REF!</definedName>
    <definedName name="SDS" localSheetId="4">#REF!</definedName>
    <definedName name="SDS" localSheetId="10">#REF!</definedName>
    <definedName name="SDS">#REF!</definedName>
    <definedName name="sdsad" localSheetId="8">#REF!</definedName>
    <definedName name="sdsad" localSheetId="4">#REF!</definedName>
    <definedName name="sdsad" localSheetId="10">#REF!</definedName>
    <definedName name="sdsad">#REF!</definedName>
    <definedName name="SDSD" localSheetId="8">#N/A</definedName>
    <definedName name="SDSD" localSheetId="4">FP!LISTADO #REF!</definedName>
    <definedName name="SDSD" localSheetId="10">[0]!listado #REF!</definedName>
    <definedName name="SDSD">#N/A</definedName>
    <definedName name="sdsdfh" localSheetId="15" hidden="1">{"via1",#N/A,TRUE,"general";"via2",#N/A,TRUE,"general";"via3",#N/A,TRUE,"general"}</definedName>
    <definedName name="sdsdfh" localSheetId="16" hidden="1">{"via1",#N/A,TRUE,"general";"via2",#N/A,TRUE,"general";"via3",#N/A,TRUE,"general"}</definedName>
    <definedName name="sdsdfh" localSheetId="8" hidden="1">{"via1",#N/A,TRUE,"general";"via2",#N/A,TRUE,"general";"via3",#N/A,TRUE,"general"}</definedName>
    <definedName name="sdsdfh" localSheetId="4" hidden="1">{"via1",#N/A,TRUE,"general";"via2",#N/A,TRUE,"general";"via3",#N/A,TRUE,"general"}</definedName>
    <definedName name="sdsdfh" localSheetId="6"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dsdfh_1" localSheetId="8" hidden="1">{"via1",#N/A,TRUE,"general";"via2",#N/A,TRUE,"general";"via3",#N/A,TRUE,"general"}</definedName>
    <definedName name="sdsdfh_1" localSheetId="4" hidden="1">{"via1",#N/A,TRUE,"general";"via2",#N/A,TRUE,"general";"via3",#N/A,TRUE,"general"}</definedName>
    <definedName name="sdsdfh_1" localSheetId="10" hidden="1">{"via1",#N/A,TRUE,"general";"via2",#N/A,TRUE,"general";"via3",#N/A,TRUE,"general"}</definedName>
    <definedName name="sdsdfh_1" hidden="1">{"via1",#N/A,TRUE,"general";"via2",#N/A,TRUE,"general";"via3",#N/A,TRUE,"general"}</definedName>
    <definedName name="sdsdfsdff" localSheetId="8" hidden="1">{#N/A,#N/A,TRUE,"1842CWN0"}</definedName>
    <definedName name="sdsdfsdff" localSheetId="4" hidden="1">{#N/A,#N/A,TRUE,"1842CWN0"}</definedName>
    <definedName name="sdsdfsdff" localSheetId="10" hidden="1">{#N/A,#N/A,TRUE,"1842CWN0"}</definedName>
    <definedName name="sdsdfsdff" hidden="1">{#N/A,#N/A,TRUE,"1842CWN0"}</definedName>
    <definedName name="sdsds" localSheetId="8">#REF!</definedName>
    <definedName name="sdsds" localSheetId="4">#REF!</definedName>
    <definedName name="sdsds">#REF!</definedName>
    <definedName name="SDSDSD" localSheetId="8">#REF!</definedName>
    <definedName name="SDSDSD" localSheetId="4">#REF!</definedName>
    <definedName name="SDSDSD">#REF!</definedName>
    <definedName name="sdvadvasdvabasd">#N/A</definedName>
    <definedName name="sdvvsdvdvgdvfgdvfskl" localSheetId="8">#N/A</definedName>
    <definedName name="sdvvsdvdvgdvfgdvfskl" localSheetId="4">FP!LISTADO #REF!</definedName>
    <definedName name="sdvvsdvdvgdvfgdvfskl" localSheetId="10">[0]!listado #REF!</definedName>
    <definedName name="sdvvsdvdvgdvfgdvfskl">#N/A</definedName>
    <definedName name="SE" localSheetId="8">#REF!</definedName>
    <definedName name="SE" localSheetId="5">#REF!</definedName>
    <definedName name="SE" localSheetId="4">#REF!</definedName>
    <definedName name="Se" localSheetId="6">#REF!</definedName>
    <definedName name="SE" localSheetId="10">#REF!</definedName>
    <definedName name="Se">#REF!</definedName>
    <definedName name="sec" localSheetId="8">#REF!</definedName>
    <definedName name="sec" localSheetId="4">#REF!</definedName>
    <definedName name="sec" localSheetId="10">#REF!</definedName>
    <definedName name="sec">#REF!</definedName>
    <definedName name="SECTOR" localSheetId="8">#REF!</definedName>
    <definedName name="SECTOR" localSheetId="4">#REF!</definedName>
    <definedName name="SECTOR" localSheetId="6">#REF!</definedName>
    <definedName name="SECTOR" localSheetId="10">#REF!</definedName>
    <definedName name="SECTOR">#REF!</definedName>
    <definedName name="sefhykukl7u5tefdsbf890" localSheetId="8">#REF!</definedName>
    <definedName name="sefhykukl7u5tefdsbf890" localSheetId="4">#REF!</definedName>
    <definedName name="sefhykukl7u5tefdsbf890">#REF!</definedName>
    <definedName name="seguimiento">0.04</definedName>
    <definedName name="SEGUNDA">#REF!</definedName>
    <definedName name="SegundaLista" localSheetId="8">OFFSET(#REF!,MATCH(#REF!,#REF!,0)-1,1,COUNTIF(#REF!,#REF!),1)</definedName>
    <definedName name="SegundaLista" localSheetId="4">OFFSET(#REF!,MATCH(#REF!,#REF!,0)-1,1,COUNTIF(#REF!,#REF!),1)</definedName>
    <definedName name="SegundaLista" localSheetId="10">OFFSET(#REF!,MATCH(#REF!,#REF!,0)-1,1,COUNTIF(#REF!,#REF!),1)</definedName>
    <definedName name="SegundaLista">OFFSET(#REF!,MATCH(#REF!,#REF!,0)-1,1,COUNTIF(#REF!,#REF!),1)</definedName>
    <definedName name="segundo" localSheetId="8">#REF!</definedName>
    <definedName name="SEGUNDO" localSheetId="4">#REF!</definedName>
    <definedName name="SEGUNDO" localSheetId="6">#REF!</definedName>
    <definedName name="SEGUNDO">#REF!</definedName>
    <definedName name="Segundos" localSheetId="8">#REF!</definedName>
    <definedName name="Segundos" localSheetId="4">#REF!</definedName>
    <definedName name="Segundos">#REF!</definedName>
    <definedName name="Segurambiensalud" localSheetId="8">#REF!</definedName>
    <definedName name="Segurambiensalud" localSheetId="4">#REF!</definedName>
    <definedName name="Segurambiensalud">#REF!</definedName>
    <definedName name="Seguro" localSheetId="8">#REF!</definedName>
    <definedName name="Seguro" localSheetId="4">#REF!</definedName>
    <definedName name="Seguro" localSheetId="6">#REF!</definedName>
    <definedName name="Seguro">#REF!</definedName>
    <definedName name="SeguroCostos" localSheetId="8">#REF!</definedName>
    <definedName name="SeguroCostos" localSheetId="4">#REF!</definedName>
    <definedName name="SeguroCostos" localSheetId="6">#REF!</definedName>
    <definedName name="SeguroCostos">#REF!</definedName>
    <definedName name="selalternativas" localSheetId="8">#REF!</definedName>
    <definedName name="selalternativas" localSheetId="5">#REF!</definedName>
    <definedName name="selalternativas" localSheetId="4">#REF!</definedName>
    <definedName name="selalternativas" localSheetId="6">#REF!</definedName>
    <definedName name="selalternativas">#REF!</definedName>
    <definedName name="SELECCIÓN" localSheetId="8">#REF!</definedName>
    <definedName name="SELECCIÓN" localSheetId="4">#REF!</definedName>
    <definedName name="SELECCIÓN">#REF!</definedName>
    <definedName name="SELECCIÓN1" localSheetId="8">#REF!</definedName>
    <definedName name="SELECCIÓN1" localSheetId="4">#REF!</definedName>
    <definedName name="SELECCIÓN1">#REF!</definedName>
    <definedName name="Selector_voltimetro_7_posiciones" localSheetId="8">#REF!</definedName>
    <definedName name="Selector_voltimetro_7_posiciones" localSheetId="4">#REF!</definedName>
    <definedName name="Selector_voltimetro_7_posiciones">#REF!</definedName>
    <definedName name="Sellador_piso_granito" localSheetId="8">#REF!</definedName>
    <definedName name="Sellador_piso_granito" localSheetId="4">#REF!</definedName>
    <definedName name="Sellador_piso_granito">#REF!</definedName>
    <definedName name="sem" localSheetId="4">#REF!</definedName>
    <definedName name="sem">#REF!</definedName>
    <definedName name="SEM_DEL_MES" localSheetId="8">#REF!</definedName>
    <definedName name="SEM_DEL_MES" localSheetId="4">#REF!</definedName>
    <definedName name="SEM_DEL_MES">#REF!</definedName>
    <definedName name="SEMANA" localSheetId="8">#REF!</definedName>
    <definedName name="SEMANA" localSheetId="5">#REF!</definedName>
    <definedName name="SEMANA" localSheetId="4">#REF!</definedName>
    <definedName name="SEMANA">#REF!</definedName>
    <definedName name="SEMANA_C3" localSheetId="8">#REF!</definedName>
    <definedName name="SEMANA_C3" localSheetId="4">#REF!</definedName>
    <definedName name="SEMANA_C3">#REF!</definedName>
    <definedName name="semanal" localSheetId="4">#REF!</definedName>
    <definedName name="semanal">#REF!</definedName>
    <definedName name="Semanas_mes" localSheetId="8">#REF!</definedName>
    <definedName name="Semanas_mes" localSheetId="4">#REF!</definedName>
    <definedName name="Semanas_mes">#REF!</definedName>
    <definedName name="semilla" localSheetId="8">#REF!</definedName>
    <definedName name="semilla" localSheetId="4">#REF!</definedName>
    <definedName name="semilla">#REF!</definedName>
    <definedName name="sena" localSheetId="8">#REF!</definedName>
    <definedName name="sena" localSheetId="4">#REF!</definedName>
    <definedName name="sena">#REF!</definedName>
    <definedName name="sencount" hidden="1">1</definedName>
    <definedName name="SENSIBILIDADES" localSheetId="8">#REF!</definedName>
    <definedName name="SENSIBILIDADES" localSheetId="4">#REF!</definedName>
    <definedName name="SENSIBILIDADES">#REF!</definedName>
    <definedName name="señv" localSheetId="4">#REF!</definedName>
    <definedName name="señv">#REF!</definedName>
    <definedName name="SEP" localSheetId="8">#REF!</definedName>
    <definedName name="SEP" localSheetId="4">#REF!</definedName>
    <definedName name="SEP" localSheetId="6">#REF!</definedName>
    <definedName name="SEP" localSheetId="10">#REF!</definedName>
    <definedName name="SEP">#REF!</definedName>
    <definedName name="sep00" localSheetId="8">#REF!</definedName>
    <definedName name="sep00" localSheetId="4">#REF!</definedName>
    <definedName name="sep00">#REF!</definedName>
    <definedName name="Sepjv2" localSheetId="8">#REF!</definedName>
    <definedName name="Sepjv2" localSheetId="4">#REF!</definedName>
    <definedName name="Sepjv2">#REF!</definedName>
    <definedName name="SepOct" localSheetId="4">#REF!</definedName>
    <definedName name="SepOct">#REF!</definedName>
    <definedName name="SepOct_C" localSheetId="4">#REF!</definedName>
    <definedName name="SepOct_C">#REF!</definedName>
    <definedName name="septdetail" localSheetId="8">#REF!</definedName>
    <definedName name="septdetail" localSheetId="4">#REF!</definedName>
    <definedName name="septdetail">#REF!</definedName>
    <definedName name="septico" localSheetId="8">#REF!</definedName>
    <definedName name="septico" localSheetId="4">#REF!</definedName>
    <definedName name="septico">#REF!</definedName>
    <definedName name="septtb" localSheetId="8">#REF!</definedName>
    <definedName name="septtb" localSheetId="4">#REF!</definedName>
    <definedName name="septtb">#REF!</definedName>
    <definedName name="SequenceF" localSheetId="8">#REF!</definedName>
    <definedName name="SequenceF" localSheetId="4">#REF!</definedName>
    <definedName name="SequenceF">#REF!</definedName>
    <definedName name="ser" localSheetId="8">#REF!</definedName>
    <definedName name="ser" localSheetId="4">#REF!</definedName>
    <definedName name="ser">#REF!</definedName>
    <definedName name="serf" localSheetId="8">#REF!</definedName>
    <definedName name="serf" localSheetId="4">#REF!</definedName>
    <definedName name="serf">#REF!</definedName>
    <definedName name="SERO" localSheetId="8">#REF!</definedName>
    <definedName name="SERO" localSheetId="4">[0]!err</definedName>
    <definedName name="SERO" localSheetId="10">#REF!</definedName>
    <definedName name="SERO">#REF!</definedName>
    <definedName name="ServerName" localSheetId="8">#REF!</definedName>
    <definedName name="ServerName" localSheetId="4">#REF!</definedName>
    <definedName name="ServerName" localSheetId="10">#REF!</definedName>
    <definedName name="ServerName">#REF!</definedName>
    <definedName name="servicio" localSheetId="4">#REF!</definedName>
    <definedName name="servicio">#REF!</definedName>
    <definedName name="servicioingreso" localSheetId="8">#REF!</definedName>
    <definedName name="servicioingreso" localSheetId="4">#REF!</definedName>
    <definedName name="servicioingreso" localSheetId="6">#REF!</definedName>
    <definedName name="servicioingreso">#REF!</definedName>
    <definedName name="Servicios" localSheetId="8">#REF!</definedName>
    <definedName name="Servicios" localSheetId="4">#REF!</definedName>
    <definedName name="Servicios">#REF!</definedName>
    <definedName name="SERVICIOS1995" localSheetId="8">#REF!</definedName>
    <definedName name="SERVICIOS1995" localSheetId="4">#REF!</definedName>
    <definedName name="SERVICIOS1995">#REF!</definedName>
    <definedName name="SERVICIOS1997" localSheetId="8">#REF!</definedName>
    <definedName name="SERVICIOS1997" localSheetId="4">#REF!</definedName>
    <definedName name="SERVICIOS1997">#REF!</definedName>
    <definedName name="SERVICIOS1999" localSheetId="8">#REF!</definedName>
    <definedName name="SERVICIOS1999" localSheetId="4">#REF!</definedName>
    <definedName name="SERVICIOS1999">#REF!</definedName>
    <definedName name="SERVICIOS2000" localSheetId="8">#REF!</definedName>
    <definedName name="SERVICIOS2000" localSheetId="4">#REF!</definedName>
    <definedName name="SERVICIOS2000">#REF!</definedName>
    <definedName name="SERVICIOS2001" localSheetId="8">#REF!</definedName>
    <definedName name="SERVICIOS2001" localSheetId="4">#REF!</definedName>
    <definedName name="SERVICIOS2001">#REF!</definedName>
    <definedName name="SERVICIOS2003" localSheetId="8">#REF!</definedName>
    <definedName name="SERVICIOS2003" localSheetId="4">#REF!</definedName>
    <definedName name="SERVICIOS2003">#REF!</definedName>
    <definedName name="ServicioSurentingExpress" localSheetId="8">#REF!</definedName>
    <definedName name="ServicioSurentingExpress" localSheetId="4">#REF!</definedName>
    <definedName name="ServicioSurentingExpress" localSheetId="6">#REF!</definedName>
    <definedName name="ServicioSurentingExpress">#REF!</definedName>
    <definedName name="servicioutilidad" localSheetId="8">#REF!</definedName>
    <definedName name="servicioutilidad" localSheetId="4">#REF!</definedName>
    <definedName name="servicioutilidad" localSheetId="6">#REF!</definedName>
    <definedName name="servicioutilidad">#REF!</definedName>
    <definedName name="ServicioVehSustituto" localSheetId="8">#REF!</definedName>
    <definedName name="ServicioVehSustituto" localSheetId="4">#REF!</definedName>
    <definedName name="ServicioVehSustituto" localSheetId="6">#REF!</definedName>
    <definedName name="ServicioVehSustituto">#REF!</definedName>
    <definedName name="setrj" localSheetId="15" hidden="1">{"via1",#N/A,TRUE,"general";"via2",#N/A,TRUE,"general";"via3",#N/A,TRUE,"general"}</definedName>
    <definedName name="setrj" localSheetId="16" hidden="1">{"via1",#N/A,TRUE,"general";"via2",#N/A,TRUE,"general";"via3",#N/A,TRUE,"general"}</definedName>
    <definedName name="setrj" localSheetId="8" hidden="1">{"via1",#N/A,TRUE,"general";"via2",#N/A,TRUE,"general";"via3",#N/A,TRUE,"general"}</definedName>
    <definedName name="setrj" localSheetId="4" hidden="1">{"via1",#N/A,TRUE,"general";"via2",#N/A,TRUE,"general";"via3",#N/A,TRUE,"general"}</definedName>
    <definedName name="setrj" localSheetId="6"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rj_1" localSheetId="8" hidden="1">{"via1",#N/A,TRUE,"general";"via2",#N/A,TRUE,"general";"via3",#N/A,TRUE,"general"}</definedName>
    <definedName name="setrj_1" localSheetId="4" hidden="1">{"via1",#N/A,TRUE,"general";"via2",#N/A,TRUE,"general";"via3",#N/A,TRUE,"general"}</definedName>
    <definedName name="setrj_1" localSheetId="10" hidden="1">{"via1",#N/A,TRUE,"general";"via2",#N/A,TRUE,"general";"via3",#N/A,TRUE,"general"}</definedName>
    <definedName name="setrj_1"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8" hidden="1">{"via1",#N/A,TRUE,"general";"via2",#N/A,TRUE,"general";"via3",#N/A,TRUE,"general"}</definedName>
    <definedName name="sett" localSheetId="4" hidden="1">{"via1",#N/A,TRUE,"general";"via2",#N/A,TRUE,"general";"via3",#N/A,TRUE,"general"}</definedName>
    <definedName name="sett" localSheetId="6"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ett_1" localSheetId="8" hidden="1">{"via1",#N/A,TRUE,"general";"via2",#N/A,TRUE,"general";"via3",#N/A,TRUE,"general"}</definedName>
    <definedName name="sett_1" localSheetId="4" hidden="1">{"via1",#N/A,TRUE,"general";"via2",#N/A,TRUE,"general";"via3",#N/A,TRUE,"general"}</definedName>
    <definedName name="sett_1" localSheetId="10" hidden="1">{"via1",#N/A,TRUE,"general";"via2",#N/A,TRUE,"general";"via3",#N/A,TRUE,"general"}</definedName>
    <definedName name="sett_1" hidden="1">{"via1",#N/A,TRUE,"general";"via2",#N/A,TRUE,"general";"via3",#N/A,TRUE,"general"}</definedName>
    <definedName name="SEVER" localSheetId="8">#REF!</definedName>
    <definedName name="SEVER" localSheetId="4">#N/A</definedName>
    <definedName name="SEVER" localSheetId="6">#REF!</definedName>
    <definedName name="SEVER" localSheetId="10">#REF!</definedName>
    <definedName name="SEVER">#N/A</definedName>
    <definedName name="SF" localSheetId="8">#REF!</definedName>
    <definedName name="SF" localSheetId="4">#REF!</definedName>
    <definedName name="Sf" localSheetId="6">#REF!</definedName>
    <definedName name="SF" localSheetId="10">#REF!</definedName>
    <definedName name="Sf">#REF!</definedName>
    <definedName name="SFA" localSheetId="8">#REF!</definedName>
    <definedName name="SFA" localSheetId="4">#REF!</definedName>
    <definedName name="SFA" localSheetId="10">#REF!</definedName>
    <definedName name="SFA">#REF!</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4" hidden="1">{"TAB1",#N/A,TRUE,"GENERAL";"TAB2",#N/A,TRUE,"GENERAL";"TAB3",#N/A,TRUE,"GENERAL";"TAB4",#N/A,TRUE,"GENERAL";"TAB5",#N/A,TRUE,"GENERAL"}</definedName>
    <definedName name="sfasf" localSheetId="6"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asf_1" localSheetId="8" hidden="1">{"TAB1",#N/A,TRUE,"GENERAL";"TAB2",#N/A,TRUE,"GENERAL";"TAB3",#N/A,TRUE,"GENERAL";"TAB4",#N/A,TRUE,"GENERAL";"TAB5",#N/A,TRUE,"GENERAL"}</definedName>
    <definedName name="sfasf_1" localSheetId="4" hidden="1">{"TAB1",#N/A,TRUE,"GENERAL";"TAB2",#N/A,TRUE,"GENERAL";"TAB3",#N/A,TRUE,"GENERAL";"TAB4",#N/A,TRUE,"GENERAL";"TAB5",#N/A,TRUE,"GENERAL"}</definedName>
    <definedName name="sfasf_1" localSheetId="10" hidden="1">{"TAB1",#N/A,TRUE,"GENERAL";"TAB2",#N/A,TRUE,"GENERAL";"TAB3",#N/A,TRUE,"GENERAL";"TAB4",#N/A,TRUE,"GENERAL";"TAB5",#N/A,TRUE,"GENERAL"}</definedName>
    <definedName name="sfasf_1" hidden="1">{"TAB1",#N/A,TRUE,"GENERAL";"TAB2",#N/A,TRUE,"GENERAL";"TAB3",#N/A,TRUE,"GENERAL";"TAB4",#N/A,TRUE,"GENERAL";"TAB5",#N/A,TRUE,"GENERAL"}</definedName>
    <definedName name="sfb" localSheetId="8">#REF!</definedName>
    <definedName name="sfb" localSheetId="4">#REF!</definedName>
    <definedName name="sfb">#REF!</definedName>
    <definedName name="SFC" localSheetId="8">#REF!</definedName>
    <definedName name="SFC" localSheetId="4">#REF!</definedName>
    <definedName name="SFC">#REF!</definedName>
    <definedName name="SFD_5" localSheetId="8">#REF!</definedName>
    <definedName name="SFD_5" localSheetId="4">#REF!</definedName>
    <definedName name="SFD_5">#REF!</definedName>
    <definedName name="sffsaf" localSheetId="8">#REF!</definedName>
    <definedName name="sffsaf" localSheetId="4">#REF!</definedName>
    <definedName name="sffsaf">#REF!</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HSGFH_1" localSheetId="8" hidden="1">{"TAB1",#N/A,TRUE,"GENERAL";"TAB2",#N/A,TRUE,"GENERAL";"TAB3",#N/A,TRUE,"GENERAL";"TAB4",#N/A,TRUE,"GENERAL";"TAB5",#N/A,TRUE,"GENERAL"}</definedName>
    <definedName name="SFHSGFH_1" localSheetId="4" hidden="1">{"TAB1",#N/A,TRUE,"GENERAL";"TAB2",#N/A,TRUE,"GENERAL";"TAB3",#N/A,TRUE,"GENERAL";"TAB4",#N/A,TRUE,"GENERAL";"TAB5",#N/A,TRUE,"GENERAL"}</definedName>
    <definedName name="SFHSGFH_1" localSheetId="10" hidden="1">{"TAB1",#N/A,TRUE,"GENERAL";"TAB2",#N/A,TRUE,"GENERAL";"TAB3",#N/A,TRUE,"GENERAL";"TAB4",#N/A,TRUE,"GENERAL";"TAB5",#N/A,TRUE,"GENERAL"}</definedName>
    <definedName name="SFHSGFH_1" hidden="1">{"TAB1",#N/A,TRUE,"GENERAL";"TAB2",#N/A,TRUE,"GENERAL";"TAB3",#N/A,TRUE,"GENERAL";"TAB4",#N/A,TRUE,"GENERAL";"TAB5",#N/A,TRUE,"GENERAL"}</definedName>
    <definedName name="sfsd" localSheetId="15" hidden="1">{"via1",#N/A,TRUE,"general";"via2",#N/A,TRUE,"general";"via3",#N/A,TRUE,"general"}</definedName>
    <definedName name="sfsd" localSheetId="16" hidden="1">{"via1",#N/A,TRUE,"general";"via2",#N/A,TRUE,"general";"via3",#N/A,TRUE,"general"}</definedName>
    <definedName name="sfsd" localSheetId="8" hidden="1">{"via1",#N/A,TRUE,"general";"via2",#N/A,TRUE,"general";"via3",#N/A,TRUE,"general"}</definedName>
    <definedName name="sfsd" localSheetId="4" hidden="1">{"via1",#N/A,TRUE,"general";"via2",#N/A,TRUE,"general";"via3",#N/A,TRUE,"general"}</definedName>
    <definedName name="sfsd" localSheetId="6"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_1" localSheetId="8" hidden="1">{"via1",#N/A,TRUE,"general";"via2",#N/A,TRUE,"general";"via3",#N/A,TRUE,"general"}</definedName>
    <definedName name="sfsd_1" localSheetId="4" hidden="1">{"via1",#N/A,TRUE,"general";"via2",#N/A,TRUE,"general";"via3",#N/A,TRUE,"general"}</definedName>
    <definedName name="sfsd_1" localSheetId="10" hidden="1">{"via1",#N/A,TRUE,"general";"via2",#N/A,TRUE,"general";"via3",#N/A,TRUE,"general"}</definedName>
    <definedName name="sfsd_1" hidden="1">{"via1",#N/A,TRUE,"general";"via2",#N/A,TRUE,"general";"via3",#N/A,TRUE,"general"}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4" hidden="1">{"TAB1",#N/A,TRUE,"GENERAL";"TAB2",#N/A,TRUE,"GENERAL";"TAB3",#N/A,TRUE,"GENERAL";"TAB4",#N/A,TRUE,"GENERAL";"TAB5",#N/A,TRUE,"GENERAL"}</definedName>
    <definedName name="sfsdf" localSheetId="6"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_1" localSheetId="8" hidden="1">{"TAB1",#N/A,TRUE,"GENERAL";"TAB2",#N/A,TRUE,"GENERAL";"TAB3",#N/A,TRUE,"GENERAL";"TAB4",#N/A,TRUE,"GENERAL";"TAB5",#N/A,TRUE,"GENERAL"}</definedName>
    <definedName name="sfsdf_1" localSheetId="4" hidden="1">{"TAB1",#N/A,TRUE,"GENERAL";"TAB2",#N/A,TRUE,"GENERAL";"TAB3",#N/A,TRUE,"GENERAL";"TAB4",#N/A,TRUE,"GENERAL";"TAB5",#N/A,TRUE,"GENERAL"}</definedName>
    <definedName name="sfsdf_1" localSheetId="10" hidden="1">{"TAB1",#N/A,TRUE,"GENERAL";"TAB2",#N/A,TRUE,"GENERAL";"TAB3",#N/A,TRUE,"GENERAL";"TAB4",#N/A,TRUE,"GENERAL";"TAB5",#N/A,TRUE,"GENERAL"}</definedName>
    <definedName name="sfsdf_1"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erg_1" localSheetId="8" hidden="1">{"TAB1",#N/A,TRUE,"GENERAL";"TAB2",#N/A,TRUE,"GENERAL";"TAB3",#N/A,TRUE,"GENERAL";"TAB4",#N/A,TRUE,"GENERAL";"TAB5",#N/A,TRUE,"GENERAL"}</definedName>
    <definedName name="sfsdferg_1" localSheetId="4" hidden="1">{"TAB1",#N/A,TRUE,"GENERAL";"TAB2",#N/A,TRUE,"GENERAL";"TAB3",#N/A,TRUE,"GENERAL";"TAB4",#N/A,TRUE,"GENERAL";"TAB5",#N/A,TRUE,"GENERAL"}</definedName>
    <definedName name="sfsdferg_1" localSheetId="10" hidden="1">{"TAB1",#N/A,TRUE,"GENERAL";"TAB2",#N/A,TRUE,"GENERAL";"TAB3",#N/A,TRUE,"GENERAL";"TAB4",#N/A,TRUE,"GENERAL";"TAB5",#N/A,TRUE,"GENERAL"}</definedName>
    <definedName name="sfsdferg_1"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fsdfs_1" localSheetId="8" hidden="1">{"TAB1",#N/A,TRUE,"GENERAL";"TAB2",#N/A,TRUE,"GENERAL";"TAB3",#N/A,TRUE,"GENERAL";"TAB4",#N/A,TRUE,"GENERAL";"TAB5",#N/A,TRUE,"GENERAL"}</definedName>
    <definedName name="sfsdfs_1" localSheetId="4" hidden="1">{"TAB1",#N/A,TRUE,"GENERAL";"TAB2",#N/A,TRUE,"GENERAL";"TAB3",#N/A,TRUE,"GENERAL";"TAB4",#N/A,TRUE,"GENERAL";"TAB5",#N/A,TRUE,"GENERAL"}</definedName>
    <definedName name="sfsdfs_1" localSheetId="10" hidden="1">{"TAB1",#N/A,TRUE,"GENERAL";"TAB2",#N/A,TRUE,"GENERAL";"TAB3",#N/A,TRUE,"GENERAL";"TAB4",#N/A,TRUE,"GENERAL";"TAB5",#N/A,TRUE,"GENERAL"}</definedName>
    <definedName name="sfsdfs_1" hidden="1">{"TAB1",#N/A,TRUE,"GENERAL";"TAB2",#N/A,TRUE,"GENERAL";"TAB3",#N/A,TRUE,"GENERAL";"TAB4",#N/A,TRUE,"GENERAL";"TAB5",#N/A,TRUE,"GENERAL"}</definedName>
    <definedName name="SFSFS" localSheetId="8">#N/A</definedName>
    <definedName name="SFSFS" localSheetId="4">FP!LISTADO #REF!</definedName>
    <definedName name="SFSFS" localSheetId="10">[0]!listado #REF!</definedName>
    <definedName name="SFSFS">#N/A</definedName>
    <definedName name="Sg" localSheetId="8">#REF!</definedName>
    <definedName name="Sg" localSheetId="4">#REF!</definedName>
    <definedName name="Sg" localSheetId="6">#REF!</definedName>
    <definedName name="Sg" localSheetId="10">#REF!</definedName>
    <definedName name="Sg">#REF!</definedName>
    <definedName name="SGAS" localSheetId="8">#REF!</definedName>
    <definedName name="SGAS" localSheetId="4">#REF!</definedName>
    <definedName name="SGAS" localSheetId="10">#REF!</definedName>
    <definedName name="SGAS">#REF!</definedName>
    <definedName name="SGET" localSheetId="8">#REF!</definedName>
    <definedName name="SGET" localSheetId="4">#REF!</definedName>
    <definedName name="SGET" localSheetId="10">#REF!</definedName>
    <definedName name="SGET">#REF!</definedName>
    <definedName name="SGI_V_INDICES_CIRCUITO_CAUSA" localSheetId="8">#REF!</definedName>
    <definedName name="SGI_V_INDICES_CIRCUITO_CAUSA" localSheetId="4">#REF!</definedName>
    <definedName name="SGI_V_INDICES_CIRCUITO_CAUSA" localSheetId="6">#REF!</definedName>
    <definedName name="SGI_V_INDICES_CIRCUITO_CAUSA">#REF!</definedName>
    <definedName name="Sh" localSheetId="8">#REF!</definedName>
    <definedName name="Sh" localSheetId="4">#REF!</definedName>
    <definedName name="Sh" localSheetId="6">#REF!</definedName>
    <definedName name="Sh">#REF!</definedName>
    <definedName name="SHA" localSheetId="8">#REF!</definedName>
    <definedName name="SHA" localSheetId="4">#REF!</definedName>
    <definedName name="SHA">#REF!</definedName>
    <definedName name="Share" localSheetId="8">#REF!</definedName>
    <definedName name="Share" localSheetId="4">#REF!</definedName>
    <definedName name="Share">#REF!</definedName>
    <definedName name="SHARED_FORMULA_0">#N/A</definedName>
    <definedName name="SHARED_FORMULA_1">#N/A</definedName>
    <definedName name="SHARED_FORMULA_10">#N/A</definedName>
    <definedName name="SHARED_FORMULA_100" localSheetId="8">#REF!</definedName>
    <definedName name="SHARED_FORMULA_100" localSheetId="4">#REF!</definedName>
    <definedName name="SHARED_FORMULA_100">#REF!</definedName>
    <definedName name="SHARED_FORMULA_1000" localSheetId="8">#REF!</definedName>
    <definedName name="SHARED_FORMULA_1000" localSheetId="4">#REF!</definedName>
    <definedName name="SHARED_FORMULA_1000">#REF!</definedName>
    <definedName name="SHARED_FORMULA_1001" localSheetId="8">#REF!</definedName>
    <definedName name="SHARED_FORMULA_1001" localSheetId="4">#REF!</definedName>
    <definedName name="SHARED_FORMULA_1001">#REF!</definedName>
    <definedName name="SHARED_FORMULA_1002" localSheetId="8">#REF!</definedName>
    <definedName name="SHARED_FORMULA_1002" localSheetId="4">#REF!</definedName>
    <definedName name="SHARED_FORMULA_1002">#REF!</definedName>
    <definedName name="SHARED_FORMULA_1003" localSheetId="8">#REF!</definedName>
    <definedName name="SHARED_FORMULA_1003" localSheetId="4">#REF!</definedName>
    <definedName name="SHARED_FORMULA_1003">#REF!</definedName>
    <definedName name="SHARED_FORMULA_1004" localSheetId="8">#REF!</definedName>
    <definedName name="SHARED_FORMULA_1004" localSheetId="4">#REF!</definedName>
    <definedName name="SHARED_FORMULA_1004">#REF!</definedName>
    <definedName name="SHARED_FORMULA_1005" localSheetId="8">#REF!</definedName>
    <definedName name="SHARED_FORMULA_1005" localSheetId="4">#REF!</definedName>
    <definedName name="SHARED_FORMULA_1005">#REF!</definedName>
    <definedName name="SHARED_FORMULA_1006" localSheetId="8">#REF!</definedName>
    <definedName name="SHARED_FORMULA_1006" localSheetId="4">#REF!</definedName>
    <definedName name="SHARED_FORMULA_1006">#REF!</definedName>
    <definedName name="SHARED_FORMULA_1007" localSheetId="8">#REF!</definedName>
    <definedName name="SHARED_FORMULA_1007" localSheetId="4">#REF!</definedName>
    <definedName name="SHARED_FORMULA_1007">#REF!</definedName>
    <definedName name="SHARED_FORMULA_1008" localSheetId="8">#REF!</definedName>
    <definedName name="SHARED_FORMULA_1008" localSheetId="4">#REF!</definedName>
    <definedName name="SHARED_FORMULA_1008">#REF!</definedName>
    <definedName name="SHARED_FORMULA_1009" localSheetId="8">#REF!</definedName>
    <definedName name="SHARED_FORMULA_1009" localSheetId="4">#REF!</definedName>
    <definedName name="SHARED_FORMULA_1009">#REF!</definedName>
    <definedName name="SHARED_FORMULA_101" localSheetId="8">#REF!</definedName>
    <definedName name="SHARED_FORMULA_101" localSheetId="4">#REF!</definedName>
    <definedName name="SHARED_FORMULA_101">#REF!</definedName>
    <definedName name="SHARED_FORMULA_1010" localSheetId="8">#REF!</definedName>
    <definedName name="SHARED_FORMULA_1010" localSheetId="4">#REF!</definedName>
    <definedName name="SHARED_FORMULA_1010">#REF!</definedName>
    <definedName name="SHARED_FORMULA_1011" localSheetId="8">#REF!</definedName>
    <definedName name="SHARED_FORMULA_1011" localSheetId="4">#REF!</definedName>
    <definedName name="SHARED_FORMULA_1011">#REF!</definedName>
    <definedName name="SHARED_FORMULA_1012" localSheetId="8">#REF!</definedName>
    <definedName name="SHARED_FORMULA_1012" localSheetId="4">#REF!</definedName>
    <definedName name="SHARED_FORMULA_1012">#REF!</definedName>
    <definedName name="SHARED_FORMULA_1013" localSheetId="8">#REF!</definedName>
    <definedName name="SHARED_FORMULA_1013" localSheetId="4">#REF!</definedName>
    <definedName name="SHARED_FORMULA_1013">#REF!</definedName>
    <definedName name="SHARED_FORMULA_1014" localSheetId="8">#REF!</definedName>
    <definedName name="SHARED_FORMULA_1014" localSheetId="4">#REF!</definedName>
    <definedName name="SHARED_FORMULA_1014">#REF!</definedName>
    <definedName name="SHARED_FORMULA_1015" localSheetId="8">#REF!</definedName>
    <definedName name="SHARED_FORMULA_1015" localSheetId="4">#REF!</definedName>
    <definedName name="SHARED_FORMULA_1015">#REF!</definedName>
    <definedName name="SHARED_FORMULA_1016" localSheetId="8">#REF!</definedName>
    <definedName name="SHARED_FORMULA_1016" localSheetId="4">#REF!</definedName>
    <definedName name="SHARED_FORMULA_1016">#REF!</definedName>
    <definedName name="SHARED_FORMULA_1017" localSheetId="8">#REF!</definedName>
    <definedName name="SHARED_FORMULA_1017" localSheetId="4">#REF!</definedName>
    <definedName name="SHARED_FORMULA_1017">#REF!</definedName>
    <definedName name="SHARED_FORMULA_1018" localSheetId="8">#REF!</definedName>
    <definedName name="SHARED_FORMULA_1018" localSheetId="4">#REF!</definedName>
    <definedName name="SHARED_FORMULA_1018">#REF!</definedName>
    <definedName name="SHARED_FORMULA_1019" localSheetId="8">#REF!</definedName>
    <definedName name="SHARED_FORMULA_1019" localSheetId="4">#REF!</definedName>
    <definedName name="SHARED_FORMULA_1019">#REF!</definedName>
    <definedName name="SHARED_FORMULA_102" localSheetId="8">#REF!</definedName>
    <definedName name="SHARED_FORMULA_102" localSheetId="4">#REF!</definedName>
    <definedName name="SHARED_FORMULA_102">#REF!</definedName>
    <definedName name="SHARED_FORMULA_1020" localSheetId="8">#REF!</definedName>
    <definedName name="SHARED_FORMULA_1020" localSheetId="4">#REF!</definedName>
    <definedName name="SHARED_FORMULA_1020">#REF!</definedName>
    <definedName name="SHARED_FORMULA_1021" localSheetId="8">#REF!</definedName>
    <definedName name="SHARED_FORMULA_1021" localSheetId="4">#REF!</definedName>
    <definedName name="SHARED_FORMULA_1021">#REF!</definedName>
    <definedName name="SHARED_FORMULA_1022" localSheetId="8">#REF!</definedName>
    <definedName name="SHARED_FORMULA_1022" localSheetId="4">#REF!</definedName>
    <definedName name="SHARED_FORMULA_1022">#REF!</definedName>
    <definedName name="SHARED_FORMULA_1023" localSheetId="8">#REF!</definedName>
    <definedName name="SHARED_FORMULA_1023" localSheetId="4">#REF!</definedName>
    <definedName name="SHARED_FORMULA_1023">#REF!</definedName>
    <definedName name="SHARED_FORMULA_1024" localSheetId="8">#REF!</definedName>
    <definedName name="SHARED_FORMULA_1024" localSheetId="4">#REF!</definedName>
    <definedName name="SHARED_FORMULA_1024">#REF!</definedName>
    <definedName name="SHARED_FORMULA_1025" localSheetId="8">#REF!</definedName>
    <definedName name="SHARED_FORMULA_1025" localSheetId="4">#REF!</definedName>
    <definedName name="SHARED_FORMULA_1025">#REF!</definedName>
    <definedName name="SHARED_FORMULA_1026" localSheetId="8">#REF!</definedName>
    <definedName name="SHARED_FORMULA_1026" localSheetId="4">#REF!</definedName>
    <definedName name="SHARED_FORMULA_1026">#REF!</definedName>
    <definedName name="SHARED_FORMULA_1027" localSheetId="8">#REF!</definedName>
    <definedName name="SHARED_FORMULA_1027" localSheetId="4">#REF!</definedName>
    <definedName name="SHARED_FORMULA_1027">#REF!</definedName>
    <definedName name="SHARED_FORMULA_1028" localSheetId="8">#REF!</definedName>
    <definedName name="SHARED_FORMULA_1028" localSheetId="4">#REF!</definedName>
    <definedName name="SHARED_FORMULA_1028">#REF!</definedName>
    <definedName name="SHARED_FORMULA_1029" localSheetId="8">#REF!</definedName>
    <definedName name="SHARED_FORMULA_1029" localSheetId="4">#REF!</definedName>
    <definedName name="SHARED_FORMULA_1029">#REF!</definedName>
    <definedName name="SHARED_FORMULA_103" localSheetId="8">#REF!</definedName>
    <definedName name="SHARED_FORMULA_103" localSheetId="4">#REF!</definedName>
    <definedName name="SHARED_FORMULA_103">#REF!</definedName>
    <definedName name="SHARED_FORMULA_1030" localSheetId="8">#REF!</definedName>
    <definedName name="SHARED_FORMULA_1030" localSheetId="4">#REF!</definedName>
    <definedName name="SHARED_FORMULA_1030">#REF!</definedName>
    <definedName name="SHARED_FORMULA_1031" localSheetId="8">#REF!</definedName>
    <definedName name="SHARED_FORMULA_1031" localSheetId="4">#REF!</definedName>
    <definedName name="SHARED_FORMULA_1031">#REF!</definedName>
    <definedName name="SHARED_FORMULA_1032" localSheetId="8">#REF!</definedName>
    <definedName name="SHARED_FORMULA_1032" localSheetId="4">#REF!</definedName>
    <definedName name="SHARED_FORMULA_1032">#REF!</definedName>
    <definedName name="SHARED_FORMULA_1033" localSheetId="8">#REF!</definedName>
    <definedName name="SHARED_FORMULA_1033" localSheetId="4">#REF!</definedName>
    <definedName name="SHARED_FORMULA_1033">#REF!</definedName>
    <definedName name="SHARED_FORMULA_1034" localSheetId="8">#REF!</definedName>
    <definedName name="SHARED_FORMULA_1034" localSheetId="4">#REF!</definedName>
    <definedName name="SHARED_FORMULA_1034">#REF!</definedName>
    <definedName name="SHARED_FORMULA_1035" localSheetId="8">#REF!</definedName>
    <definedName name="SHARED_FORMULA_1035" localSheetId="4">#REF!</definedName>
    <definedName name="SHARED_FORMULA_1035">#REF!</definedName>
    <definedName name="SHARED_FORMULA_1036" localSheetId="8">#REF!</definedName>
    <definedName name="SHARED_FORMULA_1036" localSheetId="4">#REF!</definedName>
    <definedName name="SHARED_FORMULA_1036">#REF!</definedName>
    <definedName name="SHARED_FORMULA_1037" localSheetId="8">#REF!</definedName>
    <definedName name="SHARED_FORMULA_1037" localSheetId="4">#REF!</definedName>
    <definedName name="SHARED_FORMULA_1037">#REF!</definedName>
    <definedName name="SHARED_FORMULA_1038" localSheetId="8">#REF!</definedName>
    <definedName name="SHARED_FORMULA_1038" localSheetId="4">#REF!</definedName>
    <definedName name="SHARED_FORMULA_1038">#REF!</definedName>
    <definedName name="SHARED_FORMULA_1039" localSheetId="8">#REF!</definedName>
    <definedName name="SHARED_FORMULA_1039" localSheetId="4">#REF!</definedName>
    <definedName name="SHARED_FORMULA_1039">#REF!</definedName>
    <definedName name="SHARED_FORMULA_104" localSheetId="8">#REF!</definedName>
    <definedName name="SHARED_FORMULA_104" localSheetId="4">#REF!</definedName>
    <definedName name="SHARED_FORMULA_104">#REF!</definedName>
    <definedName name="SHARED_FORMULA_1040" localSheetId="8">#REF!</definedName>
    <definedName name="SHARED_FORMULA_1040" localSheetId="4">#REF!</definedName>
    <definedName name="SHARED_FORMULA_1040">#REF!</definedName>
    <definedName name="SHARED_FORMULA_1041" localSheetId="8">#REF!</definedName>
    <definedName name="SHARED_FORMULA_1041" localSheetId="4">#REF!</definedName>
    <definedName name="SHARED_FORMULA_1041">#REF!</definedName>
    <definedName name="SHARED_FORMULA_1042" localSheetId="8">#REF!</definedName>
    <definedName name="SHARED_FORMULA_1042" localSheetId="4">#REF!</definedName>
    <definedName name="SHARED_FORMULA_1042">#REF!</definedName>
    <definedName name="SHARED_FORMULA_1043" localSheetId="8">#REF!</definedName>
    <definedName name="SHARED_FORMULA_1043" localSheetId="4">#REF!</definedName>
    <definedName name="SHARED_FORMULA_1043">#REF!</definedName>
    <definedName name="SHARED_FORMULA_1044" localSheetId="8">#REF!</definedName>
    <definedName name="SHARED_FORMULA_1044" localSheetId="4">#REF!</definedName>
    <definedName name="SHARED_FORMULA_1044">#REF!</definedName>
    <definedName name="SHARED_FORMULA_1045" localSheetId="8">#REF!</definedName>
    <definedName name="SHARED_FORMULA_1045" localSheetId="4">#REF!</definedName>
    <definedName name="SHARED_FORMULA_1045">#REF!</definedName>
    <definedName name="SHARED_FORMULA_1046" localSheetId="8">#REF!</definedName>
    <definedName name="SHARED_FORMULA_1046" localSheetId="4">#REF!</definedName>
    <definedName name="SHARED_FORMULA_1046">#REF!</definedName>
    <definedName name="SHARED_FORMULA_1047" localSheetId="8">#REF!</definedName>
    <definedName name="SHARED_FORMULA_1047" localSheetId="4">#REF!</definedName>
    <definedName name="SHARED_FORMULA_1047">#REF!</definedName>
    <definedName name="SHARED_FORMULA_1048" localSheetId="8">#REF!</definedName>
    <definedName name="SHARED_FORMULA_1048" localSheetId="4">#REF!</definedName>
    <definedName name="SHARED_FORMULA_1048">#REF!</definedName>
    <definedName name="SHARED_FORMULA_1049" localSheetId="8">#REF!</definedName>
    <definedName name="SHARED_FORMULA_1049" localSheetId="4">#REF!</definedName>
    <definedName name="SHARED_FORMULA_1049">#REF!</definedName>
    <definedName name="SHARED_FORMULA_105" localSheetId="8">#REF!</definedName>
    <definedName name="SHARED_FORMULA_105" localSheetId="4">#REF!</definedName>
    <definedName name="SHARED_FORMULA_105">#REF!</definedName>
    <definedName name="SHARED_FORMULA_1050" localSheetId="8">#REF!</definedName>
    <definedName name="SHARED_FORMULA_1050" localSheetId="4">#REF!</definedName>
    <definedName name="SHARED_FORMULA_1050">#REF!</definedName>
    <definedName name="SHARED_FORMULA_1051" localSheetId="8">#REF!</definedName>
    <definedName name="SHARED_FORMULA_1051" localSheetId="4">#REF!</definedName>
    <definedName name="SHARED_FORMULA_1051">#REF!</definedName>
    <definedName name="SHARED_FORMULA_1052" localSheetId="8">#REF!</definedName>
    <definedName name="SHARED_FORMULA_1052" localSheetId="4">#REF!</definedName>
    <definedName name="SHARED_FORMULA_1052">#REF!</definedName>
    <definedName name="SHARED_FORMULA_1053" localSheetId="8">#REF!</definedName>
    <definedName name="SHARED_FORMULA_1053" localSheetId="4">#REF!</definedName>
    <definedName name="SHARED_FORMULA_1053">#REF!</definedName>
    <definedName name="SHARED_FORMULA_1054" localSheetId="8">#REF!</definedName>
    <definedName name="SHARED_FORMULA_1054" localSheetId="4">#REF!</definedName>
    <definedName name="SHARED_FORMULA_1054">#REF!</definedName>
    <definedName name="SHARED_FORMULA_1055" localSheetId="8">#REF!</definedName>
    <definedName name="SHARED_FORMULA_1055" localSheetId="4">#REF!</definedName>
    <definedName name="SHARED_FORMULA_1055">#REF!</definedName>
    <definedName name="SHARED_FORMULA_1056" localSheetId="8">#REF!</definedName>
    <definedName name="SHARED_FORMULA_1056" localSheetId="4">#REF!</definedName>
    <definedName name="SHARED_FORMULA_1056">#REF!</definedName>
    <definedName name="SHARED_FORMULA_1057" localSheetId="8">#REF!</definedName>
    <definedName name="SHARED_FORMULA_1057" localSheetId="4">#REF!</definedName>
    <definedName name="SHARED_FORMULA_1057">#REF!</definedName>
    <definedName name="SHARED_FORMULA_1058" localSheetId="8">#REF!</definedName>
    <definedName name="SHARED_FORMULA_1058" localSheetId="4">#REF!</definedName>
    <definedName name="SHARED_FORMULA_1058">#REF!</definedName>
    <definedName name="SHARED_FORMULA_1059" localSheetId="8">#REF!</definedName>
    <definedName name="SHARED_FORMULA_1059" localSheetId="4">#REF!</definedName>
    <definedName name="SHARED_FORMULA_1059">#REF!</definedName>
    <definedName name="SHARED_FORMULA_106" localSheetId="8">#REF!</definedName>
    <definedName name="SHARED_FORMULA_106" localSheetId="4">#REF!</definedName>
    <definedName name="SHARED_FORMULA_106">#REF!</definedName>
    <definedName name="SHARED_FORMULA_1060" localSheetId="8">#REF!</definedName>
    <definedName name="SHARED_FORMULA_1060" localSheetId="4">#REF!</definedName>
    <definedName name="SHARED_FORMULA_1060">#REF!</definedName>
    <definedName name="SHARED_FORMULA_1061" localSheetId="8">#REF!</definedName>
    <definedName name="SHARED_FORMULA_1061" localSheetId="4">#REF!</definedName>
    <definedName name="SHARED_FORMULA_1061">#REF!</definedName>
    <definedName name="SHARED_FORMULA_1062" localSheetId="8">#REF!</definedName>
    <definedName name="SHARED_FORMULA_1062" localSheetId="4">#REF!</definedName>
    <definedName name="SHARED_FORMULA_1062">#REF!</definedName>
    <definedName name="SHARED_FORMULA_1063" localSheetId="8">#REF!</definedName>
    <definedName name="SHARED_FORMULA_1063" localSheetId="4">#REF!</definedName>
    <definedName name="SHARED_FORMULA_1063">#REF!</definedName>
    <definedName name="SHARED_FORMULA_1064" localSheetId="8">#REF!</definedName>
    <definedName name="SHARED_FORMULA_1064" localSheetId="4">#REF!</definedName>
    <definedName name="SHARED_FORMULA_1064">#REF!</definedName>
    <definedName name="SHARED_FORMULA_1065" localSheetId="8">#REF!</definedName>
    <definedName name="SHARED_FORMULA_1065" localSheetId="4">#REF!</definedName>
    <definedName name="SHARED_FORMULA_1065">#REF!</definedName>
    <definedName name="SHARED_FORMULA_1066" localSheetId="8">#REF!</definedName>
    <definedName name="SHARED_FORMULA_1066" localSheetId="4">#REF!</definedName>
    <definedName name="SHARED_FORMULA_1066">#REF!</definedName>
    <definedName name="SHARED_FORMULA_1067" localSheetId="8">#REF!</definedName>
    <definedName name="SHARED_FORMULA_1067" localSheetId="4">#REF!</definedName>
    <definedName name="SHARED_FORMULA_1067">#REF!</definedName>
    <definedName name="SHARED_FORMULA_1068" localSheetId="8">#REF!</definedName>
    <definedName name="SHARED_FORMULA_1068" localSheetId="4">#REF!</definedName>
    <definedName name="SHARED_FORMULA_1068">#REF!</definedName>
    <definedName name="SHARED_FORMULA_1069" localSheetId="8">#REF!</definedName>
    <definedName name="SHARED_FORMULA_1069" localSheetId="4">#REF!</definedName>
    <definedName name="SHARED_FORMULA_1069">#REF!</definedName>
    <definedName name="SHARED_FORMULA_107" localSheetId="8">#REF!</definedName>
    <definedName name="SHARED_FORMULA_107" localSheetId="4">#REF!</definedName>
    <definedName name="SHARED_FORMULA_107">#REF!</definedName>
    <definedName name="SHARED_FORMULA_1070" localSheetId="8">#REF!</definedName>
    <definedName name="SHARED_FORMULA_1070" localSheetId="4">#REF!</definedName>
    <definedName name="SHARED_FORMULA_1070">#REF!</definedName>
    <definedName name="SHARED_FORMULA_1071" localSheetId="8">#REF!</definedName>
    <definedName name="SHARED_FORMULA_1071" localSheetId="4">#REF!</definedName>
    <definedName name="SHARED_FORMULA_1071">#REF!</definedName>
    <definedName name="SHARED_FORMULA_1072" localSheetId="8">#REF!</definedName>
    <definedName name="SHARED_FORMULA_1072" localSheetId="4">#REF!</definedName>
    <definedName name="SHARED_FORMULA_1072">#REF!</definedName>
    <definedName name="SHARED_FORMULA_1073" localSheetId="8">#REF!</definedName>
    <definedName name="SHARED_FORMULA_1073" localSheetId="4">#REF!</definedName>
    <definedName name="SHARED_FORMULA_1073">#REF!</definedName>
    <definedName name="SHARED_FORMULA_1074" localSheetId="8">#REF!</definedName>
    <definedName name="SHARED_FORMULA_1074" localSheetId="4">#REF!</definedName>
    <definedName name="SHARED_FORMULA_1074">#REF!</definedName>
    <definedName name="SHARED_FORMULA_1075" localSheetId="8">#REF!</definedName>
    <definedName name="SHARED_FORMULA_1075" localSheetId="4">#REF!</definedName>
    <definedName name="SHARED_FORMULA_1075">#REF!</definedName>
    <definedName name="SHARED_FORMULA_1076" localSheetId="8">#REF!</definedName>
    <definedName name="SHARED_FORMULA_1076" localSheetId="4">#REF!</definedName>
    <definedName name="SHARED_FORMULA_1076">#REF!</definedName>
    <definedName name="SHARED_FORMULA_1077" localSheetId="8">#REF!</definedName>
    <definedName name="SHARED_FORMULA_1077" localSheetId="4">#REF!</definedName>
    <definedName name="SHARED_FORMULA_1077">#REF!</definedName>
    <definedName name="SHARED_FORMULA_1078" localSheetId="8">#REF!</definedName>
    <definedName name="SHARED_FORMULA_1078" localSheetId="4">#REF!</definedName>
    <definedName name="SHARED_FORMULA_1078">#REF!</definedName>
    <definedName name="SHARED_FORMULA_1079" localSheetId="8">#REF!</definedName>
    <definedName name="SHARED_FORMULA_1079" localSheetId="4">#REF!</definedName>
    <definedName name="SHARED_FORMULA_1079">#REF!</definedName>
    <definedName name="SHARED_FORMULA_108" localSheetId="8">#REF!</definedName>
    <definedName name="SHARED_FORMULA_108" localSheetId="4">#REF!</definedName>
    <definedName name="SHARED_FORMULA_108">#REF!</definedName>
    <definedName name="SHARED_FORMULA_1080" localSheetId="8">#REF!</definedName>
    <definedName name="SHARED_FORMULA_1080" localSheetId="4">#REF!</definedName>
    <definedName name="SHARED_FORMULA_1080">#REF!</definedName>
    <definedName name="SHARED_FORMULA_1081" localSheetId="8">#REF!</definedName>
    <definedName name="SHARED_FORMULA_1081" localSheetId="4">#REF!</definedName>
    <definedName name="SHARED_FORMULA_1081">#REF!</definedName>
    <definedName name="SHARED_FORMULA_1082" localSheetId="8">#REF!</definedName>
    <definedName name="SHARED_FORMULA_1082" localSheetId="4">#REF!</definedName>
    <definedName name="SHARED_FORMULA_1082">#REF!</definedName>
    <definedName name="SHARED_FORMULA_1083" localSheetId="8">#REF!</definedName>
    <definedName name="SHARED_FORMULA_1083" localSheetId="4">#REF!</definedName>
    <definedName name="SHARED_FORMULA_1083">#REF!</definedName>
    <definedName name="SHARED_FORMULA_1084" localSheetId="8">#REF!</definedName>
    <definedName name="SHARED_FORMULA_1084" localSheetId="4">#REF!</definedName>
    <definedName name="SHARED_FORMULA_1084">#REF!</definedName>
    <definedName name="SHARED_FORMULA_1085" localSheetId="8">#REF!</definedName>
    <definedName name="SHARED_FORMULA_1085" localSheetId="4">#REF!</definedName>
    <definedName name="SHARED_FORMULA_1085">#REF!</definedName>
    <definedName name="SHARED_FORMULA_1086" localSheetId="8">#REF!</definedName>
    <definedName name="SHARED_FORMULA_1086" localSheetId="4">#REF!</definedName>
    <definedName name="SHARED_FORMULA_1086">#REF!</definedName>
    <definedName name="SHARED_FORMULA_1087" localSheetId="8">#REF!</definedName>
    <definedName name="SHARED_FORMULA_1087" localSheetId="4">#REF!</definedName>
    <definedName name="SHARED_FORMULA_1087">#REF!</definedName>
    <definedName name="SHARED_FORMULA_1088" localSheetId="8">#REF!</definedName>
    <definedName name="SHARED_FORMULA_1088" localSheetId="4">#REF!</definedName>
    <definedName name="SHARED_FORMULA_1088">#REF!</definedName>
    <definedName name="SHARED_FORMULA_1089" localSheetId="8">#REF!</definedName>
    <definedName name="SHARED_FORMULA_1089" localSheetId="4">#REF!</definedName>
    <definedName name="SHARED_FORMULA_1089">#REF!</definedName>
    <definedName name="SHARED_FORMULA_109" localSheetId="8">#REF!</definedName>
    <definedName name="SHARED_FORMULA_109" localSheetId="4">#REF!</definedName>
    <definedName name="SHARED_FORMULA_109">#REF!</definedName>
    <definedName name="SHARED_FORMULA_1090" localSheetId="8">#REF!</definedName>
    <definedName name="SHARED_FORMULA_1090" localSheetId="4">#REF!</definedName>
    <definedName name="SHARED_FORMULA_1090">#REF!</definedName>
    <definedName name="SHARED_FORMULA_1091" localSheetId="8">#REF!</definedName>
    <definedName name="SHARED_FORMULA_1091" localSheetId="4">#REF!</definedName>
    <definedName name="SHARED_FORMULA_1091">#REF!</definedName>
    <definedName name="SHARED_FORMULA_1092" localSheetId="8">#REF!</definedName>
    <definedName name="SHARED_FORMULA_1092" localSheetId="4">#REF!</definedName>
    <definedName name="SHARED_FORMULA_1092">#REF!</definedName>
    <definedName name="SHARED_FORMULA_1093" localSheetId="8">#REF!</definedName>
    <definedName name="SHARED_FORMULA_1093" localSheetId="4">#REF!</definedName>
    <definedName name="SHARED_FORMULA_1093">#REF!</definedName>
    <definedName name="SHARED_FORMULA_1094" localSheetId="8">#REF!</definedName>
    <definedName name="SHARED_FORMULA_1094" localSheetId="4">#REF!</definedName>
    <definedName name="SHARED_FORMULA_1094">#REF!</definedName>
    <definedName name="SHARED_FORMULA_1095" localSheetId="8">#REF!</definedName>
    <definedName name="SHARED_FORMULA_1095" localSheetId="4">#REF!</definedName>
    <definedName name="SHARED_FORMULA_1095">#REF!</definedName>
    <definedName name="SHARED_FORMULA_1096" localSheetId="8">#REF!</definedName>
    <definedName name="SHARED_FORMULA_1096" localSheetId="4">#REF!</definedName>
    <definedName name="SHARED_FORMULA_1096">#REF!</definedName>
    <definedName name="SHARED_FORMULA_1097" localSheetId="8">#REF!</definedName>
    <definedName name="SHARED_FORMULA_1097" localSheetId="4">#REF!</definedName>
    <definedName name="SHARED_FORMULA_1097">#REF!</definedName>
    <definedName name="SHARED_FORMULA_1098" localSheetId="8">#REF!</definedName>
    <definedName name="SHARED_FORMULA_1098" localSheetId="4">#REF!</definedName>
    <definedName name="SHARED_FORMULA_1098">#REF!</definedName>
    <definedName name="SHARED_FORMULA_1099" localSheetId="8">#REF!</definedName>
    <definedName name="SHARED_FORMULA_1099" localSheetId="4">#REF!</definedName>
    <definedName name="SHARED_FORMULA_1099">#REF!</definedName>
    <definedName name="SHARED_FORMULA_11">#N/A</definedName>
    <definedName name="SHARED_FORMULA_110" localSheetId="8">#REF!</definedName>
    <definedName name="SHARED_FORMULA_110" localSheetId="4">#REF!</definedName>
    <definedName name="SHARED_FORMULA_110">#REF!</definedName>
    <definedName name="SHARED_FORMULA_1100" localSheetId="8">#REF!</definedName>
    <definedName name="SHARED_FORMULA_1100" localSheetId="4">#REF!</definedName>
    <definedName name="SHARED_FORMULA_1100">#REF!</definedName>
    <definedName name="SHARED_FORMULA_1101" localSheetId="8">#REF!</definedName>
    <definedName name="SHARED_FORMULA_1101" localSheetId="4">#REF!</definedName>
    <definedName name="SHARED_FORMULA_1101">#REF!</definedName>
    <definedName name="SHARED_FORMULA_1102" localSheetId="8">#REF!</definedName>
    <definedName name="SHARED_FORMULA_1102" localSheetId="4">#REF!</definedName>
    <definedName name="SHARED_FORMULA_1102">#REF!</definedName>
    <definedName name="SHARED_FORMULA_1103" localSheetId="8">#REF!</definedName>
    <definedName name="SHARED_FORMULA_1103" localSheetId="4">#REF!</definedName>
    <definedName name="SHARED_FORMULA_1103">#REF!</definedName>
    <definedName name="SHARED_FORMULA_1104" localSheetId="8">#REF!</definedName>
    <definedName name="SHARED_FORMULA_1104" localSheetId="4">#REF!</definedName>
    <definedName name="SHARED_FORMULA_1104">#REF!</definedName>
    <definedName name="SHARED_FORMULA_1105" localSheetId="8">#REF!</definedName>
    <definedName name="SHARED_FORMULA_1105" localSheetId="4">#REF!</definedName>
    <definedName name="SHARED_FORMULA_1105">#REF!</definedName>
    <definedName name="SHARED_FORMULA_1106" localSheetId="8">#REF!</definedName>
    <definedName name="SHARED_FORMULA_1106" localSheetId="4">#REF!</definedName>
    <definedName name="SHARED_FORMULA_1106">#REF!</definedName>
    <definedName name="SHARED_FORMULA_1107" localSheetId="8">#REF!</definedName>
    <definedName name="SHARED_FORMULA_1107" localSheetId="4">#REF!</definedName>
    <definedName name="SHARED_FORMULA_1107">#REF!</definedName>
    <definedName name="SHARED_FORMULA_1108" localSheetId="8">#REF!</definedName>
    <definedName name="SHARED_FORMULA_1108" localSheetId="4">#REF!</definedName>
    <definedName name="SHARED_FORMULA_1108">#REF!</definedName>
    <definedName name="SHARED_FORMULA_1109" localSheetId="8">#REF!</definedName>
    <definedName name="SHARED_FORMULA_1109" localSheetId="4">#REF!</definedName>
    <definedName name="SHARED_FORMULA_1109">#REF!</definedName>
    <definedName name="SHARED_FORMULA_111" localSheetId="8">#REF!</definedName>
    <definedName name="SHARED_FORMULA_111" localSheetId="4">#REF!</definedName>
    <definedName name="SHARED_FORMULA_111">#REF!</definedName>
    <definedName name="SHARED_FORMULA_1110" localSheetId="8">#REF!</definedName>
    <definedName name="SHARED_FORMULA_1110" localSheetId="4">#REF!</definedName>
    <definedName name="SHARED_FORMULA_1110">#REF!</definedName>
    <definedName name="SHARED_FORMULA_1111" localSheetId="8">#REF!</definedName>
    <definedName name="SHARED_FORMULA_1111" localSheetId="4">#REF!</definedName>
    <definedName name="SHARED_FORMULA_1111">#REF!</definedName>
    <definedName name="SHARED_FORMULA_1112" localSheetId="8">#REF!</definedName>
    <definedName name="SHARED_FORMULA_1112" localSheetId="4">#REF!</definedName>
    <definedName name="SHARED_FORMULA_1112">#REF!</definedName>
    <definedName name="SHARED_FORMULA_1113" localSheetId="8">#REF!</definedName>
    <definedName name="SHARED_FORMULA_1113" localSheetId="4">#REF!</definedName>
    <definedName name="SHARED_FORMULA_1113">#REF!</definedName>
    <definedName name="SHARED_FORMULA_1114" localSheetId="8">#REF!</definedName>
    <definedName name="SHARED_FORMULA_1114" localSheetId="4">#REF!</definedName>
    <definedName name="SHARED_FORMULA_1114">#REF!</definedName>
    <definedName name="SHARED_FORMULA_1115" localSheetId="8">#REF!</definedName>
    <definedName name="SHARED_FORMULA_1115" localSheetId="4">#REF!</definedName>
    <definedName name="SHARED_FORMULA_1115">#REF!</definedName>
    <definedName name="SHARED_FORMULA_1116" localSheetId="8">#REF!</definedName>
    <definedName name="SHARED_FORMULA_1116" localSheetId="4">#REF!</definedName>
    <definedName name="SHARED_FORMULA_1116">#REF!</definedName>
    <definedName name="SHARED_FORMULA_1117" localSheetId="8">#REF!</definedName>
    <definedName name="SHARED_FORMULA_1117" localSheetId="4">#REF!</definedName>
    <definedName name="SHARED_FORMULA_1117">#REF!</definedName>
    <definedName name="SHARED_FORMULA_1118" localSheetId="8">#REF!</definedName>
    <definedName name="SHARED_FORMULA_1118" localSheetId="4">#REF!</definedName>
    <definedName name="SHARED_FORMULA_1118">#REF!</definedName>
    <definedName name="SHARED_FORMULA_1119" localSheetId="8">#REF!</definedName>
    <definedName name="SHARED_FORMULA_1119" localSheetId="4">#REF!</definedName>
    <definedName name="SHARED_FORMULA_1119">#REF!</definedName>
    <definedName name="SHARED_FORMULA_112" localSheetId="8">#REF!</definedName>
    <definedName name="SHARED_FORMULA_112" localSheetId="4">#REF!</definedName>
    <definedName name="SHARED_FORMULA_112">#REF!</definedName>
    <definedName name="SHARED_FORMULA_1120" localSheetId="8">#REF!</definedName>
    <definedName name="SHARED_FORMULA_1120" localSheetId="4">#REF!</definedName>
    <definedName name="SHARED_FORMULA_1120">#REF!</definedName>
    <definedName name="SHARED_FORMULA_1121" localSheetId="8">#REF!</definedName>
    <definedName name="SHARED_FORMULA_1121" localSheetId="4">#REF!</definedName>
    <definedName name="SHARED_FORMULA_1121">#REF!</definedName>
    <definedName name="SHARED_FORMULA_1122" localSheetId="8">#REF!</definedName>
    <definedName name="SHARED_FORMULA_1122" localSheetId="4">#REF!</definedName>
    <definedName name="SHARED_FORMULA_1122">#REF!</definedName>
    <definedName name="SHARED_FORMULA_1123" localSheetId="8">#REF!</definedName>
    <definedName name="SHARED_FORMULA_1123" localSheetId="4">#REF!</definedName>
    <definedName name="SHARED_FORMULA_1123">#REF!</definedName>
    <definedName name="SHARED_FORMULA_1124" localSheetId="8">#REF!</definedName>
    <definedName name="SHARED_FORMULA_1124" localSheetId="4">#REF!</definedName>
    <definedName name="SHARED_FORMULA_1124">#REF!</definedName>
    <definedName name="SHARED_FORMULA_1125" localSheetId="8">#REF!</definedName>
    <definedName name="SHARED_FORMULA_1125" localSheetId="4">#REF!</definedName>
    <definedName name="SHARED_FORMULA_1125">#REF!</definedName>
    <definedName name="SHARED_FORMULA_1126" localSheetId="8">#REF!</definedName>
    <definedName name="SHARED_FORMULA_1126" localSheetId="4">#REF!</definedName>
    <definedName name="SHARED_FORMULA_1126">#REF!</definedName>
    <definedName name="SHARED_FORMULA_1127" localSheetId="8">#REF!</definedName>
    <definedName name="SHARED_FORMULA_1127" localSheetId="4">#REF!</definedName>
    <definedName name="SHARED_FORMULA_1127">#REF!</definedName>
    <definedName name="SHARED_FORMULA_1128" localSheetId="8">#REF!</definedName>
    <definedName name="SHARED_FORMULA_1128" localSheetId="4">#REF!</definedName>
    <definedName name="SHARED_FORMULA_1128">#REF!</definedName>
    <definedName name="SHARED_FORMULA_1129" localSheetId="8">#REF!</definedName>
    <definedName name="SHARED_FORMULA_1129" localSheetId="4">#REF!</definedName>
    <definedName name="SHARED_FORMULA_1129">#REF!</definedName>
    <definedName name="SHARED_FORMULA_113" localSheetId="8">#REF!</definedName>
    <definedName name="SHARED_FORMULA_113" localSheetId="4">#REF!</definedName>
    <definedName name="SHARED_FORMULA_113">#REF!</definedName>
    <definedName name="SHARED_FORMULA_1130" localSheetId="8">#REF!</definedName>
    <definedName name="SHARED_FORMULA_1130" localSheetId="4">#REF!</definedName>
    <definedName name="SHARED_FORMULA_1130">#REF!</definedName>
    <definedName name="SHARED_FORMULA_1131" localSheetId="8">#REF!</definedName>
    <definedName name="SHARED_FORMULA_1131" localSheetId="4">#REF!</definedName>
    <definedName name="SHARED_FORMULA_1131">#REF!</definedName>
    <definedName name="SHARED_FORMULA_1132" localSheetId="8">#REF!</definedName>
    <definedName name="SHARED_FORMULA_1132" localSheetId="4">#REF!</definedName>
    <definedName name="SHARED_FORMULA_1132">#REF!</definedName>
    <definedName name="SHARED_FORMULA_1133" localSheetId="8">#REF!</definedName>
    <definedName name="SHARED_FORMULA_1133" localSheetId="4">#REF!</definedName>
    <definedName name="SHARED_FORMULA_1133">#REF!</definedName>
    <definedName name="SHARED_FORMULA_1134" localSheetId="8">#REF!</definedName>
    <definedName name="SHARED_FORMULA_1134" localSheetId="4">#REF!</definedName>
    <definedName name="SHARED_FORMULA_1134">#REF!</definedName>
    <definedName name="SHARED_FORMULA_1135" localSheetId="8">#REF!</definedName>
    <definedName name="SHARED_FORMULA_1135" localSheetId="4">#REF!</definedName>
    <definedName name="SHARED_FORMULA_1135">#REF!</definedName>
    <definedName name="SHARED_FORMULA_1136" localSheetId="8">#REF!</definedName>
    <definedName name="SHARED_FORMULA_1136" localSheetId="4">#REF!</definedName>
    <definedName name="SHARED_FORMULA_1136">#REF!</definedName>
    <definedName name="SHARED_FORMULA_1137" localSheetId="8">#REF!</definedName>
    <definedName name="SHARED_FORMULA_1137" localSheetId="4">#REF!</definedName>
    <definedName name="SHARED_FORMULA_1137">#REF!</definedName>
    <definedName name="SHARED_FORMULA_1138" localSheetId="8">#REF!</definedName>
    <definedName name="SHARED_FORMULA_1138" localSheetId="4">#REF!</definedName>
    <definedName name="SHARED_FORMULA_1138">#REF!</definedName>
    <definedName name="SHARED_FORMULA_1139" localSheetId="8">#REF!</definedName>
    <definedName name="SHARED_FORMULA_1139" localSheetId="4">#REF!</definedName>
    <definedName name="SHARED_FORMULA_1139">#REF!</definedName>
    <definedName name="SHARED_FORMULA_114" localSheetId="8">#REF!</definedName>
    <definedName name="SHARED_FORMULA_114" localSheetId="4">#REF!</definedName>
    <definedName name="SHARED_FORMULA_114">#REF!</definedName>
    <definedName name="SHARED_FORMULA_1140" localSheetId="8">#REF!</definedName>
    <definedName name="SHARED_FORMULA_1140" localSheetId="4">#REF!</definedName>
    <definedName name="SHARED_FORMULA_1140">#REF!</definedName>
    <definedName name="SHARED_FORMULA_1141" localSheetId="8">#REF!</definedName>
    <definedName name="SHARED_FORMULA_1141" localSheetId="4">#REF!</definedName>
    <definedName name="SHARED_FORMULA_1141">#REF!</definedName>
    <definedName name="SHARED_FORMULA_1142" localSheetId="8">#REF!</definedName>
    <definedName name="SHARED_FORMULA_1142" localSheetId="4">#REF!</definedName>
    <definedName name="SHARED_FORMULA_1142">#REF!</definedName>
    <definedName name="SHARED_FORMULA_1143" localSheetId="8">#REF!</definedName>
    <definedName name="SHARED_FORMULA_1143" localSheetId="4">#REF!</definedName>
    <definedName name="SHARED_FORMULA_1143">#REF!</definedName>
    <definedName name="SHARED_FORMULA_1144" localSheetId="8">#REF!</definedName>
    <definedName name="SHARED_FORMULA_1144" localSheetId="4">#REF!</definedName>
    <definedName name="SHARED_FORMULA_1144">#REF!</definedName>
    <definedName name="SHARED_FORMULA_1145" localSheetId="8">#REF!</definedName>
    <definedName name="SHARED_FORMULA_1145" localSheetId="4">#REF!</definedName>
    <definedName name="SHARED_FORMULA_1145">#REF!</definedName>
    <definedName name="SHARED_FORMULA_1146" localSheetId="8">#REF!</definedName>
    <definedName name="SHARED_FORMULA_1146" localSheetId="4">#REF!</definedName>
    <definedName name="SHARED_FORMULA_1146">#REF!</definedName>
    <definedName name="SHARED_FORMULA_1147" localSheetId="8">#REF!</definedName>
    <definedName name="SHARED_FORMULA_1147" localSheetId="4">#REF!</definedName>
    <definedName name="SHARED_FORMULA_1147">#REF!</definedName>
    <definedName name="SHARED_FORMULA_1148" localSheetId="8">#REF!</definedName>
    <definedName name="SHARED_FORMULA_1148" localSheetId="4">#REF!</definedName>
    <definedName name="SHARED_FORMULA_1148">#REF!</definedName>
    <definedName name="SHARED_FORMULA_1149" localSheetId="8">#REF!</definedName>
    <definedName name="SHARED_FORMULA_1149" localSheetId="4">#REF!</definedName>
    <definedName name="SHARED_FORMULA_1149">#REF!</definedName>
    <definedName name="SHARED_FORMULA_115" localSheetId="8">#REF!</definedName>
    <definedName name="SHARED_FORMULA_115" localSheetId="4">#REF!</definedName>
    <definedName name="SHARED_FORMULA_115">#REF!</definedName>
    <definedName name="SHARED_FORMULA_1150" localSheetId="8">#REF!</definedName>
    <definedName name="SHARED_FORMULA_1150" localSheetId="4">#REF!</definedName>
    <definedName name="SHARED_FORMULA_1150">#REF!</definedName>
    <definedName name="SHARED_FORMULA_1151" localSheetId="8">#REF!</definedName>
    <definedName name="SHARED_FORMULA_1151" localSheetId="4">#REF!</definedName>
    <definedName name="SHARED_FORMULA_1151">#REF!</definedName>
    <definedName name="SHARED_FORMULA_1153" localSheetId="8">#REF!</definedName>
    <definedName name="SHARED_FORMULA_1153" localSheetId="4">#REF!</definedName>
    <definedName name="SHARED_FORMULA_1153">#REF!</definedName>
    <definedName name="SHARED_FORMULA_1154" localSheetId="8">#REF!</definedName>
    <definedName name="SHARED_FORMULA_1154" localSheetId="4">#REF!</definedName>
    <definedName name="SHARED_FORMULA_1154">#REF!</definedName>
    <definedName name="SHARED_FORMULA_1156" localSheetId="8">#REF!</definedName>
    <definedName name="SHARED_FORMULA_1156" localSheetId="4">#REF!</definedName>
    <definedName name="SHARED_FORMULA_1156">#REF!</definedName>
    <definedName name="SHARED_FORMULA_1157" localSheetId="8">#REF!</definedName>
    <definedName name="SHARED_FORMULA_1157" localSheetId="4">#REF!</definedName>
    <definedName name="SHARED_FORMULA_1157">#REF!</definedName>
    <definedName name="SHARED_FORMULA_1159" localSheetId="8">#REF!</definedName>
    <definedName name="SHARED_FORMULA_1159" localSheetId="4">#REF!</definedName>
    <definedName name="SHARED_FORMULA_1159">#REF!</definedName>
    <definedName name="SHARED_FORMULA_116" localSheetId="8">#REF!</definedName>
    <definedName name="SHARED_FORMULA_116" localSheetId="4">#REF!</definedName>
    <definedName name="SHARED_FORMULA_116">#REF!</definedName>
    <definedName name="SHARED_FORMULA_1160" localSheetId="8">#REF!</definedName>
    <definedName name="SHARED_FORMULA_1160" localSheetId="4">#REF!</definedName>
    <definedName name="SHARED_FORMULA_1160">#REF!</definedName>
    <definedName name="SHARED_FORMULA_1161" localSheetId="8">#REF!</definedName>
    <definedName name="SHARED_FORMULA_1161" localSheetId="4">#REF!</definedName>
    <definedName name="SHARED_FORMULA_1161">#REF!</definedName>
    <definedName name="SHARED_FORMULA_1162" localSheetId="8">#REF!</definedName>
    <definedName name="SHARED_FORMULA_1162" localSheetId="4">#REF!</definedName>
    <definedName name="SHARED_FORMULA_1162">#REF!</definedName>
    <definedName name="SHARED_FORMULA_1163" localSheetId="8">#REF!</definedName>
    <definedName name="SHARED_FORMULA_1163" localSheetId="4">#REF!</definedName>
    <definedName name="SHARED_FORMULA_1163">#REF!</definedName>
    <definedName name="SHARED_FORMULA_1164" localSheetId="8">#REF!</definedName>
    <definedName name="SHARED_FORMULA_1164" localSheetId="4">#REF!</definedName>
    <definedName name="SHARED_FORMULA_1164">#REF!</definedName>
    <definedName name="SHARED_FORMULA_1166" localSheetId="8">#REF!</definedName>
    <definedName name="SHARED_FORMULA_1166" localSheetId="4">#REF!</definedName>
    <definedName name="SHARED_FORMULA_1166">#REF!</definedName>
    <definedName name="SHARED_FORMULA_1168" localSheetId="8">#REF!</definedName>
    <definedName name="SHARED_FORMULA_1168" localSheetId="4">#REF!</definedName>
    <definedName name="SHARED_FORMULA_1168">#REF!</definedName>
    <definedName name="SHARED_FORMULA_117" localSheetId="8">#REF!</definedName>
    <definedName name="SHARED_FORMULA_117" localSheetId="4">#REF!</definedName>
    <definedName name="SHARED_FORMULA_117">#REF!</definedName>
    <definedName name="SHARED_FORMULA_1170" localSheetId="8">#REF!</definedName>
    <definedName name="SHARED_FORMULA_1170" localSheetId="4">#REF!</definedName>
    <definedName name="SHARED_FORMULA_1170">#REF!</definedName>
    <definedName name="SHARED_FORMULA_1171" localSheetId="8">#REF!</definedName>
    <definedName name="SHARED_FORMULA_1171" localSheetId="4">#REF!</definedName>
    <definedName name="SHARED_FORMULA_1171">#REF!</definedName>
    <definedName name="SHARED_FORMULA_1172" localSheetId="8">#REF!</definedName>
    <definedName name="SHARED_FORMULA_1172" localSheetId="4">#REF!</definedName>
    <definedName name="SHARED_FORMULA_1172">#REF!</definedName>
    <definedName name="SHARED_FORMULA_1173" localSheetId="8">#REF!</definedName>
    <definedName name="SHARED_FORMULA_1173" localSheetId="4">#REF!</definedName>
    <definedName name="SHARED_FORMULA_1173">#REF!</definedName>
    <definedName name="SHARED_FORMULA_1174" localSheetId="8">#REF!</definedName>
    <definedName name="SHARED_FORMULA_1174" localSheetId="4">#REF!</definedName>
    <definedName name="SHARED_FORMULA_1174">#REF!</definedName>
    <definedName name="SHARED_FORMULA_1175" localSheetId="8">#REF!</definedName>
    <definedName name="SHARED_FORMULA_1175" localSheetId="4">#REF!</definedName>
    <definedName name="SHARED_FORMULA_1175">#REF!</definedName>
    <definedName name="SHARED_FORMULA_1176" localSheetId="8">#REF!</definedName>
    <definedName name="SHARED_FORMULA_1176" localSheetId="4">#REF!</definedName>
    <definedName name="SHARED_FORMULA_1176">#REF!</definedName>
    <definedName name="SHARED_FORMULA_1177" localSheetId="8">#REF!</definedName>
    <definedName name="SHARED_FORMULA_1177" localSheetId="4">#REF!</definedName>
    <definedName name="SHARED_FORMULA_1177">#REF!</definedName>
    <definedName name="SHARED_FORMULA_1178" localSheetId="8">#REF!</definedName>
    <definedName name="SHARED_FORMULA_1178" localSheetId="4">#REF!</definedName>
    <definedName name="SHARED_FORMULA_1178">#REF!</definedName>
    <definedName name="SHARED_FORMULA_1179" localSheetId="8">#REF!</definedName>
    <definedName name="SHARED_FORMULA_1179" localSheetId="4">#REF!</definedName>
    <definedName name="SHARED_FORMULA_1179">#REF!</definedName>
    <definedName name="SHARED_FORMULA_118" localSheetId="8">#REF!</definedName>
    <definedName name="SHARED_FORMULA_118" localSheetId="4">#REF!</definedName>
    <definedName name="SHARED_FORMULA_118">#REF!</definedName>
    <definedName name="SHARED_FORMULA_1180" localSheetId="8">#REF!</definedName>
    <definedName name="SHARED_FORMULA_1180" localSheetId="4">#REF!</definedName>
    <definedName name="SHARED_FORMULA_1180">#REF!</definedName>
    <definedName name="SHARED_FORMULA_1181" localSheetId="8">#REF!</definedName>
    <definedName name="SHARED_FORMULA_1181" localSheetId="4">#REF!</definedName>
    <definedName name="SHARED_FORMULA_1181">#REF!</definedName>
    <definedName name="SHARED_FORMULA_1182" localSheetId="8">#REF!</definedName>
    <definedName name="SHARED_FORMULA_1182" localSheetId="4">#REF!</definedName>
    <definedName name="SHARED_FORMULA_1182">#REF!</definedName>
    <definedName name="SHARED_FORMULA_1183" localSheetId="8">#REF!</definedName>
    <definedName name="SHARED_FORMULA_1183" localSheetId="4">#REF!</definedName>
    <definedName name="SHARED_FORMULA_1183">#REF!</definedName>
    <definedName name="SHARED_FORMULA_1184" localSheetId="8">#REF!</definedName>
    <definedName name="SHARED_FORMULA_1184" localSheetId="4">#REF!</definedName>
    <definedName name="SHARED_FORMULA_1184">#REF!</definedName>
    <definedName name="SHARED_FORMULA_1185" localSheetId="8">#REF!</definedName>
    <definedName name="SHARED_FORMULA_1185" localSheetId="4">#REF!</definedName>
    <definedName name="SHARED_FORMULA_1185">#REF!</definedName>
    <definedName name="SHARED_FORMULA_1186" localSheetId="8">#REF!</definedName>
    <definedName name="SHARED_FORMULA_1186" localSheetId="4">#REF!</definedName>
    <definedName name="SHARED_FORMULA_1186">#REF!</definedName>
    <definedName name="SHARED_FORMULA_1187" localSheetId="8">#REF!</definedName>
    <definedName name="SHARED_FORMULA_1187" localSheetId="4">#REF!</definedName>
    <definedName name="SHARED_FORMULA_1187">#REF!</definedName>
    <definedName name="SHARED_FORMULA_1188" localSheetId="8">#REF!</definedName>
    <definedName name="SHARED_FORMULA_1188" localSheetId="4">#REF!</definedName>
    <definedName name="SHARED_FORMULA_1188">#REF!</definedName>
    <definedName name="SHARED_FORMULA_1189" localSheetId="8">#REF!</definedName>
    <definedName name="SHARED_FORMULA_1189" localSheetId="4">#REF!</definedName>
    <definedName name="SHARED_FORMULA_1189">#REF!</definedName>
    <definedName name="SHARED_FORMULA_119" localSheetId="8">#REF!</definedName>
    <definedName name="SHARED_FORMULA_119" localSheetId="4">#REF!</definedName>
    <definedName name="SHARED_FORMULA_119">#REF!</definedName>
    <definedName name="SHARED_FORMULA_1190" localSheetId="8">#REF!</definedName>
    <definedName name="SHARED_FORMULA_1190" localSheetId="4">#REF!</definedName>
    <definedName name="SHARED_FORMULA_1190">#REF!</definedName>
    <definedName name="SHARED_FORMULA_1191" localSheetId="8">#REF!</definedName>
    <definedName name="SHARED_FORMULA_1191" localSheetId="4">#REF!</definedName>
    <definedName name="SHARED_FORMULA_1191">#REF!</definedName>
    <definedName name="SHARED_FORMULA_1192" localSheetId="8">#REF!</definedName>
    <definedName name="SHARED_FORMULA_1192" localSheetId="4">#REF!</definedName>
    <definedName name="SHARED_FORMULA_1192">#REF!</definedName>
    <definedName name="SHARED_FORMULA_1193" localSheetId="8">#REF!</definedName>
    <definedName name="SHARED_FORMULA_1193" localSheetId="4">#REF!</definedName>
    <definedName name="SHARED_FORMULA_1193">#REF!</definedName>
    <definedName name="SHARED_FORMULA_1194" localSheetId="8">#REF!</definedName>
    <definedName name="SHARED_FORMULA_1194" localSheetId="4">#REF!</definedName>
    <definedName name="SHARED_FORMULA_1194">#REF!</definedName>
    <definedName name="SHARED_FORMULA_1195" localSheetId="8">#REF!</definedName>
    <definedName name="SHARED_FORMULA_1195" localSheetId="4">#REF!</definedName>
    <definedName name="SHARED_FORMULA_1195">#REF!</definedName>
    <definedName name="SHARED_FORMULA_1196" localSheetId="8">#REF!</definedName>
    <definedName name="SHARED_FORMULA_1196" localSheetId="4">#REF!</definedName>
    <definedName name="SHARED_FORMULA_1196">#REF!</definedName>
    <definedName name="SHARED_FORMULA_1197" localSheetId="8">#REF!</definedName>
    <definedName name="SHARED_FORMULA_1197" localSheetId="4">#REF!</definedName>
    <definedName name="SHARED_FORMULA_1197">#REF!</definedName>
    <definedName name="SHARED_FORMULA_1198" localSheetId="8">#REF!</definedName>
    <definedName name="SHARED_FORMULA_1198" localSheetId="4">#REF!</definedName>
    <definedName name="SHARED_FORMULA_1198">#REF!</definedName>
    <definedName name="SHARED_FORMULA_1199" localSheetId="8">#REF!</definedName>
    <definedName name="SHARED_FORMULA_1199" localSheetId="4">#REF!</definedName>
    <definedName name="SHARED_FORMULA_1199">#REF!</definedName>
    <definedName name="SHARED_FORMULA_12">#N/A</definedName>
    <definedName name="SHARED_FORMULA_120" localSheetId="8">#REF!</definedName>
    <definedName name="SHARED_FORMULA_120" localSheetId="4">#REF!</definedName>
    <definedName name="SHARED_FORMULA_120">#REF!</definedName>
    <definedName name="SHARED_FORMULA_1200" localSheetId="8">#REF!</definedName>
    <definedName name="SHARED_FORMULA_1200" localSheetId="4">#REF!</definedName>
    <definedName name="SHARED_FORMULA_1200">#REF!</definedName>
    <definedName name="SHARED_FORMULA_1201" localSheetId="8">#REF!</definedName>
    <definedName name="SHARED_FORMULA_1201" localSheetId="4">#REF!</definedName>
    <definedName name="SHARED_FORMULA_1201">#REF!</definedName>
    <definedName name="SHARED_FORMULA_1203" localSheetId="8">#REF!</definedName>
    <definedName name="SHARED_FORMULA_1203" localSheetId="4">#REF!</definedName>
    <definedName name="SHARED_FORMULA_1203">#REF!</definedName>
    <definedName name="SHARED_FORMULA_1204" localSheetId="8">#REF!</definedName>
    <definedName name="SHARED_FORMULA_1204" localSheetId="4">#REF!</definedName>
    <definedName name="SHARED_FORMULA_1204">#REF!</definedName>
    <definedName name="SHARED_FORMULA_1206" localSheetId="8">#REF!</definedName>
    <definedName name="SHARED_FORMULA_1206" localSheetId="4">#REF!</definedName>
    <definedName name="SHARED_FORMULA_1206">#REF!</definedName>
    <definedName name="SHARED_FORMULA_1207" localSheetId="8">#REF!</definedName>
    <definedName name="SHARED_FORMULA_1207" localSheetId="4">#REF!</definedName>
    <definedName name="SHARED_FORMULA_1207">#REF!</definedName>
    <definedName name="SHARED_FORMULA_1209" localSheetId="8">#REF!</definedName>
    <definedName name="SHARED_FORMULA_1209" localSheetId="4">#REF!</definedName>
    <definedName name="SHARED_FORMULA_1209">#REF!</definedName>
    <definedName name="SHARED_FORMULA_121" localSheetId="8">#REF!</definedName>
    <definedName name="SHARED_FORMULA_121" localSheetId="4">#REF!</definedName>
    <definedName name="SHARED_FORMULA_121">#REF!</definedName>
    <definedName name="SHARED_FORMULA_1210" localSheetId="8">#REF!</definedName>
    <definedName name="SHARED_FORMULA_1210" localSheetId="4">#REF!</definedName>
    <definedName name="SHARED_FORMULA_1210">#REF!</definedName>
    <definedName name="SHARED_FORMULA_1211" localSheetId="8">#REF!</definedName>
    <definedName name="SHARED_FORMULA_1211" localSheetId="4">#REF!</definedName>
    <definedName name="SHARED_FORMULA_1211">#REF!</definedName>
    <definedName name="SHARED_FORMULA_1212" localSheetId="8">#REF!</definedName>
    <definedName name="SHARED_FORMULA_1212" localSheetId="4">#REF!</definedName>
    <definedName name="SHARED_FORMULA_1212">#REF!</definedName>
    <definedName name="SHARED_FORMULA_1213" localSheetId="8">#REF!</definedName>
    <definedName name="SHARED_FORMULA_1213" localSheetId="4">#REF!</definedName>
    <definedName name="SHARED_FORMULA_1213">#REF!</definedName>
    <definedName name="SHARED_FORMULA_1214" localSheetId="8">#REF!</definedName>
    <definedName name="SHARED_FORMULA_1214" localSheetId="4">#REF!</definedName>
    <definedName name="SHARED_FORMULA_1214">#REF!</definedName>
    <definedName name="SHARED_FORMULA_1216" localSheetId="8">#REF!</definedName>
    <definedName name="SHARED_FORMULA_1216" localSheetId="4">#REF!</definedName>
    <definedName name="SHARED_FORMULA_1216">#REF!</definedName>
    <definedName name="SHARED_FORMULA_1218" localSheetId="8">#REF!</definedName>
    <definedName name="SHARED_FORMULA_1218" localSheetId="4">#REF!</definedName>
    <definedName name="SHARED_FORMULA_1218">#REF!</definedName>
    <definedName name="SHARED_FORMULA_122" localSheetId="8">#REF!</definedName>
    <definedName name="SHARED_FORMULA_122" localSheetId="4">#REF!</definedName>
    <definedName name="SHARED_FORMULA_122">#REF!</definedName>
    <definedName name="SHARED_FORMULA_1220" localSheetId="8">#REF!</definedName>
    <definedName name="SHARED_FORMULA_1220" localSheetId="4">#REF!</definedName>
    <definedName name="SHARED_FORMULA_1220">#REF!</definedName>
    <definedName name="SHARED_FORMULA_1221" localSheetId="8">#REF!</definedName>
    <definedName name="SHARED_FORMULA_1221" localSheetId="4">#REF!</definedName>
    <definedName name="SHARED_FORMULA_1221">#REF!</definedName>
    <definedName name="SHARED_FORMULA_1222" localSheetId="8">#REF!</definedName>
    <definedName name="SHARED_FORMULA_1222" localSheetId="4">#REF!</definedName>
    <definedName name="SHARED_FORMULA_1222">#REF!</definedName>
    <definedName name="SHARED_FORMULA_1223" localSheetId="8">#REF!</definedName>
    <definedName name="SHARED_FORMULA_1223" localSheetId="4">#REF!</definedName>
    <definedName name="SHARED_FORMULA_1223">#REF!</definedName>
    <definedName name="SHARED_FORMULA_1224" localSheetId="8">#REF!</definedName>
    <definedName name="SHARED_FORMULA_1224" localSheetId="4">#REF!</definedName>
    <definedName name="SHARED_FORMULA_1224">#REF!</definedName>
    <definedName name="SHARED_FORMULA_1225" localSheetId="8">#REF!</definedName>
    <definedName name="SHARED_FORMULA_1225" localSheetId="4">#REF!</definedName>
    <definedName name="SHARED_FORMULA_1225">#REF!</definedName>
    <definedName name="SHARED_FORMULA_1226" localSheetId="8">#REF!</definedName>
    <definedName name="SHARED_FORMULA_1226" localSheetId="4">#REF!</definedName>
    <definedName name="SHARED_FORMULA_1226">#REF!</definedName>
    <definedName name="SHARED_FORMULA_1227" localSheetId="8">#REF!</definedName>
    <definedName name="SHARED_FORMULA_1227" localSheetId="4">#REF!</definedName>
    <definedName name="SHARED_FORMULA_1227">#REF!</definedName>
    <definedName name="SHARED_FORMULA_1228" localSheetId="8">#REF!</definedName>
    <definedName name="SHARED_FORMULA_1228" localSheetId="4">#REF!</definedName>
    <definedName name="SHARED_FORMULA_1228">#REF!</definedName>
    <definedName name="SHARED_FORMULA_1229" localSheetId="8">#REF!</definedName>
    <definedName name="SHARED_FORMULA_1229" localSheetId="4">#REF!</definedName>
    <definedName name="SHARED_FORMULA_1229">#REF!</definedName>
    <definedName name="SHARED_FORMULA_123" localSheetId="8">#REF!</definedName>
    <definedName name="SHARED_FORMULA_123" localSheetId="4">#REF!</definedName>
    <definedName name="SHARED_FORMULA_123">#REF!</definedName>
    <definedName name="SHARED_FORMULA_1230" localSheetId="8">#REF!</definedName>
    <definedName name="SHARED_FORMULA_1230" localSheetId="4">#REF!</definedName>
    <definedName name="SHARED_FORMULA_1230">#REF!</definedName>
    <definedName name="SHARED_FORMULA_1231" localSheetId="8">#REF!</definedName>
    <definedName name="SHARED_FORMULA_1231" localSheetId="4">#REF!</definedName>
    <definedName name="SHARED_FORMULA_1231">#REF!</definedName>
    <definedName name="SHARED_FORMULA_1232" localSheetId="8">#REF!</definedName>
    <definedName name="SHARED_FORMULA_1232" localSheetId="4">#REF!</definedName>
    <definedName name="SHARED_FORMULA_1232">#REF!</definedName>
    <definedName name="SHARED_FORMULA_1233" localSheetId="8">#REF!</definedName>
    <definedName name="SHARED_FORMULA_1233" localSheetId="4">#REF!</definedName>
    <definedName name="SHARED_FORMULA_1233">#REF!</definedName>
    <definedName name="SHARED_FORMULA_1234" localSheetId="8">#REF!</definedName>
    <definedName name="SHARED_FORMULA_1234" localSheetId="4">#REF!</definedName>
    <definedName name="SHARED_FORMULA_1234">#REF!</definedName>
    <definedName name="SHARED_FORMULA_1235" localSheetId="8">#REF!</definedName>
    <definedName name="SHARED_FORMULA_1235" localSheetId="4">#REF!</definedName>
    <definedName name="SHARED_FORMULA_1235">#REF!</definedName>
    <definedName name="SHARED_FORMULA_1236" localSheetId="8">#REF!</definedName>
    <definedName name="SHARED_FORMULA_1236" localSheetId="4">#REF!</definedName>
    <definedName name="SHARED_FORMULA_1236">#REF!</definedName>
    <definedName name="SHARED_FORMULA_1238" localSheetId="8">#REF!</definedName>
    <definedName name="SHARED_FORMULA_1238" localSheetId="4">#REF!</definedName>
    <definedName name="SHARED_FORMULA_1238">#REF!</definedName>
    <definedName name="SHARED_FORMULA_1239" localSheetId="8">#REF!</definedName>
    <definedName name="SHARED_FORMULA_1239" localSheetId="4">#REF!</definedName>
    <definedName name="SHARED_FORMULA_1239">#REF!</definedName>
    <definedName name="SHARED_FORMULA_124" localSheetId="8">#REF!</definedName>
    <definedName name="SHARED_FORMULA_124" localSheetId="4">#REF!</definedName>
    <definedName name="SHARED_FORMULA_124">#REF!</definedName>
    <definedName name="SHARED_FORMULA_1241" localSheetId="8">#REF!</definedName>
    <definedName name="SHARED_FORMULA_1241" localSheetId="4">#REF!</definedName>
    <definedName name="SHARED_FORMULA_1241">#REF!</definedName>
    <definedName name="SHARED_FORMULA_1242" localSheetId="8">#REF!</definedName>
    <definedName name="SHARED_FORMULA_1242" localSheetId="4">#REF!</definedName>
    <definedName name="SHARED_FORMULA_1242">#REF!</definedName>
    <definedName name="SHARED_FORMULA_1244" localSheetId="8">#REF!</definedName>
    <definedName name="SHARED_FORMULA_1244" localSheetId="4">#REF!</definedName>
    <definedName name="SHARED_FORMULA_1244">#REF!</definedName>
    <definedName name="SHARED_FORMULA_1245" localSheetId="8">#REF!</definedName>
    <definedName name="SHARED_FORMULA_1245" localSheetId="4">#REF!</definedName>
    <definedName name="SHARED_FORMULA_1245">#REF!</definedName>
    <definedName name="SHARED_FORMULA_1246" localSheetId="8">#REF!</definedName>
    <definedName name="SHARED_FORMULA_1246" localSheetId="4">#REF!</definedName>
    <definedName name="SHARED_FORMULA_1246">#REF!</definedName>
    <definedName name="SHARED_FORMULA_1247" localSheetId="8">#REF!</definedName>
    <definedName name="SHARED_FORMULA_1247" localSheetId="4">#REF!</definedName>
    <definedName name="SHARED_FORMULA_1247">#REF!</definedName>
    <definedName name="SHARED_FORMULA_1248" localSheetId="8">#REF!</definedName>
    <definedName name="SHARED_FORMULA_1248" localSheetId="4">#REF!</definedName>
    <definedName name="SHARED_FORMULA_1248">#REF!</definedName>
    <definedName name="SHARED_FORMULA_1249" localSheetId="8">#REF!</definedName>
    <definedName name="SHARED_FORMULA_1249" localSheetId="4">#REF!</definedName>
    <definedName name="SHARED_FORMULA_1249">#REF!</definedName>
    <definedName name="SHARED_FORMULA_125" localSheetId="8">#REF!</definedName>
    <definedName name="SHARED_FORMULA_125" localSheetId="4">#REF!</definedName>
    <definedName name="SHARED_FORMULA_125">#REF!</definedName>
    <definedName name="SHARED_FORMULA_1251" localSheetId="8">#REF!</definedName>
    <definedName name="SHARED_FORMULA_1251" localSheetId="4">#REF!</definedName>
    <definedName name="SHARED_FORMULA_1251">#REF!</definedName>
    <definedName name="SHARED_FORMULA_1253" localSheetId="8">#REF!</definedName>
    <definedName name="SHARED_FORMULA_1253" localSheetId="4">#REF!</definedName>
    <definedName name="SHARED_FORMULA_1253">#REF!</definedName>
    <definedName name="SHARED_FORMULA_1255" localSheetId="8">#REF!</definedName>
    <definedName name="SHARED_FORMULA_1255" localSheetId="4">#REF!</definedName>
    <definedName name="SHARED_FORMULA_1255">#REF!</definedName>
    <definedName name="SHARED_FORMULA_1256" localSheetId="8">#REF!</definedName>
    <definedName name="SHARED_FORMULA_1256" localSheetId="4">#REF!</definedName>
    <definedName name="SHARED_FORMULA_1256">#REF!</definedName>
    <definedName name="SHARED_FORMULA_1257" localSheetId="8">#REF!</definedName>
    <definedName name="SHARED_FORMULA_1257" localSheetId="4">#REF!</definedName>
    <definedName name="SHARED_FORMULA_1257">#REF!</definedName>
    <definedName name="SHARED_FORMULA_1258" localSheetId="8">#REF!</definedName>
    <definedName name="SHARED_FORMULA_1258" localSheetId="4">#REF!</definedName>
    <definedName name="SHARED_FORMULA_1258">#REF!</definedName>
    <definedName name="SHARED_FORMULA_1259" localSheetId="8">#REF!</definedName>
    <definedName name="SHARED_FORMULA_1259" localSheetId="4">#REF!</definedName>
    <definedName name="SHARED_FORMULA_1259">#REF!</definedName>
    <definedName name="SHARED_FORMULA_126" localSheetId="8">#REF!</definedName>
    <definedName name="SHARED_FORMULA_126" localSheetId="4">#REF!</definedName>
    <definedName name="SHARED_FORMULA_126">#REF!</definedName>
    <definedName name="SHARED_FORMULA_1260" localSheetId="8">#REF!</definedName>
    <definedName name="SHARED_FORMULA_1260" localSheetId="4">#REF!</definedName>
    <definedName name="SHARED_FORMULA_1260">#REF!</definedName>
    <definedName name="SHARED_FORMULA_1261" localSheetId="8">#REF!</definedName>
    <definedName name="SHARED_FORMULA_1261" localSheetId="4">#REF!</definedName>
    <definedName name="SHARED_FORMULA_1261">#REF!</definedName>
    <definedName name="SHARED_FORMULA_1262" localSheetId="8">#REF!</definedName>
    <definedName name="SHARED_FORMULA_1262" localSheetId="4">#REF!</definedName>
    <definedName name="SHARED_FORMULA_1262">#REF!</definedName>
    <definedName name="SHARED_FORMULA_1263" localSheetId="8">#REF!</definedName>
    <definedName name="SHARED_FORMULA_1263" localSheetId="4">#REF!</definedName>
    <definedName name="SHARED_FORMULA_1263">#REF!</definedName>
    <definedName name="SHARED_FORMULA_1264" localSheetId="8">#REF!</definedName>
    <definedName name="SHARED_FORMULA_1264" localSheetId="4">#REF!</definedName>
    <definedName name="SHARED_FORMULA_1264">#REF!</definedName>
    <definedName name="SHARED_FORMULA_1265" localSheetId="8">#REF!</definedName>
    <definedName name="SHARED_FORMULA_1265" localSheetId="4">#REF!</definedName>
    <definedName name="SHARED_FORMULA_1265">#REF!</definedName>
    <definedName name="SHARED_FORMULA_1266" localSheetId="8">#REF!</definedName>
    <definedName name="SHARED_FORMULA_1266" localSheetId="4">#REF!</definedName>
    <definedName name="SHARED_FORMULA_1266">#REF!</definedName>
    <definedName name="SHARED_FORMULA_1267" localSheetId="8">#REF!</definedName>
    <definedName name="SHARED_FORMULA_1267" localSheetId="4">#REF!</definedName>
    <definedName name="SHARED_FORMULA_1267">#REF!</definedName>
    <definedName name="SHARED_FORMULA_1268" localSheetId="8">#REF!</definedName>
    <definedName name="SHARED_FORMULA_1268" localSheetId="4">#REF!</definedName>
    <definedName name="SHARED_FORMULA_1268">#REF!</definedName>
    <definedName name="SHARED_FORMULA_1269" localSheetId="8">#REF!</definedName>
    <definedName name="SHARED_FORMULA_1269" localSheetId="4">#REF!</definedName>
    <definedName name="SHARED_FORMULA_1269">#REF!</definedName>
    <definedName name="SHARED_FORMULA_127" localSheetId="8">#REF!</definedName>
    <definedName name="SHARED_FORMULA_127" localSheetId="4">#REF!</definedName>
    <definedName name="SHARED_FORMULA_127">#REF!</definedName>
    <definedName name="SHARED_FORMULA_1270" localSheetId="8">#REF!</definedName>
    <definedName name="SHARED_FORMULA_1270" localSheetId="4">#REF!</definedName>
    <definedName name="SHARED_FORMULA_1270">#REF!</definedName>
    <definedName name="SHARED_FORMULA_1271" localSheetId="8">#REF!</definedName>
    <definedName name="SHARED_FORMULA_1271" localSheetId="4">#REF!</definedName>
    <definedName name="SHARED_FORMULA_1271">#REF!</definedName>
    <definedName name="SHARED_FORMULA_1272" localSheetId="8">#REF!</definedName>
    <definedName name="SHARED_FORMULA_1272" localSheetId="4">#REF!</definedName>
    <definedName name="SHARED_FORMULA_1272">#REF!</definedName>
    <definedName name="SHARED_FORMULA_1273" localSheetId="8">#REF!</definedName>
    <definedName name="SHARED_FORMULA_1273" localSheetId="4">#REF!</definedName>
    <definedName name="SHARED_FORMULA_1273">#REF!</definedName>
    <definedName name="SHARED_FORMULA_1274" localSheetId="8">#REF!</definedName>
    <definedName name="SHARED_FORMULA_1274" localSheetId="4">#REF!</definedName>
    <definedName name="SHARED_FORMULA_1274">#REF!</definedName>
    <definedName name="SHARED_FORMULA_1275" localSheetId="8">#REF!</definedName>
    <definedName name="SHARED_FORMULA_1275" localSheetId="4">#REF!</definedName>
    <definedName name="SHARED_FORMULA_1275">#REF!</definedName>
    <definedName name="SHARED_FORMULA_1276" localSheetId="8">#REF!</definedName>
    <definedName name="SHARED_FORMULA_1276" localSheetId="4">#REF!</definedName>
    <definedName name="SHARED_FORMULA_1276">#REF!</definedName>
    <definedName name="SHARED_FORMULA_1277" localSheetId="8">#REF!</definedName>
    <definedName name="SHARED_FORMULA_1277" localSheetId="4">#REF!</definedName>
    <definedName name="SHARED_FORMULA_1277">#REF!</definedName>
    <definedName name="SHARED_FORMULA_1278" localSheetId="8">#REF!</definedName>
    <definedName name="SHARED_FORMULA_1278" localSheetId="4">#REF!</definedName>
    <definedName name="SHARED_FORMULA_1278">#REF!</definedName>
    <definedName name="SHARED_FORMULA_1279" localSheetId="8">#REF!</definedName>
    <definedName name="SHARED_FORMULA_1279" localSheetId="4">#REF!</definedName>
    <definedName name="SHARED_FORMULA_1279">#REF!</definedName>
    <definedName name="SHARED_FORMULA_128" localSheetId="8">#REF!</definedName>
    <definedName name="SHARED_FORMULA_128" localSheetId="4">#REF!</definedName>
    <definedName name="SHARED_FORMULA_128">#REF!</definedName>
    <definedName name="SHARED_FORMULA_1280" localSheetId="8">#REF!</definedName>
    <definedName name="SHARED_FORMULA_1280" localSheetId="4">#REF!</definedName>
    <definedName name="SHARED_FORMULA_1280">#REF!</definedName>
    <definedName name="SHARED_FORMULA_1281" localSheetId="8">#REF!</definedName>
    <definedName name="SHARED_FORMULA_1281" localSheetId="4">#REF!</definedName>
    <definedName name="SHARED_FORMULA_1281">#REF!</definedName>
    <definedName name="SHARED_FORMULA_1282" localSheetId="8">#REF!</definedName>
    <definedName name="SHARED_FORMULA_1282" localSheetId="4">#REF!</definedName>
    <definedName name="SHARED_FORMULA_1282">#REF!</definedName>
    <definedName name="SHARED_FORMULA_1283" localSheetId="8">#REF!</definedName>
    <definedName name="SHARED_FORMULA_1283" localSheetId="4">#REF!</definedName>
    <definedName name="SHARED_FORMULA_1283">#REF!</definedName>
    <definedName name="SHARED_FORMULA_1284" localSheetId="8">#REF!</definedName>
    <definedName name="SHARED_FORMULA_1284" localSheetId="4">#REF!</definedName>
    <definedName name="SHARED_FORMULA_1284">#REF!</definedName>
    <definedName name="SHARED_FORMULA_1286" localSheetId="8">#REF!</definedName>
    <definedName name="SHARED_FORMULA_1286" localSheetId="4">#REF!</definedName>
    <definedName name="SHARED_FORMULA_1286">#REF!</definedName>
    <definedName name="SHARED_FORMULA_1288" localSheetId="8">#REF!</definedName>
    <definedName name="SHARED_FORMULA_1288" localSheetId="4">#REF!</definedName>
    <definedName name="SHARED_FORMULA_1288">#REF!</definedName>
    <definedName name="SHARED_FORMULA_1289" localSheetId="8">#REF!</definedName>
    <definedName name="SHARED_FORMULA_1289" localSheetId="4">#REF!</definedName>
    <definedName name="SHARED_FORMULA_1289">#REF!</definedName>
    <definedName name="SHARED_FORMULA_129" localSheetId="8">#REF!</definedName>
    <definedName name="SHARED_FORMULA_129" localSheetId="4">#REF!</definedName>
    <definedName name="SHARED_FORMULA_129">#REF!</definedName>
    <definedName name="SHARED_FORMULA_1291" localSheetId="8">#REF!</definedName>
    <definedName name="SHARED_FORMULA_1291" localSheetId="4">#REF!</definedName>
    <definedName name="SHARED_FORMULA_1291">#REF!</definedName>
    <definedName name="SHARED_FORMULA_1292" localSheetId="8">#REF!</definedName>
    <definedName name="SHARED_FORMULA_1292" localSheetId="4">#REF!</definedName>
    <definedName name="SHARED_FORMULA_1292">#REF!</definedName>
    <definedName name="SHARED_FORMULA_1293" localSheetId="8">#REF!</definedName>
    <definedName name="SHARED_FORMULA_1293" localSheetId="4">#REF!</definedName>
    <definedName name="SHARED_FORMULA_1293">#REF!</definedName>
    <definedName name="SHARED_FORMULA_1294" localSheetId="8">#REF!</definedName>
    <definedName name="SHARED_FORMULA_1294" localSheetId="4">#REF!</definedName>
    <definedName name="SHARED_FORMULA_1294">#REF!</definedName>
    <definedName name="SHARED_FORMULA_1295" localSheetId="8">#REF!</definedName>
    <definedName name="SHARED_FORMULA_1295" localSheetId="4">#REF!</definedName>
    <definedName name="SHARED_FORMULA_1295">#REF!</definedName>
    <definedName name="SHARED_FORMULA_1296" localSheetId="8">#REF!</definedName>
    <definedName name="SHARED_FORMULA_1296" localSheetId="4">#REF!</definedName>
    <definedName name="SHARED_FORMULA_1296">#REF!</definedName>
    <definedName name="SHARED_FORMULA_1297" localSheetId="8">#REF!</definedName>
    <definedName name="SHARED_FORMULA_1297" localSheetId="4">#REF!</definedName>
    <definedName name="SHARED_FORMULA_1297">#REF!</definedName>
    <definedName name="SHARED_FORMULA_1298" localSheetId="8">#REF!</definedName>
    <definedName name="SHARED_FORMULA_1298" localSheetId="4">#REF!</definedName>
    <definedName name="SHARED_FORMULA_1298">#REF!</definedName>
    <definedName name="SHARED_FORMULA_1299" localSheetId="8">#REF!</definedName>
    <definedName name="SHARED_FORMULA_1299" localSheetId="4">#REF!</definedName>
    <definedName name="SHARED_FORMULA_1299">#REF!</definedName>
    <definedName name="SHARED_FORMULA_13">#N/A</definedName>
    <definedName name="SHARED_FORMULA_130" localSheetId="8">#REF!</definedName>
    <definedName name="SHARED_FORMULA_130" localSheetId="4">#REF!</definedName>
    <definedName name="SHARED_FORMULA_130">#REF!</definedName>
    <definedName name="SHARED_FORMULA_1300" localSheetId="8">#REF!</definedName>
    <definedName name="SHARED_FORMULA_1300" localSheetId="4">#REF!</definedName>
    <definedName name="SHARED_FORMULA_1300">#REF!</definedName>
    <definedName name="SHARED_FORMULA_1301" localSheetId="8">#REF!</definedName>
    <definedName name="SHARED_FORMULA_1301" localSheetId="4">#REF!</definedName>
    <definedName name="SHARED_FORMULA_1301">#REF!</definedName>
    <definedName name="SHARED_FORMULA_1302" localSheetId="8">#REF!</definedName>
    <definedName name="SHARED_FORMULA_1302" localSheetId="4">#REF!</definedName>
    <definedName name="SHARED_FORMULA_1302">#REF!</definedName>
    <definedName name="SHARED_FORMULA_1303" localSheetId="8">#REF!</definedName>
    <definedName name="SHARED_FORMULA_1303" localSheetId="4">#REF!</definedName>
    <definedName name="SHARED_FORMULA_1303">#REF!</definedName>
    <definedName name="SHARED_FORMULA_1304" localSheetId="8">#REF!</definedName>
    <definedName name="SHARED_FORMULA_1304" localSheetId="4">#REF!</definedName>
    <definedName name="SHARED_FORMULA_1304">#REF!</definedName>
    <definedName name="SHARED_FORMULA_1305" localSheetId="8">#REF!</definedName>
    <definedName name="SHARED_FORMULA_1305" localSheetId="4">#REF!</definedName>
    <definedName name="SHARED_FORMULA_1305">#REF!</definedName>
    <definedName name="SHARED_FORMULA_1306" localSheetId="8">#REF!</definedName>
    <definedName name="SHARED_FORMULA_1306" localSheetId="4">#REF!</definedName>
    <definedName name="SHARED_FORMULA_1306">#REF!</definedName>
    <definedName name="SHARED_FORMULA_1307" localSheetId="8">#REF!</definedName>
    <definedName name="SHARED_FORMULA_1307" localSheetId="4">#REF!</definedName>
    <definedName name="SHARED_FORMULA_1307">#REF!</definedName>
    <definedName name="SHARED_FORMULA_1308" localSheetId="8">#REF!</definedName>
    <definedName name="SHARED_FORMULA_1308" localSheetId="4">#REF!</definedName>
    <definedName name="SHARED_FORMULA_1308">#REF!</definedName>
    <definedName name="SHARED_FORMULA_1309" localSheetId="8">#REF!</definedName>
    <definedName name="SHARED_FORMULA_1309" localSheetId="4">#REF!</definedName>
    <definedName name="SHARED_FORMULA_1309">#REF!</definedName>
    <definedName name="SHARED_FORMULA_131" localSheetId="8">#REF!</definedName>
    <definedName name="SHARED_FORMULA_131" localSheetId="4">#REF!</definedName>
    <definedName name="SHARED_FORMULA_131">#REF!</definedName>
    <definedName name="SHARED_FORMULA_1310" localSheetId="8">#REF!</definedName>
    <definedName name="SHARED_FORMULA_1310" localSheetId="4">#REF!</definedName>
    <definedName name="SHARED_FORMULA_1310">#REF!</definedName>
    <definedName name="SHARED_FORMULA_1311" localSheetId="8">#REF!</definedName>
    <definedName name="SHARED_FORMULA_1311" localSheetId="4">#REF!</definedName>
    <definedName name="SHARED_FORMULA_1311">#REF!</definedName>
    <definedName name="SHARED_FORMULA_1312" localSheetId="8">#REF!</definedName>
    <definedName name="SHARED_FORMULA_1312" localSheetId="4">#REF!</definedName>
    <definedName name="SHARED_FORMULA_1312">#REF!</definedName>
    <definedName name="SHARED_FORMULA_1313" localSheetId="8">#REF!</definedName>
    <definedName name="SHARED_FORMULA_1313" localSheetId="4">#REF!</definedName>
    <definedName name="SHARED_FORMULA_1313">#REF!</definedName>
    <definedName name="SHARED_FORMULA_1314" localSheetId="8">#REF!</definedName>
    <definedName name="SHARED_FORMULA_1314" localSheetId="4">#REF!</definedName>
    <definedName name="SHARED_FORMULA_1314">#REF!</definedName>
    <definedName name="SHARED_FORMULA_1315" localSheetId="8">#REF!</definedName>
    <definedName name="SHARED_FORMULA_1315" localSheetId="4">#REF!</definedName>
    <definedName name="SHARED_FORMULA_1315">#REF!</definedName>
    <definedName name="SHARED_FORMULA_1316" localSheetId="8">#REF!</definedName>
    <definedName name="SHARED_FORMULA_1316" localSheetId="4">#REF!</definedName>
    <definedName name="SHARED_FORMULA_1316">#REF!</definedName>
    <definedName name="SHARED_FORMULA_1317" localSheetId="8">#REF!</definedName>
    <definedName name="SHARED_FORMULA_1317" localSheetId="4">#REF!</definedName>
    <definedName name="SHARED_FORMULA_1317">#REF!</definedName>
    <definedName name="SHARED_FORMULA_1318" localSheetId="8">#REF!</definedName>
    <definedName name="SHARED_FORMULA_1318" localSheetId="4">#REF!</definedName>
    <definedName name="SHARED_FORMULA_1318">#REF!</definedName>
    <definedName name="SHARED_FORMULA_1319" localSheetId="8">#REF!</definedName>
    <definedName name="SHARED_FORMULA_1319" localSheetId="4">#REF!</definedName>
    <definedName name="SHARED_FORMULA_1319">#REF!</definedName>
    <definedName name="SHARED_FORMULA_132" localSheetId="8">#REF!</definedName>
    <definedName name="SHARED_FORMULA_132" localSheetId="4">#REF!</definedName>
    <definedName name="SHARED_FORMULA_132">#REF!</definedName>
    <definedName name="SHARED_FORMULA_1320" localSheetId="8">#REF!</definedName>
    <definedName name="SHARED_FORMULA_1320" localSheetId="4">#REF!</definedName>
    <definedName name="SHARED_FORMULA_1320">#REF!</definedName>
    <definedName name="SHARED_FORMULA_1321" localSheetId="8">#REF!</definedName>
    <definedName name="SHARED_FORMULA_1321" localSheetId="4">#REF!</definedName>
    <definedName name="SHARED_FORMULA_1321">#REF!</definedName>
    <definedName name="SHARED_FORMULA_1322" localSheetId="8">#REF!</definedName>
    <definedName name="SHARED_FORMULA_1322" localSheetId="4">#REF!</definedName>
    <definedName name="SHARED_FORMULA_1322">#REF!</definedName>
    <definedName name="SHARED_FORMULA_1323" localSheetId="8">#REF!</definedName>
    <definedName name="SHARED_FORMULA_1323" localSheetId="4">#REF!</definedName>
    <definedName name="SHARED_FORMULA_1323">#REF!</definedName>
    <definedName name="SHARED_FORMULA_1324" localSheetId="8">#REF!</definedName>
    <definedName name="SHARED_FORMULA_1324" localSheetId="4">#REF!</definedName>
    <definedName name="SHARED_FORMULA_1324">#REF!</definedName>
    <definedName name="SHARED_FORMULA_1325" localSheetId="8">#REF!</definedName>
    <definedName name="SHARED_FORMULA_1325" localSheetId="4">#REF!</definedName>
    <definedName name="SHARED_FORMULA_1325">#REF!</definedName>
    <definedName name="SHARED_FORMULA_1326" localSheetId="8">#REF!</definedName>
    <definedName name="SHARED_FORMULA_1326" localSheetId="4">#REF!</definedName>
    <definedName name="SHARED_FORMULA_1326">#REF!</definedName>
    <definedName name="SHARED_FORMULA_1327" localSheetId="8">#REF!</definedName>
    <definedName name="SHARED_FORMULA_1327" localSheetId="4">#REF!</definedName>
    <definedName name="SHARED_FORMULA_1327">#REF!</definedName>
    <definedName name="SHARED_FORMULA_1328" localSheetId="8">#REF!</definedName>
    <definedName name="SHARED_FORMULA_1328" localSheetId="4">#REF!</definedName>
    <definedName name="SHARED_FORMULA_1328">#REF!</definedName>
    <definedName name="SHARED_FORMULA_1329" localSheetId="8">#REF!</definedName>
    <definedName name="SHARED_FORMULA_1329" localSheetId="4">#REF!</definedName>
    <definedName name="SHARED_FORMULA_1329">#REF!</definedName>
    <definedName name="SHARED_FORMULA_133" localSheetId="8">#REF!</definedName>
    <definedName name="SHARED_FORMULA_133" localSheetId="4">#REF!</definedName>
    <definedName name="SHARED_FORMULA_133">#REF!</definedName>
    <definedName name="SHARED_FORMULA_1330" localSheetId="8">#REF!</definedName>
    <definedName name="SHARED_FORMULA_1330" localSheetId="4">#REF!</definedName>
    <definedName name="SHARED_FORMULA_1330">#REF!</definedName>
    <definedName name="SHARED_FORMULA_1331" localSheetId="8">#REF!</definedName>
    <definedName name="SHARED_FORMULA_1331" localSheetId="4">#REF!</definedName>
    <definedName name="SHARED_FORMULA_1331">#REF!</definedName>
    <definedName name="SHARED_FORMULA_1332" localSheetId="8">#REF!</definedName>
    <definedName name="SHARED_FORMULA_1332" localSheetId="4">#REF!</definedName>
    <definedName name="SHARED_FORMULA_1332">#REF!</definedName>
    <definedName name="SHARED_FORMULA_1333" localSheetId="8">#REF!</definedName>
    <definedName name="SHARED_FORMULA_1333" localSheetId="4">#REF!</definedName>
    <definedName name="SHARED_FORMULA_1333">#REF!</definedName>
    <definedName name="SHARED_FORMULA_1334" localSheetId="8">#REF!</definedName>
    <definedName name="SHARED_FORMULA_1334" localSheetId="4">#REF!</definedName>
    <definedName name="SHARED_FORMULA_1334">#REF!</definedName>
    <definedName name="SHARED_FORMULA_1335" localSheetId="8">#REF!</definedName>
    <definedName name="SHARED_FORMULA_1335" localSheetId="4">#REF!</definedName>
    <definedName name="SHARED_FORMULA_1335">#REF!</definedName>
    <definedName name="SHARED_FORMULA_1336" localSheetId="8">#REF!</definedName>
    <definedName name="SHARED_FORMULA_1336" localSheetId="4">#REF!</definedName>
    <definedName name="SHARED_FORMULA_1336">#REF!</definedName>
    <definedName name="SHARED_FORMULA_1337" localSheetId="8">#REF!</definedName>
    <definedName name="SHARED_FORMULA_1337" localSheetId="4">#REF!</definedName>
    <definedName name="SHARED_FORMULA_1337">#REF!</definedName>
    <definedName name="SHARED_FORMULA_1338" localSheetId="8">#REF!</definedName>
    <definedName name="SHARED_FORMULA_1338" localSheetId="4">#REF!</definedName>
    <definedName name="SHARED_FORMULA_1338">#REF!</definedName>
    <definedName name="SHARED_FORMULA_1339" localSheetId="8">#REF!</definedName>
    <definedName name="SHARED_FORMULA_1339" localSheetId="4">#REF!</definedName>
    <definedName name="SHARED_FORMULA_1339">#REF!</definedName>
    <definedName name="SHARED_FORMULA_134" localSheetId="8">#REF!</definedName>
    <definedName name="SHARED_FORMULA_134" localSheetId="4">#REF!</definedName>
    <definedName name="SHARED_FORMULA_134">#REF!</definedName>
    <definedName name="SHARED_FORMULA_1340" localSheetId="8">#REF!</definedName>
    <definedName name="SHARED_FORMULA_1340" localSheetId="4">#REF!</definedName>
    <definedName name="SHARED_FORMULA_1340">#REF!</definedName>
    <definedName name="SHARED_FORMULA_1341" localSheetId="8">#REF!</definedName>
    <definedName name="SHARED_FORMULA_1341" localSheetId="4">#REF!</definedName>
    <definedName name="SHARED_FORMULA_1341">#REF!</definedName>
    <definedName name="SHARED_FORMULA_1342" localSheetId="8">#REF!</definedName>
    <definedName name="SHARED_FORMULA_1342" localSheetId="4">#REF!</definedName>
    <definedName name="SHARED_FORMULA_1342">#REF!</definedName>
    <definedName name="SHARED_FORMULA_1343" localSheetId="8">#REF!</definedName>
    <definedName name="SHARED_FORMULA_1343" localSheetId="4">#REF!</definedName>
    <definedName name="SHARED_FORMULA_1343">#REF!</definedName>
    <definedName name="SHARED_FORMULA_1344" localSheetId="8">#REF!</definedName>
    <definedName name="SHARED_FORMULA_1344" localSheetId="4">#REF!</definedName>
    <definedName name="SHARED_FORMULA_1344">#REF!</definedName>
    <definedName name="SHARED_FORMULA_1345" localSheetId="8">#REF!</definedName>
    <definedName name="SHARED_FORMULA_1345" localSheetId="4">#REF!</definedName>
    <definedName name="SHARED_FORMULA_1345">#REF!</definedName>
    <definedName name="SHARED_FORMULA_1346" localSheetId="8">#REF!</definedName>
    <definedName name="SHARED_FORMULA_1346" localSheetId="4">#REF!</definedName>
    <definedName name="SHARED_FORMULA_1346">#REF!</definedName>
    <definedName name="SHARED_FORMULA_1347" localSheetId="8">#REF!</definedName>
    <definedName name="SHARED_FORMULA_1347" localSheetId="4">#REF!</definedName>
    <definedName name="SHARED_FORMULA_1347">#REF!</definedName>
    <definedName name="SHARED_FORMULA_1348" localSheetId="8">#REF!</definedName>
    <definedName name="SHARED_FORMULA_1348" localSheetId="4">#REF!</definedName>
    <definedName name="SHARED_FORMULA_1348">#REF!</definedName>
    <definedName name="SHARED_FORMULA_1349" localSheetId="8">#REF!</definedName>
    <definedName name="SHARED_FORMULA_1349" localSheetId="4">#REF!</definedName>
    <definedName name="SHARED_FORMULA_1349">#REF!</definedName>
    <definedName name="SHARED_FORMULA_135" localSheetId="8">#REF!</definedName>
    <definedName name="SHARED_FORMULA_135" localSheetId="4">#REF!</definedName>
    <definedName name="SHARED_FORMULA_135">#REF!</definedName>
    <definedName name="SHARED_FORMULA_1350" localSheetId="8">#REF!</definedName>
    <definedName name="SHARED_FORMULA_1350" localSheetId="4">#REF!</definedName>
    <definedName name="SHARED_FORMULA_1350">#REF!</definedName>
    <definedName name="SHARED_FORMULA_1351" localSheetId="8">#REF!</definedName>
    <definedName name="SHARED_FORMULA_1351" localSheetId="4">#REF!</definedName>
    <definedName name="SHARED_FORMULA_1351">#REF!</definedName>
    <definedName name="SHARED_FORMULA_1352" localSheetId="8">#REF!</definedName>
    <definedName name="SHARED_FORMULA_1352" localSheetId="4">#REF!</definedName>
    <definedName name="SHARED_FORMULA_1352">#REF!</definedName>
    <definedName name="SHARED_FORMULA_1353" localSheetId="8">#REF!</definedName>
    <definedName name="SHARED_FORMULA_1353" localSheetId="4">#REF!</definedName>
    <definedName name="SHARED_FORMULA_1353">#REF!</definedName>
    <definedName name="SHARED_FORMULA_1354" localSheetId="8">#REF!</definedName>
    <definedName name="SHARED_FORMULA_1354" localSheetId="4">#REF!</definedName>
    <definedName name="SHARED_FORMULA_1354">#REF!</definedName>
    <definedName name="SHARED_FORMULA_1355" localSheetId="8">#REF!</definedName>
    <definedName name="SHARED_FORMULA_1355" localSheetId="4">#REF!</definedName>
    <definedName name="SHARED_FORMULA_1355">#REF!</definedName>
    <definedName name="SHARED_FORMULA_1356" localSheetId="8">#REF!</definedName>
    <definedName name="SHARED_FORMULA_1356" localSheetId="4">#REF!</definedName>
    <definedName name="SHARED_FORMULA_1356">#REF!</definedName>
    <definedName name="SHARED_FORMULA_1357" localSheetId="8">#REF!</definedName>
    <definedName name="SHARED_FORMULA_1357" localSheetId="4">#REF!</definedName>
    <definedName name="SHARED_FORMULA_1357">#REF!</definedName>
    <definedName name="SHARED_FORMULA_1358" localSheetId="8">#REF!</definedName>
    <definedName name="SHARED_FORMULA_1358" localSheetId="4">#REF!</definedName>
    <definedName name="SHARED_FORMULA_1358">#REF!</definedName>
    <definedName name="SHARED_FORMULA_1359" localSheetId="8">#REF!</definedName>
    <definedName name="SHARED_FORMULA_1359" localSheetId="4">#REF!</definedName>
    <definedName name="SHARED_FORMULA_1359">#REF!</definedName>
    <definedName name="SHARED_FORMULA_136" localSheetId="8">#REF!</definedName>
    <definedName name="SHARED_FORMULA_136" localSheetId="4">#REF!</definedName>
    <definedName name="SHARED_FORMULA_136">#REF!</definedName>
    <definedName name="SHARED_FORMULA_1360" localSheetId="8">#REF!</definedName>
    <definedName name="SHARED_FORMULA_1360" localSheetId="4">#REF!</definedName>
    <definedName name="SHARED_FORMULA_1360">#REF!</definedName>
    <definedName name="SHARED_FORMULA_1361" localSheetId="8">#REF!</definedName>
    <definedName name="SHARED_FORMULA_1361" localSheetId="4">#REF!</definedName>
    <definedName name="SHARED_FORMULA_1361">#REF!</definedName>
    <definedName name="SHARED_FORMULA_1362" localSheetId="8">#REF!</definedName>
    <definedName name="SHARED_FORMULA_1362" localSheetId="4">#REF!</definedName>
    <definedName name="SHARED_FORMULA_1362">#REF!</definedName>
    <definedName name="SHARED_FORMULA_1363" localSheetId="8">#REF!</definedName>
    <definedName name="SHARED_FORMULA_1363" localSheetId="4">#REF!</definedName>
    <definedName name="SHARED_FORMULA_1363">#REF!</definedName>
    <definedName name="SHARED_FORMULA_1364" localSheetId="8">#REF!</definedName>
    <definedName name="SHARED_FORMULA_1364" localSheetId="4">#REF!</definedName>
    <definedName name="SHARED_FORMULA_1364">#REF!</definedName>
    <definedName name="SHARED_FORMULA_1365" localSheetId="8">#REF!</definedName>
    <definedName name="SHARED_FORMULA_1365" localSheetId="4">#REF!</definedName>
    <definedName name="SHARED_FORMULA_1365">#REF!</definedName>
    <definedName name="SHARED_FORMULA_1366" localSheetId="8">#REF!</definedName>
    <definedName name="SHARED_FORMULA_1366" localSheetId="4">#REF!</definedName>
    <definedName name="SHARED_FORMULA_1366">#REF!</definedName>
    <definedName name="SHARED_FORMULA_1367" localSheetId="8">#REF!</definedName>
    <definedName name="SHARED_FORMULA_1367" localSheetId="4">#REF!</definedName>
    <definedName name="SHARED_FORMULA_1367">#REF!</definedName>
    <definedName name="SHARED_FORMULA_1368" localSheetId="8">#REF!</definedName>
    <definedName name="SHARED_FORMULA_1368" localSheetId="4">#REF!</definedName>
    <definedName name="SHARED_FORMULA_1368">#REF!</definedName>
    <definedName name="SHARED_FORMULA_1369" localSheetId="8">#REF!</definedName>
    <definedName name="SHARED_FORMULA_1369" localSheetId="4">#REF!</definedName>
    <definedName name="SHARED_FORMULA_1369">#REF!</definedName>
    <definedName name="SHARED_FORMULA_137" localSheetId="8">#REF!</definedName>
    <definedName name="SHARED_FORMULA_137" localSheetId="4">#REF!</definedName>
    <definedName name="SHARED_FORMULA_137">#REF!</definedName>
    <definedName name="SHARED_FORMULA_1370" localSheetId="8">#REF!</definedName>
    <definedName name="SHARED_FORMULA_1370" localSheetId="4">#REF!</definedName>
    <definedName name="SHARED_FORMULA_1370">#REF!</definedName>
    <definedName name="SHARED_FORMULA_1371" localSheetId="8">#REF!</definedName>
    <definedName name="SHARED_FORMULA_1371" localSheetId="4">#REF!</definedName>
    <definedName name="SHARED_FORMULA_1371">#REF!</definedName>
    <definedName name="SHARED_FORMULA_1372" localSheetId="8">#REF!</definedName>
    <definedName name="SHARED_FORMULA_1372" localSheetId="4">#REF!</definedName>
    <definedName name="SHARED_FORMULA_1372">#REF!</definedName>
    <definedName name="SHARED_FORMULA_1373" localSheetId="8">#REF!</definedName>
    <definedName name="SHARED_FORMULA_1373" localSheetId="4">#REF!</definedName>
    <definedName name="SHARED_FORMULA_1373">#REF!</definedName>
    <definedName name="SHARED_FORMULA_1374" localSheetId="8">#REF!</definedName>
    <definedName name="SHARED_FORMULA_1374" localSheetId="4">#REF!</definedName>
    <definedName name="SHARED_FORMULA_1374">#REF!</definedName>
    <definedName name="SHARED_FORMULA_1375" localSheetId="8">#REF!</definedName>
    <definedName name="SHARED_FORMULA_1375" localSheetId="4">#REF!</definedName>
    <definedName name="SHARED_FORMULA_1375">#REF!</definedName>
    <definedName name="SHARED_FORMULA_1376" localSheetId="8">#REF!</definedName>
    <definedName name="SHARED_FORMULA_1376" localSheetId="4">#REF!</definedName>
    <definedName name="SHARED_FORMULA_1376">#REF!</definedName>
    <definedName name="SHARED_FORMULA_1377" localSheetId="8">#REF!</definedName>
    <definedName name="SHARED_FORMULA_1377" localSheetId="4">#REF!</definedName>
    <definedName name="SHARED_FORMULA_1377">#REF!</definedName>
    <definedName name="SHARED_FORMULA_1378" localSheetId="8">#REF!</definedName>
    <definedName name="SHARED_FORMULA_1378" localSheetId="4">#REF!</definedName>
    <definedName name="SHARED_FORMULA_1378">#REF!</definedName>
    <definedName name="SHARED_FORMULA_1379" localSheetId="8">#REF!</definedName>
    <definedName name="SHARED_FORMULA_1379" localSheetId="4">#REF!</definedName>
    <definedName name="SHARED_FORMULA_1379">#REF!</definedName>
    <definedName name="SHARED_FORMULA_138" localSheetId="8">#REF!</definedName>
    <definedName name="SHARED_FORMULA_138" localSheetId="4">#REF!</definedName>
    <definedName name="SHARED_FORMULA_138">#REF!</definedName>
    <definedName name="SHARED_FORMULA_1380" localSheetId="8">#REF!</definedName>
    <definedName name="SHARED_FORMULA_1380" localSheetId="4">#REF!</definedName>
    <definedName name="SHARED_FORMULA_1380">#REF!</definedName>
    <definedName name="SHARED_FORMULA_1381" localSheetId="8">#REF!</definedName>
    <definedName name="SHARED_FORMULA_1381" localSheetId="4">#REF!</definedName>
    <definedName name="SHARED_FORMULA_1381">#REF!</definedName>
    <definedName name="SHARED_FORMULA_1382" localSheetId="8">#REF!</definedName>
    <definedName name="SHARED_FORMULA_1382" localSheetId="4">#REF!</definedName>
    <definedName name="SHARED_FORMULA_1382">#REF!</definedName>
    <definedName name="SHARED_FORMULA_1383" localSheetId="8">#REF!</definedName>
    <definedName name="SHARED_FORMULA_1383" localSheetId="4">#REF!</definedName>
    <definedName name="SHARED_FORMULA_1383">#REF!</definedName>
    <definedName name="SHARED_FORMULA_1384" localSheetId="8">#REF!</definedName>
    <definedName name="SHARED_FORMULA_1384" localSheetId="4">#REF!</definedName>
    <definedName name="SHARED_FORMULA_1384">#REF!</definedName>
    <definedName name="SHARED_FORMULA_1385" localSheetId="8">#REF!</definedName>
    <definedName name="SHARED_FORMULA_1385" localSheetId="4">#REF!</definedName>
    <definedName name="SHARED_FORMULA_1385">#REF!</definedName>
    <definedName name="SHARED_FORMULA_1386" localSheetId="8">#REF!</definedName>
    <definedName name="SHARED_FORMULA_1386" localSheetId="4">#REF!</definedName>
    <definedName name="SHARED_FORMULA_1386">#REF!</definedName>
    <definedName name="SHARED_FORMULA_1387" localSheetId="8">#REF!</definedName>
    <definedName name="SHARED_FORMULA_1387" localSheetId="4">#REF!</definedName>
    <definedName name="SHARED_FORMULA_1387">#REF!</definedName>
    <definedName name="SHARED_FORMULA_1388" localSheetId="8">#REF!</definedName>
    <definedName name="SHARED_FORMULA_1388" localSheetId="4">#REF!</definedName>
    <definedName name="SHARED_FORMULA_1388">#REF!</definedName>
    <definedName name="SHARED_FORMULA_1389" localSheetId="8">#REF!</definedName>
    <definedName name="SHARED_FORMULA_1389" localSheetId="4">#REF!</definedName>
    <definedName name="SHARED_FORMULA_1389">#REF!</definedName>
    <definedName name="SHARED_FORMULA_139" localSheetId="8">#REF!</definedName>
    <definedName name="SHARED_FORMULA_139" localSheetId="4">#REF!</definedName>
    <definedName name="SHARED_FORMULA_139">#REF!</definedName>
    <definedName name="SHARED_FORMULA_1390" localSheetId="8">#REF!</definedName>
    <definedName name="SHARED_FORMULA_1390" localSheetId="4">#REF!</definedName>
    <definedName name="SHARED_FORMULA_1390">#REF!</definedName>
    <definedName name="SHARED_FORMULA_1391" localSheetId="8">#REF!</definedName>
    <definedName name="SHARED_FORMULA_1391" localSheetId="4">#REF!</definedName>
    <definedName name="SHARED_FORMULA_1391">#REF!</definedName>
    <definedName name="SHARED_FORMULA_1392" localSheetId="8">#REF!</definedName>
    <definedName name="SHARED_FORMULA_1392" localSheetId="4">#REF!</definedName>
    <definedName name="SHARED_FORMULA_1392">#REF!</definedName>
    <definedName name="SHARED_FORMULA_1393" localSheetId="8">#REF!</definedName>
    <definedName name="SHARED_FORMULA_1393" localSheetId="4">#REF!</definedName>
    <definedName name="SHARED_FORMULA_1393">#REF!</definedName>
    <definedName name="SHARED_FORMULA_1394" localSheetId="8">#REF!</definedName>
    <definedName name="SHARED_FORMULA_1394" localSheetId="4">#REF!</definedName>
    <definedName name="SHARED_FORMULA_1394">#REF!</definedName>
    <definedName name="SHARED_FORMULA_1395" localSheetId="8">#REF!</definedName>
    <definedName name="SHARED_FORMULA_1395" localSheetId="4">#REF!</definedName>
    <definedName name="SHARED_FORMULA_1395">#REF!</definedName>
    <definedName name="SHARED_FORMULA_1396" localSheetId="8">#REF!</definedName>
    <definedName name="SHARED_FORMULA_1396" localSheetId="4">#REF!</definedName>
    <definedName name="SHARED_FORMULA_1396">#REF!</definedName>
    <definedName name="SHARED_FORMULA_1397" localSheetId="8">#REF!</definedName>
    <definedName name="SHARED_FORMULA_1397" localSheetId="4">#REF!</definedName>
    <definedName name="SHARED_FORMULA_1397">#REF!</definedName>
    <definedName name="SHARED_FORMULA_1398" localSheetId="8">#REF!</definedName>
    <definedName name="SHARED_FORMULA_1398" localSheetId="4">#REF!</definedName>
    <definedName name="SHARED_FORMULA_1398">#REF!</definedName>
    <definedName name="SHARED_FORMULA_1399" localSheetId="8">#REF!</definedName>
    <definedName name="SHARED_FORMULA_1399" localSheetId="4">#REF!</definedName>
    <definedName name="SHARED_FORMULA_1399">#REF!</definedName>
    <definedName name="SHARED_FORMULA_14">#N/A</definedName>
    <definedName name="SHARED_FORMULA_140" localSheetId="8">#REF!</definedName>
    <definedName name="SHARED_FORMULA_140" localSheetId="4">#REF!</definedName>
    <definedName name="SHARED_FORMULA_140">#REF!</definedName>
    <definedName name="SHARED_FORMULA_1400" localSheetId="8">#REF!</definedName>
    <definedName name="SHARED_FORMULA_1400" localSheetId="4">#REF!</definedName>
    <definedName name="SHARED_FORMULA_1400">#REF!</definedName>
    <definedName name="SHARED_FORMULA_1401" localSheetId="8">#REF!</definedName>
    <definedName name="SHARED_FORMULA_1401" localSheetId="4">#REF!</definedName>
    <definedName name="SHARED_FORMULA_1401">#REF!</definedName>
    <definedName name="SHARED_FORMULA_1402" localSheetId="8">#REF!</definedName>
    <definedName name="SHARED_FORMULA_1402" localSheetId="4">#REF!</definedName>
    <definedName name="SHARED_FORMULA_1402">#REF!</definedName>
    <definedName name="SHARED_FORMULA_1403" localSheetId="8">#REF!</definedName>
    <definedName name="SHARED_FORMULA_1403" localSheetId="4">#REF!</definedName>
    <definedName name="SHARED_FORMULA_1403">#REF!</definedName>
    <definedName name="SHARED_FORMULA_1404" localSheetId="8">#REF!</definedName>
    <definedName name="SHARED_FORMULA_1404" localSheetId="4">#REF!</definedName>
    <definedName name="SHARED_FORMULA_1404">#REF!</definedName>
    <definedName name="SHARED_FORMULA_1405" localSheetId="8">#REF!</definedName>
    <definedName name="SHARED_FORMULA_1405" localSheetId="4">#REF!</definedName>
    <definedName name="SHARED_FORMULA_1405">#REF!</definedName>
    <definedName name="SHARED_FORMULA_1406" localSheetId="8">#REF!</definedName>
    <definedName name="SHARED_FORMULA_1406" localSheetId="4">#REF!</definedName>
    <definedName name="SHARED_FORMULA_1406">#REF!</definedName>
    <definedName name="SHARED_FORMULA_1407" localSheetId="8">#REF!</definedName>
    <definedName name="SHARED_FORMULA_1407" localSheetId="4">#REF!</definedName>
    <definedName name="SHARED_FORMULA_1407">#REF!</definedName>
    <definedName name="SHARED_FORMULA_1408" localSheetId="8">#REF!</definedName>
    <definedName name="SHARED_FORMULA_1408" localSheetId="4">#REF!</definedName>
    <definedName name="SHARED_FORMULA_1408">#REF!</definedName>
    <definedName name="SHARED_FORMULA_1409" localSheetId="8">#REF!</definedName>
    <definedName name="SHARED_FORMULA_1409" localSheetId="4">#REF!</definedName>
    <definedName name="SHARED_FORMULA_1409">#REF!</definedName>
    <definedName name="SHARED_FORMULA_141" localSheetId="8">#REF!</definedName>
    <definedName name="SHARED_FORMULA_141" localSheetId="4">#REF!</definedName>
    <definedName name="SHARED_FORMULA_141">#REF!</definedName>
    <definedName name="SHARED_FORMULA_1410" localSheetId="8">#REF!</definedName>
    <definedName name="SHARED_FORMULA_1410" localSheetId="4">#REF!</definedName>
    <definedName name="SHARED_FORMULA_1410">#REF!</definedName>
    <definedName name="SHARED_FORMULA_1411" localSheetId="8">#REF!</definedName>
    <definedName name="SHARED_FORMULA_1411" localSheetId="4">#REF!</definedName>
    <definedName name="SHARED_FORMULA_1411">#REF!</definedName>
    <definedName name="SHARED_FORMULA_1412" localSheetId="8">#REF!</definedName>
    <definedName name="SHARED_FORMULA_1412" localSheetId="4">#REF!</definedName>
    <definedName name="SHARED_FORMULA_1412">#REF!</definedName>
    <definedName name="SHARED_FORMULA_1413" localSheetId="8">#REF!</definedName>
    <definedName name="SHARED_FORMULA_1413" localSheetId="4">#REF!</definedName>
    <definedName name="SHARED_FORMULA_1413">#REF!</definedName>
    <definedName name="SHARED_FORMULA_1414" localSheetId="8">#REF!</definedName>
    <definedName name="SHARED_FORMULA_1414" localSheetId="4">#REF!</definedName>
    <definedName name="SHARED_FORMULA_1414">#REF!</definedName>
    <definedName name="SHARED_FORMULA_1415" localSheetId="8">#REF!</definedName>
    <definedName name="SHARED_FORMULA_1415" localSheetId="4">#REF!</definedName>
    <definedName name="SHARED_FORMULA_1415">#REF!</definedName>
    <definedName name="SHARED_FORMULA_1416" localSheetId="8">#REF!</definedName>
    <definedName name="SHARED_FORMULA_1416" localSheetId="4">#REF!</definedName>
    <definedName name="SHARED_FORMULA_1416">#REF!</definedName>
    <definedName name="SHARED_FORMULA_1417" localSheetId="8">#REF!</definedName>
    <definedName name="SHARED_FORMULA_1417" localSheetId="4">#REF!</definedName>
    <definedName name="SHARED_FORMULA_1417">#REF!</definedName>
    <definedName name="SHARED_FORMULA_1418" localSheetId="8">#REF!</definedName>
    <definedName name="SHARED_FORMULA_1418" localSheetId="4">#REF!</definedName>
    <definedName name="SHARED_FORMULA_1418">#REF!</definedName>
    <definedName name="SHARED_FORMULA_1419" localSheetId="8">#REF!</definedName>
    <definedName name="SHARED_FORMULA_1419" localSheetId="4">#REF!</definedName>
    <definedName name="SHARED_FORMULA_1419">#REF!</definedName>
    <definedName name="SHARED_FORMULA_142" localSheetId="8">#REF!</definedName>
    <definedName name="SHARED_FORMULA_142" localSheetId="4">#REF!</definedName>
    <definedName name="SHARED_FORMULA_142">#REF!</definedName>
    <definedName name="SHARED_FORMULA_1420" localSheetId="8">#REF!</definedName>
    <definedName name="SHARED_FORMULA_1420" localSheetId="4">#REF!</definedName>
    <definedName name="SHARED_FORMULA_1420">#REF!</definedName>
    <definedName name="SHARED_FORMULA_1421" localSheetId="8">#REF!</definedName>
    <definedName name="SHARED_FORMULA_1421" localSheetId="4">#REF!</definedName>
    <definedName name="SHARED_FORMULA_1421">#REF!</definedName>
    <definedName name="SHARED_FORMULA_1422" localSheetId="8">#REF!</definedName>
    <definedName name="SHARED_FORMULA_1422" localSheetId="4">#REF!</definedName>
    <definedName name="SHARED_FORMULA_1422">#REF!</definedName>
    <definedName name="SHARED_FORMULA_1423" localSheetId="8">#REF!</definedName>
    <definedName name="SHARED_FORMULA_1423" localSheetId="4">#REF!</definedName>
    <definedName name="SHARED_FORMULA_1423">#REF!</definedName>
    <definedName name="SHARED_FORMULA_1424" localSheetId="8">#REF!</definedName>
    <definedName name="SHARED_FORMULA_1424" localSheetId="4">#REF!</definedName>
    <definedName name="SHARED_FORMULA_1424">#REF!</definedName>
    <definedName name="SHARED_FORMULA_1425" localSheetId="8">#REF!</definedName>
    <definedName name="SHARED_FORMULA_1425" localSheetId="4">#REF!</definedName>
    <definedName name="SHARED_FORMULA_1425">#REF!</definedName>
    <definedName name="SHARED_FORMULA_1426" localSheetId="8">#REF!</definedName>
    <definedName name="SHARED_FORMULA_1426" localSheetId="4">#REF!</definedName>
    <definedName name="SHARED_FORMULA_1426">#REF!</definedName>
    <definedName name="SHARED_FORMULA_1427" localSheetId="8">#REF!</definedName>
    <definedName name="SHARED_FORMULA_1427" localSheetId="4">#REF!</definedName>
    <definedName name="SHARED_FORMULA_1427">#REF!</definedName>
    <definedName name="SHARED_FORMULA_1428" localSheetId="8">#REF!</definedName>
    <definedName name="SHARED_FORMULA_1428" localSheetId="4">#REF!</definedName>
    <definedName name="SHARED_FORMULA_1428">#REF!</definedName>
    <definedName name="SHARED_FORMULA_1429" localSheetId="8">#REF!</definedName>
    <definedName name="SHARED_FORMULA_1429" localSheetId="4">#REF!</definedName>
    <definedName name="SHARED_FORMULA_1429">#REF!</definedName>
    <definedName name="SHARED_FORMULA_143" localSheetId="8">#REF!</definedName>
    <definedName name="SHARED_FORMULA_143" localSheetId="4">#REF!</definedName>
    <definedName name="SHARED_FORMULA_143">#REF!</definedName>
    <definedName name="SHARED_FORMULA_1430" localSheetId="8">#REF!</definedName>
    <definedName name="SHARED_FORMULA_1430" localSheetId="4">#REF!</definedName>
    <definedName name="SHARED_FORMULA_1430">#REF!</definedName>
    <definedName name="SHARED_FORMULA_1431" localSheetId="8">#REF!</definedName>
    <definedName name="SHARED_FORMULA_1431" localSheetId="4">#REF!</definedName>
    <definedName name="SHARED_FORMULA_1431">#REF!</definedName>
    <definedName name="SHARED_FORMULA_1432" localSheetId="8">#REF!</definedName>
    <definedName name="SHARED_FORMULA_1432" localSheetId="4">#REF!</definedName>
    <definedName name="SHARED_FORMULA_1432">#REF!</definedName>
    <definedName name="SHARED_FORMULA_1433" localSheetId="8">#REF!</definedName>
    <definedName name="SHARED_FORMULA_1433" localSheetId="4">#REF!</definedName>
    <definedName name="SHARED_FORMULA_1433">#REF!</definedName>
    <definedName name="SHARED_FORMULA_1434" localSheetId="8">#REF!</definedName>
    <definedName name="SHARED_FORMULA_1434" localSheetId="4">#REF!</definedName>
    <definedName name="SHARED_FORMULA_1434">#REF!</definedName>
    <definedName name="SHARED_FORMULA_1435" localSheetId="8">#REF!</definedName>
    <definedName name="SHARED_FORMULA_1435" localSheetId="4">#REF!</definedName>
    <definedName name="SHARED_FORMULA_1435">#REF!</definedName>
    <definedName name="SHARED_FORMULA_1436" localSheetId="8">#REF!</definedName>
    <definedName name="SHARED_FORMULA_1436" localSheetId="4">#REF!</definedName>
    <definedName name="SHARED_FORMULA_1436">#REF!</definedName>
    <definedName name="SHARED_FORMULA_1437" localSheetId="8">#REF!</definedName>
    <definedName name="SHARED_FORMULA_1437" localSheetId="4">#REF!</definedName>
    <definedName name="SHARED_FORMULA_1437">#REF!</definedName>
    <definedName name="SHARED_FORMULA_1438" localSheetId="8">#REF!</definedName>
    <definedName name="SHARED_FORMULA_1438" localSheetId="4">#REF!</definedName>
    <definedName name="SHARED_FORMULA_1438">#REF!</definedName>
    <definedName name="SHARED_FORMULA_1439" localSheetId="8">#REF!</definedName>
    <definedName name="SHARED_FORMULA_1439" localSheetId="4">#REF!</definedName>
    <definedName name="SHARED_FORMULA_1439">#REF!</definedName>
    <definedName name="SHARED_FORMULA_144" localSheetId="8">#REF!</definedName>
    <definedName name="SHARED_FORMULA_144" localSheetId="4">#REF!</definedName>
    <definedName name="SHARED_FORMULA_144">#REF!</definedName>
    <definedName name="SHARED_FORMULA_1440" localSheetId="8">#REF!</definedName>
    <definedName name="SHARED_FORMULA_1440" localSheetId="4">#REF!</definedName>
    <definedName name="SHARED_FORMULA_1440">#REF!</definedName>
    <definedName name="SHARED_FORMULA_1441" localSheetId="8">#REF!</definedName>
    <definedName name="SHARED_FORMULA_1441" localSheetId="4">#REF!</definedName>
    <definedName name="SHARED_FORMULA_1441">#REF!</definedName>
    <definedName name="SHARED_FORMULA_1442" localSheetId="8">#REF!</definedName>
    <definedName name="SHARED_FORMULA_1442" localSheetId="4">#REF!</definedName>
    <definedName name="SHARED_FORMULA_1442">#REF!</definedName>
    <definedName name="SHARED_FORMULA_1443" localSheetId="8">#REF!</definedName>
    <definedName name="SHARED_FORMULA_1443" localSheetId="4">#REF!</definedName>
    <definedName name="SHARED_FORMULA_1443">#REF!</definedName>
    <definedName name="SHARED_FORMULA_1444" localSheetId="8">#REF!</definedName>
    <definedName name="SHARED_FORMULA_1444" localSheetId="4">#REF!</definedName>
    <definedName name="SHARED_FORMULA_1444">#REF!</definedName>
    <definedName name="SHARED_FORMULA_1445" localSheetId="8">#REF!</definedName>
    <definedName name="SHARED_FORMULA_1445" localSheetId="4">#REF!</definedName>
    <definedName name="SHARED_FORMULA_1445">#REF!</definedName>
    <definedName name="SHARED_FORMULA_1446" localSheetId="8">#REF!</definedName>
    <definedName name="SHARED_FORMULA_1446" localSheetId="4">#REF!</definedName>
    <definedName name="SHARED_FORMULA_1446">#REF!</definedName>
    <definedName name="SHARED_FORMULA_1447" localSheetId="8">#REF!</definedName>
    <definedName name="SHARED_FORMULA_1447" localSheetId="4">#REF!</definedName>
    <definedName name="SHARED_FORMULA_1447">#REF!</definedName>
    <definedName name="SHARED_FORMULA_1448" localSheetId="8">#REF!</definedName>
    <definedName name="SHARED_FORMULA_1448" localSheetId="4">#REF!</definedName>
    <definedName name="SHARED_FORMULA_1448">#REF!</definedName>
    <definedName name="SHARED_FORMULA_1449" localSheetId="8">#REF!</definedName>
    <definedName name="SHARED_FORMULA_1449" localSheetId="4">#REF!</definedName>
    <definedName name="SHARED_FORMULA_1449">#REF!</definedName>
    <definedName name="SHARED_FORMULA_145" localSheetId="8">#REF!</definedName>
    <definedName name="SHARED_FORMULA_145" localSheetId="4">#REF!</definedName>
    <definedName name="SHARED_FORMULA_145">#REF!</definedName>
    <definedName name="SHARED_FORMULA_1450" localSheetId="8">#REF!</definedName>
    <definedName name="SHARED_FORMULA_1450" localSheetId="4">#REF!</definedName>
    <definedName name="SHARED_FORMULA_1450">#REF!</definedName>
    <definedName name="SHARED_FORMULA_1451" localSheetId="8">#REF!</definedName>
    <definedName name="SHARED_FORMULA_1451" localSheetId="4">#REF!</definedName>
    <definedName name="SHARED_FORMULA_1451">#REF!</definedName>
    <definedName name="SHARED_FORMULA_1452" localSheetId="8">#REF!</definedName>
    <definedName name="SHARED_FORMULA_1452" localSheetId="4">#REF!</definedName>
    <definedName name="SHARED_FORMULA_1452">#REF!</definedName>
    <definedName name="SHARED_FORMULA_1453" localSheetId="8">#REF!</definedName>
    <definedName name="SHARED_FORMULA_1453" localSheetId="4">#REF!</definedName>
    <definedName name="SHARED_FORMULA_1453">#REF!</definedName>
    <definedName name="SHARED_FORMULA_1454" localSheetId="8">#REF!</definedName>
    <definedName name="SHARED_FORMULA_1454" localSheetId="4">#REF!</definedName>
    <definedName name="SHARED_FORMULA_1454">#REF!</definedName>
    <definedName name="SHARED_FORMULA_1455" localSheetId="8">#REF!</definedName>
    <definedName name="SHARED_FORMULA_1455" localSheetId="4">#REF!</definedName>
    <definedName name="SHARED_FORMULA_1455">#REF!</definedName>
    <definedName name="SHARED_FORMULA_1456" localSheetId="8">#REF!</definedName>
    <definedName name="SHARED_FORMULA_1456" localSheetId="4">#REF!</definedName>
    <definedName name="SHARED_FORMULA_1456">#REF!</definedName>
    <definedName name="SHARED_FORMULA_1457" localSheetId="8">#REF!</definedName>
    <definedName name="SHARED_FORMULA_1457" localSheetId="4">#REF!</definedName>
    <definedName name="SHARED_FORMULA_1457">#REF!</definedName>
    <definedName name="SHARED_FORMULA_1458" localSheetId="8">#REF!</definedName>
    <definedName name="SHARED_FORMULA_1458" localSheetId="4">#REF!</definedName>
    <definedName name="SHARED_FORMULA_1458">#REF!</definedName>
    <definedName name="SHARED_FORMULA_1459" localSheetId="8">#REF!</definedName>
    <definedName name="SHARED_FORMULA_1459" localSheetId="4">#REF!</definedName>
    <definedName name="SHARED_FORMULA_1459">#REF!</definedName>
    <definedName name="SHARED_FORMULA_146" localSheetId="8">#REF!</definedName>
    <definedName name="SHARED_FORMULA_146" localSheetId="4">#REF!</definedName>
    <definedName name="SHARED_FORMULA_146">#REF!</definedName>
    <definedName name="SHARED_FORMULA_1460" localSheetId="8">#REF!</definedName>
    <definedName name="SHARED_FORMULA_1460" localSheetId="4">#REF!</definedName>
    <definedName name="SHARED_FORMULA_1460">#REF!</definedName>
    <definedName name="SHARED_FORMULA_1461" localSheetId="8">#REF!</definedName>
    <definedName name="SHARED_FORMULA_1461" localSheetId="4">#REF!</definedName>
    <definedName name="SHARED_FORMULA_1461">#REF!</definedName>
    <definedName name="SHARED_FORMULA_1462" localSheetId="8">#REF!</definedName>
    <definedName name="SHARED_FORMULA_1462" localSheetId="4">#REF!</definedName>
    <definedName name="SHARED_FORMULA_1462">#REF!</definedName>
    <definedName name="SHARED_FORMULA_1463" localSheetId="8">#REF!</definedName>
    <definedName name="SHARED_FORMULA_1463" localSheetId="4">#REF!</definedName>
    <definedName name="SHARED_FORMULA_1463">#REF!</definedName>
    <definedName name="SHARED_FORMULA_1464" localSheetId="8">#REF!</definedName>
    <definedName name="SHARED_FORMULA_1464" localSheetId="4">#REF!</definedName>
    <definedName name="SHARED_FORMULA_1464">#REF!</definedName>
    <definedName name="SHARED_FORMULA_1465" localSheetId="8">#REF!</definedName>
    <definedName name="SHARED_FORMULA_1465" localSheetId="4">#REF!</definedName>
    <definedName name="SHARED_FORMULA_1465">#REF!</definedName>
    <definedName name="SHARED_FORMULA_1466" localSheetId="8">#REF!</definedName>
    <definedName name="SHARED_FORMULA_1466" localSheetId="4">#REF!</definedName>
    <definedName name="SHARED_FORMULA_1466">#REF!</definedName>
    <definedName name="SHARED_FORMULA_1467" localSheetId="8">#REF!</definedName>
    <definedName name="SHARED_FORMULA_1467" localSheetId="4">#REF!</definedName>
    <definedName name="SHARED_FORMULA_1467">#REF!</definedName>
    <definedName name="SHARED_FORMULA_1468" localSheetId="8">#REF!</definedName>
    <definedName name="SHARED_FORMULA_1468" localSheetId="4">#REF!</definedName>
    <definedName name="SHARED_FORMULA_1468">#REF!</definedName>
    <definedName name="SHARED_FORMULA_1469" localSheetId="8">#REF!</definedName>
    <definedName name="SHARED_FORMULA_1469" localSheetId="4">#REF!</definedName>
    <definedName name="SHARED_FORMULA_1469">#REF!</definedName>
    <definedName name="SHARED_FORMULA_147" localSheetId="8">#REF!</definedName>
    <definedName name="SHARED_FORMULA_147" localSheetId="4">#REF!</definedName>
    <definedName name="SHARED_FORMULA_147">#REF!</definedName>
    <definedName name="SHARED_FORMULA_1470" localSheetId="8">#REF!</definedName>
    <definedName name="SHARED_FORMULA_1470" localSheetId="4">#REF!</definedName>
    <definedName name="SHARED_FORMULA_1470">#REF!</definedName>
    <definedName name="SHARED_FORMULA_1471" localSheetId="8">#REF!</definedName>
    <definedName name="SHARED_FORMULA_1471" localSheetId="4">#REF!</definedName>
    <definedName name="SHARED_FORMULA_1471">#REF!</definedName>
    <definedName name="SHARED_FORMULA_1472" localSheetId="8">#REF!</definedName>
    <definedName name="SHARED_FORMULA_1472" localSheetId="4">#REF!</definedName>
    <definedName name="SHARED_FORMULA_1472">#REF!</definedName>
    <definedName name="SHARED_FORMULA_1473" localSheetId="8">#REF!</definedName>
    <definedName name="SHARED_FORMULA_1473" localSheetId="4">#REF!</definedName>
    <definedName name="SHARED_FORMULA_1473">#REF!</definedName>
    <definedName name="SHARED_FORMULA_1474" localSheetId="8">#REF!</definedName>
    <definedName name="SHARED_FORMULA_1474" localSheetId="4">#REF!</definedName>
    <definedName name="SHARED_FORMULA_1474">#REF!</definedName>
    <definedName name="SHARED_FORMULA_1475" localSheetId="8">#REF!</definedName>
    <definedName name="SHARED_FORMULA_1475" localSheetId="4">#REF!</definedName>
    <definedName name="SHARED_FORMULA_1475">#REF!</definedName>
    <definedName name="SHARED_FORMULA_1476" localSheetId="8">#REF!</definedName>
    <definedName name="SHARED_FORMULA_1476" localSheetId="4">#REF!</definedName>
    <definedName name="SHARED_FORMULA_1476">#REF!</definedName>
    <definedName name="SHARED_FORMULA_1477" localSheetId="8">#REF!</definedName>
    <definedName name="SHARED_FORMULA_1477" localSheetId="4">#REF!</definedName>
    <definedName name="SHARED_FORMULA_1477">#REF!</definedName>
    <definedName name="SHARED_FORMULA_1478" localSheetId="8">#REF!</definedName>
    <definedName name="SHARED_FORMULA_1478" localSheetId="4">#REF!</definedName>
    <definedName name="SHARED_FORMULA_1478">#REF!</definedName>
    <definedName name="SHARED_FORMULA_1479" localSheetId="8">#REF!</definedName>
    <definedName name="SHARED_FORMULA_1479" localSheetId="4">#REF!</definedName>
    <definedName name="SHARED_FORMULA_1479">#REF!</definedName>
    <definedName name="SHARED_FORMULA_148" localSheetId="8">#REF!</definedName>
    <definedName name="SHARED_FORMULA_148" localSheetId="4">#REF!</definedName>
    <definedName name="SHARED_FORMULA_148">#REF!</definedName>
    <definedName name="SHARED_FORMULA_1480" localSheetId="8">#REF!</definedName>
    <definedName name="SHARED_FORMULA_1480" localSheetId="4">#REF!</definedName>
    <definedName name="SHARED_FORMULA_1480">#REF!</definedName>
    <definedName name="SHARED_FORMULA_1481" localSheetId="8">#REF!</definedName>
    <definedName name="SHARED_FORMULA_1481" localSheetId="4">#REF!</definedName>
    <definedName name="SHARED_FORMULA_1481">#REF!</definedName>
    <definedName name="SHARED_FORMULA_1482" localSheetId="8">#REF!</definedName>
    <definedName name="SHARED_FORMULA_1482" localSheetId="4">#REF!</definedName>
    <definedName name="SHARED_FORMULA_1482">#REF!</definedName>
    <definedName name="SHARED_FORMULA_1483" localSheetId="8">#REF!</definedName>
    <definedName name="SHARED_FORMULA_1483" localSheetId="4">#REF!</definedName>
    <definedName name="SHARED_FORMULA_1483">#REF!</definedName>
    <definedName name="SHARED_FORMULA_1484" localSheetId="8">#REF!</definedName>
    <definedName name="SHARED_FORMULA_1484" localSheetId="4">#REF!</definedName>
    <definedName name="SHARED_FORMULA_1484">#REF!</definedName>
    <definedName name="SHARED_FORMULA_1485" localSheetId="8">#REF!</definedName>
    <definedName name="SHARED_FORMULA_1485" localSheetId="4">#REF!</definedName>
    <definedName name="SHARED_FORMULA_1485">#REF!</definedName>
    <definedName name="SHARED_FORMULA_1486" localSheetId="8">#REF!</definedName>
    <definedName name="SHARED_FORMULA_1486" localSheetId="4">#REF!</definedName>
    <definedName name="SHARED_FORMULA_1486">#REF!</definedName>
    <definedName name="SHARED_FORMULA_1487" localSheetId="8">#REF!</definedName>
    <definedName name="SHARED_FORMULA_1487" localSheetId="4">#REF!</definedName>
    <definedName name="SHARED_FORMULA_1487">#REF!</definedName>
    <definedName name="SHARED_FORMULA_1488" localSheetId="8">#REF!</definedName>
    <definedName name="SHARED_FORMULA_1488" localSheetId="4">#REF!</definedName>
    <definedName name="SHARED_FORMULA_1488">#REF!</definedName>
    <definedName name="SHARED_FORMULA_1489" localSheetId="8">#REF!</definedName>
    <definedName name="SHARED_FORMULA_1489" localSheetId="4">#REF!</definedName>
    <definedName name="SHARED_FORMULA_1489">#REF!</definedName>
    <definedName name="SHARED_FORMULA_149" localSheetId="8">#REF!</definedName>
    <definedName name="SHARED_FORMULA_149" localSheetId="4">#REF!</definedName>
    <definedName name="SHARED_FORMULA_149">#REF!</definedName>
    <definedName name="SHARED_FORMULA_1490" localSheetId="8">#REF!</definedName>
    <definedName name="SHARED_FORMULA_1490" localSheetId="4">#REF!</definedName>
    <definedName name="SHARED_FORMULA_1490">#REF!</definedName>
    <definedName name="SHARED_FORMULA_1491" localSheetId="8">#REF!</definedName>
    <definedName name="SHARED_FORMULA_1491" localSheetId="4">#REF!</definedName>
    <definedName name="SHARED_FORMULA_1491">#REF!</definedName>
    <definedName name="SHARED_FORMULA_1492" localSheetId="8">#REF!</definedName>
    <definedName name="SHARED_FORMULA_1492" localSheetId="4">#REF!</definedName>
    <definedName name="SHARED_FORMULA_1492">#REF!</definedName>
    <definedName name="SHARED_FORMULA_1493" localSheetId="8">#REF!</definedName>
    <definedName name="SHARED_FORMULA_1493" localSheetId="4">#REF!</definedName>
    <definedName name="SHARED_FORMULA_1493">#REF!</definedName>
    <definedName name="SHARED_FORMULA_1494" localSheetId="8">#REF!</definedName>
    <definedName name="SHARED_FORMULA_1494" localSheetId="4">#REF!</definedName>
    <definedName name="SHARED_FORMULA_1494">#REF!</definedName>
    <definedName name="SHARED_FORMULA_1495" localSheetId="8">#REF!</definedName>
    <definedName name="SHARED_FORMULA_1495" localSheetId="4">#REF!</definedName>
    <definedName name="SHARED_FORMULA_1495">#REF!</definedName>
    <definedName name="SHARED_FORMULA_1496" localSheetId="8">#REF!</definedName>
    <definedName name="SHARED_FORMULA_1496" localSheetId="4">#REF!</definedName>
    <definedName name="SHARED_FORMULA_1496">#REF!</definedName>
    <definedName name="SHARED_FORMULA_1497" localSheetId="8">#REF!</definedName>
    <definedName name="SHARED_FORMULA_1497" localSheetId="4">#REF!</definedName>
    <definedName name="SHARED_FORMULA_1497">#REF!</definedName>
    <definedName name="SHARED_FORMULA_1498" localSheetId="8">#REF!</definedName>
    <definedName name="SHARED_FORMULA_1498" localSheetId="4">#REF!</definedName>
    <definedName name="SHARED_FORMULA_1498">#REF!</definedName>
    <definedName name="SHARED_FORMULA_1499" localSheetId="8">#REF!</definedName>
    <definedName name="SHARED_FORMULA_1499" localSheetId="4">#REF!</definedName>
    <definedName name="SHARED_FORMULA_1499">#REF!</definedName>
    <definedName name="SHARED_FORMULA_15">#N/A</definedName>
    <definedName name="SHARED_FORMULA_150" localSheetId="8">#REF!</definedName>
    <definedName name="SHARED_FORMULA_150" localSheetId="4">#REF!</definedName>
    <definedName name="SHARED_FORMULA_150">#REF!</definedName>
    <definedName name="SHARED_FORMULA_1500" localSheetId="8">#REF!</definedName>
    <definedName name="SHARED_FORMULA_1500" localSheetId="4">#REF!</definedName>
    <definedName name="SHARED_FORMULA_1500">#REF!</definedName>
    <definedName name="SHARED_FORMULA_1501" localSheetId="8">#REF!</definedName>
    <definedName name="SHARED_FORMULA_1501" localSheetId="4">#REF!</definedName>
    <definedName name="SHARED_FORMULA_1501">#REF!</definedName>
    <definedName name="SHARED_FORMULA_1502" localSheetId="8">#REF!</definedName>
    <definedName name="SHARED_FORMULA_1502" localSheetId="4">#REF!</definedName>
    <definedName name="SHARED_FORMULA_1502">#REF!</definedName>
    <definedName name="SHARED_FORMULA_1503" localSheetId="8">#REF!</definedName>
    <definedName name="SHARED_FORMULA_1503" localSheetId="4">#REF!</definedName>
    <definedName name="SHARED_FORMULA_1503">#REF!</definedName>
    <definedName name="SHARED_FORMULA_1504" localSheetId="8">#REF!</definedName>
    <definedName name="SHARED_FORMULA_1504" localSheetId="4">#REF!</definedName>
    <definedName name="SHARED_FORMULA_1504">#REF!</definedName>
    <definedName name="SHARED_FORMULA_1505" localSheetId="8">#REF!</definedName>
    <definedName name="SHARED_FORMULA_1505" localSheetId="4">#REF!</definedName>
    <definedName name="SHARED_FORMULA_1505">#REF!</definedName>
    <definedName name="SHARED_FORMULA_1506" localSheetId="8">#REF!</definedName>
    <definedName name="SHARED_FORMULA_1506" localSheetId="4">#REF!</definedName>
    <definedName name="SHARED_FORMULA_1506">#REF!</definedName>
    <definedName name="SHARED_FORMULA_1507" localSheetId="8">#REF!</definedName>
    <definedName name="SHARED_FORMULA_1507" localSheetId="4">#REF!</definedName>
    <definedName name="SHARED_FORMULA_1507">#REF!</definedName>
    <definedName name="SHARED_FORMULA_1508" localSheetId="8">#REF!</definedName>
    <definedName name="SHARED_FORMULA_1508" localSheetId="4">#REF!</definedName>
    <definedName name="SHARED_FORMULA_1508">#REF!</definedName>
    <definedName name="SHARED_FORMULA_1509" localSheetId="8">#REF!</definedName>
    <definedName name="SHARED_FORMULA_1509" localSheetId="4">#REF!</definedName>
    <definedName name="SHARED_FORMULA_1509">#REF!</definedName>
    <definedName name="SHARED_FORMULA_151" localSheetId="8">#REF!</definedName>
    <definedName name="SHARED_FORMULA_151" localSheetId="4">#REF!</definedName>
    <definedName name="SHARED_FORMULA_151">#REF!</definedName>
    <definedName name="SHARED_FORMULA_1510" localSheetId="8">#REF!</definedName>
    <definedName name="SHARED_FORMULA_1510" localSheetId="4">#REF!</definedName>
    <definedName name="SHARED_FORMULA_1510">#REF!</definedName>
    <definedName name="SHARED_FORMULA_1511" localSheetId="8">#REF!</definedName>
    <definedName name="SHARED_FORMULA_1511" localSheetId="4">#REF!</definedName>
    <definedName name="SHARED_FORMULA_1511">#REF!</definedName>
    <definedName name="SHARED_FORMULA_1512" localSheetId="8">#REF!</definedName>
    <definedName name="SHARED_FORMULA_1512" localSheetId="4">#REF!</definedName>
    <definedName name="SHARED_FORMULA_1512">#REF!</definedName>
    <definedName name="SHARED_FORMULA_1513" localSheetId="8">#REF!</definedName>
    <definedName name="SHARED_FORMULA_1513" localSheetId="4">#REF!</definedName>
    <definedName name="SHARED_FORMULA_1513">#REF!</definedName>
    <definedName name="SHARED_FORMULA_1514" localSheetId="8">#REF!</definedName>
    <definedName name="SHARED_FORMULA_1514" localSheetId="4">#REF!</definedName>
    <definedName name="SHARED_FORMULA_1514">#REF!</definedName>
    <definedName name="SHARED_FORMULA_1515" localSheetId="8">#REF!</definedName>
    <definedName name="SHARED_FORMULA_1515" localSheetId="4">#REF!</definedName>
    <definedName name="SHARED_FORMULA_1515">#REF!</definedName>
    <definedName name="SHARED_FORMULA_1516" localSheetId="8">#REF!</definedName>
    <definedName name="SHARED_FORMULA_1516" localSheetId="4">#REF!</definedName>
    <definedName name="SHARED_FORMULA_1516">#REF!</definedName>
    <definedName name="SHARED_FORMULA_1517" localSheetId="8">#REF!</definedName>
    <definedName name="SHARED_FORMULA_1517" localSheetId="4">#REF!</definedName>
    <definedName name="SHARED_FORMULA_1517">#REF!</definedName>
    <definedName name="SHARED_FORMULA_1518" localSheetId="8">#REF!</definedName>
    <definedName name="SHARED_FORMULA_1518" localSheetId="4">#REF!</definedName>
    <definedName name="SHARED_FORMULA_1518">#REF!</definedName>
    <definedName name="SHARED_FORMULA_1519" localSheetId="8">#REF!</definedName>
    <definedName name="SHARED_FORMULA_1519" localSheetId="4">#REF!</definedName>
    <definedName name="SHARED_FORMULA_1519">#REF!</definedName>
    <definedName name="SHARED_FORMULA_152" localSheetId="8">#REF!</definedName>
    <definedName name="SHARED_FORMULA_152" localSheetId="4">#REF!</definedName>
    <definedName name="SHARED_FORMULA_152">#REF!</definedName>
    <definedName name="SHARED_FORMULA_1520" localSheetId="8">#REF!</definedName>
    <definedName name="SHARED_FORMULA_1520" localSheetId="4">#REF!</definedName>
    <definedName name="SHARED_FORMULA_1520">#REF!</definedName>
    <definedName name="SHARED_FORMULA_1521" localSheetId="8">#REF!</definedName>
    <definedName name="SHARED_FORMULA_1521" localSheetId="4">#REF!</definedName>
    <definedName name="SHARED_FORMULA_1521">#REF!</definedName>
    <definedName name="SHARED_FORMULA_1522" localSheetId="8">#REF!</definedName>
    <definedName name="SHARED_FORMULA_1522" localSheetId="4">#REF!</definedName>
    <definedName name="SHARED_FORMULA_1522">#REF!</definedName>
    <definedName name="SHARED_FORMULA_1523" localSheetId="8">#REF!</definedName>
    <definedName name="SHARED_FORMULA_1523" localSheetId="4">#REF!</definedName>
    <definedName name="SHARED_FORMULA_1523">#REF!</definedName>
    <definedName name="SHARED_FORMULA_1524" localSheetId="8">#REF!</definedName>
    <definedName name="SHARED_FORMULA_1524" localSheetId="4">#REF!</definedName>
    <definedName name="SHARED_FORMULA_1524">#REF!</definedName>
    <definedName name="SHARED_FORMULA_1525" localSheetId="8">#REF!</definedName>
    <definedName name="SHARED_FORMULA_1525" localSheetId="4">#REF!</definedName>
    <definedName name="SHARED_FORMULA_1525">#REF!</definedName>
    <definedName name="SHARED_FORMULA_1526" localSheetId="8">#REF!</definedName>
    <definedName name="SHARED_FORMULA_1526" localSheetId="4">#REF!</definedName>
    <definedName name="SHARED_FORMULA_1526">#REF!</definedName>
    <definedName name="SHARED_FORMULA_1527" localSheetId="8">#REF!</definedName>
    <definedName name="SHARED_FORMULA_1527" localSheetId="4">#REF!</definedName>
    <definedName name="SHARED_FORMULA_1527">#REF!</definedName>
    <definedName name="SHARED_FORMULA_1528" localSheetId="8">#REF!</definedName>
    <definedName name="SHARED_FORMULA_1528" localSheetId="4">#REF!</definedName>
    <definedName name="SHARED_FORMULA_1528">#REF!</definedName>
    <definedName name="SHARED_FORMULA_1529" localSheetId="8">#REF!</definedName>
    <definedName name="SHARED_FORMULA_1529" localSheetId="4">#REF!</definedName>
    <definedName name="SHARED_FORMULA_1529">#REF!</definedName>
    <definedName name="SHARED_FORMULA_153" localSheetId="8">#REF!</definedName>
    <definedName name="SHARED_FORMULA_153" localSheetId="4">#REF!</definedName>
    <definedName name="SHARED_FORMULA_153">#REF!</definedName>
    <definedName name="SHARED_FORMULA_1530" localSheetId="8">#REF!</definedName>
    <definedName name="SHARED_FORMULA_1530" localSheetId="4">#REF!</definedName>
    <definedName name="SHARED_FORMULA_1530">#REF!</definedName>
    <definedName name="SHARED_FORMULA_1531" localSheetId="8">#REF!</definedName>
    <definedName name="SHARED_FORMULA_1531" localSheetId="4">#REF!</definedName>
    <definedName name="SHARED_FORMULA_1531">#REF!</definedName>
    <definedName name="SHARED_FORMULA_1532" localSheetId="8">#REF!</definedName>
    <definedName name="SHARED_FORMULA_1532" localSheetId="4">#REF!</definedName>
    <definedName name="SHARED_FORMULA_1532">#REF!</definedName>
    <definedName name="SHARED_FORMULA_1533" localSheetId="8">#REF!</definedName>
    <definedName name="SHARED_FORMULA_1533" localSheetId="4">#REF!</definedName>
    <definedName name="SHARED_FORMULA_1533">#REF!</definedName>
    <definedName name="SHARED_FORMULA_1534" localSheetId="8">#REF!</definedName>
    <definedName name="SHARED_FORMULA_1534" localSheetId="4">#REF!</definedName>
    <definedName name="SHARED_FORMULA_1534">#REF!</definedName>
    <definedName name="SHARED_FORMULA_1535" localSheetId="8">#REF!</definedName>
    <definedName name="SHARED_FORMULA_1535" localSheetId="4">#REF!</definedName>
    <definedName name="SHARED_FORMULA_1535">#REF!</definedName>
    <definedName name="SHARED_FORMULA_1536" localSheetId="8">#REF!</definedName>
    <definedName name="SHARED_FORMULA_1536" localSheetId="4">#REF!</definedName>
    <definedName name="SHARED_FORMULA_1536">#REF!</definedName>
    <definedName name="SHARED_FORMULA_1537" localSheetId="8">#REF!</definedName>
    <definedName name="SHARED_FORMULA_1537" localSheetId="4">#REF!</definedName>
    <definedName name="SHARED_FORMULA_1537">#REF!</definedName>
    <definedName name="SHARED_FORMULA_1538" localSheetId="8">#REF!</definedName>
    <definedName name="SHARED_FORMULA_1538" localSheetId="4">#REF!</definedName>
    <definedName name="SHARED_FORMULA_1538">#REF!</definedName>
    <definedName name="SHARED_FORMULA_1539" localSheetId="8">#REF!</definedName>
    <definedName name="SHARED_FORMULA_1539" localSheetId="4">#REF!</definedName>
    <definedName name="SHARED_FORMULA_1539">#REF!</definedName>
    <definedName name="SHARED_FORMULA_154" localSheetId="8">#REF!</definedName>
    <definedName name="SHARED_FORMULA_154" localSheetId="4">#REF!</definedName>
    <definedName name="SHARED_FORMULA_154">#REF!</definedName>
    <definedName name="SHARED_FORMULA_1540" localSheetId="8">#REF!</definedName>
    <definedName name="SHARED_FORMULA_1540" localSheetId="4">#REF!</definedName>
    <definedName name="SHARED_FORMULA_1540">#REF!</definedName>
    <definedName name="SHARED_FORMULA_1541" localSheetId="8">#REF!</definedName>
    <definedName name="SHARED_FORMULA_1541" localSheetId="4">#REF!</definedName>
    <definedName name="SHARED_FORMULA_1541">#REF!</definedName>
    <definedName name="SHARED_FORMULA_1542" localSheetId="8">#REF!</definedName>
    <definedName name="SHARED_FORMULA_1542" localSheetId="4">#REF!</definedName>
    <definedName name="SHARED_FORMULA_1542">#REF!</definedName>
    <definedName name="SHARED_FORMULA_1543" localSheetId="8">#REF!</definedName>
    <definedName name="SHARED_FORMULA_1543" localSheetId="4">#REF!</definedName>
    <definedName name="SHARED_FORMULA_1543">#REF!</definedName>
    <definedName name="SHARED_FORMULA_1544" localSheetId="8">#REF!</definedName>
    <definedName name="SHARED_FORMULA_1544" localSheetId="4">#REF!</definedName>
    <definedName name="SHARED_FORMULA_1544">#REF!</definedName>
    <definedName name="SHARED_FORMULA_1545" localSheetId="8">#REF!</definedName>
    <definedName name="SHARED_FORMULA_1545" localSheetId="4">#REF!</definedName>
    <definedName name="SHARED_FORMULA_1545">#REF!</definedName>
    <definedName name="SHARED_FORMULA_1546" localSheetId="8">#REF!</definedName>
    <definedName name="SHARED_FORMULA_1546" localSheetId="4">#REF!</definedName>
    <definedName name="SHARED_FORMULA_1546">#REF!</definedName>
    <definedName name="SHARED_FORMULA_1547" localSheetId="8">#REF!</definedName>
    <definedName name="SHARED_FORMULA_1547" localSheetId="4">#REF!</definedName>
    <definedName name="SHARED_FORMULA_1547">#REF!</definedName>
    <definedName name="SHARED_FORMULA_1548" localSheetId="8">#REF!</definedName>
    <definedName name="SHARED_FORMULA_1548" localSheetId="4">#REF!</definedName>
    <definedName name="SHARED_FORMULA_1548">#REF!</definedName>
    <definedName name="SHARED_FORMULA_1549" localSheetId="8">#REF!</definedName>
    <definedName name="SHARED_FORMULA_1549" localSheetId="4">#REF!</definedName>
    <definedName name="SHARED_FORMULA_1549">#REF!</definedName>
    <definedName name="SHARED_FORMULA_155" localSheetId="8">#REF!</definedName>
    <definedName name="SHARED_FORMULA_155" localSheetId="4">#REF!</definedName>
    <definedName name="SHARED_FORMULA_155">#REF!</definedName>
    <definedName name="SHARED_FORMULA_1550" localSheetId="8">#REF!</definedName>
    <definedName name="SHARED_FORMULA_1550" localSheetId="4">#REF!</definedName>
    <definedName name="SHARED_FORMULA_1550">#REF!</definedName>
    <definedName name="SHARED_FORMULA_1551" localSheetId="8">#REF!</definedName>
    <definedName name="SHARED_FORMULA_1551" localSheetId="4">#REF!</definedName>
    <definedName name="SHARED_FORMULA_1551">#REF!</definedName>
    <definedName name="SHARED_FORMULA_1552" localSheetId="8">#REF!</definedName>
    <definedName name="SHARED_FORMULA_1552" localSheetId="4">#REF!</definedName>
    <definedName name="SHARED_FORMULA_1552">#REF!</definedName>
    <definedName name="SHARED_FORMULA_1553" localSheetId="8">#REF!</definedName>
    <definedName name="SHARED_FORMULA_1553" localSheetId="4">#REF!</definedName>
    <definedName name="SHARED_FORMULA_1553">#REF!</definedName>
    <definedName name="SHARED_FORMULA_1554" localSheetId="8">#REF!</definedName>
    <definedName name="SHARED_FORMULA_1554" localSheetId="4">#REF!</definedName>
    <definedName name="SHARED_FORMULA_1554">#REF!</definedName>
    <definedName name="SHARED_FORMULA_1555" localSheetId="8">#REF!</definedName>
    <definedName name="SHARED_FORMULA_1555" localSheetId="4">#REF!</definedName>
    <definedName name="SHARED_FORMULA_1555">#REF!</definedName>
    <definedName name="SHARED_FORMULA_1556" localSheetId="8">#REF!</definedName>
    <definedName name="SHARED_FORMULA_1556" localSheetId="4">#REF!</definedName>
    <definedName name="SHARED_FORMULA_1556">#REF!</definedName>
    <definedName name="SHARED_FORMULA_1557" localSheetId="8">#REF!</definedName>
    <definedName name="SHARED_FORMULA_1557" localSheetId="4">#REF!</definedName>
    <definedName name="SHARED_FORMULA_1557">#REF!</definedName>
    <definedName name="SHARED_FORMULA_1558" localSheetId="8">#REF!</definedName>
    <definedName name="SHARED_FORMULA_1558" localSheetId="4">#REF!</definedName>
    <definedName name="SHARED_FORMULA_1558">#REF!</definedName>
    <definedName name="SHARED_FORMULA_1559" localSheetId="8">#REF!</definedName>
    <definedName name="SHARED_FORMULA_1559" localSheetId="4">#REF!</definedName>
    <definedName name="SHARED_FORMULA_1559">#REF!</definedName>
    <definedName name="SHARED_FORMULA_156" localSheetId="8">#REF!</definedName>
    <definedName name="SHARED_FORMULA_156" localSheetId="4">#REF!</definedName>
    <definedName name="SHARED_FORMULA_156">#REF!</definedName>
    <definedName name="SHARED_FORMULA_1560" localSheetId="8">#REF!</definedName>
    <definedName name="SHARED_FORMULA_1560" localSheetId="4">#REF!</definedName>
    <definedName name="SHARED_FORMULA_1560">#REF!</definedName>
    <definedName name="SHARED_FORMULA_1561" localSheetId="8">#REF!</definedName>
    <definedName name="SHARED_FORMULA_1561" localSheetId="4">#REF!</definedName>
    <definedName name="SHARED_FORMULA_1561">#REF!</definedName>
    <definedName name="SHARED_FORMULA_1562" localSheetId="8">#REF!</definedName>
    <definedName name="SHARED_FORMULA_1562" localSheetId="4">#REF!</definedName>
    <definedName name="SHARED_FORMULA_1562">#REF!</definedName>
    <definedName name="SHARED_FORMULA_1563" localSheetId="8">#REF!</definedName>
    <definedName name="SHARED_FORMULA_1563" localSheetId="4">#REF!</definedName>
    <definedName name="SHARED_FORMULA_1563">#REF!</definedName>
    <definedName name="SHARED_FORMULA_1564" localSheetId="8">#REF!</definedName>
    <definedName name="SHARED_FORMULA_1564" localSheetId="4">#REF!</definedName>
    <definedName name="SHARED_FORMULA_1564">#REF!</definedName>
    <definedName name="SHARED_FORMULA_1565" localSheetId="8">#REF!</definedName>
    <definedName name="SHARED_FORMULA_1565" localSheetId="4">#REF!</definedName>
    <definedName name="SHARED_FORMULA_1565">#REF!</definedName>
    <definedName name="SHARED_FORMULA_1566" localSheetId="8">#REF!</definedName>
    <definedName name="SHARED_FORMULA_1566" localSheetId="4">#REF!</definedName>
    <definedName name="SHARED_FORMULA_1566">#REF!</definedName>
    <definedName name="SHARED_FORMULA_1567" localSheetId="8">#REF!</definedName>
    <definedName name="SHARED_FORMULA_1567" localSheetId="4">#REF!</definedName>
    <definedName name="SHARED_FORMULA_1567">#REF!</definedName>
    <definedName name="SHARED_FORMULA_1568" localSheetId="8">#REF!</definedName>
    <definedName name="SHARED_FORMULA_1568" localSheetId="4">#REF!</definedName>
    <definedName name="SHARED_FORMULA_1568">#REF!</definedName>
    <definedName name="SHARED_FORMULA_1569" localSheetId="8">#REF!</definedName>
    <definedName name="SHARED_FORMULA_1569" localSheetId="4">#REF!</definedName>
    <definedName name="SHARED_FORMULA_1569">#REF!</definedName>
    <definedName name="SHARED_FORMULA_157" localSheetId="8">#REF!</definedName>
    <definedName name="SHARED_FORMULA_157" localSheetId="4">#REF!</definedName>
    <definedName name="SHARED_FORMULA_157">#REF!</definedName>
    <definedName name="SHARED_FORMULA_1570" localSheetId="8">#REF!</definedName>
    <definedName name="SHARED_FORMULA_1570" localSheetId="4">#REF!</definedName>
    <definedName name="SHARED_FORMULA_1570">#REF!</definedName>
    <definedName name="SHARED_FORMULA_1571" localSheetId="8">#REF!</definedName>
    <definedName name="SHARED_FORMULA_1571" localSheetId="4">#REF!</definedName>
    <definedName name="SHARED_FORMULA_1571">#REF!</definedName>
    <definedName name="SHARED_FORMULA_1572" localSheetId="8">#REF!</definedName>
    <definedName name="SHARED_FORMULA_1572" localSheetId="4">#REF!</definedName>
    <definedName name="SHARED_FORMULA_1572">#REF!</definedName>
    <definedName name="SHARED_FORMULA_1573" localSheetId="8">#REF!</definedName>
    <definedName name="SHARED_FORMULA_1573" localSheetId="4">#REF!</definedName>
    <definedName name="SHARED_FORMULA_1573">#REF!</definedName>
    <definedName name="SHARED_FORMULA_1574" localSheetId="8">#REF!</definedName>
    <definedName name="SHARED_FORMULA_1574" localSheetId="4">#REF!</definedName>
    <definedName name="SHARED_FORMULA_1574">#REF!</definedName>
    <definedName name="SHARED_FORMULA_1575" localSheetId="8">#REF!</definedName>
    <definedName name="SHARED_FORMULA_1575" localSheetId="4">#REF!</definedName>
    <definedName name="SHARED_FORMULA_1575">#REF!</definedName>
    <definedName name="SHARED_FORMULA_1576" localSheetId="8">#REF!</definedName>
    <definedName name="SHARED_FORMULA_1576" localSheetId="4">#REF!</definedName>
    <definedName name="SHARED_FORMULA_1576">#REF!</definedName>
    <definedName name="SHARED_FORMULA_1577" localSheetId="8">#REF!</definedName>
    <definedName name="SHARED_FORMULA_1577" localSheetId="4">#REF!</definedName>
    <definedName name="SHARED_FORMULA_1577">#REF!</definedName>
    <definedName name="SHARED_FORMULA_1578" localSheetId="8">#REF!</definedName>
    <definedName name="SHARED_FORMULA_1578" localSheetId="4">#REF!</definedName>
    <definedName name="SHARED_FORMULA_1578">#REF!</definedName>
    <definedName name="SHARED_FORMULA_1579" localSheetId="8">#REF!</definedName>
    <definedName name="SHARED_FORMULA_1579" localSheetId="4">#REF!</definedName>
    <definedName name="SHARED_FORMULA_1579">#REF!</definedName>
    <definedName name="SHARED_FORMULA_158" localSheetId="8">#REF!</definedName>
    <definedName name="SHARED_FORMULA_158" localSheetId="4">#REF!</definedName>
    <definedName name="SHARED_FORMULA_158">#REF!</definedName>
    <definedName name="SHARED_FORMULA_1580" localSheetId="8">#REF!</definedName>
    <definedName name="SHARED_FORMULA_1580" localSheetId="4">#REF!</definedName>
    <definedName name="SHARED_FORMULA_1580">#REF!</definedName>
    <definedName name="SHARED_FORMULA_1581" localSheetId="8">#REF!</definedName>
    <definedName name="SHARED_FORMULA_1581" localSheetId="4">#REF!</definedName>
    <definedName name="SHARED_FORMULA_1581">#REF!</definedName>
    <definedName name="SHARED_FORMULA_1582" localSheetId="8">#REF!</definedName>
    <definedName name="SHARED_FORMULA_1582" localSheetId="4">#REF!</definedName>
    <definedName name="SHARED_FORMULA_1582">#REF!</definedName>
    <definedName name="SHARED_FORMULA_1583" localSheetId="8">#REF!</definedName>
    <definedName name="SHARED_FORMULA_1583" localSheetId="4">#REF!</definedName>
    <definedName name="SHARED_FORMULA_1583">#REF!</definedName>
    <definedName name="SHARED_FORMULA_1584" localSheetId="8">#REF!</definedName>
    <definedName name="SHARED_FORMULA_1584" localSheetId="4">#REF!</definedName>
    <definedName name="SHARED_FORMULA_1584">#REF!</definedName>
    <definedName name="SHARED_FORMULA_1585" localSheetId="8">#REF!</definedName>
    <definedName name="SHARED_FORMULA_1585" localSheetId="4">#REF!</definedName>
    <definedName name="SHARED_FORMULA_1585">#REF!</definedName>
    <definedName name="SHARED_FORMULA_1586" localSheetId="8">#REF!</definedName>
    <definedName name="SHARED_FORMULA_1586" localSheetId="4">#REF!</definedName>
    <definedName name="SHARED_FORMULA_1586">#REF!</definedName>
    <definedName name="SHARED_FORMULA_1587" localSheetId="8">#REF!</definedName>
    <definedName name="SHARED_FORMULA_1587" localSheetId="4">#REF!</definedName>
    <definedName name="SHARED_FORMULA_1587">#REF!</definedName>
    <definedName name="SHARED_FORMULA_1588" localSheetId="8">#REF!</definedName>
    <definedName name="SHARED_FORMULA_1588" localSheetId="4">#REF!</definedName>
    <definedName name="SHARED_FORMULA_1588">#REF!</definedName>
    <definedName name="SHARED_FORMULA_1589" localSheetId="8">#REF!</definedName>
    <definedName name="SHARED_FORMULA_1589" localSheetId="4">#REF!</definedName>
    <definedName name="SHARED_FORMULA_1589">#REF!</definedName>
    <definedName name="SHARED_FORMULA_159" localSheetId="8">#REF!</definedName>
    <definedName name="SHARED_FORMULA_159" localSheetId="4">#REF!</definedName>
    <definedName name="SHARED_FORMULA_159">#REF!</definedName>
    <definedName name="SHARED_FORMULA_1590" localSheetId="8">#REF!</definedName>
    <definedName name="SHARED_FORMULA_1590" localSheetId="4">#REF!</definedName>
    <definedName name="SHARED_FORMULA_1590">#REF!</definedName>
    <definedName name="SHARED_FORMULA_1591" localSheetId="8">#REF!</definedName>
    <definedName name="SHARED_FORMULA_1591" localSheetId="4">#REF!</definedName>
    <definedName name="SHARED_FORMULA_1591">#REF!</definedName>
    <definedName name="SHARED_FORMULA_1592" localSheetId="8">#REF!</definedName>
    <definedName name="SHARED_FORMULA_1592" localSheetId="4">#REF!</definedName>
    <definedName name="SHARED_FORMULA_1592">#REF!</definedName>
    <definedName name="SHARED_FORMULA_1593" localSheetId="8">#REF!</definedName>
    <definedName name="SHARED_FORMULA_1593" localSheetId="4">#REF!</definedName>
    <definedName name="SHARED_FORMULA_1593">#REF!</definedName>
    <definedName name="SHARED_FORMULA_1594" localSheetId="8">#REF!</definedName>
    <definedName name="SHARED_FORMULA_1594" localSheetId="4">#REF!</definedName>
    <definedName name="SHARED_FORMULA_1594">#REF!</definedName>
    <definedName name="SHARED_FORMULA_1595" localSheetId="8">#REF!</definedName>
    <definedName name="SHARED_FORMULA_1595" localSheetId="4">#REF!</definedName>
    <definedName name="SHARED_FORMULA_1595">#REF!</definedName>
    <definedName name="SHARED_FORMULA_1596" localSheetId="8">#REF!</definedName>
    <definedName name="SHARED_FORMULA_1596" localSheetId="4">#REF!</definedName>
    <definedName name="SHARED_FORMULA_1596">#REF!</definedName>
    <definedName name="SHARED_FORMULA_1597" localSheetId="8">#REF!</definedName>
    <definedName name="SHARED_FORMULA_1597" localSheetId="4">#REF!</definedName>
    <definedName name="SHARED_FORMULA_1597">#REF!</definedName>
    <definedName name="SHARED_FORMULA_1598" localSheetId="8">#REF!</definedName>
    <definedName name="SHARED_FORMULA_1598" localSheetId="4">#REF!</definedName>
    <definedName name="SHARED_FORMULA_1598">#REF!</definedName>
    <definedName name="SHARED_FORMULA_1599" localSheetId="8">#REF!</definedName>
    <definedName name="SHARED_FORMULA_1599" localSheetId="4">#REF!</definedName>
    <definedName name="SHARED_FORMULA_1599">#REF!</definedName>
    <definedName name="SHARED_FORMULA_16">#N/A</definedName>
    <definedName name="SHARED_FORMULA_160" localSheetId="8">#REF!</definedName>
    <definedName name="SHARED_FORMULA_160" localSheetId="4">#REF!</definedName>
    <definedName name="SHARED_FORMULA_160">#REF!</definedName>
    <definedName name="SHARED_FORMULA_1600" localSheetId="8">#REF!</definedName>
    <definedName name="SHARED_FORMULA_1600" localSheetId="4">#REF!</definedName>
    <definedName name="SHARED_FORMULA_1600">#REF!</definedName>
    <definedName name="SHARED_FORMULA_1601" localSheetId="8">#REF!</definedName>
    <definedName name="SHARED_FORMULA_1601" localSheetId="4">#REF!</definedName>
    <definedName name="SHARED_FORMULA_1601">#REF!</definedName>
    <definedName name="SHARED_FORMULA_1602" localSheetId="8">#REF!</definedName>
    <definedName name="SHARED_FORMULA_1602" localSheetId="4">#REF!</definedName>
    <definedName name="SHARED_FORMULA_1602">#REF!</definedName>
    <definedName name="SHARED_FORMULA_1603" localSheetId="8">#REF!</definedName>
    <definedName name="SHARED_FORMULA_1603" localSheetId="4">#REF!</definedName>
    <definedName name="SHARED_FORMULA_1603">#REF!</definedName>
    <definedName name="SHARED_FORMULA_1604" localSheetId="8">#REF!</definedName>
    <definedName name="SHARED_FORMULA_1604" localSheetId="4">#REF!</definedName>
    <definedName name="SHARED_FORMULA_1604">#REF!</definedName>
    <definedName name="SHARED_FORMULA_1605" localSheetId="8">#REF!</definedName>
    <definedName name="SHARED_FORMULA_1605" localSheetId="4">#REF!</definedName>
    <definedName name="SHARED_FORMULA_1605">#REF!</definedName>
    <definedName name="SHARED_FORMULA_1606" localSheetId="8">#REF!</definedName>
    <definedName name="SHARED_FORMULA_1606" localSheetId="4">#REF!</definedName>
    <definedName name="SHARED_FORMULA_1606">#REF!</definedName>
    <definedName name="SHARED_FORMULA_1607" localSheetId="8">#REF!</definedName>
    <definedName name="SHARED_FORMULA_1607" localSheetId="4">#REF!</definedName>
    <definedName name="SHARED_FORMULA_1607">#REF!</definedName>
    <definedName name="SHARED_FORMULA_1608" localSheetId="8">#REF!</definedName>
    <definedName name="SHARED_FORMULA_1608" localSheetId="4">#REF!</definedName>
    <definedName name="SHARED_FORMULA_1608">#REF!</definedName>
    <definedName name="SHARED_FORMULA_1609" localSheetId="8">#REF!</definedName>
    <definedName name="SHARED_FORMULA_1609" localSheetId="4">#REF!</definedName>
    <definedName name="SHARED_FORMULA_1609">#REF!</definedName>
    <definedName name="SHARED_FORMULA_161" localSheetId="8">#REF!</definedName>
    <definedName name="SHARED_FORMULA_161" localSheetId="4">#REF!</definedName>
    <definedName name="SHARED_FORMULA_161">#REF!</definedName>
    <definedName name="SHARED_FORMULA_1610" localSheetId="8">#REF!</definedName>
    <definedName name="SHARED_FORMULA_1610" localSheetId="4">#REF!</definedName>
    <definedName name="SHARED_FORMULA_1610">#REF!</definedName>
    <definedName name="SHARED_FORMULA_1611" localSheetId="8">#REF!</definedName>
    <definedName name="SHARED_FORMULA_1611" localSheetId="4">#REF!</definedName>
    <definedName name="SHARED_FORMULA_1611">#REF!</definedName>
    <definedName name="SHARED_FORMULA_1612" localSheetId="8">#REF!</definedName>
    <definedName name="SHARED_FORMULA_1612" localSheetId="4">#REF!</definedName>
    <definedName name="SHARED_FORMULA_1612">#REF!</definedName>
    <definedName name="SHARED_FORMULA_1613" localSheetId="8">#REF!</definedName>
    <definedName name="SHARED_FORMULA_1613" localSheetId="4">#REF!</definedName>
    <definedName name="SHARED_FORMULA_1613">#REF!</definedName>
    <definedName name="SHARED_FORMULA_1614" localSheetId="8">#REF!</definedName>
    <definedName name="SHARED_FORMULA_1614" localSheetId="4">#REF!</definedName>
    <definedName name="SHARED_FORMULA_1614">#REF!</definedName>
    <definedName name="SHARED_FORMULA_1615" localSheetId="8">#REF!</definedName>
    <definedName name="SHARED_FORMULA_1615" localSheetId="4">#REF!</definedName>
    <definedName name="SHARED_FORMULA_1615">#REF!</definedName>
    <definedName name="SHARED_FORMULA_1616" localSheetId="8">#REF!</definedName>
    <definedName name="SHARED_FORMULA_1616" localSheetId="4">#REF!</definedName>
    <definedName name="SHARED_FORMULA_1616">#REF!</definedName>
    <definedName name="SHARED_FORMULA_1617" localSheetId="8">#REF!</definedName>
    <definedName name="SHARED_FORMULA_1617" localSheetId="4">#REF!</definedName>
    <definedName name="SHARED_FORMULA_1617">#REF!</definedName>
    <definedName name="SHARED_FORMULA_1618" localSheetId="8">#REF!</definedName>
    <definedName name="SHARED_FORMULA_1618" localSheetId="4">#REF!</definedName>
    <definedName name="SHARED_FORMULA_1618">#REF!</definedName>
    <definedName name="SHARED_FORMULA_1619" localSheetId="8">#REF!</definedName>
    <definedName name="SHARED_FORMULA_1619" localSheetId="4">#REF!</definedName>
    <definedName name="SHARED_FORMULA_1619">#REF!</definedName>
    <definedName name="SHARED_FORMULA_162" localSheetId="8">#REF!</definedName>
    <definedName name="SHARED_FORMULA_162" localSheetId="4">#REF!</definedName>
    <definedName name="SHARED_FORMULA_162">#REF!</definedName>
    <definedName name="SHARED_FORMULA_1620" localSheetId="8">#REF!</definedName>
    <definedName name="SHARED_FORMULA_1620" localSheetId="4">#REF!</definedName>
    <definedName name="SHARED_FORMULA_1620">#REF!</definedName>
    <definedName name="SHARED_FORMULA_1621" localSheetId="8">#REF!</definedName>
    <definedName name="SHARED_FORMULA_1621" localSheetId="4">#REF!</definedName>
    <definedName name="SHARED_FORMULA_1621">#REF!</definedName>
    <definedName name="SHARED_FORMULA_1622" localSheetId="8">#REF!</definedName>
    <definedName name="SHARED_FORMULA_1622" localSheetId="4">#REF!</definedName>
    <definedName name="SHARED_FORMULA_1622">#REF!</definedName>
    <definedName name="SHARED_FORMULA_1623" localSheetId="8">#REF!</definedName>
    <definedName name="SHARED_FORMULA_1623" localSheetId="4">#REF!</definedName>
    <definedName name="SHARED_FORMULA_1623">#REF!</definedName>
    <definedName name="SHARED_FORMULA_1624" localSheetId="8">#REF!</definedName>
    <definedName name="SHARED_FORMULA_1624" localSheetId="4">#REF!</definedName>
    <definedName name="SHARED_FORMULA_1624">#REF!</definedName>
    <definedName name="SHARED_FORMULA_1625" localSheetId="8">#REF!</definedName>
    <definedName name="SHARED_FORMULA_1625" localSheetId="4">#REF!</definedName>
    <definedName name="SHARED_FORMULA_1625">#REF!</definedName>
    <definedName name="SHARED_FORMULA_1626" localSheetId="8">#REF!</definedName>
    <definedName name="SHARED_FORMULA_1626" localSheetId="4">#REF!</definedName>
    <definedName name="SHARED_FORMULA_1626">#REF!</definedName>
    <definedName name="SHARED_FORMULA_1627" localSheetId="8">#REF!</definedName>
    <definedName name="SHARED_FORMULA_1627" localSheetId="4">#REF!</definedName>
    <definedName name="SHARED_FORMULA_1627">#REF!</definedName>
    <definedName name="SHARED_FORMULA_1628" localSheetId="8">#REF!</definedName>
    <definedName name="SHARED_FORMULA_1628" localSheetId="4">#REF!</definedName>
    <definedName name="SHARED_FORMULA_1628">#REF!</definedName>
    <definedName name="SHARED_FORMULA_1629" localSheetId="8">#REF!</definedName>
    <definedName name="SHARED_FORMULA_1629" localSheetId="4">#REF!</definedName>
    <definedName name="SHARED_FORMULA_1629">#REF!</definedName>
    <definedName name="SHARED_FORMULA_163" localSheetId="8">#REF!</definedName>
    <definedName name="SHARED_FORMULA_163" localSheetId="4">#REF!</definedName>
    <definedName name="SHARED_FORMULA_163">#REF!</definedName>
    <definedName name="SHARED_FORMULA_1630" localSheetId="8">#REF!</definedName>
    <definedName name="SHARED_FORMULA_1630" localSheetId="4">#REF!</definedName>
    <definedName name="SHARED_FORMULA_1630">#REF!</definedName>
    <definedName name="SHARED_FORMULA_1631" localSheetId="8">#REF!</definedName>
    <definedName name="SHARED_FORMULA_1631" localSheetId="4">#REF!</definedName>
    <definedName name="SHARED_FORMULA_1631">#REF!</definedName>
    <definedName name="SHARED_FORMULA_1632" localSheetId="8">#REF!</definedName>
    <definedName name="SHARED_FORMULA_1632" localSheetId="4">#REF!</definedName>
    <definedName name="SHARED_FORMULA_1632">#REF!</definedName>
    <definedName name="SHARED_FORMULA_1633" localSheetId="8">#REF!</definedName>
    <definedName name="SHARED_FORMULA_1633" localSheetId="4">#REF!</definedName>
    <definedName name="SHARED_FORMULA_1633">#REF!</definedName>
    <definedName name="SHARED_FORMULA_1634" localSheetId="8">#REF!</definedName>
    <definedName name="SHARED_FORMULA_1634" localSheetId="4">#REF!</definedName>
    <definedName name="SHARED_FORMULA_1634">#REF!</definedName>
    <definedName name="SHARED_FORMULA_1635" localSheetId="8">#REF!</definedName>
    <definedName name="SHARED_FORMULA_1635" localSheetId="4">#REF!</definedName>
    <definedName name="SHARED_FORMULA_1635">#REF!</definedName>
    <definedName name="SHARED_FORMULA_1636" localSheetId="8">#REF!</definedName>
    <definedName name="SHARED_FORMULA_1636" localSheetId="4">#REF!</definedName>
    <definedName name="SHARED_FORMULA_1636">#REF!</definedName>
    <definedName name="SHARED_FORMULA_1637" localSheetId="8">#REF!</definedName>
    <definedName name="SHARED_FORMULA_1637" localSheetId="4">#REF!</definedName>
    <definedName name="SHARED_FORMULA_1637">#REF!</definedName>
    <definedName name="SHARED_FORMULA_1638" localSheetId="8">#REF!</definedName>
    <definedName name="SHARED_FORMULA_1638" localSheetId="4">#REF!</definedName>
    <definedName name="SHARED_FORMULA_1638">#REF!</definedName>
    <definedName name="SHARED_FORMULA_1639" localSheetId="8">#REF!</definedName>
    <definedName name="SHARED_FORMULA_1639" localSheetId="4">#REF!</definedName>
    <definedName name="SHARED_FORMULA_1639">#REF!</definedName>
    <definedName name="SHARED_FORMULA_164" localSheetId="8">#REF!</definedName>
    <definedName name="SHARED_FORMULA_164" localSheetId="4">#REF!</definedName>
    <definedName name="SHARED_FORMULA_164">#REF!</definedName>
    <definedName name="SHARED_FORMULA_1640" localSheetId="8">#REF!</definedName>
    <definedName name="SHARED_FORMULA_1640" localSheetId="4">#REF!</definedName>
    <definedName name="SHARED_FORMULA_1640">#REF!</definedName>
    <definedName name="SHARED_FORMULA_1641" localSheetId="8">#REF!</definedName>
    <definedName name="SHARED_FORMULA_1641" localSheetId="4">#REF!</definedName>
    <definedName name="SHARED_FORMULA_1641">#REF!</definedName>
    <definedName name="SHARED_FORMULA_1642" localSheetId="8">#REF!</definedName>
    <definedName name="SHARED_FORMULA_1642" localSheetId="4">#REF!</definedName>
    <definedName name="SHARED_FORMULA_1642">#REF!</definedName>
    <definedName name="SHARED_FORMULA_1643" localSheetId="8">#REF!</definedName>
    <definedName name="SHARED_FORMULA_1643" localSheetId="4">#REF!</definedName>
    <definedName name="SHARED_FORMULA_1643">#REF!</definedName>
    <definedName name="SHARED_FORMULA_1644" localSheetId="8">#REF!</definedName>
    <definedName name="SHARED_FORMULA_1644" localSheetId="4">#REF!</definedName>
    <definedName name="SHARED_FORMULA_1644">#REF!</definedName>
    <definedName name="SHARED_FORMULA_1645" localSheetId="8">#REF!</definedName>
    <definedName name="SHARED_FORMULA_1645" localSheetId="4">#REF!</definedName>
    <definedName name="SHARED_FORMULA_1645">#REF!</definedName>
    <definedName name="SHARED_FORMULA_1646" localSheetId="8">#REF!</definedName>
    <definedName name="SHARED_FORMULA_1646" localSheetId="4">#REF!</definedName>
    <definedName name="SHARED_FORMULA_1646">#REF!</definedName>
    <definedName name="SHARED_FORMULA_1647" localSheetId="8">#REF!</definedName>
    <definedName name="SHARED_FORMULA_1647" localSheetId="4">#REF!</definedName>
    <definedName name="SHARED_FORMULA_1647">#REF!</definedName>
    <definedName name="SHARED_FORMULA_1648" localSheetId="8">#REF!</definedName>
    <definedName name="SHARED_FORMULA_1648" localSheetId="4">#REF!</definedName>
    <definedName name="SHARED_FORMULA_1648">#REF!</definedName>
    <definedName name="SHARED_FORMULA_1649" localSheetId="8">#REF!</definedName>
    <definedName name="SHARED_FORMULA_1649" localSheetId="4">#REF!</definedName>
    <definedName name="SHARED_FORMULA_1649">#REF!</definedName>
    <definedName name="SHARED_FORMULA_165" localSheetId="8">#REF!</definedName>
    <definedName name="SHARED_FORMULA_165" localSheetId="4">#REF!</definedName>
    <definedName name="SHARED_FORMULA_165">#REF!</definedName>
    <definedName name="SHARED_FORMULA_1650" localSheetId="8">#REF!</definedName>
    <definedName name="SHARED_FORMULA_1650" localSheetId="4">#REF!</definedName>
    <definedName name="SHARED_FORMULA_1650">#REF!</definedName>
    <definedName name="SHARED_FORMULA_1651" localSheetId="8">#REF!</definedName>
    <definedName name="SHARED_FORMULA_1651" localSheetId="4">#REF!</definedName>
    <definedName name="SHARED_FORMULA_1651">#REF!</definedName>
    <definedName name="SHARED_FORMULA_1652" localSheetId="8">#REF!</definedName>
    <definedName name="SHARED_FORMULA_1652" localSheetId="4">#REF!</definedName>
    <definedName name="SHARED_FORMULA_1652">#REF!</definedName>
    <definedName name="SHARED_FORMULA_1653" localSheetId="8">#REF!</definedName>
    <definedName name="SHARED_FORMULA_1653" localSheetId="4">#REF!</definedName>
    <definedName name="SHARED_FORMULA_1653">#REF!</definedName>
    <definedName name="SHARED_FORMULA_1654" localSheetId="8">#REF!</definedName>
    <definedName name="SHARED_FORMULA_1654" localSheetId="4">#REF!</definedName>
    <definedName name="SHARED_FORMULA_1654">#REF!</definedName>
    <definedName name="SHARED_FORMULA_1655" localSheetId="8">#REF!</definedName>
    <definedName name="SHARED_FORMULA_1655" localSheetId="4">#REF!</definedName>
    <definedName name="SHARED_FORMULA_1655">#REF!</definedName>
    <definedName name="SHARED_FORMULA_1656" localSheetId="8">#REF!</definedName>
    <definedName name="SHARED_FORMULA_1656" localSheetId="4">#REF!</definedName>
    <definedName name="SHARED_FORMULA_1656">#REF!</definedName>
    <definedName name="SHARED_FORMULA_1657" localSheetId="8">#REF!</definedName>
    <definedName name="SHARED_FORMULA_1657" localSheetId="4">#REF!</definedName>
    <definedName name="SHARED_FORMULA_1657">#REF!</definedName>
    <definedName name="SHARED_FORMULA_1658" localSheetId="8">#REF!</definedName>
    <definedName name="SHARED_FORMULA_1658" localSheetId="4">#REF!</definedName>
    <definedName name="SHARED_FORMULA_1658">#REF!</definedName>
    <definedName name="SHARED_FORMULA_1659" localSheetId="8">#REF!</definedName>
    <definedName name="SHARED_FORMULA_1659" localSheetId="4">#REF!</definedName>
    <definedName name="SHARED_FORMULA_1659">#REF!</definedName>
    <definedName name="SHARED_FORMULA_166" localSheetId="8">#REF!</definedName>
    <definedName name="SHARED_FORMULA_166" localSheetId="4">#REF!</definedName>
    <definedName name="SHARED_FORMULA_166">#REF!</definedName>
    <definedName name="SHARED_FORMULA_1660" localSheetId="8">#REF!</definedName>
    <definedName name="SHARED_FORMULA_1660" localSheetId="4">#REF!</definedName>
    <definedName name="SHARED_FORMULA_1660">#REF!</definedName>
    <definedName name="SHARED_FORMULA_1661" localSheetId="8">#REF!</definedName>
    <definedName name="SHARED_FORMULA_1661" localSheetId="4">#REF!</definedName>
    <definedName name="SHARED_FORMULA_1661">#REF!</definedName>
    <definedName name="SHARED_FORMULA_1662" localSheetId="8">#REF!</definedName>
    <definedName name="SHARED_FORMULA_1662" localSheetId="4">#REF!</definedName>
    <definedName name="SHARED_FORMULA_1662">#REF!</definedName>
    <definedName name="SHARED_FORMULA_1663" localSheetId="8">#REF!</definedName>
    <definedName name="SHARED_FORMULA_1663" localSheetId="4">#REF!</definedName>
    <definedName name="SHARED_FORMULA_1663">#REF!</definedName>
    <definedName name="SHARED_FORMULA_1664" localSheetId="8">#REF!</definedName>
    <definedName name="SHARED_FORMULA_1664" localSheetId="4">#REF!</definedName>
    <definedName name="SHARED_FORMULA_1664">#REF!</definedName>
    <definedName name="SHARED_FORMULA_1665" localSheetId="8">#REF!</definedName>
    <definedName name="SHARED_FORMULA_1665" localSheetId="4">#REF!</definedName>
    <definedName name="SHARED_FORMULA_1665">#REF!</definedName>
    <definedName name="SHARED_FORMULA_1666" localSheetId="8">#REF!</definedName>
    <definedName name="SHARED_FORMULA_1666" localSheetId="4">#REF!</definedName>
    <definedName name="SHARED_FORMULA_1666">#REF!</definedName>
    <definedName name="SHARED_FORMULA_1667" localSheetId="8">#REF!</definedName>
    <definedName name="SHARED_FORMULA_1667" localSheetId="4">#REF!</definedName>
    <definedName name="SHARED_FORMULA_1667">#REF!</definedName>
    <definedName name="SHARED_FORMULA_1668" localSheetId="8">#REF!</definedName>
    <definedName name="SHARED_FORMULA_1668" localSheetId="4">#REF!</definedName>
    <definedName name="SHARED_FORMULA_1668">#REF!</definedName>
    <definedName name="SHARED_FORMULA_1669" localSheetId="8">#REF!</definedName>
    <definedName name="SHARED_FORMULA_1669" localSheetId="4">#REF!</definedName>
    <definedName name="SHARED_FORMULA_1669">#REF!</definedName>
    <definedName name="SHARED_FORMULA_167" localSheetId="8">#REF!</definedName>
    <definedName name="SHARED_FORMULA_167" localSheetId="4">#REF!</definedName>
    <definedName name="SHARED_FORMULA_167">#REF!</definedName>
    <definedName name="SHARED_FORMULA_1670" localSheetId="8">#REF!</definedName>
    <definedName name="SHARED_FORMULA_1670" localSheetId="4">#REF!</definedName>
    <definedName name="SHARED_FORMULA_1670">#REF!</definedName>
    <definedName name="SHARED_FORMULA_1671" localSheetId="8">#REF!</definedName>
    <definedName name="SHARED_FORMULA_1671" localSheetId="4">#REF!</definedName>
    <definedName name="SHARED_FORMULA_1671">#REF!</definedName>
    <definedName name="SHARED_FORMULA_1672" localSheetId="8">#REF!</definedName>
    <definedName name="SHARED_FORMULA_1672" localSheetId="4">#REF!</definedName>
    <definedName name="SHARED_FORMULA_1672">#REF!</definedName>
    <definedName name="SHARED_FORMULA_1673" localSheetId="8">#REF!</definedName>
    <definedName name="SHARED_FORMULA_1673" localSheetId="4">#REF!</definedName>
    <definedName name="SHARED_FORMULA_1673">#REF!</definedName>
    <definedName name="SHARED_FORMULA_1674" localSheetId="8">#REF!</definedName>
    <definedName name="SHARED_FORMULA_1674" localSheetId="4">#REF!</definedName>
    <definedName name="SHARED_FORMULA_1674">#REF!</definedName>
    <definedName name="SHARED_FORMULA_1675" localSheetId="8">#REF!</definedName>
    <definedName name="SHARED_FORMULA_1675" localSheetId="4">#REF!</definedName>
    <definedName name="SHARED_FORMULA_1675">#REF!</definedName>
    <definedName name="SHARED_FORMULA_1676" localSheetId="8">#REF!</definedName>
    <definedName name="SHARED_FORMULA_1676" localSheetId="4">#REF!</definedName>
    <definedName name="SHARED_FORMULA_1676">#REF!</definedName>
    <definedName name="SHARED_FORMULA_1677" localSheetId="8">#REF!</definedName>
    <definedName name="SHARED_FORMULA_1677" localSheetId="4">#REF!</definedName>
    <definedName name="SHARED_FORMULA_1677">#REF!</definedName>
    <definedName name="SHARED_FORMULA_1678" localSheetId="8">#REF!</definedName>
    <definedName name="SHARED_FORMULA_1678" localSheetId="4">#REF!</definedName>
    <definedName name="SHARED_FORMULA_1678">#REF!</definedName>
    <definedName name="SHARED_FORMULA_1679" localSheetId="8">#REF!</definedName>
    <definedName name="SHARED_FORMULA_1679" localSheetId="4">#REF!</definedName>
    <definedName name="SHARED_FORMULA_1679">#REF!</definedName>
    <definedName name="SHARED_FORMULA_168" localSheetId="8">#REF!</definedName>
    <definedName name="SHARED_FORMULA_168" localSheetId="4">#REF!</definedName>
    <definedName name="SHARED_FORMULA_168">#REF!</definedName>
    <definedName name="SHARED_FORMULA_1680" localSheetId="8">#REF!</definedName>
    <definedName name="SHARED_FORMULA_1680" localSheetId="4">#REF!</definedName>
    <definedName name="SHARED_FORMULA_1680">#REF!</definedName>
    <definedName name="SHARED_FORMULA_1681" localSheetId="8">#REF!</definedName>
    <definedName name="SHARED_FORMULA_1681" localSheetId="4">#REF!</definedName>
    <definedName name="SHARED_FORMULA_1681">#REF!</definedName>
    <definedName name="SHARED_FORMULA_1682" localSheetId="8">#REF!</definedName>
    <definedName name="SHARED_FORMULA_1682" localSheetId="4">#REF!</definedName>
    <definedName name="SHARED_FORMULA_1682">#REF!</definedName>
    <definedName name="SHARED_FORMULA_1683" localSheetId="8">#REF!</definedName>
    <definedName name="SHARED_FORMULA_1683" localSheetId="4">#REF!</definedName>
    <definedName name="SHARED_FORMULA_1683">#REF!</definedName>
    <definedName name="SHARED_FORMULA_1684" localSheetId="8">#REF!</definedName>
    <definedName name="SHARED_FORMULA_1684" localSheetId="4">#REF!</definedName>
    <definedName name="SHARED_FORMULA_1684">#REF!</definedName>
    <definedName name="SHARED_FORMULA_1685" localSheetId="8">#REF!</definedName>
    <definedName name="SHARED_FORMULA_1685" localSheetId="4">#REF!</definedName>
    <definedName name="SHARED_FORMULA_1685">#REF!</definedName>
    <definedName name="SHARED_FORMULA_1686" localSheetId="8">#REF!</definedName>
    <definedName name="SHARED_FORMULA_1686" localSheetId="4">#REF!</definedName>
    <definedName name="SHARED_FORMULA_1686">#REF!</definedName>
    <definedName name="SHARED_FORMULA_1687" localSheetId="8">#REF!</definedName>
    <definedName name="SHARED_FORMULA_1687" localSheetId="4">#REF!</definedName>
    <definedName name="SHARED_FORMULA_1687">#REF!</definedName>
    <definedName name="SHARED_FORMULA_1688" localSheetId="8">#REF!</definedName>
    <definedName name="SHARED_FORMULA_1688" localSheetId="4">#REF!</definedName>
    <definedName name="SHARED_FORMULA_1688">#REF!</definedName>
    <definedName name="SHARED_FORMULA_1689" localSheetId="8">#REF!</definedName>
    <definedName name="SHARED_FORMULA_1689" localSheetId="4">#REF!</definedName>
    <definedName name="SHARED_FORMULA_1689">#REF!</definedName>
    <definedName name="SHARED_FORMULA_169" localSheetId="8">#REF!</definedName>
    <definedName name="SHARED_FORMULA_169" localSheetId="4">#REF!</definedName>
    <definedName name="SHARED_FORMULA_169">#REF!</definedName>
    <definedName name="SHARED_FORMULA_1690" localSheetId="8">#REF!</definedName>
    <definedName name="SHARED_FORMULA_1690" localSheetId="4">#REF!</definedName>
    <definedName name="SHARED_FORMULA_1690">#REF!</definedName>
    <definedName name="SHARED_FORMULA_1691" localSheetId="8">#REF!</definedName>
    <definedName name="SHARED_FORMULA_1691" localSheetId="4">#REF!</definedName>
    <definedName name="SHARED_FORMULA_1691">#REF!</definedName>
    <definedName name="SHARED_FORMULA_1692" localSheetId="8">#REF!</definedName>
    <definedName name="SHARED_FORMULA_1692" localSheetId="4">#REF!</definedName>
    <definedName name="SHARED_FORMULA_1692">#REF!</definedName>
    <definedName name="SHARED_FORMULA_1693" localSheetId="8">#REF!</definedName>
    <definedName name="SHARED_FORMULA_1693" localSheetId="4">#REF!</definedName>
    <definedName name="SHARED_FORMULA_1693">#REF!</definedName>
    <definedName name="SHARED_FORMULA_1694" localSheetId="8">#REF!</definedName>
    <definedName name="SHARED_FORMULA_1694" localSheetId="4">#REF!</definedName>
    <definedName name="SHARED_FORMULA_1694">#REF!</definedName>
    <definedName name="SHARED_FORMULA_1695" localSheetId="8">#REF!</definedName>
    <definedName name="SHARED_FORMULA_1695" localSheetId="4">#REF!</definedName>
    <definedName name="SHARED_FORMULA_1695">#REF!</definedName>
    <definedName name="SHARED_FORMULA_1696" localSheetId="8">#REF!</definedName>
    <definedName name="SHARED_FORMULA_1696" localSheetId="4">#REF!</definedName>
    <definedName name="SHARED_FORMULA_1696">#REF!</definedName>
    <definedName name="SHARED_FORMULA_1697" localSheetId="8">#REF!</definedName>
    <definedName name="SHARED_FORMULA_1697" localSheetId="4">#REF!</definedName>
    <definedName name="SHARED_FORMULA_1697">#REF!</definedName>
    <definedName name="SHARED_FORMULA_1698" localSheetId="8">#REF!</definedName>
    <definedName name="SHARED_FORMULA_1698" localSheetId="4">#REF!</definedName>
    <definedName name="SHARED_FORMULA_1698">#REF!</definedName>
    <definedName name="SHARED_FORMULA_1699" localSheetId="8">#REF!</definedName>
    <definedName name="SHARED_FORMULA_1699" localSheetId="4">#REF!</definedName>
    <definedName name="SHARED_FORMULA_1699">#REF!</definedName>
    <definedName name="SHARED_FORMULA_17">#N/A</definedName>
    <definedName name="SHARED_FORMULA_170" localSheetId="8">#REF!</definedName>
    <definedName name="SHARED_FORMULA_170" localSheetId="4">#REF!</definedName>
    <definedName name="SHARED_FORMULA_170">#REF!</definedName>
    <definedName name="SHARED_FORMULA_1700" localSheetId="8">#REF!</definedName>
    <definedName name="SHARED_FORMULA_1700" localSheetId="4">#REF!</definedName>
    <definedName name="SHARED_FORMULA_1700">#REF!</definedName>
    <definedName name="SHARED_FORMULA_1701" localSheetId="8">#REF!</definedName>
    <definedName name="SHARED_FORMULA_1701" localSheetId="4">#REF!</definedName>
    <definedName name="SHARED_FORMULA_1701">#REF!</definedName>
    <definedName name="SHARED_FORMULA_1702" localSheetId="8">#REF!</definedName>
    <definedName name="SHARED_FORMULA_1702" localSheetId="4">#REF!</definedName>
    <definedName name="SHARED_FORMULA_1702">#REF!</definedName>
    <definedName name="SHARED_FORMULA_1703" localSheetId="8">#REF!</definedName>
    <definedName name="SHARED_FORMULA_1703" localSheetId="4">#REF!</definedName>
    <definedName name="SHARED_FORMULA_1703">#REF!</definedName>
    <definedName name="SHARED_FORMULA_1704" localSheetId="8">#REF!</definedName>
    <definedName name="SHARED_FORMULA_1704" localSheetId="4">#REF!</definedName>
    <definedName name="SHARED_FORMULA_1704">#REF!</definedName>
    <definedName name="SHARED_FORMULA_1705" localSheetId="8">#REF!</definedName>
    <definedName name="SHARED_FORMULA_1705" localSheetId="4">#REF!</definedName>
    <definedName name="SHARED_FORMULA_1705">#REF!</definedName>
    <definedName name="SHARED_FORMULA_1706" localSheetId="8">#REF!</definedName>
    <definedName name="SHARED_FORMULA_1706" localSheetId="4">#REF!</definedName>
    <definedName name="SHARED_FORMULA_1706">#REF!</definedName>
    <definedName name="SHARED_FORMULA_1707" localSheetId="8">#REF!</definedName>
    <definedName name="SHARED_FORMULA_1707" localSheetId="4">#REF!</definedName>
    <definedName name="SHARED_FORMULA_1707">#REF!</definedName>
    <definedName name="SHARED_FORMULA_1708" localSheetId="8">#REF!</definedName>
    <definedName name="SHARED_FORMULA_1708" localSheetId="4">#REF!</definedName>
    <definedName name="SHARED_FORMULA_1708">#REF!</definedName>
    <definedName name="SHARED_FORMULA_1709" localSheetId="8">#REF!</definedName>
    <definedName name="SHARED_FORMULA_1709" localSheetId="4">#REF!</definedName>
    <definedName name="SHARED_FORMULA_1709">#REF!</definedName>
    <definedName name="SHARED_FORMULA_171" localSheetId="8">#REF!</definedName>
    <definedName name="SHARED_FORMULA_171" localSheetId="4">#REF!</definedName>
    <definedName name="SHARED_FORMULA_171">#REF!</definedName>
    <definedName name="SHARED_FORMULA_1710" localSheetId="8">#REF!</definedName>
    <definedName name="SHARED_FORMULA_1710" localSheetId="4">#REF!</definedName>
    <definedName name="SHARED_FORMULA_1710">#REF!</definedName>
    <definedName name="SHARED_FORMULA_1711" localSheetId="8">#REF!</definedName>
    <definedName name="SHARED_FORMULA_1711" localSheetId="4">#REF!</definedName>
    <definedName name="SHARED_FORMULA_1711">#REF!</definedName>
    <definedName name="SHARED_FORMULA_1712" localSheetId="8">#REF!</definedName>
    <definedName name="SHARED_FORMULA_1712" localSheetId="4">#REF!</definedName>
    <definedName name="SHARED_FORMULA_1712">#REF!</definedName>
    <definedName name="SHARED_FORMULA_1713" localSheetId="8">#REF!</definedName>
    <definedName name="SHARED_FORMULA_1713" localSheetId="4">#REF!</definedName>
    <definedName name="SHARED_FORMULA_1713">#REF!</definedName>
    <definedName name="SHARED_FORMULA_1714" localSheetId="8">#REF!</definedName>
    <definedName name="SHARED_FORMULA_1714" localSheetId="4">#REF!</definedName>
    <definedName name="SHARED_FORMULA_1714">#REF!</definedName>
    <definedName name="SHARED_FORMULA_1715" localSheetId="8">#REF!</definedName>
    <definedName name="SHARED_FORMULA_1715" localSheetId="4">#REF!</definedName>
    <definedName name="SHARED_FORMULA_1715">#REF!</definedName>
    <definedName name="SHARED_FORMULA_1716" localSheetId="8">#REF!</definedName>
    <definedName name="SHARED_FORMULA_1716" localSheetId="4">#REF!</definedName>
    <definedName name="SHARED_FORMULA_1716">#REF!</definedName>
    <definedName name="SHARED_FORMULA_1717" localSheetId="8">#REF!</definedName>
    <definedName name="SHARED_FORMULA_1717" localSheetId="4">#REF!</definedName>
    <definedName name="SHARED_FORMULA_1717">#REF!</definedName>
    <definedName name="SHARED_FORMULA_1718" localSheetId="8">#REF!</definedName>
    <definedName name="SHARED_FORMULA_1718" localSheetId="4">#REF!</definedName>
    <definedName name="SHARED_FORMULA_1718">#REF!</definedName>
    <definedName name="SHARED_FORMULA_1719" localSheetId="8">#REF!</definedName>
    <definedName name="SHARED_FORMULA_1719" localSheetId="4">#REF!</definedName>
    <definedName name="SHARED_FORMULA_1719">#REF!</definedName>
    <definedName name="SHARED_FORMULA_172" localSheetId="8">#REF!</definedName>
    <definedName name="SHARED_FORMULA_172" localSheetId="4">#REF!</definedName>
    <definedName name="SHARED_FORMULA_172">#REF!</definedName>
    <definedName name="SHARED_FORMULA_1720" localSheetId="8">#REF!</definedName>
    <definedName name="SHARED_FORMULA_1720" localSheetId="4">#REF!</definedName>
    <definedName name="SHARED_FORMULA_1720">#REF!</definedName>
    <definedName name="SHARED_FORMULA_1721" localSheetId="8">#REF!</definedName>
    <definedName name="SHARED_FORMULA_1721" localSheetId="4">#REF!</definedName>
    <definedName name="SHARED_FORMULA_1721">#REF!</definedName>
    <definedName name="SHARED_FORMULA_1722" localSheetId="8">#REF!</definedName>
    <definedName name="SHARED_FORMULA_1722" localSheetId="4">#REF!</definedName>
    <definedName name="SHARED_FORMULA_1722">#REF!</definedName>
    <definedName name="SHARED_FORMULA_1723" localSheetId="8">#REF!</definedName>
    <definedName name="SHARED_FORMULA_1723" localSheetId="4">#REF!</definedName>
    <definedName name="SHARED_FORMULA_1723">#REF!</definedName>
    <definedName name="SHARED_FORMULA_1724" localSheetId="8">#REF!</definedName>
    <definedName name="SHARED_FORMULA_1724" localSheetId="4">#REF!</definedName>
    <definedName name="SHARED_FORMULA_1724">#REF!</definedName>
    <definedName name="SHARED_FORMULA_1725" localSheetId="8">#REF!</definedName>
    <definedName name="SHARED_FORMULA_1725" localSheetId="4">#REF!</definedName>
    <definedName name="SHARED_FORMULA_1725">#REF!</definedName>
    <definedName name="SHARED_FORMULA_1726" localSheetId="8">#REF!</definedName>
    <definedName name="SHARED_FORMULA_1726" localSheetId="4">#REF!</definedName>
    <definedName name="SHARED_FORMULA_1726">#REF!</definedName>
    <definedName name="SHARED_FORMULA_1727" localSheetId="8">#REF!</definedName>
    <definedName name="SHARED_FORMULA_1727" localSheetId="4">#REF!</definedName>
    <definedName name="SHARED_FORMULA_1727">#REF!</definedName>
    <definedName name="SHARED_FORMULA_1728" localSheetId="8">#REF!</definedName>
    <definedName name="SHARED_FORMULA_1728" localSheetId="4">#REF!</definedName>
    <definedName name="SHARED_FORMULA_1728">#REF!</definedName>
    <definedName name="SHARED_FORMULA_1729" localSheetId="8">#REF!</definedName>
    <definedName name="SHARED_FORMULA_1729" localSheetId="4">#REF!</definedName>
    <definedName name="SHARED_FORMULA_1729">#REF!</definedName>
    <definedName name="SHARED_FORMULA_173" localSheetId="8">#REF!</definedName>
    <definedName name="SHARED_FORMULA_173" localSheetId="4">#REF!</definedName>
    <definedName name="SHARED_FORMULA_173">#REF!</definedName>
    <definedName name="SHARED_FORMULA_1730" localSheetId="8">#REF!</definedName>
    <definedName name="SHARED_FORMULA_1730" localSheetId="4">#REF!</definedName>
    <definedName name="SHARED_FORMULA_1730">#REF!</definedName>
    <definedName name="SHARED_FORMULA_1731" localSheetId="8">#REF!</definedName>
    <definedName name="SHARED_FORMULA_1731" localSheetId="4">#REF!</definedName>
    <definedName name="SHARED_FORMULA_1731">#REF!</definedName>
    <definedName name="SHARED_FORMULA_1732" localSheetId="8">#REF!</definedName>
    <definedName name="SHARED_FORMULA_1732" localSheetId="4">#REF!</definedName>
    <definedName name="SHARED_FORMULA_1732">#REF!</definedName>
    <definedName name="SHARED_FORMULA_1733" localSheetId="8">#REF!</definedName>
    <definedName name="SHARED_FORMULA_1733" localSheetId="4">#REF!</definedName>
    <definedName name="SHARED_FORMULA_1733">#REF!</definedName>
    <definedName name="SHARED_FORMULA_1734" localSheetId="8">#REF!</definedName>
    <definedName name="SHARED_FORMULA_1734" localSheetId="4">#REF!</definedName>
    <definedName name="SHARED_FORMULA_1734">#REF!</definedName>
    <definedName name="SHARED_FORMULA_1735" localSheetId="8">#REF!</definedName>
    <definedName name="SHARED_FORMULA_1735" localSheetId="4">#REF!</definedName>
    <definedName name="SHARED_FORMULA_1735">#REF!</definedName>
    <definedName name="SHARED_FORMULA_1736" localSheetId="8">#REF!</definedName>
    <definedName name="SHARED_FORMULA_1736" localSheetId="4">#REF!</definedName>
    <definedName name="SHARED_FORMULA_1736">#REF!</definedName>
    <definedName name="SHARED_FORMULA_1737" localSheetId="8">#REF!</definedName>
    <definedName name="SHARED_FORMULA_1737" localSheetId="4">#REF!</definedName>
    <definedName name="SHARED_FORMULA_1737">#REF!</definedName>
    <definedName name="SHARED_FORMULA_1738" localSheetId="8">#REF!</definedName>
    <definedName name="SHARED_FORMULA_1738" localSheetId="4">#REF!</definedName>
    <definedName name="SHARED_FORMULA_1738">#REF!</definedName>
    <definedName name="SHARED_FORMULA_1739" localSheetId="8">#REF!</definedName>
    <definedName name="SHARED_FORMULA_1739" localSheetId="4">#REF!</definedName>
    <definedName name="SHARED_FORMULA_1739">#REF!</definedName>
    <definedName name="SHARED_FORMULA_174" localSheetId="8">#REF!</definedName>
    <definedName name="SHARED_FORMULA_174" localSheetId="4">#REF!</definedName>
    <definedName name="SHARED_FORMULA_174">#REF!</definedName>
    <definedName name="SHARED_FORMULA_1740" localSheetId="8">#REF!</definedName>
    <definedName name="SHARED_FORMULA_1740" localSheetId="4">#REF!</definedName>
    <definedName name="SHARED_FORMULA_1740">#REF!</definedName>
    <definedName name="SHARED_FORMULA_1741" localSheetId="8">#REF!</definedName>
    <definedName name="SHARED_FORMULA_1741" localSheetId="4">#REF!</definedName>
    <definedName name="SHARED_FORMULA_1741">#REF!</definedName>
    <definedName name="SHARED_FORMULA_1742" localSheetId="8">#REF!</definedName>
    <definedName name="SHARED_FORMULA_1742" localSheetId="4">#REF!</definedName>
    <definedName name="SHARED_FORMULA_1742">#REF!</definedName>
    <definedName name="SHARED_FORMULA_1743" localSheetId="8">#REF!</definedName>
    <definedName name="SHARED_FORMULA_1743" localSheetId="4">#REF!</definedName>
    <definedName name="SHARED_FORMULA_1743">#REF!</definedName>
    <definedName name="SHARED_FORMULA_1744" localSheetId="8">#REF!</definedName>
    <definedName name="SHARED_FORMULA_1744" localSheetId="4">#REF!</definedName>
    <definedName name="SHARED_FORMULA_1744">#REF!</definedName>
    <definedName name="SHARED_FORMULA_1745" localSheetId="8">#REF!</definedName>
    <definedName name="SHARED_FORMULA_1745" localSheetId="4">#REF!</definedName>
    <definedName name="SHARED_FORMULA_1745">#REF!</definedName>
    <definedName name="SHARED_FORMULA_1746" localSheetId="8">#REF!</definedName>
    <definedName name="SHARED_FORMULA_1746" localSheetId="4">#REF!</definedName>
    <definedName name="SHARED_FORMULA_1746">#REF!</definedName>
    <definedName name="SHARED_FORMULA_1747" localSheetId="8">#REF!</definedName>
    <definedName name="SHARED_FORMULA_1747" localSheetId="4">#REF!</definedName>
    <definedName name="SHARED_FORMULA_1747">#REF!</definedName>
    <definedName name="SHARED_FORMULA_1748" localSheetId="8">#REF!</definedName>
    <definedName name="SHARED_FORMULA_1748" localSheetId="4">#REF!</definedName>
    <definedName name="SHARED_FORMULA_1748">#REF!</definedName>
    <definedName name="SHARED_FORMULA_1749" localSheetId="8">#REF!</definedName>
    <definedName name="SHARED_FORMULA_1749" localSheetId="4">#REF!</definedName>
    <definedName name="SHARED_FORMULA_1749">#REF!</definedName>
    <definedName name="SHARED_FORMULA_175" localSheetId="8">#REF!</definedName>
    <definedName name="SHARED_FORMULA_175" localSheetId="4">#REF!</definedName>
    <definedName name="SHARED_FORMULA_175">#REF!</definedName>
    <definedName name="SHARED_FORMULA_1750" localSheetId="8">#REF!</definedName>
    <definedName name="SHARED_FORMULA_1750" localSheetId="4">#REF!</definedName>
    <definedName name="SHARED_FORMULA_1750">#REF!</definedName>
    <definedName name="SHARED_FORMULA_1751" localSheetId="8">#REF!</definedName>
    <definedName name="SHARED_FORMULA_1751" localSheetId="4">#REF!</definedName>
    <definedName name="SHARED_FORMULA_1751">#REF!</definedName>
    <definedName name="SHARED_FORMULA_1752" localSheetId="8">#REF!</definedName>
    <definedName name="SHARED_FORMULA_1752" localSheetId="4">#REF!</definedName>
    <definedName name="SHARED_FORMULA_1752">#REF!</definedName>
    <definedName name="SHARED_FORMULA_1753" localSheetId="8">#REF!</definedName>
    <definedName name="SHARED_FORMULA_1753" localSheetId="4">#REF!</definedName>
    <definedName name="SHARED_FORMULA_1753">#REF!</definedName>
    <definedName name="SHARED_FORMULA_1754" localSheetId="8">#REF!</definedName>
    <definedName name="SHARED_FORMULA_1754" localSheetId="4">#REF!</definedName>
    <definedName name="SHARED_FORMULA_1754">#REF!</definedName>
    <definedName name="SHARED_FORMULA_1755" localSheetId="8">#REF!</definedName>
    <definedName name="SHARED_FORMULA_1755" localSheetId="4">#REF!</definedName>
    <definedName name="SHARED_FORMULA_1755">#REF!</definedName>
    <definedName name="SHARED_FORMULA_1756" localSheetId="8">#REF!</definedName>
    <definedName name="SHARED_FORMULA_1756" localSheetId="4">#REF!</definedName>
    <definedName name="SHARED_FORMULA_1756">#REF!</definedName>
    <definedName name="SHARED_FORMULA_1757" localSheetId="8">#REF!</definedName>
    <definedName name="SHARED_FORMULA_1757" localSheetId="4">#REF!</definedName>
    <definedName name="SHARED_FORMULA_1757">#REF!</definedName>
    <definedName name="SHARED_FORMULA_1758" localSheetId="8">#REF!</definedName>
    <definedName name="SHARED_FORMULA_1758" localSheetId="4">#REF!</definedName>
    <definedName name="SHARED_FORMULA_1758">#REF!</definedName>
    <definedName name="SHARED_FORMULA_1759" localSheetId="8">#REF!</definedName>
    <definedName name="SHARED_FORMULA_1759" localSheetId="4">#REF!</definedName>
    <definedName name="SHARED_FORMULA_1759">#REF!</definedName>
    <definedName name="SHARED_FORMULA_176" localSheetId="8">#REF!</definedName>
    <definedName name="SHARED_FORMULA_176" localSheetId="4">#REF!</definedName>
    <definedName name="SHARED_FORMULA_176">#REF!</definedName>
    <definedName name="SHARED_FORMULA_1760" localSheetId="8">#REF!</definedName>
    <definedName name="SHARED_FORMULA_1760" localSheetId="4">#REF!</definedName>
    <definedName name="SHARED_FORMULA_1760">#REF!</definedName>
    <definedName name="SHARED_FORMULA_1761" localSheetId="8">#REF!</definedName>
    <definedName name="SHARED_FORMULA_1761" localSheetId="4">#REF!</definedName>
    <definedName name="SHARED_FORMULA_1761">#REF!</definedName>
    <definedName name="SHARED_FORMULA_1762" localSheetId="8">#REF!</definedName>
    <definedName name="SHARED_FORMULA_1762" localSheetId="4">#REF!</definedName>
    <definedName name="SHARED_FORMULA_1762">#REF!</definedName>
    <definedName name="SHARED_FORMULA_1763" localSheetId="8">#REF!</definedName>
    <definedName name="SHARED_FORMULA_1763" localSheetId="4">#REF!</definedName>
    <definedName name="SHARED_FORMULA_1763">#REF!</definedName>
    <definedName name="SHARED_FORMULA_1764" localSheetId="8">#REF!</definedName>
    <definedName name="SHARED_FORMULA_1764" localSheetId="4">#REF!</definedName>
    <definedName name="SHARED_FORMULA_1764">#REF!</definedName>
    <definedName name="SHARED_FORMULA_1765" localSheetId="8">#REF!</definedName>
    <definedName name="SHARED_FORMULA_1765" localSheetId="4">#REF!</definedName>
    <definedName name="SHARED_FORMULA_1765">#REF!</definedName>
    <definedName name="SHARED_FORMULA_1766" localSheetId="8">#REF!</definedName>
    <definedName name="SHARED_FORMULA_1766" localSheetId="4">#REF!</definedName>
    <definedName name="SHARED_FORMULA_1766">#REF!</definedName>
    <definedName name="SHARED_FORMULA_1767" localSheetId="8">#REF!</definedName>
    <definedName name="SHARED_FORMULA_1767" localSheetId="4">#REF!</definedName>
    <definedName name="SHARED_FORMULA_1767">#REF!</definedName>
    <definedName name="SHARED_FORMULA_1768" localSheetId="8">#REF!</definedName>
    <definedName name="SHARED_FORMULA_1768" localSheetId="4">#REF!</definedName>
    <definedName name="SHARED_FORMULA_1768">#REF!</definedName>
    <definedName name="SHARED_FORMULA_1769" localSheetId="8">#REF!</definedName>
    <definedName name="SHARED_FORMULA_1769" localSheetId="4">#REF!</definedName>
    <definedName name="SHARED_FORMULA_1769">#REF!</definedName>
    <definedName name="SHARED_FORMULA_177" localSheetId="8">#REF!</definedName>
    <definedName name="SHARED_FORMULA_177" localSheetId="4">#REF!</definedName>
    <definedName name="SHARED_FORMULA_177">#REF!</definedName>
    <definedName name="SHARED_FORMULA_1770" localSheetId="8">#REF!</definedName>
    <definedName name="SHARED_FORMULA_1770" localSheetId="4">#REF!</definedName>
    <definedName name="SHARED_FORMULA_1770">#REF!</definedName>
    <definedName name="SHARED_FORMULA_1771" localSheetId="8">#REF!</definedName>
    <definedName name="SHARED_FORMULA_1771" localSheetId="4">#REF!</definedName>
    <definedName name="SHARED_FORMULA_1771">#REF!</definedName>
    <definedName name="SHARED_FORMULA_1772" localSheetId="8">#REF!</definedName>
    <definedName name="SHARED_FORMULA_1772" localSheetId="4">#REF!</definedName>
    <definedName name="SHARED_FORMULA_1772">#REF!</definedName>
    <definedName name="SHARED_FORMULA_1773" localSheetId="8">#REF!</definedName>
    <definedName name="SHARED_FORMULA_1773" localSheetId="4">#REF!</definedName>
    <definedName name="SHARED_FORMULA_1773">#REF!</definedName>
    <definedName name="SHARED_FORMULA_1774" localSheetId="8">#REF!</definedName>
    <definedName name="SHARED_FORMULA_1774" localSheetId="4">#REF!</definedName>
    <definedName name="SHARED_FORMULA_1774">#REF!</definedName>
    <definedName name="SHARED_FORMULA_1775" localSheetId="8">#REF!</definedName>
    <definedName name="SHARED_FORMULA_1775" localSheetId="4">#REF!</definedName>
    <definedName name="SHARED_FORMULA_1775">#REF!</definedName>
    <definedName name="SHARED_FORMULA_1776" localSheetId="8">#REF!</definedName>
    <definedName name="SHARED_FORMULA_1776" localSheetId="4">#REF!</definedName>
    <definedName name="SHARED_FORMULA_1776">#REF!</definedName>
    <definedName name="SHARED_FORMULA_1777" localSheetId="8">#REF!</definedName>
    <definedName name="SHARED_FORMULA_1777" localSheetId="4">#REF!</definedName>
    <definedName name="SHARED_FORMULA_1777">#REF!</definedName>
    <definedName name="SHARED_FORMULA_1778" localSheetId="8">#REF!</definedName>
    <definedName name="SHARED_FORMULA_1778" localSheetId="4">#REF!</definedName>
    <definedName name="SHARED_FORMULA_1778">#REF!</definedName>
    <definedName name="SHARED_FORMULA_1779" localSheetId="8">#REF!</definedName>
    <definedName name="SHARED_FORMULA_1779" localSheetId="4">#REF!</definedName>
    <definedName name="SHARED_FORMULA_1779">#REF!</definedName>
    <definedName name="SHARED_FORMULA_178" localSheetId="8">#REF!</definedName>
    <definedName name="SHARED_FORMULA_178" localSheetId="4">#REF!</definedName>
    <definedName name="SHARED_FORMULA_178">#REF!</definedName>
    <definedName name="SHARED_FORMULA_1780" localSheetId="8">#REF!</definedName>
    <definedName name="SHARED_FORMULA_1780" localSheetId="4">#REF!</definedName>
    <definedName name="SHARED_FORMULA_1780">#REF!</definedName>
    <definedName name="SHARED_FORMULA_1781" localSheetId="8">#REF!</definedName>
    <definedName name="SHARED_FORMULA_1781" localSheetId="4">#REF!</definedName>
    <definedName name="SHARED_FORMULA_1781">#REF!</definedName>
    <definedName name="SHARED_FORMULA_1782" localSheetId="8">#REF!</definedName>
    <definedName name="SHARED_FORMULA_1782" localSheetId="4">#REF!</definedName>
    <definedName name="SHARED_FORMULA_1782">#REF!</definedName>
    <definedName name="SHARED_FORMULA_1783" localSheetId="8">#REF!</definedName>
    <definedName name="SHARED_FORMULA_1783" localSheetId="4">#REF!</definedName>
    <definedName name="SHARED_FORMULA_1783">#REF!</definedName>
    <definedName name="SHARED_FORMULA_1784" localSheetId="8">#REF!</definedName>
    <definedName name="SHARED_FORMULA_1784" localSheetId="4">#REF!</definedName>
    <definedName name="SHARED_FORMULA_1784">#REF!</definedName>
    <definedName name="SHARED_FORMULA_1785" localSheetId="8">#REF!</definedName>
    <definedName name="SHARED_FORMULA_1785" localSheetId="4">#REF!</definedName>
    <definedName name="SHARED_FORMULA_1785">#REF!</definedName>
    <definedName name="SHARED_FORMULA_1786" localSheetId="8">#REF!</definedName>
    <definedName name="SHARED_FORMULA_1786" localSheetId="4">#REF!</definedName>
    <definedName name="SHARED_FORMULA_1786">#REF!</definedName>
    <definedName name="SHARED_FORMULA_1787" localSheetId="8">#REF!</definedName>
    <definedName name="SHARED_FORMULA_1787" localSheetId="4">#REF!</definedName>
    <definedName name="SHARED_FORMULA_1787">#REF!</definedName>
    <definedName name="SHARED_FORMULA_1788" localSheetId="8">#REF!</definedName>
    <definedName name="SHARED_FORMULA_1788" localSheetId="4">#REF!</definedName>
    <definedName name="SHARED_FORMULA_1788">#REF!</definedName>
    <definedName name="SHARED_FORMULA_1789" localSheetId="8">#REF!</definedName>
    <definedName name="SHARED_FORMULA_1789" localSheetId="4">#REF!</definedName>
    <definedName name="SHARED_FORMULA_1789">#REF!</definedName>
    <definedName name="SHARED_FORMULA_179" localSheetId="8">#REF!</definedName>
    <definedName name="SHARED_FORMULA_179" localSheetId="4">#REF!</definedName>
    <definedName name="SHARED_FORMULA_179">#REF!</definedName>
    <definedName name="SHARED_FORMULA_1790" localSheetId="8">#REF!</definedName>
    <definedName name="SHARED_FORMULA_1790" localSheetId="4">#REF!</definedName>
    <definedName name="SHARED_FORMULA_1790">#REF!</definedName>
    <definedName name="SHARED_FORMULA_1791" localSheetId="8">#REF!</definedName>
    <definedName name="SHARED_FORMULA_1791" localSheetId="4">#REF!</definedName>
    <definedName name="SHARED_FORMULA_1791">#REF!</definedName>
    <definedName name="SHARED_FORMULA_1792" localSheetId="8">#REF!</definedName>
    <definedName name="SHARED_FORMULA_1792" localSheetId="4">#REF!</definedName>
    <definedName name="SHARED_FORMULA_1792">#REF!</definedName>
    <definedName name="SHARED_FORMULA_1793" localSheetId="8">#REF!</definedName>
    <definedName name="SHARED_FORMULA_1793" localSheetId="4">#REF!</definedName>
    <definedName name="SHARED_FORMULA_1793">#REF!</definedName>
    <definedName name="SHARED_FORMULA_1794" localSheetId="8">#REF!</definedName>
    <definedName name="SHARED_FORMULA_1794" localSheetId="4">#REF!</definedName>
    <definedName name="SHARED_FORMULA_1794">#REF!</definedName>
    <definedName name="SHARED_FORMULA_1795" localSheetId="8">#REF!</definedName>
    <definedName name="SHARED_FORMULA_1795" localSheetId="4">#REF!</definedName>
    <definedName name="SHARED_FORMULA_1795">#REF!</definedName>
    <definedName name="SHARED_FORMULA_1796" localSheetId="8">#REF!</definedName>
    <definedName name="SHARED_FORMULA_1796" localSheetId="4">#REF!</definedName>
    <definedName name="SHARED_FORMULA_1796">#REF!</definedName>
    <definedName name="SHARED_FORMULA_1797" localSheetId="8">#REF!</definedName>
    <definedName name="SHARED_FORMULA_1797" localSheetId="4">#REF!</definedName>
    <definedName name="SHARED_FORMULA_1797">#REF!</definedName>
    <definedName name="SHARED_FORMULA_1798" localSheetId="8">#REF!</definedName>
    <definedName name="SHARED_FORMULA_1798" localSheetId="4">#REF!</definedName>
    <definedName name="SHARED_FORMULA_1798">#REF!</definedName>
    <definedName name="SHARED_FORMULA_1799" localSheetId="8">#REF!</definedName>
    <definedName name="SHARED_FORMULA_1799" localSheetId="4">#REF!</definedName>
    <definedName name="SHARED_FORMULA_1799">#REF!</definedName>
    <definedName name="SHARED_FORMULA_18">#N/A</definedName>
    <definedName name="SHARED_FORMULA_180" localSheetId="8">#REF!</definedName>
    <definedName name="SHARED_FORMULA_180" localSheetId="4">#REF!</definedName>
    <definedName name="SHARED_FORMULA_180">#REF!</definedName>
    <definedName name="SHARED_FORMULA_1800" localSheetId="8">#REF!</definedName>
    <definedName name="SHARED_FORMULA_1800" localSheetId="4">#REF!</definedName>
    <definedName name="SHARED_FORMULA_1800">#REF!</definedName>
    <definedName name="SHARED_FORMULA_1801" localSheetId="8">#REF!</definedName>
    <definedName name="SHARED_FORMULA_1801" localSheetId="4">#REF!</definedName>
    <definedName name="SHARED_FORMULA_1801">#REF!</definedName>
    <definedName name="SHARED_FORMULA_1802" localSheetId="8">#REF!</definedName>
    <definedName name="SHARED_FORMULA_1802" localSheetId="4">#REF!</definedName>
    <definedName name="SHARED_FORMULA_1802">#REF!</definedName>
    <definedName name="SHARED_FORMULA_1803" localSheetId="8">#REF!</definedName>
    <definedName name="SHARED_FORMULA_1803" localSheetId="4">#REF!</definedName>
    <definedName name="SHARED_FORMULA_1803">#REF!</definedName>
    <definedName name="SHARED_FORMULA_1804" localSheetId="8">#REF!</definedName>
    <definedName name="SHARED_FORMULA_1804" localSheetId="4">#REF!</definedName>
    <definedName name="SHARED_FORMULA_1804">#REF!</definedName>
    <definedName name="SHARED_FORMULA_1805" localSheetId="8">#REF!</definedName>
    <definedName name="SHARED_FORMULA_1805" localSheetId="4">#REF!</definedName>
    <definedName name="SHARED_FORMULA_1805">#REF!</definedName>
    <definedName name="SHARED_FORMULA_1806" localSheetId="8">#REF!</definedName>
    <definedName name="SHARED_FORMULA_1806" localSheetId="4">#REF!</definedName>
    <definedName name="SHARED_FORMULA_1806">#REF!</definedName>
    <definedName name="SHARED_FORMULA_1807" localSheetId="8">#REF!</definedName>
    <definedName name="SHARED_FORMULA_1807" localSheetId="4">#REF!</definedName>
    <definedName name="SHARED_FORMULA_1807">#REF!</definedName>
    <definedName name="SHARED_FORMULA_1808" localSheetId="8">#REF!</definedName>
    <definedName name="SHARED_FORMULA_1808" localSheetId="4">#REF!</definedName>
    <definedName name="SHARED_FORMULA_1808">#REF!</definedName>
    <definedName name="SHARED_FORMULA_1809" localSheetId="8">#REF!</definedName>
    <definedName name="SHARED_FORMULA_1809" localSheetId="4">#REF!</definedName>
    <definedName name="SHARED_FORMULA_1809">#REF!</definedName>
    <definedName name="SHARED_FORMULA_181" localSheetId="8">#REF!</definedName>
    <definedName name="SHARED_FORMULA_181" localSheetId="4">#REF!</definedName>
    <definedName name="SHARED_FORMULA_181">#REF!</definedName>
    <definedName name="SHARED_FORMULA_1810" localSheetId="8">#REF!</definedName>
    <definedName name="SHARED_FORMULA_1810" localSheetId="4">#REF!</definedName>
    <definedName name="SHARED_FORMULA_1810">#REF!</definedName>
    <definedName name="SHARED_FORMULA_1811" localSheetId="8">#REF!</definedName>
    <definedName name="SHARED_FORMULA_1811" localSheetId="4">#REF!</definedName>
    <definedName name="SHARED_FORMULA_1811">#REF!</definedName>
    <definedName name="SHARED_FORMULA_1812" localSheetId="8">#REF!</definedName>
    <definedName name="SHARED_FORMULA_1812" localSheetId="4">#REF!</definedName>
    <definedName name="SHARED_FORMULA_1812">#REF!</definedName>
    <definedName name="SHARED_FORMULA_1813" localSheetId="8">#REF!</definedName>
    <definedName name="SHARED_FORMULA_1813" localSheetId="4">#REF!</definedName>
    <definedName name="SHARED_FORMULA_1813">#REF!</definedName>
    <definedName name="SHARED_FORMULA_1814" localSheetId="8">#REF!</definedName>
    <definedName name="SHARED_FORMULA_1814" localSheetId="4">#REF!</definedName>
    <definedName name="SHARED_FORMULA_1814">#REF!</definedName>
    <definedName name="SHARED_FORMULA_1815" localSheetId="8">#REF!</definedName>
    <definedName name="SHARED_FORMULA_1815" localSheetId="4">#REF!</definedName>
    <definedName name="SHARED_FORMULA_1815">#REF!</definedName>
    <definedName name="SHARED_FORMULA_1816" localSheetId="8">#REF!</definedName>
    <definedName name="SHARED_FORMULA_1816" localSheetId="4">#REF!</definedName>
    <definedName name="SHARED_FORMULA_1816">#REF!</definedName>
    <definedName name="SHARED_FORMULA_1817" localSheetId="8">#REF!</definedName>
    <definedName name="SHARED_FORMULA_1817" localSheetId="4">#REF!</definedName>
    <definedName name="SHARED_FORMULA_1817">#REF!</definedName>
    <definedName name="SHARED_FORMULA_1818" localSheetId="8">#REF!</definedName>
    <definedName name="SHARED_FORMULA_1818" localSheetId="4">#REF!</definedName>
    <definedName name="SHARED_FORMULA_1818">#REF!</definedName>
    <definedName name="SHARED_FORMULA_1819" localSheetId="8">#REF!</definedName>
    <definedName name="SHARED_FORMULA_1819" localSheetId="4">#REF!</definedName>
    <definedName name="SHARED_FORMULA_1819">#REF!</definedName>
    <definedName name="SHARED_FORMULA_182" localSheetId="8">#REF!</definedName>
    <definedName name="SHARED_FORMULA_182" localSheetId="4">#REF!</definedName>
    <definedName name="SHARED_FORMULA_182">#REF!</definedName>
    <definedName name="SHARED_FORMULA_1820" localSheetId="8">#REF!</definedName>
    <definedName name="SHARED_FORMULA_1820" localSheetId="4">#REF!</definedName>
    <definedName name="SHARED_FORMULA_1820">#REF!</definedName>
    <definedName name="SHARED_FORMULA_1821" localSheetId="8">#REF!</definedName>
    <definedName name="SHARED_FORMULA_1821" localSheetId="4">#REF!</definedName>
    <definedName name="SHARED_FORMULA_1821">#REF!</definedName>
    <definedName name="SHARED_FORMULA_1822" localSheetId="8">#REF!</definedName>
    <definedName name="SHARED_FORMULA_1822" localSheetId="4">#REF!</definedName>
    <definedName name="SHARED_FORMULA_1822">#REF!</definedName>
    <definedName name="SHARED_FORMULA_1823" localSheetId="8">#REF!</definedName>
    <definedName name="SHARED_FORMULA_1823" localSheetId="4">#REF!</definedName>
    <definedName name="SHARED_FORMULA_1823">#REF!</definedName>
    <definedName name="SHARED_FORMULA_1824" localSheetId="8">#REF!</definedName>
    <definedName name="SHARED_FORMULA_1824" localSheetId="4">#REF!</definedName>
    <definedName name="SHARED_FORMULA_1824">#REF!</definedName>
    <definedName name="SHARED_FORMULA_1825" localSheetId="8">#REF!</definedName>
    <definedName name="SHARED_FORMULA_1825" localSheetId="4">#REF!</definedName>
    <definedName name="SHARED_FORMULA_1825">#REF!</definedName>
    <definedName name="SHARED_FORMULA_1826" localSheetId="8">#REF!</definedName>
    <definedName name="SHARED_FORMULA_1826" localSheetId="4">#REF!</definedName>
    <definedName name="SHARED_FORMULA_1826">#REF!</definedName>
    <definedName name="SHARED_FORMULA_1827" localSheetId="8">#REF!</definedName>
    <definedName name="SHARED_FORMULA_1827" localSheetId="4">#REF!</definedName>
    <definedName name="SHARED_FORMULA_1827">#REF!</definedName>
    <definedName name="SHARED_FORMULA_1828" localSheetId="8">#REF!</definedName>
    <definedName name="SHARED_FORMULA_1828" localSheetId="4">#REF!</definedName>
    <definedName name="SHARED_FORMULA_1828">#REF!</definedName>
    <definedName name="SHARED_FORMULA_1829" localSheetId="8">#REF!</definedName>
    <definedName name="SHARED_FORMULA_1829" localSheetId="4">#REF!</definedName>
    <definedName name="SHARED_FORMULA_1829">#REF!</definedName>
    <definedName name="SHARED_FORMULA_183" localSheetId="8">#REF!</definedName>
    <definedName name="SHARED_FORMULA_183" localSheetId="4">#REF!</definedName>
    <definedName name="SHARED_FORMULA_183">#REF!</definedName>
    <definedName name="SHARED_FORMULA_1830" localSheetId="8">#REF!</definedName>
    <definedName name="SHARED_FORMULA_1830" localSheetId="4">#REF!</definedName>
    <definedName name="SHARED_FORMULA_1830">#REF!</definedName>
    <definedName name="SHARED_FORMULA_1831" localSheetId="8">#REF!</definedName>
    <definedName name="SHARED_FORMULA_1831" localSheetId="4">#REF!</definedName>
    <definedName name="SHARED_FORMULA_1831">#REF!</definedName>
    <definedName name="SHARED_FORMULA_1832" localSheetId="8">#REF!</definedName>
    <definedName name="SHARED_FORMULA_1832" localSheetId="4">#REF!</definedName>
    <definedName name="SHARED_FORMULA_1832">#REF!</definedName>
    <definedName name="SHARED_FORMULA_1833" localSheetId="8">#REF!</definedName>
    <definedName name="SHARED_FORMULA_1833" localSheetId="4">#REF!</definedName>
    <definedName name="SHARED_FORMULA_1833">#REF!</definedName>
    <definedName name="SHARED_FORMULA_1834" localSheetId="8">#REF!</definedName>
    <definedName name="SHARED_FORMULA_1834" localSheetId="4">#REF!</definedName>
    <definedName name="SHARED_FORMULA_1834">#REF!</definedName>
    <definedName name="SHARED_FORMULA_1835" localSheetId="8">#REF!</definedName>
    <definedName name="SHARED_FORMULA_1835" localSheetId="4">#REF!</definedName>
    <definedName name="SHARED_FORMULA_1835">#REF!</definedName>
    <definedName name="SHARED_FORMULA_1836" localSheetId="8">#REF!</definedName>
    <definedName name="SHARED_FORMULA_1836" localSheetId="4">#REF!</definedName>
    <definedName name="SHARED_FORMULA_1836">#REF!</definedName>
    <definedName name="SHARED_FORMULA_1837" localSheetId="8">#REF!</definedName>
    <definedName name="SHARED_FORMULA_1837" localSheetId="4">#REF!</definedName>
    <definedName name="SHARED_FORMULA_1837">#REF!</definedName>
    <definedName name="SHARED_FORMULA_1838" localSheetId="8">#REF!</definedName>
    <definedName name="SHARED_FORMULA_1838" localSheetId="4">#REF!</definedName>
    <definedName name="SHARED_FORMULA_1838">#REF!</definedName>
    <definedName name="SHARED_FORMULA_1839" localSheetId="8">#REF!</definedName>
    <definedName name="SHARED_FORMULA_1839" localSheetId="4">#REF!</definedName>
    <definedName name="SHARED_FORMULA_1839">#REF!</definedName>
    <definedName name="SHARED_FORMULA_184" localSheetId="8">#REF!</definedName>
    <definedName name="SHARED_FORMULA_184" localSheetId="4">#REF!</definedName>
    <definedName name="SHARED_FORMULA_184">#REF!</definedName>
    <definedName name="SHARED_FORMULA_1840" localSheetId="8">#REF!</definedName>
    <definedName name="SHARED_FORMULA_1840" localSheetId="4">#REF!</definedName>
    <definedName name="SHARED_FORMULA_1840">#REF!</definedName>
    <definedName name="SHARED_FORMULA_1841" localSheetId="8">#REF!</definedName>
    <definedName name="SHARED_FORMULA_1841" localSheetId="4">#REF!</definedName>
    <definedName name="SHARED_FORMULA_1841">#REF!</definedName>
    <definedName name="SHARED_FORMULA_1842" localSheetId="8">#REF!</definedName>
    <definedName name="SHARED_FORMULA_1842" localSheetId="4">#REF!</definedName>
    <definedName name="SHARED_FORMULA_1842">#REF!</definedName>
    <definedName name="SHARED_FORMULA_1843" localSheetId="8">#REF!</definedName>
    <definedName name="SHARED_FORMULA_1843" localSheetId="4">#REF!</definedName>
    <definedName name="SHARED_FORMULA_1843">#REF!</definedName>
    <definedName name="SHARED_FORMULA_1844" localSheetId="8">#REF!</definedName>
    <definedName name="SHARED_FORMULA_1844" localSheetId="4">#REF!</definedName>
    <definedName name="SHARED_FORMULA_1844">#REF!</definedName>
    <definedName name="SHARED_FORMULA_1845" localSheetId="8">#REF!</definedName>
    <definedName name="SHARED_FORMULA_1845" localSheetId="4">#REF!</definedName>
    <definedName name="SHARED_FORMULA_1845">#REF!</definedName>
    <definedName name="SHARED_FORMULA_1846" localSheetId="8">#REF!</definedName>
    <definedName name="SHARED_FORMULA_1846" localSheetId="4">#REF!</definedName>
    <definedName name="SHARED_FORMULA_1846">#REF!</definedName>
    <definedName name="SHARED_FORMULA_1847" localSheetId="8">#REF!</definedName>
    <definedName name="SHARED_FORMULA_1847" localSheetId="4">#REF!</definedName>
    <definedName name="SHARED_FORMULA_1847">#REF!</definedName>
    <definedName name="SHARED_FORMULA_1848" localSheetId="8">#REF!</definedName>
    <definedName name="SHARED_FORMULA_1848" localSheetId="4">#REF!</definedName>
    <definedName name="SHARED_FORMULA_1848">#REF!</definedName>
    <definedName name="SHARED_FORMULA_1849" localSheetId="8">#REF!</definedName>
    <definedName name="SHARED_FORMULA_1849" localSheetId="4">#REF!</definedName>
    <definedName name="SHARED_FORMULA_1849">#REF!</definedName>
    <definedName name="SHARED_FORMULA_185" localSheetId="8">#REF!</definedName>
    <definedName name="SHARED_FORMULA_185" localSheetId="4">#REF!</definedName>
    <definedName name="SHARED_FORMULA_185">#REF!</definedName>
    <definedName name="SHARED_FORMULA_1850" localSheetId="8">#REF!</definedName>
    <definedName name="SHARED_FORMULA_1850" localSheetId="4">#REF!</definedName>
    <definedName name="SHARED_FORMULA_1850">#REF!</definedName>
    <definedName name="SHARED_FORMULA_1851" localSheetId="8">#REF!</definedName>
    <definedName name="SHARED_FORMULA_1851" localSheetId="4">#REF!</definedName>
    <definedName name="SHARED_FORMULA_1851">#REF!</definedName>
    <definedName name="SHARED_FORMULA_1852" localSheetId="8">#REF!</definedName>
    <definedName name="SHARED_FORMULA_1852" localSheetId="4">#REF!</definedName>
    <definedName name="SHARED_FORMULA_1852">#REF!</definedName>
    <definedName name="SHARED_FORMULA_1853" localSheetId="8">#REF!</definedName>
    <definedName name="SHARED_FORMULA_1853" localSheetId="4">#REF!</definedName>
    <definedName name="SHARED_FORMULA_1853">#REF!</definedName>
    <definedName name="SHARED_FORMULA_1854" localSheetId="8">#REF!</definedName>
    <definedName name="SHARED_FORMULA_1854" localSheetId="4">#REF!</definedName>
    <definedName name="SHARED_FORMULA_1854">#REF!</definedName>
    <definedName name="SHARED_FORMULA_1855" localSheetId="8">#REF!</definedName>
    <definedName name="SHARED_FORMULA_1855" localSheetId="4">#REF!</definedName>
    <definedName name="SHARED_FORMULA_1855">#REF!</definedName>
    <definedName name="SHARED_FORMULA_1856" localSheetId="8">#REF!</definedName>
    <definedName name="SHARED_FORMULA_1856" localSheetId="4">#REF!</definedName>
    <definedName name="SHARED_FORMULA_1856">#REF!</definedName>
    <definedName name="SHARED_FORMULA_1857" localSheetId="8">#REF!</definedName>
    <definedName name="SHARED_FORMULA_1857" localSheetId="4">#REF!</definedName>
    <definedName name="SHARED_FORMULA_1857">#REF!</definedName>
    <definedName name="SHARED_FORMULA_1858" localSheetId="8">#REF!</definedName>
    <definedName name="SHARED_FORMULA_1858" localSheetId="4">#REF!</definedName>
    <definedName name="SHARED_FORMULA_1858">#REF!</definedName>
    <definedName name="SHARED_FORMULA_1859" localSheetId="8">#REF!</definedName>
    <definedName name="SHARED_FORMULA_1859" localSheetId="4">#REF!</definedName>
    <definedName name="SHARED_FORMULA_1859">#REF!</definedName>
    <definedName name="SHARED_FORMULA_186" localSheetId="8">#REF!</definedName>
    <definedName name="SHARED_FORMULA_186" localSheetId="4">#REF!</definedName>
    <definedName name="SHARED_FORMULA_186">#REF!</definedName>
    <definedName name="SHARED_FORMULA_1860" localSheetId="8">#REF!</definedName>
    <definedName name="SHARED_FORMULA_1860" localSheetId="4">#REF!</definedName>
    <definedName name="SHARED_FORMULA_1860">#REF!</definedName>
    <definedName name="SHARED_FORMULA_1861" localSheetId="8">#REF!</definedName>
    <definedName name="SHARED_FORMULA_1861" localSheetId="4">#REF!</definedName>
    <definedName name="SHARED_FORMULA_1861">#REF!</definedName>
    <definedName name="SHARED_FORMULA_1862" localSheetId="8">#REF!</definedName>
    <definedName name="SHARED_FORMULA_1862" localSheetId="4">#REF!</definedName>
    <definedName name="SHARED_FORMULA_1862">#REF!</definedName>
    <definedName name="SHARED_FORMULA_1863" localSheetId="8">#REF!</definedName>
    <definedName name="SHARED_FORMULA_1863" localSheetId="4">#REF!</definedName>
    <definedName name="SHARED_FORMULA_1863">#REF!</definedName>
    <definedName name="SHARED_FORMULA_1864" localSheetId="8">#REF!</definedName>
    <definedName name="SHARED_FORMULA_1864" localSheetId="4">#REF!</definedName>
    <definedName name="SHARED_FORMULA_1864">#REF!</definedName>
    <definedName name="SHARED_FORMULA_1865" localSheetId="8">#REF!</definedName>
    <definedName name="SHARED_FORMULA_1865" localSheetId="4">#REF!</definedName>
    <definedName name="SHARED_FORMULA_1865">#REF!</definedName>
    <definedName name="SHARED_FORMULA_1866" localSheetId="8">#REF!</definedName>
    <definedName name="SHARED_FORMULA_1866" localSheetId="4">#REF!</definedName>
    <definedName name="SHARED_FORMULA_1866">#REF!</definedName>
    <definedName name="SHARED_FORMULA_1867" localSheetId="8">#REF!</definedName>
    <definedName name="SHARED_FORMULA_1867" localSheetId="4">#REF!</definedName>
    <definedName name="SHARED_FORMULA_1867">#REF!</definedName>
    <definedName name="SHARED_FORMULA_1868" localSheetId="8">#REF!</definedName>
    <definedName name="SHARED_FORMULA_1868" localSheetId="4">#REF!</definedName>
    <definedName name="SHARED_FORMULA_1868">#REF!</definedName>
    <definedName name="SHARED_FORMULA_1869" localSheetId="8">#REF!</definedName>
    <definedName name="SHARED_FORMULA_1869" localSheetId="4">#REF!</definedName>
    <definedName name="SHARED_FORMULA_1869">#REF!</definedName>
    <definedName name="SHARED_FORMULA_187" localSheetId="8">#REF!</definedName>
    <definedName name="SHARED_FORMULA_187" localSheetId="4">#REF!</definedName>
    <definedName name="SHARED_FORMULA_187">#REF!</definedName>
    <definedName name="SHARED_FORMULA_1870" localSheetId="8">#REF!</definedName>
    <definedName name="SHARED_FORMULA_1870" localSheetId="4">#REF!</definedName>
    <definedName name="SHARED_FORMULA_1870">#REF!</definedName>
    <definedName name="SHARED_FORMULA_1871" localSheetId="8">#REF!</definedName>
    <definedName name="SHARED_FORMULA_1871" localSheetId="4">#REF!</definedName>
    <definedName name="SHARED_FORMULA_1871">#REF!</definedName>
    <definedName name="SHARED_FORMULA_1872" localSheetId="8">#REF!</definedName>
    <definedName name="SHARED_FORMULA_1872" localSheetId="4">#REF!</definedName>
    <definedName name="SHARED_FORMULA_1872">#REF!</definedName>
    <definedName name="SHARED_FORMULA_1873" localSheetId="8">#REF!</definedName>
    <definedName name="SHARED_FORMULA_1873" localSheetId="4">#REF!</definedName>
    <definedName name="SHARED_FORMULA_1873">#REF!</definedName>
    <definedName name="SHARED_FORMULA_1874" localSheetId="8">#REF!</definedName>
    <definedName name="SHARED_FORMULA_1874" localSheetId="4">#REF!</definedName>
    <definedName name="SHARED_FORMULA_1874">#REF!</definedName>
    <definedName name="SHARED_FORMULA_1875" localSheetId="8">#REF!</definedName>
    <definedName name="SHARED_FORMULA_1875" localSheetId="4">#REF!</definedName>
    <definedName name="SHARED_FORMULA_1875">#REF!</definedName>
    <definedName name="SHARED_FORMULA_1876" localSheetId="8">#REF!</definedName>
    <definedName name="SHARED_FORMULA_1876" localSheetId="4">#REF!</definedName>
    <definedName name="SHARED_FORMULA_1876">#REF!</definedName>
    <definedName name="SHARED_FORMULA_1877" localSheetId="8">#REF!</definedName>
    <definedName name="SHARED_FORMULA_1877" localSheetId="4">#REF!</definedName>
    <definedName name="SHARED_FORMULA_1877">#REF!</definedName>
    <definedName name="SHARED_FORMULA_1878" localSheetId="8">#REF!</definedName>
    <definedName name="SHARED_FORMULA_1878" localSheetId="4">#REF!</definedName>
    <definedName name="SHARED_FORMULA_1878">#REF!</definedName>
    <definedName name="SHARED_FORMULA_1879" localSheetId="8">#REF!</definedName>
    <definedName name="SHARED_FORMULA_1879" localSheetId="4">#REF!</definedName>
    <definedName name="SHARED_FORMULA_1879">#REF!</definedName>
    <definedName name="SHARED_FORMULA_188" localSheetId="8">#REF!</definedName>
    <definedName name="SHARED_FORMULA_188" localSheetId="4">#REF!</definedName>
    <definedName name="SHARED_FORMULA_188">#REF!</definedName>
    <definedName name="SHARED_FORMULA_1880" localSheetId="8">#REF!</definedName>
    <definedName name="SHARED_FORMULA_1880" localSheetId="4">#REF!</definedName>
    <definedName name="SHARED_FORMULA_1880">#REF!</definedName>
    <definedName name="SHARED_FORMULA_1881" localSheetId="8">#REF!</definedName>
    <definedName name="SHARED_FORMULA_1881" localSheetId="4">#REF!</definedName>
    <definedName name="SHARED_FORMULA_1881">#REF!</definedName>
    <definedName name="SHARED_FORMULA_1882" localSheetId="8">#REF!</definedName>
    <definedName name="SHARED_FORMULA_1882" localSheetId="4">#REF!</definedName>
    <definedName name="SHARED_FORMULA_1882">#REF!</definedName>
    <definedName name="SHARED_FORMULA_1883" localSheetId="8">#REF!</definedName>
    <definedName name="SHARED_FORMULA_1883" localSheetId="4">#REF!</definedName>
    <definedName name="SHARED_FORMULA_1883">#REF!</definedName>
    <definedName name="SHARED_FORMULA_1884" localSheetId="8">#REF!</definedName>
    <definedName name="SHARED_FORMULA_1884" localSheetId="4">#REF!</definedName>
    <definedName name="SHARED_FORMULA_1884">#REF!</definedName>
    <definedName name="SHARED_FORMULA_1885" localSheetId="8">#REF!</definedName>
    <definedName name="SHARED_FORMULA_1885" localSheetId="4">#REF!</definedName>
    <definedName name="SHARED_FORMULA_1885">#REF!</definedName>
    <definedName name="SHARED_FORMULA_1886" localSheetId="8">#REF!</definedName>
    <definedName name="SHARED_FORMULA_1886" localSheetId="4">#REF!</definedName>
    <definedName name="SHARED_FORMULA_1886">#REF!</definedName>
    <definedName name="SHARED_FORMULA_1887" localSheetId="8">#REF!</definedName>
    <definedName name="SHARED_FORMULA_1887" localSheetId="4">#REF!</definedName>
    <definedName name="SHARED_FORMULA_1887">#REF!</definedName>
    <definedName name="SHARED_FORMULA_1888" localSheetId="8">#REF!</definedName>
    <definedName name="SHARED_FORMULA_1888" localSheetId="4">#REF!</definedName>
    <definedName name="SHARED_FORMULA_1888">#REF!</definedName>
    <definedName name="SHARED_FORMULA_1889" localSheetId="8">#REF!</definedName>
    <definedName name="SHARED_FORMULA_1889" localSheetId="4">#REF!</definedName>
    <definedName name="SHARED_FORMULA_1889">#REF!</definedName>
    <definedName name="SHARED_FORMULA_189" localSheetId="8">#REF!</definedName>
    <definedName name="SHARED_FORMULA_189" localSheetId="4">#REF!</definedName>
    <definedName name="SHARED_FORMULA_189">#REF!</definedName>
    <definedName name="SHARED_FORMULA_1890" localSheetId="8">#REF!</definedName>
    <definedName name="SHARED_FORMULA_1890" localSheetId="4">#REF!</definedName>
    <definedName name="SHARED_FORMULA_1890">#REF!</definedName>
    <definedName name="SHARED_FORMULA_1891" localSheetId="8">#REF!</definedName>
    <definedName name="SHARED_FORMULA_1891" localSheetId="4">#REF!</definedName>
    <definedName name="SHARED_FORMULA_1891">#REF!</definedName>
    <definedName name="SHARED_FORMULA_1892" localSheetId="8">#REF!</definedName>
    <definedName name="SHARED_FORMULA_1892" localSheetId="4">#REF!</definedName>
    <definedName name="SHARED_FORMULA_1892">#REF!</definedName>
    <definedName name="SHARED_FORMULA_1893" localSheetId="8">#REF!</definedName>
    <definedName name="SHARED_FORMULA_1893" localSheetId="4">#REF!</definedName>
    <definedName name="SHARED_FORMULA_1893">#REF!</definedName>
    <definedName name="SHARED_FORMULA_1894" localSheetId="8">#REF!</definedName>
    <definedName name="SHARED_FORMULA_1894" localSheetId="4">#REF!</definedName>
    <definedName name="SHARED_FORMULA_1894">#REF!</definedName>
    <definedName name="SHARED_FORMULA_1895" localSheetId="8">#REF!</definedName>
    <definedName name="SHARED_FORMULA_1895" localSheetId="4">#REF!</definedName>
    <definedName name="SHARED_FORMULA_1895">#REF!</definedName>
    <definedName name="SHARED_FORMULA_1896" localSheetId="8">#REF!</definedName>
    <definedName name="SHARED_FORMULA_1896" localSheetId="4">#REF!</definedName>
    <definedName name="SHARED_FORMULA_1896">#REF!</definedName>
    <definedName name="SHARED_FORMULA_1897" localSheetId="8">#REF!</definedName>
    <definedName name="SHARED_FORMULA_1897" localSheetId="4">#REF!</definedName>
    <definedName name="SHARED_FORMULA_1897">#REF!</definedName>
    <definedName name="SHARED_FORMULA_1898" localSheetId="8">#REF!</definedName>
    <definedName name="SHARED_FORMULA_1898" localSheetId="4">#REF!</definedName>
    <definedName name="SHARED_FORMULA_1898">#REF!</definedName>
    <definedName name="SHARED_FORMULA_1899" localSheetId="8">#REF!</definedName>
    <definedName name="SHARED_FORMULA_1899" localSheetId="4">#REF!</definedName>
    <definedName name="SHARED_FORMULA_1899">#REF!</definedName>
    <definedName name="SHARED_FORMULA_19">#N/A</definedName>
    <definedName name="SHARED_FORMULA_190" localSheetId="8">#REF!</definedName>
    <definedName name="SHARED_FORMULA_190" localSheetId="4">#REF!</definedName>
    <definedName name="SHARED_FORMULA_190">#REF!</definedName>
    <definedName name="SHARED_FORMULA_1900" localSheetId="8">#REF!</definedName>
    <definedName name="SHARED_FORMULA_1900" localSheetId="4">#REF!</definedName>
    <definedName name="SHARED_FORMULA_1900">#REF!</definedName>
    <definedName name="SHARED_FORMULA_1901" localSheetId="8">#REF!</definedName>
    <definedName name="SHARED_FORMULA_1901" localSheetId="4">#REF!</definedName>
    <definedName name="SHARED_FORMULA_1901">#REF!</definedName>
    <definedName name="SHARED_FORMULA_1902" localSheetId="8">#REF!</definedName>
    <definedName name="SHARED_FORMULA_1902" localSheetId="4">#REF!</definedName>
    <definedName name="SHARED_FORMULA_1902">#REF!</definedName>
    <definedName name="SHARED_FORMULA_1903" localSheetId="8">#REF!</definedName>
    <definedName name="SHARED_FORMULA_1903" localSheetId="4">#REF!</definedName>
    <definedName name="SHARED_FORMULA_1903">#REF!</definedName>
    <definedName name="SHARED_FORMULA_1904" localSheetId="8">#REF!</definedName>
    <definedName name="SHARED_FORMULA_1904" localSheetId="4">#REF!</definedName>
    <definedName name="SHARED_FORMULA_1904">#REF!</definedName>
    <definedName name="SHARED_FORMULA_1905" localSheetId="8">#REF!</definedName>
    <definedName name="SHARED_FORMULA_1905" localSheetId="4">#REF!</definedName>
    <definedName name="SHARED_FORMULA_1905">#REF!</definedName>
    <definedName name="SHARED_FORMULA_1906" localSheetId="8">#REF!</definedName>
    <definedName name="SHARED_FORMULA_1906" localSheetId="4">#REF!</definedName>
    <definedName name="SHARED_FORMULA_1906">#REF!</definedName>
    <definedName name="SHARED_FORMULA_1907" localSheetId="8">#REF!</definedName>
    <definedName name="SHARED_FORMULA_1907" localSheetId="4">#REF!</definedName>
    <definedName name="SHARED_FORMULA_1907">#REF!</definedName>
    <definedName name="SHARED_FORMULA_1908" localSheetId="8">#REF!</definedName>
    <definedName name="SHARED_FORMULA_1908" localSheetId="4">#REF!</definedName>
    <definedName name="SHARED_FORMULA_1908">#REF!</definedName>
    <definedName name="SHARED_FORMULA_1909" localSheetId="8">#REF!</definedName>
    <definedName name="SHARED_FORMULA_1909" localSheetId="4">#REF!</definedName>
    <definedName name="SHARED_FORMULA_1909">#REF!</definedName>
    <definedName name="SHARED_FORMULA_191" localSheetId="8">#REF!</definedName>
    <definedName name="SHARED_FORMULA_191" localSheetId="4">#REF!</definedName>
    <definedName name="SHARED_FORMULA_191">#REF!</definedName>
    <definedName name="SHARED_FORMULA_1910" localSheetId="8">#REF!</definedName>
    <definedName name="SHARED_FORMULA_1910" localSheetId="4">#REF!</definedName>
    <definedName name="SHARED_FORMULA_1910">#REF!</definedName>
    <definedName name="SHARED_FORMULA_1911" localSheetId="8">#REF!</definedName>
    <definedName name="SHARED_FORMULA_1911" localSheetId="4">#REF!</definedName>
    <definedName name="SHARED_FORMULA_1911">#REF!</definedName>
    <definedName name="SHARED_FORMULA_1912" localSheetId="8">#REF!</definedName>
    <definedName name="SHARED_FORMULA_1912" localSheetId="4">#REF!</definedName>
    <definedName name="SHARED_FORMULA_1912">#REF!</definedName>
    <definedName name="SHARED_FORMULA_1913" localSheetId="8">#REF!</definedName>
    <definedName name="SHARED_FORMULA_1913" localSheetId="4">#REF!</definedName>
    <definedName name="SHARED_FORMULA_1913">#REF!</definedName>
    <definedName name="SHARED_FORMULA_1914" localSheetId="8">#REF!</definedName>
    <definedName name="SHARED_FORMULA_1914" localSheetId="4">#REF!</definedName>
    <definedName name="SHARED_FORMULA_1914">#REF!</definedName>
    <definedName name="SHARED_FORMULA_1915" localSheetId="8">#REF!</definedName>
    <definedName name="SHARED_FORMULA_1915" localSheetId="4">#REF!</definedName>
    <definedName name="SHARED_FORMULA_1915">#REF!</definedName>
    <definedName name="SHARED_FORMULA_1916" localSheetId="8">#REF!</definedName>
    <definedName name="SHARED_FORMULA_1916" localSheetId="4">#REF!</definedName>
    <definedName name="SHARED_FORMULA_1916">#REF!</definedName>
    <definedName name="SHARED_FORMULA_1917" localSheetId="8">#REF!</definedName>
    <definedName name="SHARED_FORMULA_1917" localSheetId="4">#REF!</definedName>
    <definedName name="SHARED_FORMULA_1917">#REF!</definedName>
    <definedName name="SHARED_FORMULA_1918" localSheetId="8">#REF!</definedName>
    <definedName name="SHARED_FORMULA_1918" localSheetId="4">#REF!</definedName>
    <definedName name="SHARED_FORMULA_1918">#REF!</definedName>
    <definedName name="SHARED_FORMULA_1919" localSheetId="8">#REF!</definedName>
    <definedName name="SHARED_FORMULA_1919" localSheetId="4">#REF!</definedName>
    <definedName name="SHARED_FORMULA_1919">#REF!</definedName>
    <definedName name="SHARED_FORMULA_192" localSheetId="8">#REF!</definedName>
    <definedName name="SHARED_FORMULA_192" localSheetId="4">#REF!</definedName>
    <definedName name="SHARED_FORMULA_192">#REF!</definedName>
    <definedName name="SHARED_FORMULA_1920" localSheetId="8">#REF!</definedName>
    <definedName name="SHARED_FORMULA_1920" localSheetId="4">#REF!</definedName>
    <definedName name="SHARED_FORMULA_1920">#REF!</definedName>
    <definedName name="SHARED_FORMULA_1921" localSheetId="8">#REF!</definedName>
    <definedName name="SHARED_FORMULA_1921" localSheetId="4">#REF!</definedName>
    <definedName name="SHARED_FORMULA_1921">#REF!</definedName>
    <definedName name="SHARED_FORMULA_1922" localSheetId="8">#REF!</definedName>
    <definedName name="SHARED_FORMULA_1922" localSheetId="4">#REF!</definedName>
    <definedName name="SHARED_FORMULA_1922">#REF!</definedName>
    <definedName name="SHARED_FORMULA_1923" localSheetId="8">#REF!</definedName>
    <definedName name="SHARED_FORMULA_1923" localSheetId="4">#REF!</definedName>
    <definedName name="SHARED_FORMULA_1923">#REF!</definedName>
    <definedName name="SHARED_FORMULA_1924" localSheetId="8">#REF!</definedName>
    <definedName name="SHARED_FORMULA_1924" localSheetId="4">#REF!</definedName>
    <definedName name="SHARED_FORMULA_1924">#REF!</definedName>
    <definedName name="SHARED_FORMULA_1925" localSheetId="8">#REF!</definedName>
    <definedName name="SHARED_FORMULA_1925" localSheetId="4">#REF!</definedName>
    <definedName name="SHARED_FORMULA_1925">#REF!</definedName>
    <definedName name="SHARED_FORMULA_1926" localSheetId="8">#REF!</definedName>
    <definedName name="SHARED_FORMULA_1926" localSheetId="4">#REF!</definedName>
    <definedName name="SHARED_FORMULA_1926">#REF!</definedName>
    <definedName name="SHARED_FORMULA_1927" localSheetId="8">#REF!</definedName>
    <definedName name="SHARED_FORMULA_1927" localSheetId="4">#REF!</definedName>
    <definedName name="SHARED_FORMULA_1927">#REF!</definedName>
    <definedName name="SHARED_FORMULA_1928" localSheetId="8">#REF!</definedName>
    <definedName name="SHARED_FORMULA_1928" localSheetId="4">#REF!</definedName>
    <definedName name="SHARED_FORMULA_1928">#REF!</definedName>
    <definedName name="SHARED_FORMULA_1929" localSheetId="8">#REF!</definedName>
    <definedName name="SHARED_FORMULA_1929" localSheetId="4">#REF!</definedName>
    <definedName name="SHARED_FORMULA_1929">#REF!</definedName>
    <definedName name="SHARED_FORMULA_193" localSheetId="8">#REF!</definedName>
    <definedName name="SHARED_FORMULA_193" localSheetId="4">#REF!</definedName>
    <definedName name="SHARED_FORMULA_193">#REF!</definedName>
    <definedName name="SHARED_FORMULA_1930" localSheetId="8">#REF!</definedName>
    <definedName name="SHARED_FORMULA_1930" localSheetId="4">#REF!</definedName>
    <definedName name="SHARED_FORMULA_1930">#REF!</definedName>
    <definedName name="SHARED_FORMULA_1931" localSheetId="8">#REF!</definedName>
    <definedName name="SHARED_FORMULA_1931" localSheetId="4">#REF!</definedName>
    <definedName name="SHARED_FORMULA_1931">#REF!</definedName>
    <definedName name="SHARED_FORMULA_1932" localSheetId="8">#REF!</definedName>
    <definedName name="SHARED_FORMULA_1932" localSheetId="4">#REF!</definedName>
    <definedName name="SHARED_FORMULA_1932">#REF!</definedName>
    <definedName name="SHARED_FORMULA_1933" localSheetId="8">#REF!</definedName>
    <definedName name="SHARED_FORMULA_1933" localSheetId="4">#REF!</definedName>
    <definedName name="SHARED_FORMULA_1933">#REF!</definedName>
    <definedName name="SHARED_FORMULA_1934" localSheetId="8">#REF!</definedName>
    <definedName name="SHARED_FORMULA_1934" localSheetId="4">#REF!</definedName>
    <definedName name="SHARED_FORMULA_1934">#REF!</definedName>
    <definedName name="SHARED_FORMULA_1935" localSheetId="8">#REF!</definedName>
    <definedName name="SHARED_FORMULA_1935" localSheetId="4">#REF!</definedName>
    <definedName name="SHARED_FORMULA_1935">#REF!</definedName>
    <definedName name="SHARED_FORMULA_1936" localSheetId="8">#REF!</definedName>
    <definedName name="SHARED_FORMULA_1936" localSheetId="4">#REF!</definedName>
    <definedName name="SHARED_FORMULA_1936">#REF!</definedName>
    <definedName name="SHARED_FORMULA_1937" localSheetId="8">#REF!</definedName>
    <definedName name="SHARED_FORMULA_1937" localSheetId="4">#REF!</definedName>
    <definedName name="SHARED_FORMULA_1937">#REF!</definedName>
    <definedName name="SHARED_FORMULA_1938" localSheetId="8">#REF!</definedName>
    <definedName name="SHARED_FORMULA_1938" localSheetId="4">#REF!</definedName>
    <definedName name="SHARED_FORMULA_1938">#REF!</definedName>
    <definedName name="SHARED_FORMULA_1939" localSheetId="8">#REF!</definedName>
    <definedName name="SHARED_FORMULA_1939" localSheetId="4">#REF!</definedName>
    <definedName name="SHARED_FORMULA_1939">#REF!</definedName>
    <definedName name="SHARED_FORMULA_194" localSheetId="8">#REF!</definedName>
    <definedName name="SHARED_FORMULA_194" localSheetId="4">#REF!</definedName>
    <definedName name="SHARED_FORMULA_194">#REF!</definedName>
    <definedName name="SHARED_FORMULA_1940" localSheetId="8">#REF!</definedName>
    <definedName name="SHARED_FORMULA_1940" localSheetId="4">#REF!</definedName>
    <definedName name="SHARED_FORMULA_1940">#REF!</definedName>
    <definedName name="SHARED_FORMULA_1941" localSheetId="8">#REF!</definedName>
    <definedName name="SHARED_FORMULA_1941" localSheetId="4">#REF!</definedName>
    <definedName name="SHARED_FORMULA_1941">#REF!</definedName>
    <definedName name="SHARED_FORMULA_1942" localSheetId="8">#REF!</definedName>
    <definedName name="SHARED_FORMULA_1942" localSheetId="4">#REF!</definedName>
    <definedName name="SHARED_FORMULA_1942">#REF!</definedName>
    <definedName name="SHARED_FORMULA_1943" localSheetId="8">#REF!</definedName>
    <definedName name="SHARED_FORMULA_1943" localSheetId="4">#REF!</definedName>
    <definedName name="SHARED_FORMULA_1943">#REF!</definedName>
    <definedName name="SHARED_FORMULA_1944" localSheetId="8">#REF!</definedName>
    <definedName name="SHARED_FORMULA_1944" localSheetId="4">#REF!</definedName>
    <definedName name="SHARED_FORMULA_1944">#REF!</definedName>
    <definedName name="SHARED_FORMULA_1945" localSheetId="8">#REF!</definedName>
    <definedName name="SHARED_FORMULA_1945" localSheetId="4">#REF!</definedName>
    <definedName name="SHARED_FORMULA_1945">#REF!</definedName>
    <definedName name="SHARED_FORMULA_1946" localSheetId="8">#REF!</definedName>
    <definedName name="SHARED_FORMULA_1946" localSheetId="4">#REF!</definedName>
    <definedName name="SHARED_FORMULA_1946">#REF!</definedName>
    <definedName name="SHARED_FORMULA_1947" localSheetId="8">#REF!</definedName>
    <definedName name="SHARED_FORMULA_1947" localSheetId="4">#REF!</definedName>
    <definedName name="SHARED_FORMULA_1947">#REF!</definedName>
    <definedName name="SHARED_FORMULA_1948" localSheetId="8">#REF!</definedName>
    <definedName name="SHARED_FORMULA_1948" localSheetId="4">#REF!</definedName>
    <definedName name="SHARED_FORMULA_1948">#REF!</definedName>
    <definedName name="SHARED_FORMULA_1949" localSheetId="8">#REF!</definedName>
    <definedName name="SHARED_FORMULA_1949" localSheetId="4">#REF!</definedName>
    <definedName name="SHARED_FORMULA_1949">#REF!</definedName>
    <definedName name="SHARED_FORMULA_195" localSheetId="8">#REF!</definedName>
    <definedName name="SHARED_FORMULA_195" localSheetId="4">#REF!</definedName>
    <definedName name="SHARED_FORMULA_195">#REF!</definedName>
    <definedName name="SHARED_FORMULA_1950" localSheetId="8">#REF!</definedName>
    <definedName name="SHARED_FORMULA_1950" localSheetId="4">#REF!</definedName>
    <definedName name="SHARED_FORMULA_1950">#REF!</definedName>
    <definedName name="SHARED_FORMULA_1951" localSheetId="8">#REF!</definedName>
    <definedName name="SHARED_FORMULA_1951" localSheetId="4">#REF!</definedName>
    <definedName name="SHARED_FORMULA_1951">#REF!</definedName>
    <definedName name="SHARED_FORMULA_1952" localSheetId="8">#REF!</definedName>
    <definedName name="SHARED_FORMULA_1952" localSheetId="4">#REF!</definedName>
    <definedName name="SHARED_FORMULA_1952">#REF!</definedName>
    <definedName name="SHARED_FORMULA_1953" localSheetId="8">#REF!</definedName>
    <definedName name="SHARED_FORMULA_1953" localSheetId="4">#REF!</definedName>
    <definedName name="SHARED_FORMULA_1953">#REF!</definedName>
    <definedName name="SHARED_FORMULA_1954" localSheetId="8">#REF!</definedName>
    <definedName name="SHARED_FORMULA_1954" localSheetId="4">#REF!</definedName>
    <definedName name="SHARED_FORMULA_1954">#REF!</definedName>
    <definedName name="SHARED_FORMULA_1955" localSheetId="8">#REF!</definedName>
    <definedName name="SHARED_FORMULA_1955" localSheetId="4">#REF!</definedName>
    <definedName name="SHARED_FORMULA_1955">#REF!</definedName>
    <definedName name="SHARED_FORMULA_1956" localSheetId="8">#REF!</definedName>
    <definedName name="SHARED_FORMULA_1956" localSheetId="4">#REF!</definedName>
    <definedName name="SHARED_FORMULA_1956">#REF!</definedName>
    <definedName name="SHARED_FORMULA_1957" localSheetId="8">#REF!</definedName>
    <definedName name="SHARED_FORMULA_1957" localSheetId="4">#REF!</definedName>
    <definedName name="SHARED_FORMULA_1957">#REF!</definedName>
    <definedName name="SHARED_FORMULA_1958" localSheetId="8">#REF!</definedName>
    <definedName name="SHARED_FORMULA_1958" localSheetId="4">#REF!</definedName>
    <definedName name="SHARED_FORMULA_1958">#REF!</definedName>
    <definedName name="SHARED_FORMULA_1959" localSheetId="8">#REF!</definedName>
    <definedName name="SHARED_FORMULA_1959" localSheetId="4">#REF!</definedName>
    <definedName name="SHARED_FORMULA_1959">#REF!</definedName>
    <definedName name="SHARED_FORMULA_196" localSheetId="8">#REF!</definedName>
    <definedName name="SHARED_FORMULA_196" localSheetId="4">#REF!</definedName>
    <definedName name="SHARED_FORMULA_196">#REF!</definedName>
    <definedName name="SHARED_FORMULA_1960" localSheetId="8">#REF!</definedName>
    <definedName name="SHARED_FORMULA_1960" localSheetId="4">#REF!</definedName>
    <definedName name="SHARED_FORMULA_1960">#REF!</definedName>
    <definedName name="SHARED_FORMULA_1961" localSheetId="8">#REF!</definedName>
    <definedName name="SHARED_FORMULA_1961" localSheetId="4">#REF!</definedName>
    <definedName name="SHARED_FORMULA_1961">#REF!</definedName>
    <definedName name="SHARED_FORMULA_1962" localSheetId="8">#REF!</definedName>
    <definedName name="SHARED_FORMULA_1962" localSheetId="4">#REF!</definedName>
    <definedName name="SHARED_FORMULA_1962">#REF!</definedName>
    <definedName name="SHARED_FORMULA_1963" localSheetId="8">#REF!</definedName>
    <definedName name="SHARED_FORMULA_1963" localSheetId="4">#REF!</definedName>
    <definedName name="SHARED_FORMULA_1963">#REF!</definedName>
    <definedName name="SHARED_FORMULA_1964" localSheetId="8">#REF!</definedName>
    <definedName name="SHARED_FORMULA_1964" localSheetId="4">#REF!</definedName>
    <definedName name="SHARED_FORMULA_1964">#REF!</definedName>
    <definedName name="SHARED_FORMULA_1965" localSheetId="8">#REF!</definedName>
    <definedName name="SHARED_FORMULA_1965" localSheetId="4">#REF!</definedName>
    <definedName name="SHARED_FORMULA_1965">#REF!</definedName>
    <definedName name="SHARED_FORMULA_1966" localSheetId="8">#REF!</definedName>
    <definedName name="SHARED_FORMULA_1966" localSheetId="4">#REF!</definedName>
    <definedName name="SHARED_FORMULA_1966">#REF!</definedName>
    <definedName name="SHARED_FORMULA_1967" localSheetId="8">#REF!</definedName>
    <definedName name="SHARED_FORMULA_1967" localSheetId="4">#REF!</definedName>
    <definedName name="SHARED_FORMULA_1967">#REF!</definedName>
    <definedName name="SHARED_FORMULA_1968" localSheetId="8">#REF!</definedName>
    <definedName name="SHARED_FORMULA_1968" localSheetId="4">#REF!</definedName>
    <definedName name="SHARED_FORMULA_1968">#REF!</definedName>
    <definedName name="SHARED_FORMULA_1969" localSheetId="8">#REF!</definedName>
    <definedName name="SHARED_FORMULA_1969" localSheetId="4">#REF!</definedName>
    <definedName name="SHARED_FORMULA_1969">#REF!</definedName>
    <definedName name="SHARED_FORMULA_197" localSheetId="8">#REF!</definedName>
    <definedName name="SHARED_FORMULA_197" localSheetId="4">#REF!</definedName>
    <definedName name="SHARED_FORMULA_197">#REF!</definedName>
    <definedName name="SHARED_FORMULA_1970" localSheetId="8">#REF!</definedName>
    <definedName name="SHARED_FORMULA_1970" localSheetId="4">#REF!</definedName>
    <definedName name="SHARED_FORMULA_1970">#REF!</definedName>
    <definedName name="SHARED_FORMULA_1971" localSheetId="8">#REF!</definedName>
    <definedName name="SHARED_FORMULA_1971" localSheetId="4">#REF!</definedName>
    <definedName name="SHARED_FORMULA_1971">#REF!</definedName>
    <definedName name="SHARED_FORMULA_1972" localSheetId="8">#REF!</definedName>
    <definedName name="SHARED_FORMULA_1972" localSheetId="4">#REF!</definedName>
    <definedName name="SHARED_FORMULA_1972">#REF!</definedName>
    <definedName name="SHARED_FORMULA_1973" localSheetId="8">#REF!</definedName>
    <definedName name="SHARED_FORMULA_1973" localSheetId="4">#REF!</definedName>
    <definedName name="SHARED_FORMULA_1973">#REF!</definedName>
    <definedName name="SHARED_FORMULA_1974" localSheetId="8">#REF!</definedName>
    <definedName name="SHARED_FORMULA_1974" localSheetId="4">#REF!</definedName>
    <definedName name="SHARED_FORMULA_1974">#REF!</definedName>
    <definedName name="SHARED_FORMULA_1975" localSheetId="8">#REF!</definedName>
    <definedName name="SHARED_FORMULA_1975" localSheetId="4">#REF!</definedName>
    <definedName name="SHARED_FORMULA_1975">#REF!</definedName>
    <definedName name="SHARED_FORMULA_1976" localSheetId="8">#REF!</definedName>
    <definedName name="SHARED_FORMULA_1976" localSheetId="4">#REF!</definedName>
    <definedName name="SHARED_FORMULA_1976">#REF!</definedName>
    <definedName name="SHARED_FORMULA_1977" localSheetId="8">#REF!</definedName>
    <definedName name="SHARED_FORMULA_1977" localSheetId="4">#REF!</definedName>
    <definedName name="SHARED_FORMULA_1977">#REF!</definedName>
    <definedName name="SHARED_FORMULA_1978" localSheetId="8">#REF!</definedName>
    <definedName name="SHARED_FORMULA_1978" localSheetId="4">#REF!</definedName>
    <definedName name="SHARED_FORMULA_1978">#REF!</definedName>
    <definedName name="SHARED_FORMULA_1979" localSheetId="8">#REF!</definedName>
    <definedName name="SHARED_FORMULA_1979" localSheetId="4">#REF!</definedName>
    <definedName name="SHARED_FORMULA_1979">#REF!</definedName>
    <definedName name="SHARED_FORMULA_198" localSheetId="8">#REF!</definedName>
    <definedName name="SHARED_FORMULA_198" localSheetId="4">#REF!</definedName>
    <definedName name="SHARED_FORMULA_198">#REF!</definedName>
    <definedName name="SHARED_FORMULA_1980" localSheetId="8">#REF!</definedName>
    <definedName name="SHARED_FORMULA_1980" localSheetId="4">#REF!</definedName>
    <definedName name="SHARED_FORMULA_1980">#REF!</definedName>
    <definedName name="SHARED_FORMULA_1981" localSheetId="8">#REF!</definedName>
    <definedName name="SHARED_FORMULA_1981" localSheetId="4">#REF!</definedName>
    <definedName name="SHARED_FORMULA_1981">#REF!</definedName>
    <definedName name="SHARED_FORMULA_1982" localSheetId="8">#REF!</definedName>
    <definedName name="SHARED_FORMULA_1982" localSheetId="4">#REF!</definedName>
    <definedName name="SHARED_FORMULA_1982">#REF!</definedName>
    <definedName name="SHARED_FORMULA_1983" localSheetId="8">#REF!</definedName>
    <definedName name="SHARED_FORMULA_1983" localSheetId="4">#REF!</definedName>
    <definedName name="SHARED_FORMULA_1983">#REF!</definedName>
    <definedName name="SHARED_FORMULA_1984" localSheetId="8">#REF!</definedName>
    <definedName name="SHARED_FORMULA_1984" localSheetId="4">#REF!</definedName>
    <definedName name="SHARED_FORMULA_1984">#REF!</definedName>
    <definedName name="SHARED_FORMULA_1985" localSheetId="8">#REF!</definedName>
    <definedName name="SHARED_FORMULA_1985" localSheetId="4">#REF!</definedName>
    <definedName name="SHARED_FORMULA_1985">#REF!</definedName>
    <definedName name="SHARED_FORMULA_1986" localSheetId="8">#REF!</definedName>
    <definedName name="SHARED_FORMULA_1986" localSheetId="4">#REF!</definedName>
    <definedName name="SHARED_FORMULA_1986">#REF!</definedName>
    <definedName name="SHARED_FORMULA_1987" localSheetId="8">#REF!</definedName>
    <definedName name="SHARED_FORMULA_1987" localSheetId="4">#REF!</definedName>
    <definedName name="SHARED_FORMULA_1987">#REF!</definedName>
    <definedName name="SHARED_FORMULA_1988" localSheetId="8">#REF!</definedName>
    <definedName name="SHARED_FORMULA_1988" localSheetId="4">#REF!</definedName>
    <definedName name="SHARED_FORMULA_1988">#REF!</definedName>
    <definedName name="SHARED_FORMULA_1989" localSheetId="8">#REF!</definedName>
    <definedName name="SHARED_FORMULA_1989" localSheetId="4">#REF!</definedName>
    <definedName name="SHARED_FORMULA_1989">#REF!</definedName>
    <definedName name="SHARED_FORMULA_199" localSheetId="8">#REF!</definedName>
    <definedName name="SHARED_FORMULA_199" localSheetId="4">#REF!</definedName>
    <definedName name="SHARED_FORMULA_199">#REF!</definedName>
    <definedName name="SHARED_FORMULA_1990" localSheetId="8">#REF!</definedName>
    <definedName name="SHARED_FORMULA_1990" localSheetId="4">#REF!</definedName>
    <definedName name="SHARED_FORMULA_1990">#REF!</definedName>
    <definedName name="SHARED_FORMULA_1991" localSheetId="8">#REF!</definedName>
    <definedName name="SHARED_FORMULA_1991" localSheetId="4">#REF!</definedName>
    <definedName name="SHARED_FORMULA_1991">#REF!</definedName>
    <definedName name="SHARED_FORMULA_1992" localSheetId="8">#REF!</definedName>
    <definedName name="SHARED_FORMULA_1992" localSheetId="4">#REF!</definedName>
    <definedName name="SHARED_FORMULA_1992">#REF!</definedName>
    <definedName name="SHARED_FORMULA_1993" localSheetId="8">#REF!</definedName>
    <definedName name="SHARED_FORMULA_1993" localSheetId="4">#REF!</definedName>
    <definedName name="SHARED_FORMULA_1993">#REF!</definedName>
    <definedName name="SHARED_FORMULA_1994" localSheetId="8">#REF!</definedName>
    <definedName name="SHARED_FORMULA_1994" localSheetId="4">#REF!</definedName>
    <definedName name="SHARED_FORMULA_1994">#REF!</definedName>
    <definedName name="SHARED_FORMULA_1995" localSheetId="8">#REF!</definedName>
    <definedName name="SHARED_FORMULA_1995" localSheetId="4">#REF!</definedName>
    <definedName name="SHARED_FORMULA_1995">#REF!</definedName>
    <definedName name="SHARED_FORMULA_1996" localSheetId="8">#REF!</definedName>
    <definedName name="SHARED_FORMULA_1996" localSheetId="4">#REF!</definedName>
    <definedName name="SHARED_FORMULA_1996">#REF!</definedName>
    <definedName name="SHARED_FORMULA_1997" localSheetId="8">#REF!</definedName>
    <definedName name="SHARED_FORMULA_1997" localSheetId="4">#REF!</definedName>
    <definedName name="SHARED_FORMULA_1997">#REF!</definedName>
    <definedName name="SHARED_FORMULA_1998" localSheetId="8">#REF!</definedName>
    <definedName name="SHARED_FORMULA_1998" localSheetId="4">#REF!</definedName>
    <definedName name="SHARED_FORMULA_1998">#REF!</definedName>
    <definedName name="SHARED_FORMULA_1999" localSheetId="8">#REF!</definedName>
    <definedName name="SHARED_FORMULA_1999" localSheetId="4">#REF!</definedName>
    <definedName name="SHARED_FORMULA_1999">#REF!</definedName>
    <definedName name="SHARED_FORMULA_2">#N/A</definedName>
    <definedName name="SHARED_FORMULA_20">#N/A</definedName>
    <definedName name="SHARED_FORMULA_200" localSheetId="8">#REF!</definedName>
    <definedName name="SHARED_FORMULA_200" localSheetId="4">#REF!</definedName>
    <definedName name="SHARED_FORMULA_200">#REF!</definedName>
    <definedName name="SHARED_FORMULA_2000" localSheetId="8">#REF!</definedName>
    <definedName name="SHARED_FORMULA_2000" localSheetId="4">#REF!</definedName>
    <definedName name="SHARED_FORMULA_2000">#REF!</definedName>
    <definedName name="SHARED_FORMULA_2001" localSheetId="8">#REF!</definedName>
    <definedName name="SHARED_FORMULA_2001" localSheetId="4">#REF!</definedName>
    <definedName name="SHARED_FORMULA_2001">#REF!</definedName>
    <definedName name="SHARED_FORMULA_2002" localSheetId="8">#REF!</definedName>
    <definedName name="SHARED_FORMULA_2002" localSheetId="4">#REF!</definedName>
    <definedName name="SHARED_FORMULA_2002">#REF!</definedName>
    <definedName name="SHARED_FORMULA_2003" localSheetId="8">#REF!</definedName>
    <definedName name="SHARED_FORMULA_2003" localSheetId="4">#REF!</definedName>
    <definedName name="SHARED_FORMULA_2003">#REF!</definedName>
    <definedName name="SHARED_FORMULA_2004" localSheetId="8">#REF!</definedName>
    <definedName name="SHARED_FORMULA_2004" localSheetId="4">#REF!</definedName>
    <definedName name="SHARED_FORMULA_2004">#REF!</definedName>
    <definedName name="SHARED_FORMULA_2005" localSheetId="8">#REF!</definedName>
    <definedName name="SHARED_FORMULA_2005" localSheetId="4">#REF!</definedName>
    <definedName name="SHARED_FORMULA_2005">#REF!</definedName>
    <definedName name="SHARED_FORMULA_2006" localSheetId="8">#REF!</definedName>
    <definedName name="SHARED_FORMULA_2006" localSheetId="4">#REF!</definedName>
    <definedName name="SHARED_FORMULA_2006">#REF!</definedName>
    <definedName name="SHARED_FORMULA_2007" localSheetId="8">#REF!</definedName>
    <definedName name="SHARED_FORMULA_2007" localSheetId="4">#REF!</definedName>
    <definedName name="SHARED_FORMULA_2007">#REF!</definedName>
    <definedName name="SHARED_FORMULA_2008" localSheetId="8">#REF!</definedName>
    <definedName name="SHARED_FORMULA_2008" localSheetId="4">#REF!</definedName>
    <definedName name="SHARED_FORMULA_2008">#REF!</definedName>
    <definedName name="SHARED_FORMULA_2009" localSheetId="8">#REF!</definedName>
    <definedName name="SHARED_FORMULA_2009" localSheetId="4">#REF!</definedName>
    <definedName name="SHARED_FORMULA_2009">#REF!</definedName>
    <definedName name="SHARED_FORMULA_201" localSheetId="8">#REF!</definedName>
    <definedName name="SHARED_FORMULA_201" localSheetId="4">#REF!</definedName>
    <definedName name="SHARED_FORMULA_201">#REF!</definedName>
    <definedName name="SHARED_FORMULA_2010" localSheetId="8">#REF!</definedName>
    <definedName name="SHARED_FORMULA_2010" localSheetId="4">#REF!</definedName>
    <definedName name="SHARED_FORMULA_2010">#REF!</definedName>
    <definedName name="SHARED_FORMULA_2011" localSheetId="8">#REF!</definedName>
    <definedName name="SHARED_FORMULA_2011" localSheetId="4">#REF!</definedName>
    <definedName name="SHARED_FORMULA_2011">#REF!</definedName>
    <definedName name="SHARED_FORMULA_2012" localSheetId="8">#REF!</definedName>
    <definedName name="SHARED_FORMULA_2012" localSheetId="4">#REF!</definedName>
    <definedName name="SHARED_FORMULA_2012">#REF!</definedName>
    <definedName name="SHARED_FORMULA_2013" localSheetId="8">#REF!</definedName>
    <definedName name="SHARED_FORMULA_2013" localSheetId="4">#REF!</definedName>
    <definedName name="SHARED_FORMULA_2013">#REF!</definedName>
    <definedName name="SHARED_FORMULA_2014" localSheetId="8">#REF!</definedName>
    <definedName name="SHARED_FORMULA_2014" localSheetId="4">#REF!</definedName>
    <definedName name="SHARED_FORMULA_2014">#REF!</definedName>
    <definedName name="SHARED_FORMULA_2015" localSheetId="8">#REF!</definedName>
    <definedName name="SHARED_FORMULA_2015" localSheetId="4">#REF!</definedName>
    <definedName name="SHARED_FORMULA_2015">#REF!</definedName>
    <definedName name="SHARED_FORMULA_2016" localSheetId="8">#REF!</definedName>
    <definedName name="SHARED_FORMULA_2016" localSheetId="4">#REF!</definedName>
    <definedName name="SHARED_FORMULA_2016">#REF!</definedName>
    <definedName name="SHARED_FORMULA_2017" localSheetId="8">#REF!</definedName>
    <definedName name="SHARED_FORMULA_2017" localSheetId="4">#REF!</definedName>
    <definedName name="SHARED_FORMULA_2017">#REF!</definedName>
    <definedName name="SHARED_FORMULA_2018" localSheetId="8">#REF!</definedName>
    <definedName name="SHARED_FORMULA_2018" localSheetId="4">#REF!</definedName>
    <definedName name="SHARED_FORMULA_2018">#REF!</definedName>
    <definedName name="SHARED_FORMULA_2019" localSheetId="8">#REF!</definedName>
    <definedName name="SHARED_FORMULA_2019" localSheetId="4">#REF!</definedName>
    <definedName name="SHARED_FORMULA_2019">#REF!</definedName>
    <definedName name="SHARED_FORMULA_202" localSheetId="8">#REF!</definedName>
    <definedName name="SHARED_FORMULA_202" localSheetId="4">#REF!</definedName>
    <definedName name="SHARED_FORMULA_202">#REF!</definedName>
    <definedName name="SHARED_FORMULA_2020" localSheetId="8">#REF!</definedName>
    <definedName name="SHARED_FORMULA_2020" localSheetId="4">#REF!</definedName>
    <definedName name="SHARED_FORMULA_2020">#REF!</definedName>
    <definedName name="SHARED_FORMULA_2021" localSheetId="8">#REF!</definedName>
    <definedName name="SHARED_FORMULA_2021" localSheetId="4">#REF!</definedName>
    <definedName name="SHARED_FORMULA_2021">#REF!</definedName>
    <definedName name="SHARED_FORMULA_2022" localSheetId="8">#REF!</definedName>
    <definedName name="SHARED_FORMULA_2022" localSheetId="4">#REF!</definedName>
    <definedName name="SHARED_FORMULA_2022">#REF!</definedName>
    <definedName name="SHARED_FORMULA_2023" localSheetId="8">#REF!</definedName>
    <definedName name="SHARED_FORMULA_2023" localSheetId="4">#REF!</definedName>
    <definedName name="SHARED_FORMULA_2023">#REF!</definedName>
    <definedName name="SHARED_FORMULA_2024" localSheetId="8">#REF!</definedName>
    <definedName name="SHARED_FORMULA_2024" localSheetId="4">#REF!</definedName>
    <definedName name="SHARED_FORMULA_2024">#REF!</definedName>
    <definedName name="SHARED_FORMULA_2025" localSheetId="8">#REF!</definedName>
    <definedName name="SHARED_FORMULA_2025" localSheetId="4">#REF!</definedName>
    <definedName name="SHARED_FORMULA_2025">#REF!</definedName>
    <definedName name="SHARED_FORMULA_2026" localSheetId="8">#REF!</definedName>
    <definedName name="SHARED_FORMULA_2026" localSheetId="4">#REF!</definedName>
    <definedName name="SHARED_FORMULA_2026">#REF!</definedName>
    <definedName name="SHARED_FORMULA_2027" localSheetId="8">#REF!</definedName>
    <definedName name="SHARED_FORMULA_2027" localSheetId="4">#REF!</definedName>
    <definedName name="SHARED_FORMULA_2027">#REF!</definedName>
    <definedName name="SHARED_FORMULA_2028" localSheetId="8">#REF!</definedName>
    <definedName name="SHARED_FORMULA_2028" localSheetId="4">#REF!</definedName>
    <definedName name="SHARED_FORMULA_2028">#REF!</definedName>
    <definedName name="SHARED_FORMULA_2029" localSheetId="8">#REF!</definedName>
    <definedName name="SHARED_FORMULA_2029" localSheetId="4">#REF!</definedName>
    <definedName name="SHARED_FORMULA_2029">#REF!</definedName>
    <definedName name="SHARED_FORMULA_203" localSheetId="8">#REF!</definedName>
    <definedName name="SHARED_FORMULA_203" localSheetId="4">#REF!</definedName>
    <definedName name="SHARED_FORMULA_203">#REF!</definedName>
    <definedName name="SHARED_FORMULA_2030" localSheetId="8">#REF!</definedName>
    <definedName name="SHARED_FORMULA_2030" localSheetId="4">#REF!</definedName>
    <definedName name="SHARED_FORMULA_2030">#REF!</definedName>
    <definedName name="SHARED_FORMULA_2031" localSheetId="8">#REF!</definedName>
    <definedName name="SHARED_FORMULA_2031" localSheetId="4">#REF!</definedName>
    <definedName name="SHARED_FORMULA_2031">#REF!</definedName>
    <definedName name="SHARED_FORMULA_2032" localSheetId="8">#REF!</definedName>
    <definedName name="SHARED_FORMULA_2032" localSheetId="4">#REF!</definedName>
    <definedName name="SHARED_FORMULA_2032">#REF!</definedName>
    <definedName name="SHARED_FORMULA_2033" localSheetId="8">#REF!</definedName>
    <definedName name="SHARED_FORMULA_2033" localSheetId="4">#REF!</definedName>
    <definedName name="SHARED_FORMULA_2033">#REF!</definedName>
    <definedName name="SHARED_FORMULA_2034" localSheetId="8">#REF!</definedName>
    <definedName name="SHARED_FORMULA_2034" localSheetId="4">#REF!</definedName>
    <definedName name="SHARED_FORMULA_2034">#REF!</definedName>
    <definedName name="SHARED_FORMULA_2035" localSheetId="8">#REF!</definedName>
    <definedName name="SHARED_FORMULA_2035" localSheetId="4">#REF!</definedName>
    <definedName name="SHARED_FORMULA_2035">#REF!</definedName>
    <definedName name="SHARED_FORMULA_2036" localSheetId="8">#REF!</definedName>
    <definedName name="SHARED_FORMULA_2036" localSheetId="4">#REF!</definedName>
    <definedName name="SHARED_FORMULA_2036">#REF!</definedName>
    <definedName name="SHARED_FORMULA_2037" localSheetId="8">#REF!</definedName>
    <definedName name="SHARED_FORMULA_2037" localSheetId="4">#REF!</definedName>
    <definedName name="SHARED_FORMULA_2037">#REF!</definedName>
    <definedName name="SHARED_FORMULA_2038" localSheetId="8">#REF!</definedName>
    <definedName name="SHARED_FORMULA_2038" localSheetId="4">#REF!</definedName>
    <definedName name="SHARED_FORMULA_2038">#REF!</definedName>
    <definedName name="SHARED_FORMULA_2039" localSheetId="8">#REF!</definedName>
    <definedName name="SHARED_FORMULA_2039" localSheetId="4">#REF!</definedName>
    <definedName name="SHARED_FORMULA_2039">#REF!</definedName>
    <definedName name="SHARED_FORMULA_204" localSheetId="8">#REF!</definedName>
    <definedName name="SHARED_FORMULA_204" localSheetId="4">#REF!</definedName>
    <definedName name="SHARED_FORMULA_204">#REF!</definedName>
    <definedName name="SHARED_FORMULA_2040" localSheetId="8">#REF!</definedName>
    <definedName name="SHARED_FORMULA_2040" localSheetId="4">#REF!</definedName>
    <definedName name="SHARED_FORMULA_2040">#REF!</definedName>
    <definedName name="SHARED_FORMULA_2041" localSheetId="8">#REF!</definedName>
    <definedName name="SHARED_FORMULA_2041" localSheetId="4">#REF!</definedName>
    <definedName name="SHARED_FORMULA_2041">#REF!</definedName>
    <definedName name="SHARED_FORMULA_2042" localSheetId="8">#REF!</definedName>
    <definedName name="SHARED_FORMULA_2042" localSheetId="4">#REF!</definedName>
    <definedName name="SHARED_FORMULA_2042">#REF!</definedName>
    <definedName name="SHARED_FORMULA_2043" localSheetId="8">#REF!</definedName>
    <definedName name="SHARED_FORMULA_2043" localSheetId="4">#REF!</definedName>
    <definedName name="SHARED_FORMULA_2043">#REF!</definedName>
    <definedName name="SHARED_FORMULA_2044" localSheetId="8">#REF!</definedName>
    <definedName name="SHARED_FORMULA_2044" localSheetId="4">#REF!</definedName>
    <definedName name="SHARED_FORMULA_2044">#REF!</definedName>
    <definedName name="SHARED_FORMULA_2045" localSheetId="8">#REF!</definedName>
    <definedName name="SHARED_FORMULA_2045" localSheetId="4">#REF!</definedName>
    <definedName name="SHARED_FORMULA_2045">#REF!</definedName>
    <definedName name="SHARED_FORMULA_2046" localSheetId="8">#REF!</definedName>
    <definedName name="SHARED_FORMULA_2046" localSheetId="4">#REF!</definedName>
    <definedName name="SHARED_FORMULA_2046">#REF!</definedName>
    <definedName name="SHARED_FORMULA_2047" localSheetId="8">#REF!</definedName>
    <definedName name="SHARED_FORMULA_2047" localSheetId="4">#REF!</definedName>
    <definedName name="SHARED_FORMULA_2047">#REF!</definedName>
    <definedName name="SHARED_FORMULA_2048" localSheetId="8">#REF!</definedName>
    <definedName name="SHARED_FORMULA_2048" localSheetId="4">#REF!</definedName>
    <definedName name="SHARED_FORMULA_2048">#REF!</definedName>
    <definedName name="SHARED_FORMULA_2049" localSheetId="8">#REF!</definedName>
    <definedName name="SHARED_FORMULA_2049" localSheetId="4">#REF!</definedName>
    <definedName name="SHARED_FORMULA_2049">#REF!</definedName>
    <definedName name="SHARED_FORMULA_205" localSheetId="8">#REF!</definedName>
    <definedName name="SHARED_FORMULA_205" localSheetId="4">#REF!</definedName>
    <definedName name="SHARED_FORMULA_205">#REF!</definedName>
    <definedName name="SHARED_FORMULA_2050" localSheetId="8">#REF!</definedName>
    <definedName name="SHARED_FORMULA_2050" localSheetId="4">#REF!</definedName>
    <definedName name="SHARED_FORMULA_2050">#REF!</definedName>
    <definedName name="SHARED_FORMULA_2051" localSheetId="8">#REF!</definedName>
    <definedName name="SHARED_FORMULA_2051" localSheetId="4">#REF!</definedName>
    <definedName name="SHARED_FORMULA_2051">#REF!</definedName>
    <definedName name="SHARED_FORMULA_2052" localSheetId="8">#REF!</definedName>
    <definedName name="SHARED_FORMULA_2052" localSheetId="4">#REF!</definedName>
    <definedName name="SHARED_FORMULA_2052">#REF!</definedName>
    <definedName name="SHARED_FORMULA_2053" localSheetId="8">#REF!</definedName>
    <definedName name="SHARED_FORMULA_2053" localSheetId="4">#REF!</definedName>
    <definedName name="SHARED_FORMULA_2053">#REF!</definedName>
    <definedName name="SHARED_FORMULA_2054" localSheetId="8">#REF!</definedName>
    <definedName name="SHARED_FORMULA_2054" localSheetId="4">#REF!</definedName>
    <definedName name="SHARED_FORMULA_2054">#REF!</definedName>
    <definedName name="SHARED_FORMULA_2055" localSheetId="8">#REF!</definedName>
    <definedName name="SHARED_FORMULA_2055" localSheetId="4">#REF!</definedName>
    <definedName name="SHARED_FORMULA_2055">#REF!</definedName>
    <definedName name="SHARED_FORMULA_2056" localSheetId="8">#REF!</definedName>
    <definedName name="SHARED_FORMULA_2056" localSheetId="4">#REF!</definedName>
    <definedName name="SHARED_FORMULA_2056">#REF!</definedName>
    <definedName name="SHARED_FORMULA_2057" localSheetId="8">#REF!</definedName>
    <definedName name="SHARED_FORMULA_2057" localSheetId="4">#REF!</definedName>
    <definedName name="SHARED_FORMULA_2057">#REF!</definedName>
    <definedName name="SHARED_FORMULA_2058" localSheetId="8">#REF!</definedName>
    <definedName name="SHARED_FORMULA_2058" localSheetId="4">#REF!</definedName>
    <definedName name="SHARED_FORMULA_2058">#REF!</definedName>
    <definedName name="SHARED_FORMULA_2059" localSheetId="8">#REF!</definedName>
    <definedName name="SHARED_FORMULA_2059" localSheetId="4">#REF!</definedName>
    <definedName name="SHARED_FORMULA_2059">#REF!</definedName>
    <definedName name="SHARED_FORMULA_206" localSheetId="8">#REF!</definedName>
    <definedName name="SHARED_FORMULA_206" localSheetId="4">#REF!</definedName>
    <definedName name="SHARED_FORMULA_206">#REF!</definedName>
    <definedName name="SHARED_FORMULA_2060" localSheetId="8">#REF!</definedName>
    <definedName name="SHARED_FORMULA_2060" localSheetId="4">#REF!</definedName>
    <definedName name="SHARED_FORMULA_2060">#REF!</definedName>
    <definedName name="SHARED_FORMULA_2061" localSheetId="8">#REF!</definedName>
    <definedName name="SHARED_FORMULA_2061" localSheetId="4">#REF!</definedName>
    <definedName name="SHARED_FORMULA_2061">#REF!</definedName>
    <definedName name="SHARED_FORMULA_2062" localSheetId="8">#REF!</definedName>
    <definedName name="SHARED_FORMULA_2062" localSheetId="4">#REF!</definedName>
    <definedName name="SHARED_FORMULA_2062">#REF!</definedName>
    <definedName name="SHARED_FORMULA_2063" localSheetId="8">#REF!</definedName>
    <definedName name="SHARED_FORMULA_2063" localSheetId="4">#REF!</definedName>
    <definedName name="SHARED_FORMULA_2063">#REF!</definedName>
    <definedName name="SHARED_FORMULA_2064" localSheetId="8">#REF!</definedName>
    <definedName name="SHARED_FORMULA_2064" localSheetId="4">#REF!</definedName>
    <definedName name="SHARED_FORMULA_2064">#REF!</definedName>
    <definedName name="SHARED_FORMULA_2065" localSheetId="8">#REF!</definedName>
    <definedName name="SHARED_FORMULA_2065" localSheetId="4">#REF!</definedName>
    <definedName name="SHARED_FORMULA_2065">#REF!</definedName>
    <definedName name="SHARED_FORMULA_2066" localSheetId="8">#REF!</definedName>
    <definedName name="SHARED_FORMULA_2066" localSheetId="4">#REF!</definedName>
    <definedName name="SHARED_FORMULA_2066">#REF!</definedName>
    <definedName name="SHARED_FORMULA_2067" localSheetId="8">#REF!</definedName>
    <definedName name="SHARED_FORMULA_2067" localSheetId="4">#REF!</definedName>
    <definedName name="SHARED_FORMULA_2067">#REF!</definedName>
    <definedName name="SHARED_FORMULA_2068" localSheetId="8">#REF!</definedName>
    <definedName name="SHARED_FORMULA_2068" localSheetId="4">#REF!</definedName>
    <definedName name="SHARED_FORMULA_2068">#REF!</definedName>
    <definedName name="SHARED_FORMULA_2069" localSheetId="8">#REF!</definedName>
    <definedName name="SHARED_FORMULA_2069" localSheetId="4">#REF!</definedName>
    <definedName name="SHARED_FORMULA_2069">#REF!</definedName>
    <definedName name="SHARED_FORMULA_207" localSheetId="8">#REF!</definedName>
    <definedName name="SHARED_FORMULA_207" localSheetId="4">#REF!</definedName>
    <definedName name="SHARED_FORMULA_207">#REF!</definedName>
    <definedName name="SHARED_FORMULA_2070" localSheetId="8">#REF!</definedName>
    <definedName name="SHARED_FORMULA_2070" localSheetId="4">#REF!</definedName>
    <definedName name="SHARED_FORMULA_2070">#REF!</definedName>
    <definedName name="SHARED_FORMULA_2071" localSheetId="8">#REF!</definedName>
    <definedName name="SHARED_FORMULA_2071" localSheetId="4">#REF!</definedName>
    <definedName name="SHARED_FORMULA_2071">#REF!</definedName>
    <definedName name="SHARED_FORMULA_2072" localSheetId="8">#REF!</definedName>
    <definedName name="SHARED_FORMULA_2072" localSheetId="4">#REF!</definedName>
    <definedName name="SHARED_FORMULA_2072">#REF!</definedName>
    <definedName name="SHARED_FORMULA_2073" localSheetId="8">#REF!</definedName>
    <definedName name="SHARED_FORMULA_2073" localSheetId="4">#REF!</definedName>
    <definedName name="SHARED_FORMULA_2073">#REF!</definedName>
    <definedName name="SHARED_FORMULA_2074" localSheetId="8">#REF!</definedName>
    <definedName name="SHARED_FORMULA_2074" localSheetId="4">#REF!</definedName>
    <definedName name="SHARED_FORMULA_2074">#REF!</definedName>
    <definedName name="SHARED_FORMULA_2075" localSheetId="8">#REF!</definedName>
    <definedName name="SHARED_FORMULA_2075" localSheetId="4">#REF!</definedName>
    <definedName name="SHARED_FORMULA_2075">#REF!</definedName>
    <definedName name="SHARED_FORMULA_2076" localSheetId="8">#REF!</definedName>
    <definedName name="SHARED_FORMULA_2076" localSheetId="4">#REF!</definedName>
    <definedName name="SHARED_FORMULA_2076">#REF!</definedName>
    <definedName name="SHARED_FORMULA_2077" localSheetId="8">#REF!</definedName>
    <definedName name="SHARED_FORMULA_2077" localSheetId="4">#REF!</definedName>
    <definedName name="SHARED_FORMULA_2077">#REF!</definedName>
    <definedName name="SHARED_FORMULA_2078" localSheetId="8">#REF!</definedName>
    <definedName name="SHARED_FORMULA_2078" localSheetId="4">#REF!</definedName>
    <definedName name="SHARED_FORMULA_2078">#REF!</definedName>
    <definedName name="SHARED_FORMULA_2079" localSheetId="8">#REF!</definedName>
    <definedName name="SHARED_FORMULA_2079" localSheetId="4">#REF!</definedName>
    <definedName name="SHARED_FORMULA_2079">#REF!</definedName>
    <definedName name="SHARED_FORMULA_208" localSheetId="8">#REF!</definedName>
    <definedName name="SHARED_FORMULA_208" localSheetId="4">#REF!</definedName>
    <definedName name="SHARED_FORMULA_208">#REF!</definedName>
    <definedName name="SHARED_FORMULA_2080" localSheetId="8">#REF!</definedName>
    <definedName name="SHARED_FORMULA_2080" localSheetId="4">#REF!</definedName>
    <definedName name="SHARED_FORMULA_2080">#REF!</definedName>
    <definedName name="SHARED_FORMULA_2081" localSheetId="8">#REF!</definedName>
    <definedName name="SHARED_FORMULA_2081" localSheetId="4">#REF!</definedName>
    <definedName name="SHARED_FORMULA_2081">#REF!</definedName>
    <definedName name="SHARED_FORMULA_2082" localSheetId="8">#REF!</definedName>
    <definedName name="SHARED_FORMULA_2082" localSheetId="4">#REF!</definedName>
    <definedName name="SHARED_FORMULA_2082">#REF!</definedName>
    <definedName name="SHARED_FORMULA_2083" localSheetId="8">#REF!</definedName>
    <definedName name="SHARED_FORMULA_2083" localSheetId="4">#REF!</definedName>
    <definedName name="SHARED_FORMULA_2083">#REF!</definedName>
    <definedName name="SHARED_FORMULA_2084" localSheetId="8">#REF!</definedName>
    <definedName name="SHARED_FORMULA_2084" localSheetId="4">#REF!</definedName>
    <definedName name="SHARED_FORMULA_2084">#REF!</definedName>
    <definedName name="SHARED_FORMULA_2085" localSheetId="8">#REF!</definedName>
    <definedName name="SHARED_FORMULA_2085" localSheetId="4">#REF!</definedName>
    <definedName name="SHARED_FORMULA_2085">#REF!</definedName>
    <definedName name="SHARED_FORMULA_2086" localSheetId="8">#REF!</definedName>
    <definedName name="SHARED_FORMULA_2086" localSheetId="4">#REF!</definedName>
    <definedName name="SHARED_FORMULA_2086">#REF!</definedName>
    <definedName name="SHARED_FORMULA_2087" localSheetId="8">#REF!</definedName>
    <definedName name="SHARED_FORMULA_2087" localSheetId="4">#REF!</definedName>
    <definedName name="SHARED_FORMULA_2087">#REF!</definedName>
    <definedName name="SHARED_FORMULA_2088" localSheetId="8">#REF!</definedName>
    <definedName name="SHARED_FORMULA_2088" localSheetId="4">#REF!</definedName>
    <definedName name="SHARED_FORMULA_2088">#REF!</definedName>
    <definedName name="SHARED_FORMULA_2089" localSheetId="8">#REF!</definedName>
    <definedName name="SHARED_FORMULA_2089" localSheetId="4">#REF!</definedName>
    <definedName name="SHARED_FORMULA_2089">#REF!</definedName>
    <definedName name="SHARED_FORMULA_209" localSheetId="8">#REF!</definedName>
    <definedName name="SHARED_FORMULA_209" localSheetId="4">#REF!</definedName>
    <definedName name="SHARED_FORMULA_209">#REF!</definedName>
    <definedName name="SHARED_FORMULA_2090" localSheetId="8">#REF!</definedName>
    <definedName name="SHARED_FORMULA_2090" localSheetId="4">#REF!</definedName>
    <definedName name="SHARED_FORMULA_2090">#REF!</definedName>
    <definedName name="SHARED_FORMULA_2091" localSheetId="8">#REF!</definedName>
    <definedName name="SHARED_FORMULA_2091" localSheetId="4">#REF!</definedName>
    <definedName name="SHARED_FORMULA_2091">#REF!</definedName>
    <definedName name="SHARED_FORMULA_2092" localSheetId="8">#REF!</definedName>
    <definedName name="SHARED_FORMULA_2092" localSheetId="4">#REF!</definedName>
    <definedName name="SHARED_FORMULA_2092">#REF!</definedName>
    <definedName name="SHARED_FORMULA_2093" localSheetId="8">#REF!</definedName>
    <definedName name="SHARED_FORMULA_2093" localSheetId="4">#REF!</definedName>
    <definedName name="SHARED_FORMULA_2093">#REF!</definedName>
    <definedName name="SHARED_FORMULA_2094" localSheetId="8">#REF!</definedName>
    <definedName name="SHARED_FORMULA_2094" localSheetId="4">#REF!</definedName>
    <definedName name="SHARED_FORMULA_2094">#REF!</definedName>
    <definedName name="SHARED_FORMULA_2095" localSheetId="8">#REF!</definedName>
    <definedName name="SHARED_FORMULA_2095" localSheetId="4">#REF!</definedName>
    <definedName name="SHARED_FORMULA_2095">#REF!</definedName>
    <definedName name="SHARED_FORMULA_2096" localSheetId="8">#REF!</definedName>
    <definedName name="SHARED_FORMULA_2096" localSheetId="4">#REF!</definedName>
    <definedName name="SHARED_FORMULA_2096">#REF!</definedName>
    <definedName name="SHARED_FORMULA_2097" localSheetId="8">#REF!</definedName>
    <definedName name="SHARED_FORMULA_2097" localSheetId="4">#REF!</definedName>
    <definedName name="SHARED_FORMULA_2097">#REF!</definedName>
    <definedName name="SHARED_FORMULA_2098" localSheetId="8">#REF!</definedName>
    <definedName name="SHARED_FORMULA_2098" localSheetId="4">#REF!</definedName>
    <definedName name="SHARED_FORMULA_2098">#REF!</definedName>
    <definedName name="SHARED_FORMULA_2099" localSheetId="8">#REF!</definedName>
    <definedName name="SHARED_FORMULA_2099" localSheetId="4">#REF!</definedName>
    <definedName name="SHARED_FORMULA_2099">#REF!</definedName>
    <definedName name="SHARED_FORMULA_21">#N/A</definedName>
    <definedName name="SHARED_FORMULA_210" localSheetId="8">#REF!</definedName>
    <definedName name="SHARED_FORMULA_210" localSheetId="4">#REF!</definedName>
    <definedName name="SHARED_FORMULA_210">#REF!</definedName>
    <definedName name="SHARED_FORMULA_2100" localSheetId="8">#REF!</definedName>
    <definedName name="SHARED_FORMULA_2100" localSheetId="4">#REF!</definedName>
    <definedName name="SHARED_FORMULA_2100">#REF!</definedName>
    <definedName name="SHARED_FORMULA_2101" localSheetId="8">#REF!</definedName>
    <definedName name="SHARED_FORMULA_2101" localSheetId="4">#REF!</definedName>
    <definedName name="SHARED_FORMULA_2101">#REF!</definedName>
    <definedName name="SHARED_FORMULA_2102" localSheetId="8">#REF!</definedName>
    <definedName name="SHARED_FORMULA_2102" localSheetId="4">#REF!</definedName>
    <definedName name="SHARED_FORMULA_2102">#REF!</definedName>
    <definedName name="SHARED_FORMULA_2103" localSheetId="8">#REF!</definedName>
    <definedName name="SHARED_FORMULA_2103" localSheetId="4">#REF!</definedName>
    <definedName name="SHARED_FORMULA_2103">#REF!</definedName>
    <definedName name="SHARED_FORMULA_2104" localSheetId="8">#REF!</definedName>
    <definedName name="SHARED_FORMULA_2104" localSheetId="4">#REF!</definedName>
    <definedName name="SHARED_FORMULA_2104">#REF!</definedName>
    <definedName name="SHARED_FORMULA_2105" localSheetId="8">#REF!</definedName>
    <definedName name="SHARED_FORMULA_2105" localSheetId="4">#REF!</definedName>
    <definedName name="SHARED_FORMULA_2105">#REF!</definedName>
    <definedName name="SHARED_FORMULA_2106" localSheetId="8">#REF!</definedName>
    <definedName name="SHARED_FORMULA_2106" localSheetId="4">#REF!</definedName>
    <definedName name="SHARED_FORMULA_2106">#REF!</definedName>
    <definedName name="SHARED_FORMULA_2107" localSheetId="8">#REF!</definedName>
    <definedName name="SHARED_FORMULA_2107" localSheetId="4">#REF!</definedName>
    <definedName name="SHARED_FORMULA_2107">#REF!</definedName>
    <definedName name="SHARED_FORMULA_2108" localSheetId="8">#REF!</definedName>
    <definedName name="SHARED_FORMULA_2108" localSheetId="4">#REF!</definedName>
    <definedName name="SHARED_FORMULA_2108">#REF!</definedName>
    <definedName name="SHARED_FORMULA_2109" localSheetId="8">#REF!</definedName>
    <definedName name="SHARED_FORMULA_2109" localSheetId="4">#REF!</definedName>
    <definedName name="SHARED_FORMULA_2109">#REF!</definedName>
    <definedName name="SHARED_FORMULA_211" localSheetId="8">#REF!</definedName>
    <definedName name="SHARED_FORMULA_211" localSheetId="4">#REF!</definedName>
    <definedName name="SHARED_FORMULA_211">#REF!</definedName>
    <definedName name="SHARED_FORMULA_2110" localSheetId="8">#REF!</definedName>
    <definedName name="SHARED_FORMULA_2110" localSheetId="4">#REF!</definedName>
    <definedName name="SHARED_FORMULA_2110">#REF!</definedName>
    <definedName name="SHARED_FORMULA_2111" localSheetId="8">#REF!</definedName>
    <definedName name="SHARED_FORMULA_2111" localSheetId="4">#REF!</definedName>
    <definedName name="SHARED_FORMULA_2111">#REF!</definedName>
    <definedName name="SHARED_FORMULA_2112" localSheetId="8">#REF!</definedName>
    <definedName name="SHARED_FORMULA_2112" localSheetId="4">#REF!</definedName>
    <definedName name="SHARED_FORMULA_2112">#REF!</definedName>
    <definedName name="SHARED_FORMULA_2113" localSheetId="8">#REF!</definedName>
    <definedName name="SHARED_FORMULA_2113" localSheetId="4">#REF!</definedName>
    <definedName name="SHARED_FORMULA_2113">#REF!</definedName>
    <definedName name="SHARED_FORMULA_2114" localSheetId="8">#REF!</definedName>
    <definedName name="SHARED_FORMULA_2114" localSheetId="4">#REF!</definedName>
    <definedName name="SHARED_FORMULA_2114">#REF!</definedName>
    <definedName name="SHARED_FORMULA_2115" localSheetId="8">#REF!</definedName>
    <definedName name="SHARED_FORMULA_2115" localSheetId="4">#REF!</definedName>
    <definedName name="SHARED_FORMULA_2115">#REF!</definedName>
    <definedName name="SHARED_FORMULA_2116" localSheetId="8">#REF!</definedName>
    <definedName name="SHARED_FORMULA_2116" localSheetId="4">#REF!</definedName>
    <definedName name="SHARED_FORMULA_2116">#REF!</definedName>
    <definedName name="SHARED_FORMULA_2117" localSheetId="8">#REF!</definedName>
    <definedName name="SHARED_FORMULA_2117" localSheetId="4">#REF!</definedName>
    <definedName name="SHARED_FORMULA_2117">#REF!</definedName>
    <definedName name="SHARED_FORMULA_2118" localSheetId="8">#REF!</definedName>
    <definedName name="SHARED_FORMULA_2118" localSheetId="4">#REF!</definedName>
    <definedName name="SHARED_FORMULA_2118">#REF!</definedName>
    <definedName name="SHARED_FORMULA_2119" localSheetId="8">#REF!</definedName>
    <definedName name="SHARED_FORMULA_2119" localSheetId="4">#REF!</definedName>
    <definedName name="SHARED_FORMULA_2119">#REF!</definedName>
    <definedName name="SHARED_FORMULA_212" localSheetId="8">#REF!</definedName>
    <definedName name="SHARED_FORMULA_212" localSheetId="4">#REF!</definedName>
    <definedName name="SHARED_FORMULA_212">#REF!</definedName>
    <definedName name="SHARED_FORMULA_2120" localSheetId="8">#REF!</definedName>
    <definedName name="SHARED_FORMULA_2120" localSheetId="4">#REF!</definedName>
    <definedName name="SHARED_FORMULA_2120">#REF!</definedName>
    <definedName name="SHARED_FORMULA_2121" localSheetId="8">#REF!</definedName>
    <definedName name="SHARED_FORMULA_2121" localSheetId="4">#REF!</definedName>
    <definedName name="SHARED_FORMULA_2121">#REF!</definedName>
    <definedName name="SHARED_FORMULA_2122" localSheetId="8">#REF!</definedName>
    <definedName name="SHARED_FORMULA_2122" localSheetId="4">#REF!</definedName>
    <definedName name="SHARED_FORMULA_2122">#REF!</definedName>
    <definedName name="SHARED_FORMULA_2123" localSheetId="8">#REF!</definedName>
    <definedName name="SHARED_FORMULA_2123" localSheetId="4">#REF!</definedName>
    <definedName name="SHARED_FORMULA_2123">#REF!</definedName>
    <definedName name="SHARED_FORMULA_2124" localSheetId="8">#REF!</definedName>
    <definedName name="SHARED_FORMULA_2124" localSheetId="4">#REF!</definedName>
    <definedName name="SHARED_FORMULA_2124">#REF!</definedName>
    <definedName name="SHARED_FORMULA_2125" localSheetId="8">#REF!</definedName>
    <definedName name="SHARED_FORMULA_2125" localSheetId="4">#REF!</definedName>
    <definedName name="SHARED_FORMULA_2125">#REF!</definedName>
    <definedName name="SHARED_FORMULA_2126" localSheetId="8">#REF!</definedName>
    <definedName name="SHARED_FORMULA_2126" localSheetId="4">#REF!</definedName>
    <definedName name="SHARED_FORMULA_2126">#REF!</definedName>
    <definedName name="SHARED_FORMULA_2127" localSheetId="8">#REF!</definedName>
    <definedName name="SHARED_FORMULA_2127" localSheetId="4">#REF!</definedName>
    <definedName name="SHARED_FORMULA_2127">#REF!</definedName>
    <definedName name="SHARED_FORMULA_2128" localSheetId="8">#REF!</definedName>
    <definedName name="SHARED_FORMULA_2128" localSheetId="4">#REF!</definedName>
    <definedName name="SHARED_FORMULA_2128">#REF!</definedName>
    <definedName name="SHARED_FORMULA_2129" localSheetId="8">#REF!</definedName>
    <definedName name="SHARED_FORMULA_2129" localSheetId="4">#REF!</definedName>
    <definedName name="SHARED_FORMULA_2129">#REF!</definedName>
    <definedName name="SHARED_FORMULA_213" localSheetId="8">#REF!</definedName>
    <definedName name="SHARED_FORMULA_213" localSheetId="4">#REF!</definedName>
    <definedName name="SHARED_FORMULA_213">#REF!</definedName>
    <definedName name="SHARED_FORMULA_2130" localSheetId="8">#REF!</definedName>
    <definedName name="SHARED_FORMULA_2130" localSheetId="4">#REF!</definedName>
    <definedName name="SHARED_FORMULA_2130">#REF!</definedName>
    <definedName name="SHARED_FORMULA_2131" localSheetId="8">#REF!</definedName>
    <definedName name="SHARED_FORMULA_2131" localSheetId="4">#REF!</definedName>
    <definedName name="SHARED_FORMULA_2131">#REF!</definedName>
    <definedName name="SHARED_FORMULA_2132" localSheetId="8">#REF!</definedName>
    <definedName name="SHARED_FORMULA_2132" localSheetId="4">#REF!</definedName>
    <definedName name="SHARED_FORMULA_2132">#REF!</definedName>
    <definedName name="SHARED_FORMULA_2133" localSheetId="8">#REF!</definedName>
    <definedName name="SHARED_FORMULA_2133" localSheetId="4">#REF!</definedName>
    <definedName name="SHARED_FORMULA_2133">#REF!</definedName>
    <definedName name="SHARED_FORMULA_2134" localSheetId="8">#REF!</definedName>
    <definedName name="SHARED_FORMULA_2134" localSheetId="4">#REF!</definedName>
    <definedName name="SHARED_FORMULA_2134">#REF!</definedName>
    <definedName name="SHARED_FORMULA_2135" localSheetId="8">#REF!</definedName>
    <definedName name="SHARED_FORMULA_2135" localSheetId="4">#REF!</definedName>
    <definedName name="SHARED_FORMULA_2135">#REF!</definedName>
    <definedName name="SHARED_FORMULA_2136" localSheetId="8">#REF!</definedName>
    <definedName name="SHARED_FORMULA_2136" localSheetId="4">#REF!</definedName>
    <definedName name="SHARED_FORMULA_2136">#REF!</definedName>
    <definedName name="SHARED_FORMULA_2137" localSheetId="8">#REF!</definedName>
    <definedName name="SHARED_FORMULA_2137" localSheetId="4">#REF!</definedName>
    <definedName name="SHARED_FORMULA_2137">#REF!</definedName>
    <definedName name="SHARED_FORMULA_2138" localSheetId="8">#REF!</definedName>
    <definedName name="SHARED_FORMULA_2138" localSheetId="4">#REF!</definedName>
    <definedName name="SHARED_FORMULA_2138">#REF!</definedName>
    <definedName name="SHARED_FORMULA_2139" localSheetId="8">#REF!</definedName>
    <definedName name="SHARED_FORMULA_2139" localSheetId="4">#REF!</definedName>
    <definedName name="SHARED_FORMULA_2139">#REF!</definedName>
    <definedName name="SHARED_FORMULA_214" localSheetId="8">#REF!</definedName>
    <definedName name="SHARED_FORMULA_214" localSheetId="4">#REF!</definedName>
    <definedName name="SHARED_FORMULA_214">#REF!</definedName>
    <definedName name="SHARED_FORMULA_2140" localSheetId="8">#REF!</definedName>
    <definedName name="SHARED_FORMULA_2140" localSheetId="4">#REF!</definedName>
    <definedName name="SHARED_FORMULA_2140">#REF!</definedName>
    <definedName name="SHARED_FORMULA_2141" localSheetId="8">#REF!</definedName>
    <definedName name="SHARED_FORMULA_2141" localSheetId="4">#REF!</definedName>
    <definedName name="SHARED_FORMULA_2141">#REF!</definedName>
    <definedName name="SHARED_FORMULA_2142" localSheetId="8">#REF!</definedName>
    <definedName name="SHARED_FORMULA_2142" localSheetId="4">#REF!</definedName>
    <definedName name="SHARED_FORMULA_2142">#REF!</definedName>
    <definedName name="SHARED_FORMULA_2143" localSheetId="8">#REF!</definedName>
    <definedName name="SHARED_FORMULA_2143" localSheetId="4">#REF!</definedName>
    <definedName name="SHARED_FORMULA_2143">#REF!</definedName>
    <definedName name="SHARED_FORMULA_2144" localSheetId="8">#REF!</definedName>
    <definedName name="SHARED_FORMULA_2144" localSheetId="4">#REF!</definedName>
    <definedName name="SHARED_FORMULA_2144">#REF!</definedName>
    <definedName name="SHARED_FORMULA_2145" localSheetId="8">#REF!</definedName>
    <definedName name="SHARED_FORMULA_2145" localSheetId="4">#REF!</definedName>
    <definedName name="SHARED_FORMULA_2145">#REF!</definedName>
    <definedName name="SHARED_FORMULA_2146" localSheetId="8">#REF!</definedName>
    <definedName name="SHARED_FORMULA_2146" localSheetId="4">#REF!</definedName>
    <definedName name="SHARED_FORMULA_2146">#REF!</definedName>
    <definedName name="SHARED_FORMULA_2147" localSheetId="8">#REF!</definedName>
    <definedName name="SHARED_FORMULA_2147" localSheetId="4">#REF!</definedName>
    <definedName name="SHARED_FORMULA_2147">#REF!</definedName>
    <definedName name="SHARED_FORMULA_2148" localSheetId="8">#REF!</definedName>
    <definedName name="SHARED_FORMULA_2148" localSheetId="4">#REF!</definedName>
    <definedName name="SHARED_FORMULA_2148">#REF!</definedName>
    <definedName name="SHARED_FORMULA_2149" localSheetId="8">#REF!</definedName>
    <definedName name="SHARED_FORMULA_2149" localSheetId="4">#REF!</definedName>
    <definedName name="SHARED_FORMULA_2149">#REF!</definedName>
    <definedName name="SHARED_FORMULA_215" localSheetId="8">#REF!</definedName>
    <definedName name="SHARED_FORMULA_215" localSheetId="4">#REF!</definedName>
    <definedName name="SHARED_FORMULA_215">#REF!</definedName>
    <definedName name="SHARED_FORMULA_2150" localSheetId="8">#REF!</definedName>
    <definedName name="SHARED_FORMULA_2150" localSheetId="4">#REF!</definedName>
    <definedName name="SHARED_FORMULA_2150">#REF!</definedName>
    <definedName name="SHARED_FORMULA_2151" localSheetId="8">#REF!</definedName>
    <definedName name="SHARED_FORMULA_2151" localSheetId="4">#REF!</definedName>
    <definedName name="SHARED_FORMULA_2151">#REF!</definedName>
    <definedName name="SHARED_FORMULA_2152" localSheetId="8">#REF!</definedName>
    <definedName name="SHARED_FORMULA_2152" localSheetId="4">#REF!</definedName>
    <definedName name="SHARED_FORMULA_2152">#REF!</definedName>
    <definedName name="SHARED_FORMULA_2153" localSheetId="8">#REF!</definedName>
    <definedName name="SHARED_FORMULA_2153" localSheetId="4">#REF!</definedName>
    <definedName name="SHARED_FORMULA_2153">#REF!</definedName>
    <definedName name="SHARED_FORMULA_2154" localSheetId="8">#REF!</definedName>
    <definedName name="SHARED_FORMULA_2154" localSheetId="4">#REF!</definedName>
    <definedName name="SHARED_FORMULA_2154">#REF!</definedName>
    <definedName name="SHARED_FORMULA_2155" localSheetId="8">#REF!</definedName>
    <definedName name="SHARED_FORMULA_2155" localSheetId="4">#REF!</definedName>
    <definedName name="SHARED_FORMULA_2155">#REF!</definedName>
    <definedName name="SHARED_FORMULA_2156" localSheetId="8">#REF!</definedName>
    <definedName name="SHARED_FORMULA_2156" localSheetId="4">#REF!</definedName>
    <definedName name="SHARED_FORMULA_2156">#REF!</definedName>
    <definedName name="SHARED_FORMULA_2157" localSheetId="8">#REF!</definedName>
    <definedName name="SHARED_FORMULA_2157" localSheetId="4">#REF!</definedName>
    <definedName name="SHARED_FORMULA_2157">#REF!</definedName>
    <definedName name="SHARED_FORMULA_2158" localSheetId="8">#REF!</definedName>
    <definedName name="SHARED_FORMULA_2158" localSheetId="4">#REF!</definedName>
    <definedName name="SHARED_FORMULA_2158">#REF!</definedName>
    <definedName name="SHARED_FORMULA_2159" localSheetId="8">#REF!</definedName>
    <definedName name="SHARED_FORMULA_2159" localSheetId="4">#REF!</definedName>
    <definedName name="SHARED_FORMULA_2159">#REF!</definedName>
    <definedName name="SHARED_FORMULA_216" localSheetId="8">#REF!</definedName>
    <definedName name="SHARED_FORMULA_216" localSheetId="4">#REF!</definedName>
    <definedName name="SHARED_FORMULA_216">#REF!</definedName>
    <definedName name="SHARED_FORMULA_2160" localSheetId="8">#REF!</definedName>
    <definedName name="SHARED_FORMULA_2160" localSheetId="4">#REF!</definedName>
    <definedName name="SHARED_FORMULA_2160">#REF!</definedName>
    <definedName name="SHARED_FORMULA_2161" localSheetId="8">#REF!</definedName>
    <definedName name="SHARED_FORMULA_2161" localSheetId="4">#REF!</definedName>
    <definedName name="SHARED_FORMULA_2161">#REF!</definedName>
    <definedName name="SHARED_FORMULA_2162" localSheetId="8">#REF!</definedName>
    <definedName name="SHARED_FORMULA_2162" localSheetId="4">#REF!</definedName>
    <definedName name="SHARED_FORMULA_2162">#REF!</definedName>
    <definedName name="SHARED_FORMULA_2163" localSheetId="8">#REF!</definedName>
    <definedName name="SHARED_FORMULA_2163" localSheetId="4">#REF!</definedName>
    <definedName name="SHARED_FORMULA_2163">#REF!</definedName>
    <definedName name="SHARED_FORMULA_2164" localSheetId="8">#REF!</definedName>
    <definedName name="SHARED_FORMULA_2164" localSheetId="4">#REF!</definedName>
    <definedName name="SHARED_FORMULA_2164">#REF!</definedName>
    <definedName name="SHARED_FORMULA_2165" localSheetId="8">#REF!</definedName>
    <definedName name="SHARED_FORMULA_2165" localSheetId="4">#REF!</definedName>
    <definedName name="SHARED_FORMULA_2165">#REF!</definedName>
    <definedName name="SHARED_FORMULA_2166" localSheetId="8">#REF!</definedName>
    <definedName name="SHARED_FORMULA_2166" localSheetId="4">#REF!</definedName>
    <definedName name="SHARED_FORMULA_2166">#REF!</definedName>
    <definedName name="SHARED_FORMULA_2167" localSheetId="8">#REF!</definedName>
    <definedName name="SHARED_FORMULA_2167" localSheetId="4">#REF!</definedName>
    <definedName name="SHARED_FORMULA_2167">#REF!</definedName>
    <definedName name="SHARED_FORMULA_2168" localSheetId="8">#REF!</definedName>
    <definedName name="SHARED_FORMULA_2168" localSheetId="4">#REF!</definedName>
    <definedName name="SHARED_FORMULA_2168">#REF!</definedName>
    <definedName name="SHARED_FORMULA_2169" localSheetId="8">#REF!</definedName>
    <definedName name="SHARED_FORMULA_2169" localSheetId="4">#REF!</definedName>
    <definedName name="SHARED_FORMULA_2169">#REF!</definedName>
    <definedName name="SHARED_FORMULA_217" localSheetId="8">#REF!</definedName>
    <definedName name="SHARED_FORMULA_217" localSheetId="4">#REF!</definedName>
    <definedName name="SHARED_FORMULA_217">#REF!</definedName>
    <definedName name="SHARED_FORMULA_2170" localSheetId="8">#REF!</definedName>
    <definedName name="SHARED_FORMULA_2170" localSheetId="4">#REF!</definedName>
    <definedName name="SHARED_FORMULA_2170">#REF!</definedName>
    <definedName name="SHARED_FORMULA_2171" localSheetId="8">#REF!</definedName>
    <definedName name="SHARED_FORMULA_2171" localSheetId="4">#REF!</definedName>
    <definedName name="SHARED_FORMULA_2171">#REF!</definedName>
    <definedName name="SHARED_FORMULA_2172" localSheetId="8">#REF!</definedName>
    <definedName name="SHARED_FORMULA_2172" localSheetId="4">#REF!</definedName>
    <definedName name="SHARED_FORMULA_2172">#REF!</definedName>
    <definedName name="SHARED_FORMULA_2173" localSheetId="8">#REF!</definedName>
    <definedName name="SHARED_FORMULA_2173" localSheetId="4">#REF!</definedName>
    <definedName name="SHARED_FORMULA_2173">#REF!</definedName>
    <definedName name="SHARED_FORMULA_2174" localSheetId="8">#REF!</definedName>
    <definedName name="SHARED_FORMULA_2174" localSheetId="4">#REF!</definedName>
    <definedName name="SHARED_FORMULA_2174">#REF!</definedName>
    <definedName name="SHARED_FORMULA_2175" localSheetId="8">#REF!</definedName>
    <definedName name="SHARED_FORMULA_2175" localSheetId="4">#REF!</definedName>
    <definedName name="SHARED_FORMULA_2175">#REF!</definedName>
    <definedName name="SHARED_FORMULA_2176" localSheetId="8">#REF!</definedName>
    <definedName name="SHARED_FORMULA_2176" localSheetId="4">#REF!</definedName>
    <definedName name="SHARED_FORMULA_2176">#REF!</definedName>
    <definedName name="SHARED_FORMULA_2177" localSheetId="8">#REF!</definedName>
    <definedName name="SHARED_FORMULA_2177" localSheetId="4">#REF!</definedName>
    <definedName name="SHARED_FORMULA_2177">#REF!</definedName>
    <definedName name="SHARED_FORMULA_2178" localSheetId="8">#REF!</definedName>
    <definedName name="SHARED_FORMULA_2178" localSheetId="4">#REF!</definedName>
    <definedName name="SHARED_FORMULA_2178">#REF!</definedName>
    <definedName name="SHARED_FORMULA_2179" localSheetId="8">#REF!</definedName>
    <definedName name="SHARED_FORMULA_2179" localSheetId="4">#REF!</definedName>
    <definedName name="SHARED_FORMULA_2179">#REF!</definedName>
    <definedName name="SHARED_FORMULA_218" localSheetId="8">#REF!</definedName>
    <definedName name="SHARED_FORMULA_218" localSheetId="4">#REF!</definedName>
    <definedName name="SHARED_FORMULA_218">#REF!</definedName>
    <definedName name="SHARED_FORMULA_2180" localSheetId="8">#REF!</definedName>
    <definedName name="SHARED_FORMULA_2180" localSheetId="4">#REF!</definedName>
    <definedName name="SHARED_FORMULA_2180">#REF!</definedName>
    <definedName name="SHARED_FORMULA_2181" localSheetId="8">#REF!</definedName>
    <definedName name="SHARED_FORMULA_2181" localSheetId="4">#REF!</definedName>
    <definedName name="SHARED_FORMULA_2181">#REF!</definedName>
    <definedName name="SHARED_FORMULA_2182" localSheetId="8">#REF!</definedName>
    <definedName name="SHARED_FORMULA_2182" localSheetId="4">#REF!</definedName>
    <definedName name="SHARED_FORMULA_2182">#REF!</definedName>
    <definedName name="SHARED_FORMULA_2183" localSheetId="8">#REF!</definedName>
    <definedName name="SHARED_FORMULA_2183" localSheetId="4">#REF!</definedName>
    <definedName name="SHARED_FORMULA_2183">#REF!</definedName>
    <definedName name="SHARED_FORMULA_2184" localSheetId="8">#REF!</definedName>
    <definedName name="SHARED_FORMULA_2184" localSheetId="4">#REF!</definedName>
    <definedName name="SHARED_FORMULA_2184">#REF!</definedName>
    <definedName name="SHARED_FORMULA_2185" localSheetId="8">#REF!</definedName>
    <definedName name="SHARED_FORMULA_2185" localSheetId="4">#REF!</definedName>
    <definedName name="SHARED_FORMULA_2185">#REF!</definedName>
    <definedName name="SHARED_FORMULA_2186" localSheetId="8">#REF!</definedName>
    <definedName name="SHARED_FORMULA_2186" localSheetId="4">#REF!</definedName>
    <definedName name="SHARED_FORMULA_2186">#REF!</definedName>
    <definedName name="SHARED_FORMULA_2187" localSheetId="8">#REF!</definedName>
    <definedName name="SHARED_FORMULA_2187" localSheetId="4">#REF!</definedName>
    <definedName name="SHARED_FORMULA_2187">#REF!</definedName>
    <definedName name="SHARED_FORMULA_2188" localSheetId="8">#REF!</definedName>
    <definedName name="SHARED_FORMULA_2188" localSheetId="4">#REF!</definedName>
    <definedName name="SHARED_FORMULA_2188">#REF!</definedName>
    <definedName name="SHARED_FORMULA_2189" localSheetId="8">#REF!</definedName>
    <definedName name="SHARED_FORMULA_2189" localSheetId="4">#REF!</definedName>
    <definedName name="SHARED_FORMULA_2189">#REF!</definedName>
    <definedName name="SHARED_FORMULA_219" localSheetId="8">#REF!</definedName>
    <definedName name="SHARED_FORMULA_219" localSheetId="4">#REF!</definedName>
    <definedName name="SHARED_FORMULA_219">#REF!</definedName>
    <definedName name="SHARED_FORMULA_2190" localSheetId="8">#REF!</definedName>
    <definedName name="SHARED_FORMULA_2190" localSheetId="4">#REF!</definedName>
    <definedName name="SHARED_FORMULA_2190">#REF!</definedName>
    <definedName name="SHARED_FORMULA_2191" localSheetId="8">#REF!</definedName>
    <definedName name="SHARED_FORMULA_2191" localSheetId="4">#REF!</definedName>
    <definedName name="SHARED_FORMULA_2191">#REF!</definedName>
    <definedName name="SHARED_FORMULA_2192" localSheetId="8">#REF!</definedName>
    <definedName name="SHARED_FORMULA_2192" localSheetId="4">#REF!</definedName>
    <definedName name="SHARED_FORMULA_2192">#REF!</definedName>
    <definedName name="SHARED_FORMULA_2193" localSheetId="8">#REF!</definedName>
    <definedName name="SHARED_FORMULA_2193" localSheetId="4">#REF!</definedName>
    <definedName name="SHARED_FORMULA_2193">#REF!</definedName>
    <definedName name="SHARED_FORMULA_2194" localSheetId="8">#REF!</definedName>
    <definedName name="SHARED_FORMULA_2194" localSheetId="4">#REF!</definedName>
    <definedName name="SHARED_FORMULA_2194">#REF!</definedName>
    <definedName name="SHARED_FORMULA_2195" localSheetId="8">#REF!</definedName>
    <definedName name="SHARED_FORMULA_2195" localSheetId="4">#REF!</definedName>
    <definedName name="SHARED_FORMULA_2195">#REF!</definedName>
    <definedName name="SHARED_FORMULA_2196" localSheetId="8">#REF!</definedName>
    <definedName name="SHARED_FORMULA_2196" localSheetId="4">#REF!</definedName>
    <definedName name="SHARED_FORMULA_2196">#REF!</definedName>
    <definedName name="SHARED_FORMULA_2197" localSheetId="8">#REF!</definedName>
    <definedName name="SHARED_FORMULA_2197" localSheetId="4">#REF!</definedName>
    <definedName name="SHARED_FORMULA_2197">#REF!</definedName>
    <definedName name="SHARED_FORMULA_2198" localSheetId="8">#REF!</definedName>
    <definedName name="SHARED_FORMULA_2198" localSheetId="4">#REF!</definedName>
    <definedName name="SHARED_FORMULA_2198">#REF!</definedName>
    <definedName name="SHARED_FORMULA_2199" localSheetId="8">#REF!</definedName>
    <definedName name="SHARED_FORMULA_2199" localSheetId="4">#REF!</definedName>
    <definedName name="SHARED_FORMULA_2199">#REF!</definedName>
    <definedName name="SHARED_FORMULA_22">#N/A</definedName>
    <definedName name="SHARED_FORMULA_220" localSheetId="8">#REF!</definedName>
    <definedName name="SHARED_FORMULA_220" localSheetId="4">#REF!</definedName>
    <definedName name="SHARED_FORMULA_220">#REF!</definedName>
    <definedName name="SHARED_FORMULA_2200" localSheetId="8">#REF!</definedName>
    <definedName name="SHARED_FORMULA_2200" localSheetId="4">#REF!</definedName>
    <definedName name="SHARED_FORMULA_2200">#REF!</definedName>
    <definedName name="SHARED_FORMULA_2201" localSheetId="8">#REF!</definedName>
    <definedName name="SHARED_FORMULA_2201" localSheetId="4">#REF!</definedName>
    <definedName name="SHARED_FORMULA_2201">#REF!</definedName>
    <definedName name="SHARED_FORMULA_2202" localSheetId="8">#REF!</definedName>
    <definedName name="SHARED_FORMULA_2202" localSheetId="4">#REF!</definedName>
    <definedName name="SHARED_FORMULA_2202">#REF!</definedName>
    <definedName name="SHARED_FORMULA_2203" localSheetId="8">#REF!</definedName>
    <definedName name="SHARED_FORMULA_2203" localSheetId="4">#REF!</definedName>
    <definedName name="SHARED_FORMULA_2203">#REF!</definedName>
    <definedName name="SHARED_FORMULA_2204" localSheetId="8">#REF!</definedName>
    <definedName name="SHARED_FORMULA_2204" localSheetId="4">#REF!</definedName>
    <definedName name="SHARED_FORMULA_2204">#REF!</definedName>
    <definedName name="SHARED_FORMULA_2205" localSheetId="8">#REF!</definedName>
    <definedName name="SHARED_FORMULA_2205" localSheetId="4">#REF!</definedName>
    <definedName name="SHARED_FORMULA_2205">#REF!</definedName>
    <definedName name="SHARED_FORMULA_2206" localSheetId="8">#REF!</definedName>
    <definedName name="SHARED_FORMULA_2206" localSheetId="4">#REF!</definedName>
    <definedName name="SHARED_FORMULA_2206">#REF!</definedName>
    <definedName name="SHARED_FORMULA_2207" localSheetId="8">#REF!</definedName>
    <definedName name="SHARED_FORMULA_2207" localSheetId="4">#REF!</definedName>
    <definedName name="SHARED_FORMULA_2207">#REF!</definedName>
    <definedName name="SHARED_FORMULA_2208" localSheetId="8">#REF!</definedName>
    <definedName name="SHARED_FORMULA_2208" localSheetId="4">#REF!</definedName>
    <definedName name="SHARED_FORMULA_2208">#REF!</definedName>
    <definedName name="SHARED_FORMULA_2209" localSheetId="8">#REF!</definedName>
    <definedName name="SHARED_FORMULA_2209" localSheetId="4">#REF!</definedName>
    <definedName name="SHARED_FORMULA_2209">#REF!</definedName>
    <definedName name="SHARED_FORMULA_221" localSheetId="8">#REF!</definedName>
    <definedName name="SHARED_FORMULA_221" localSheetId="4">#REF!</definedName>
    <definedName name="SHARED_FORMULA_221">#REF!</definedName>
    <definedName name="SHARED_FORMULA_2210" localSheetId="8">#REF!</definedName>
    <definedName name="SHARED_FORMULA_2210" localSheetId="4">#REF!</definedName>
    <definedName name="SHARED_FORMULA_2210">#REF!</definedName>
    <definedName name="SHARED_FORMULA_2211" localSheetId="8">#REF!</definedName>
    <definedName name="SHARED_FORMULA_2211" localSheetId="4">#REF!</definedName>
    <definedName name="SHARED_FORMULA_2211">#REF!</definedName>
    <definedName name="SHARED_FORMULA_2212" localSheetId="8">#REF!</definedName>
    <definedName name="SHARED_FORMULA_2212" localSheetId="4">#REF!</definedName>
    <definedName name="SHARED_FORMULA_2212">#REF!</definedName>
    <definedName name="SHARED_FORMULA_2213" localSheetId="8">#REF!</definedName>
    <definedName name="SHARED_FORMULA_2213" localSheetId="4">#REF!</definedName>
    <definedName name="SHARED_FORMULA_2213">#REF!</definedName>
    <definedName name="SHARED_FORMULA_2214" localSheetId="8">#REF!</definedName>
    <definedName name="SHARED_FORMULA_2214" localSheetId="4">#REF!</definedName>
    <definedName name="SHARED_FORMULA_2214">#REF!</definedName>
    <definedName name="SHARED_FORMULA_2215" localSheetId="8">#REF!</definedName>
    <definedName name="SHARED_FORMULA_2215" localSheetId="4">#REF!</definedName>
    <definedName name="SHARED_FORMULA_2215">#REF!</definedName>
    <definedName name="SHARED_FORMULA_2216" localSheetId="8">#REF!</definedName>
    <definedName name="SHARED_FORMULA_2216" localSheetId="4">#REF!</definedName>
    <definedName name="SHARED_FORMULA_2216">#REF!</definedName>
    <definedName name="SHARED_FORMULA_2217" localSheetId="8">#REF!</definedName>
    <definedName name="SHARED_FORMULA_2217" localSheetId="4">#REF!</definedName>
    <definedName name="SHARED_FORMULA_2217">#REF!</definedName>
    <definedName name="SHARED_FORMULA_2218" localSheetId="8">#REF!</definedName>
    <definedName name="SHARED_FORMULA_2218" localSheetId="4">#REF!</definedName>
    <definedName name="SHARED_FORMULA_2218">#REF!</definedName>
    <definedName name="SHARED_FORMULA_2219" localSheetId="8">#REF!</definedName>
    <definedName name="SHARED_FORMULA_2219" localSheetId="4">#REF!</definedName>
    <definedName name="SHARED_FORMULA_2219">#REF!</definedName>
    <definedName name="SHARED_FORMULA_222" localSheetId="8">#REF!</definedName>
    <definedName name="SHARED_FORMULA_222" localSheetId="4">#REF!</definedName>
    <definedName name="SHARED_FORMULA_222">#REF!</definedName>
    <definedName name="SHARED_FORMULA_2220" localSheetId="8">#REF!</definedName>
    <definedName name="SHARED_FORMULA_2220" localSheetId="4">#REF!</definedName>
    <definedName name="SHARED_FORMULA_2220">#REF!</definedName>
    <definedName name="SHARED_FORMULA_2221" localSheetId="8">#REF!</definedName>
    <definedName name="SHARED_FORMULA_2221" localSheetId="4">#REF!</definedName>
    <definedName name="SHARED_FORMULA_2221">#REF!</definedName>
    <definedName name="SHARED_FORMULA_2222" localSheetId="8">#REF!</definedName>
    <definedName name="SHARED_FORMULA_2222" localSheetId="4">#REF!</definedName>
    <definedName name="SHARED_FORMULA_2222">#REF!</definedName>
    <definedName name="SHARED_FORMULA_2223" localSheetId="8">#REF!</definedName>
    <definedName name="SHARED_FORMULA_2223" localSheetId="4">#REF!</definedName>
    <definedName name="SHARED_FORMULA_2223">#REF!</definedName>
    <definedName name="SHARED_FORMULA_2224" localSheetId="8">#REF!</definedName>
    <definedName name="SHARED_FORMULA_2224" localSheetId="4">#REF!</definedName>
    <definedName name="SHARED_FORMULA_2224">#REF!</definedName>
    <definedName name="SHARED_FORMULA_2225" localSheetId="8">#REF!</definedName>
    <definedName name="SHARED_FORMULA_2225" localSheetId="4">#REF!</definedName>
    <definedName name="SHARED_FORMULA_2225">#REF!</definedName>
    <definedName name="SHARED_FORMULA_2226" localSheetId="8">#REF!</definedName>
    <definedName name="SHARED_FORMULA_2226" localSheetId="4">#REF!</definedName>
    <definedName name="SHARED_FORMULA_2226">#REF!</definedName>
    <definedName name="SHARED_FORMULA_2227" localSheetId="8">#REF!</definedName>
    <definedName name="SHARED_FORMULA_2227" localSheetId="4">#REF!</definedName>
    <definedName name="SHARED_FORMULA_2227">#REF!</definedName>
    <definedName name="SHARED_FORMULA_2228" localSheetId="8">#REF!</definedName>
    <definedName name="SHARED_FORMULA_2228" localSheetId="4">#REF!</definedName>
    <definedName name="SHARED_FORMULA_2228">#REF!</definedName>
    <definedName name="SHARED_FORMULA_2229" localSheetId="8">#REF!</definedName>
    <definedName name="SHARED_FORMULA_2229" localSheetId="4">#REF!</definedName>
    <definedName name="SHARED_FORMULA_2229">#REF!</definedName>
    <definedName name="SHARED_FORMULA_223" localSheetId="8">#REF!</definedName>
    <definedName name="SHARED_FORMULA_223" localSheetId="4">#REF!</definedName>
    <definedName name="SHARED_FORMULA_223">#REF!</definedName>
    <definedName name="SHARED_FORMULA_2230" localSheetId="8">#REF!</definedName>
    <definedName name="SHARED_FORMULA_2230" localSheetId="4">#REF!</definedName>
    <definedName name="SHARED_FORMULA_2230">#REF!</definedName>
    <definedName name="SHARED_FORMULA_2231" localSheetId="8">#REF!</definedName>
    <definedName name="SHARED_FORMULA_2231" localSheetId="4">#REF!</definedName>
    <definedName name="SHARED_FORMULA_2231">#REF!</definedName>
    <definedName name="SHARED_FORMULA_2232" localSheetId="8">#REF!</definedName>
    <definedName name="SHARED_FORMULA_2232" localSheetId="4">#REF!</definedName>
    <definedName name="SHARED_FORMULA_2232">#REF!</definedName>
    <definedName name="SHARED_FORMULA_2233" localSheetId="8">#REF!</definedName>
    <definedName name="SHARED_FORMULA_2233" localSheetId="4">#REF!</definedName>
    <definedName name="SHARED_FORMULA_2233">#REF!</definedName>
    <definedName name="SHARED_FORMULA_2234" localSheetId="8">#REF!</definedName>
    <definedName name="SHARED_FORMULA_2234" localSheetId="4">#REF!</definedName>
    <definedName name="SHARED_FORMULA_2234">#REF!</definedName>
    <definedName name="SHARED_FORMULA_2235" localSheetId="8">#REF!</definedName>
    <definedName name="SHARED_FORMULA_2235" localSheetId="4">#REF!</definedName>
    <definedName name="SHARED_FORMULA_2235">#REF!</definedName>
    <definedName name="SHARED_FORMULA_2236" localSheetId="8">#REF!</definedName>
    <definedName name="SHARED_FORMULA_2236" localSheetId="4">#REF!</definedName>
    <definedName name="SHARED_FORMULA_2236">#REF!</definedName>
    <definedName name="SHARED_FORMULA_2237" localSheetId="8">#REF!</definedName>
    <definedName name="SHARED_FORMULA_2237" localSheetId="4">#REF!</definedName>
    <definedName name="SHARED_FORMULA_2237">#REF!</definedName>
    <definedName name="SHARED_FORMULA_2238" localSheetId="8">#REF!</definedName>
    <definedName name="SHARED_FORMULA_2238" localSheetId="4">#REF!</definedName>
    <definedName name="SHARED_FORMULA_2238">#REF!</definedName>
    <definedName name="SHARED_FORMULA_2239" localSheetId="8">#REF!</definedName>
    <definedName name="SHARED_FORMULA_2239" localSheetId="4">#REF!</definedName>
    <definedName name="SHARED_FORMULA_2239">#REF!</definedName>
    <definedName name="SHARED_FORMULA_224" localSheetId="8">#REF!</definedName>
    <definedName name="SHARED_FORMULA_224" localSheetId="4">#REF!</definedName>
    <definedName name="SHARED_FORMULA_224">#REF!</definedName>
    <definedName name="SHARED_FORMULA_2240" localSheetId="8">#REF!</definedName>
    <definedName name="SHARED_FORMULA_2240" localSheetId="4">#REF!</definedName>
    <definedName name="SHARED_FORMULA_2240">#REF!</definedName>
    <definedName name="SHARED_FORMULA_2241" localSheetId="8">#REF!</definedName>
    <definedName name="SHARED_FORMULA_2241" localSheetId="4">#REF!</definedName>
    <definedName name="SHARED_FORMULA_2241">#REF!</definedName>
    <definedName name="SHARED_FORMULA_2242" localSheetId="8">#REF!</definedName>
    <definedName name="SHARED_FORMULA_2242" localSheetId="4">#REF!</definedName>
    <definedName name="SHARED_FORMULA_2242">#REF!</definedName>
    <definedName name="SHARED_FORMULA_2243" localSheetId="8">#REF!</definedName>
    <definedName name="SHARED_FORMULA_2243" localSheetId="4">#REF!</definedName>
    <definedName name="SHARED_FORMULA_2243">#REF!</definedName>
    <definedName name="SHARED_FORMULA_2244" localSheetId="8">#REF!</definedName>
    <definedName name="SHARED_FORMULA_2244" localSheetId="4">#REF!</definedName>
    <definedName name="SHARED_FORMULA_2244">#REF!</definedName>
    <definedName name="SHARED_FORMULA_2245" localSheetId="8">#REF!</definedName>
    <definedName name="SHARED_FORMULA_2245" localSheetId="4">#REF!</definedName>
    <definedName name="SHARED_FORMULA_2245">#REF!</definedName>
    <definedName name="SHARED_FORMULA_2246" localSheetId="8">#REF!</definedName>
    <definedName name="SHARED_FORMULA_2246" localSheetId="4">#REF!</definedName>
    <definedName name="SHARED_FORMULA_2246">#REF!</definedName>
    <definedName name="SHARED_FORMULA_2247" localSheetId="8">#REF!</definedName>
    <definedName name="SHARED_FORMULA_2247" localSheetId="4">#REF!</definedName>
    <definedName name="SHARED_FORMULA_2247">#REF!</definedName>
    <definedName name="SHARED_FORMULA_2248" localSheetId="8">#REF!</definedName>
    <definedName name="SHARED_FORMULA_2248" localSheetId="4">#REF!</definedName>
    <definedName name="SHARED_FORMULA_2248">#REF!</definedName>
    <definedName name="SHARED_FORMULA_2249" localSheetId="8">#REF!</definedName>
    <definedName name="SHARED_FORMULA_2249" localSheetId="4">#REF!</definedName>
    <definedName name="SHARED_FORMULA_2249">#REF!</definedName>
    <definedName name="SHARED_FORMULA_225" localSheetId="8">#REF!</definedName>
    <definedName name="SHARED_FORMULA_225" localSheetId="4">#REF!</definedName>
    <definedName name="SHARED_FORMULA_225">#REF!</definedName>
    <definedName name="SHARED_FORMULA_2250" localSheetId="8">#REF!</definedName>
    <definedName name="SHARED_FORMULA_2250" localSheetId="4">#REF!</definedName>
    <definedName name="SHARED_FORMULA_2250">#REF!</definedName>
    <definedName name="SHARED_FORMULA_2251" localSheetId="8">#REF!</definedName>
    <definedName name="SHARED_FORMULA_2251" localSheetId="4">#REF!</definedName>
    <definedName name="SHARED_FORMULA_2251">#REF!</definedName>
    <definedName name="SHARED_FORMULA_2252" localSheetId="8">#REF!</definedName>
    <definedName name="SHARED_FORMULA_2252" localSheetId="4">#REF!</definedName>
    <definedName name="SHARED_FORMULA_2252">#REF!</definedName>
    <definedName name="SHARED_FORMULA_2253" localSheetId="8">#REF!</definedName>
    <definedName name="SHARED_FORMULA_2253" localSheetId="4">#REF!</definedName>
    <definedName name="SHARED_FORMULA_2253">#REF!</definedName>
    <definedName name="SHARED_FORMULA_2254" localSheetId="8">#REF!</definedName>
    <definedName name="SHARED_FORMULA_2254" localSheetId="4">#REF!</definedName>
    <definedName name="SHARED_FORMULA_2254">#REF!</definedName>
    <definedName name="SHARED_FORMULA_2255" localSheetId="8">#REF!</definedName>
    <definedName name="SHARED_FORMULA_2255" localSheetId="4">#REF!</definedName>
    <definedName name="SHARED_FORMULA_2255">#REF!</definedName>
    <definedName name="SHARED_FORMULA_2256" localSheetId="8">#REF!</definedName>
    <definedName name="SHARED_FORMULA_2256" localSheetId="4">#REF!</definedName>
    <definedName name="SHARED_FORMULA_2256">#REF!</definedName>
    <definedName name="SHARED_FORMULA_2257" localSheetId="8">#REF!</definedName>
    <definedName name="SHARED_FORMULA_2257" localSheetId="4">#REF!</definedName>
    <definedName name="SHARED_FORMULA_2257">#REF!</definedName>
    <definedName name="SHARED_FORMULA_2258" localSheetId="8">#REF!</definedName>
    <definedName name="SHARED_FORMULA_2258" localSheetId="4">#REF!</definedName>
    <definedName name="SHARED_FORMULA_2258">#REF!</definedName>
    <definedName name="SHARED_FORMULA_226" localSheetId="8">#REF!</definedName>
    <definedName name="SHARED_FORMULA_226" localSheetId="4">#REF!</definedName>
    <definedName name="SHARED_FORMULA_226">#REF!</definedName>
    <definedName name="SHARED_FORMULA_227" localSheetId="8">#REF!</definedName>
    <definedName name="SHARED_FORMULA_227" localSheetId="4">#REF!</definedName>
    <definedName name="SHARED_FORMULA_227">#REF!</definedName>
    <definedName name="SHARED_FORMULA_228" localSheetId="8">#REF!</definedName>
    <definedName name="SHARED_FORMULA_228" localSheetId="4">#REF!</definedName>
    <definedName name="SHARED_FORMULA_228">#REF!</definedName>
    <definedName name="SHARED_FORMULA_229" localSheetId="8">#REF!</definedName>
    <definedName name="SHARED_FORMULA_229" localSheetId="4">#REF!</definedName>
    <definedName name="SHARED_FORMULA_229">#REF!</definedName>
    <definedName name="SHARED_FORMULA_23">#N/A</definedName>
    <definedName name="SHARED_FORMULA_230" localSheetId="8">#REF!</definedName>
    <definedName name="SHARED_FORMULA_230" localSheetId="4">#REF!</definedName>
    <definedName name="SHARED_FORMULA_230">#REF!</definedName>
    <definedName name="SHARED_FORMULA_231" localSheetId="8">#REF!</definedName>
    <definedName name="SHARED_FORMULA_231" localSheetId="4">#REF!</definedName>
    <definedName name="SHARED_FORMULA_231">#REF!</definedName>
    <definedName name="SHARED_FORMULA_232" localSheetId="8">#REF!</definedName>
    <definedName name="SHARED_FORMULA_232" localSheetId="4">#REF!</definedName>
    <definedName name="SHARED_FORMULA_232">#REF!</definedName>
    <definedName name="SHARED_FORMULA_233" localSheetId="8">#REF!</definedName>
    <definedName name="SHARED_FORMULA_233" localSheetId="4">#REF!</definedName>
    <definedName name="SHARED_FORMULA_233">#REF!</definedName>
    <definedName name="SHARED_FORMULA_234" localSheetId="8">#REF!</definedName>
    <definedName name="SHARED_FORMULA_234" localSheetId="4">#REF!</definedName>
    <definedName name="SHARED_FORMULA_234">#REF!</definedName>
    <definedName name="SHARED_FORMULA_235" localSheetId="8">#REF!</definedName>
    <definedName name="SHARED_FORMULA_235" localSheetId="4">#REF!</definedName>
    <definedName name="SHARED_FORMULA_235">#REF!</definedName>
    <definedName name="SHARED_FORMULA_236" localSheetId="8">#REF!</definedName>
    <definedName name="SHARED_FORMULA_236" localSheetId="4">#REF!</definedName>
    <definedName name="SHARED_FORMULA_236">#REF!</definedName>
    <definedName name="SHARED_FORMULA_237" localSheetId="8">#REF!</definedName>
    <definedName name="SHARED_FORMULA_237" localSheetId="4">#REF!</definedName>
    <definedName name="SHARED_FORMULA_237">#REF!</definedName>
    <definedName name="SHARED_FORMULA_238" localSheetId="8">#REF!</definedName>
    <definedName name="SHARED_FORMULA_238" localSheetId="4">#REF!</definedName>
    <definedName name="SHARED_FORMULA_238">#REF!</definedName>
    <definedName name="SHARED_FORMULA_239" localSheetId="8">#REF!</definedName>
    <definedName name="SHARED_FORMULA_239" localSheetId="4">#REF!</definedName>
    <definedName name="SHARED_FORMULA_239">#REF!</definedName>
    <definedName name="SHARED_FORMULA_24">#N/A</definedName>
    <definedName name="SHARED_FORMULA_240" localSheetId="8">#REF!</definedName>
    <definedName name="SHARED_FORMULA_240" localSheetId="4">#REF!</definedName>
    <definedName name="SHARED_FORMULA_240">#REF!</definedName>
    <definedName name="SHARED_FORMULA_241" localSheetId="8">#REF!</definedName>
    <definedName name="SHARED_FORMULA_241" localSheetId="4">#REF!</definedName>
    <definedName name="SHARED_FORMULA_241">#REF!</definedName>
    <definedName name="SHARED_FORMULA_242" localSheetId="8">#REF!</definedName>
    <definedName name="SHARED_FORMULA_242" localSheetId="4">#REF!</definedName>
    <definedName name="SHARED_FORMULA_242">#REF!</definedName>
    <definedName name="SHARED_FORMULA_243" localSheetId="8">#REF!</definedName>
    <definedName name="SHARED_FORMULA_243" localSheetId="4">#REF!</definedName>
    <definedName name="SHARED_FORMULA_243">#REF!</definedName>
    <definedName name="SHARED_FORMULA_244" localSheetId="8">#REF!</definedName>
    <definedName name="SHARED_FORMULA_244" localSheetId="4">#REF!</definedName>
    <definedName name="SHARED_FORMULA_244">#REF!</definedName>
    <definedName name="SHARED_FORMULA_245" localSheetId="8">#REF!</definedName>
    <definedName name="SHARED_FORMULA_245" localSheetId="4">#REF!</definedName>
    <definedName name="SHARED_FORMULA_245">#REF!</definedName>
    <definedName name="SHARED_FORMULA_246" localSheetId="8">#REF!</definedName>
    <definedName name="SHARED_FORMULA_246" localSheetId="4">#REF!</definedName>
    <definedName name="SHARED_FORMULA_246">#REF!</definedName>
    <definedName name="SHARED_FORMULA_247" localSheetId="8">#REF!</definedName>
    <definedName name="SHARED_FORMULA_247" localSheetId="4">#REF!</definedName>
    <definedName name="SHARED_FORMULA_247">#REF!</definedName>
    <definedName name="SHARED_FORMULA_248" localSheetId="8">#REF!</definedName>
    <definedName name="SHARED_FORMULA_248" localSheetId="4">#REF!</definedName>
    <definedName name="SHARED_FORMULA_248">#REF!</definedName>
    <definedName name="SHARED_FORMULA_249" localSheetId="8">#REF!</definedName>
    <definedName name="SHARED_FORMULA_249" localSheetId="4">#REF!</definedName>
    <definedName name="SHARED_FORMULA_249">#REF!</definedName>
    <definedName name="SHARED_FORMULA_25">(3/8-1/16)*2.54</definedName>
    <definedName name="SHARED_FORMULA_250">#REF!</definedName>
    <definedName name="SHARED_FORMULA_251" localSheetId="8">#REF!</definedName>
    <definedName name="SHARED_FORMULA_251" localSheetId="4">#REF!</definedName>
    <definedName name="SHARED_FORMULA_251">#REF!</definedName>
    <definedName name="SHARED_FORMULA_252" localSheetId="8">#REF!</definedName>
    <definedName name="SHARED_FORMULA_252" localSheetId="4">#REF!</definedName>
    <definedName name="SHARED_FORMULA_252">#REF!</definedName>
    <definedName name="SHARED_FORMULA_253" localSheetId="8">#REF!</definedName>
    <definedName name="SHARED_FORMULA_253" localSheetId="4">#REF!</definedName>
    <definedName name="SHARED_FORMULA_253">#REF!</definedName>
    <definedName name="SHARED_FORMULA_254" localSheetId="8">#REF!</definedName>
    <definedName name="SHARED_FORMULA_254" localSheetId="4">#REF!</definedName>
    <definedName name="SHARED_FORMULA_254">#REF!</definedName>
    <definedName name="SHARED_FORMULA_255" localSheetId="8">#REF!</definedName>
    <definedName name="SHARED_FORMULA_255" localSheetId="4">#REF!</definedName>
    <definedName name="SHARED_FORMULA_255">#REF!</definedName>
    <definedName name="SHARED_FORMULA_256" localSheetId="8">#REF!</definedName>
    <definedName name="SHARED_FORMULA_256" localSheetId="4">#REF!</definedName>
    <definedName name="SHARED_FORMULA_256">#REF!</definedName>
    <definedName name="SHARED_FORMULA_257" localSheetId="8">#REF!</definedName>
    <definedName name="SHARED_FORMULA_257" localSheetId="4">#REF!</definedName>
    <definedName name="SHARED_FORMULA_257">#REF!</definedName>
    <definedName name="SHARED_FORMULA_258" localSheetId="8">#REF!</definedName>
    <definedName name="SHARED_FORMULA_258" localSheetId="4">#REF!</definedName>
    <definedName name="SHARED_FORMULA_258">#REF!</definedName>
    <definedName name="SHARED_FORMULA_259" localSheetId="8">#REF!</definedName>
    <definedName name="SHARED_FORMULA_259" localSheetId="4">#REF!</definedName>
    <definedName name="SHARED_FORMULA_259">#REF!</definedName>
    <definedName name="SHARED_FORMULA_26">#N/A</definedName>
    <definedName name="SHARED_FORMULA_260" localSheetId="8">#REF!</definedName>
    <definedName name="SHARED_FORMULA_260" localSheetId="4">#REF!</definedName>
    <definedName name="SHARED_FORMULA_260">#REF!</definedName>
    <definedName name="SHARED_FORMULA_261" localSheetId="8">#REF!</definedName>
    <definedName name="SHARED_FORMULA_261" localSheetId="4">#REF!</definedName>
    <definedName name="SHARED_FORMULA_261">#REF!</definedName>
    <definedName name="SHARED_FORMULA_262" localSheetId="8">#REF!</definedName>
    <definedName name="SHARED_FORMULA_262" localSheetId="4">#REF!</definedName>
    <definedName name="SHARED_FORMULA_262">#REF!</definedName>
    <definedName name="SHARED_FORMULA_263" localSheetId="8">#REF!</definedName>
    <definedName name="SHARED_FORMULA_263" localSheetId="4">#REF!</definedName>
    <definedName name="SHARED_FORMULA_263">#REF!</definedName>
    <definedName name="SHARED_FORMULA_264" localSheetId="8">#REF!</definedName>
    <definedName name="SHARED_FORMULA_264" localSheetId="4">#REF!</definedName>
    <definedName name="SHARED_FORMULA_264">#REF!</definedName>
    <definedName name="SHARED_FORMULA_265" localSheetId="8">#REF!</definedName>
    <definedName name="SHARED_FORMULA_265" localSheetId="4">#REF!</definedName>
    <definedName name="SHARED_FORMULA_265">#REF!</definedName>
    <definedName name="SHARED_FORMULA_266" localSheetId="8">#REF!</definedName>
    <definedName name="SHARED_FORMULA_266" localSheetId="4">#REF!</definedName>
    <definedName name="SHARED_FORMULA_266">#REF!</definedName>
    <definedName name="SHARED_FORMULA_267" localSheetId="8">#REF!</definedName>
    <definedName name="SHARED_FORMULA_267" localSheetId="4">#REF!</definedName>
    <definedName name="SHARED_FORMULA_267">#REF!</definedName>
    <definedName name="SHARED_FORMULA_268" localSheetId="8">#REF!</definedName>
    <definedName name="SHARED_FORMULA_268" localSheetId="4">#REF!</definedName>
    <definedName name="SHARED_FORMULA_268">#REF!</definedName>
    <definedName name="SHARED_FORMULA_269" localSheetId="8">#REF!</definedName>
    <definedName name="SHARED_FORMULA_269" localSheetId="4">#REF!</definedName>
    <definedName name="SHARED_FORMULA_269">#REF!</definedName>
    <definedName name="SHARED_FORMULA_27">#N/A</definedName>
    <definedName name="SHARED_FORMULA_270" localSheetId="8">#REF!</definedName>
    <definedName name="SHARED_FORMULA_270" localSheetId="4">#REF!</definedName>
    <definedName name="SHARED_FORMULA_270">#REF!</definedName>
    <definedName name="SHARED_FORMULA_271" localSheetId="8">#REF!</definedName>
    <definedName name="SHARED_FORMULA_271" localSheetId="4">#REF!</definedName>
    <definedName name="SHARED_FORMULA_271">#REF!</definedName>
    <definedName name="SHARED_FORMULA_272" localSheetId="8">#REF!</definedName>
    <definedName name="SHARED_FORMULA_272" localSheetId="4">#REF!</definedName>
    <definedName name="SHARED_FORMULA_272">#REF!</definedName>
    <definedName name="SHARED_FORMULA_273" localSheetId="8">#REF!</definedName>
    <definedName name="SHARED_FORMULA_273" localSheetId="4">#REF!</definedName>
    <definedName name="SHARED_FORMULA_273">#REF!</definedName>
    <definedName name="SHARED_FORMULA_274" localSheetId="8">#REF!</definedName>
    <definedName name="SHARED_FORMULA_274" localSheetId="4">#REF!</definedName>
    <definedName name="SHARED_FORMULA_274">#REF!</definedName>
    <definedName name="SHARED_FORMULA_275" localSheetId="8">#REF!</definedName>
    <definedName name="SHARED_FORMULA_275" localSheetId="4">#REF!</definedName>
    <definedName name="SHARED_FORMULA_275">#REF!</definedName>
    <definedName name="SHARED_FORMULA_276" localSheetId="8">#REF!</definedName>
    <definedName name="SHARED_FORMULA_276" localSheetId="4">#REF!</definedName>
    <definedName name="SHARED_FORMULA_276">#REF!</definedName>
    <definedName name="SHARED_FORMULA_277" localSheetId="8">#REF!</definedName>
    <definedName name="SHARED_FORMULA_277" localSheetId="4">#REF!</definedName>
    <definedName name="SHARED_FORMULA_277">#REF!</definedName>
    <definedName name="SHARED_FORMULA_278" localSheetId="8">#REF!</definedName>
    <definedName name="SHARED_FORMULA_278" localSheetId="4">#REF!</definedName>
    <definedName name="SHARED_FORMULA_278">#REF!</definedName>
    <definedName name="SHARED_FORMULA_279" localSheetId="8">#REF!</definedName>
    <definedName name="SHARED_FORMULA_279" localSheetId="4">#REF!</definedName>
    <definedName name="SHARED_FORMULA_279">#REF!</definedName>
    <definedName name="SHARED_FORMULA_28">#N/A</definedName>
    <definedName name="SHARED_FORMULA_280" localSheetId="8">#REF!</definedName>
    <definedName name="SHARED_FORMULA_280" localSheetId="4">#REF!</definedName>
    <definedName name="SHARED_FORMULA_280">#REF!</definedName>
    <definedName name="SHARED_FORMULA_281" localSheetId="8">#REF!</definedName>
    <definedName name="SHARED_FORMULA_281" localSheetId="4">#REF!</definedName>
    <definedName name="SHARED_FORMULA_281">#REF!</definedName>
    <definedName name="SHARED_FORMULA_282" localSheetId="8">#REF!</definedName>
    <definedName name="SHARED_FORMULA_282" localSheetId="4">#REF!</definedName>
    <definedName name="SHARED_FORMULA_282">#REF!</definedName>
    <definedName name="SHARED_FORMULA_283" localSheetId="8">#REF!</definedName>
    <definedName name="SHARED_FORMULA_283" localSheetId="4">#REF!</definedName>
    <definedName name="SHARED_FORMULA_283">#REF!</definedName>
    <definedName name="SHARED_FORMULA_284" localSheetId="8">#REF!</definedName>
    <definedName name="SHARED_FORMULA_284" localSheetId="4">#REF!</definedName>
    <definedName name="SHARED_FORMULA_284">#REF!</definedName>
    <definedName name="SHARED_FORMULA_285" localSheetId="8">#REF!</definedName>
    <definedName name="SHARED_FORMULA_285" localSheetId="4">#REF!</definedName>
    <definedName name="SHARED_FORMULA_285">#REF!</definedName>
    <definedName name="SHARED_FORMULA_286" localSheetId="8">#REF!</definedName>
    <definedName name="SHARED_FORMULA_286" localSheetId="4">#REF!</definedName>
    <definedName name="SHARED_FORMULA_286">#REF!</definedName>
    <definedName name="SHARED_FORMULA_287" localSheetId="8">#REF!</definedName>
    <definedName name="SHARED_FORMULA_287" localSheetId="4">#REF!</definedName>
    <definedName name="SHARED_FORMULA_287">#REF!</definedName>
    <definedName name="SHARED_FORMULA_288" localSheetId="8">#REF!</definedName>
    <definedName name="SHARED_FORMULA_288" localSheetId="4">#REF!</definedName>
    <definedName name="SHARED_FORMULA_288">#REF!</definedName>
    <definedName name="SHARED_FORMULA_289" localSheetId="8">#REF!</definedName>
    <definedName name="SHARED_FORMULA_289" localSheetId="4">#REF!</definedName>
    <definedName name="SHARED_FORMULA_289">#REF!</definedName>
    <definedName name="SHARED_FORMULA_29">#N/A</definedName>
    <definedName name="SHARED_FORMULA_290" localSheetId="8">#REF!</definedName>
    <definedName name="SHARED_FORMULA_290" localSheetId="4">#REF!</definedName>
    <definedName name="SHARED_FORMULA_290">#REF!</definedName>
    <definedName name="SHARED_FORMULA_291" localSheetId="8">#REF!</definedName>
    <definedName name="SHARED_FORMULA_291" localSheetId="4">#REF!</definedName>
    <definedName name="SHARED_FORMULA_291">#REF!</definedName>
    <definedName name="SHARED_FORMULA_292" localSheetId="8">#REF!</definedName>
    <definedName name="SHARED_FORMULA_292" localSheetId="4">#REF!</definedName>
    <definedName name="SHARED_FORMULA_292">#REF!</definedName>
    <definedName name="SHARED_FORMULA_293" localSheetId="8">#REF!</definedName>
    <definedName name="SHARED_FORMULA_293" localSheetId="4">#REF!</definedName>
    <definedName name="SHARED_FORMULA_293">#REF!</definedName>
    <definedName name="SHARED_FORMULA_294" localSheetId="8">#REF!</definedName>
    <definedName name="SHARED_FORMULA_294" localSheetId="4">#REF!</definedName>
    <definedName name="SHARED_FORMULA_294">#REF!</definedName>
    <definedName name="SHARED_FORMULA_295" localSheetId="8">#REF!</definedName>
    <definedName name="SHARED_FORMULA_295" localSheetId="4">#REF!</definedName>
    <definedName name="SHARED_FORMULA_295">#REF!</definedName>
    <definedName name="SHARED_FORMULA_296" localSheetId="8">#REF!</definedName>
    <definedName name="SHARED_FORMULA_296" localSheetId="4">#REF!</definedName>
    <definedName name="SHARED_FORMULA_296">#REF!</definedName>
    <definedName name="SHARED_FORMULA_297" localSheetId="8">#REF!</definedName>
    <definedName name="SHARED_FORMULA_297" localSheetId="4">#REF!</definedName>
    <definedName name="SHARED_FORMULA_297">#REF!</definedName>
    <definedName name="SHARED_FORMULA_298" localSheetId="8">#REF!</definedName>
    <definedName name="SHARED_FORMULA_298" localSheetId="4">#REF!</definedName>
    <definedName name="SHARED_FORMULA_298">#REF!</definedName>
    <definedName name="SHARED_FORMULA_299" localSheetId="8">#REF!</definedName>
    <definedName name="SHARED_FORMULA_299" localSheetId="4">#REF!</definedName>
    <definedName name="SHARED_FORMULA_299">#REF!</definedName>
    <definedName name="SHARED_FORMULA_3">#N/A</definedName>
    <definedName name="SHARED_FORMULA_30">#N/A</definedName>
    <definedName name="SHARED_FORMULA_300" localSheetId="8">#REF!</definedName>
    <definedName name="SHARED_FORMULA_300" localSheetId="4">#REF!</definedName>
    <definedName name="SHARED_FORMULA_300">#REF!</definedName>
    <definedName name="SHARED_FORMULA_301" localSheetId="8">#REF!</definedName>
    <definedName name="SHARED_FORMULA_301" localSheetId="4">#REF!</definedName>
    <definedName name="SHARED_FORMULA_301">#REF!</definedName>
    <definedName name="SHARED_FORMULA_302" localSheetId="8">#REF!</definedName>
    <definedName name="SHARED_FORMULA_302" localSheetId="4">#REF!</definedName>
    <definedName name="SHARED_FORMULA_302">#REF!</definedName>
    <definedName name="SHARED_FORMULA_303" localSheetId="8">#REF!</definedName>
    <definedName name="SHARED_FORMULA_303" localSheetId="4">#REF!</definedName>
    <definedName name="SHARED_FORMULA_303">#REF!</definedName>
    <definedName name="SHARED_FORMULA_304" localSheetId="8">#REF!</definedName>
    <definedName name="SHARED_FORMULA_304" localSheetId="4">#REF!</definedName>
    <definedName name="SHARED_FORMULA_304">#REF!</definedName>
    <definedName name="SHARED_FORMULA_305" localSheetId="8">#REF!</definedName>
    <definedName name="SHARED_FORMULA_305" localSheetId="4">#REF!</definedName>
    <definedName name="SHARED_FORMULA_305">#REF!</definedName>
    <definedName name="SHARED_FORMULA_306" localSheetId="8">#REF!</definedName>
    <definedName name="SHARED_FORMULA_306" localSheetId="4">#REF!</definedName>
    <definedName name="SHARED_FORMULA_306">#REF!</definedName>
    <definedName name="SHARED_FORMULA_307" localSheetId="8">#REF!</definedName>
    <definedName name="SHARED_FORMULA_307" localSheetId="4">#REF!</definedName>
    <definedName name="SHARED_FORMULA_307">#REF!</definedName>
    <definedName name="SHARED_FORMULA_308" localSheetId="8">#REF!</definedName>
    <definedName name="SHARED_FORMULA_308" localSheetId="4">#REF!</definedName>
    <definedName name="SHARED_FORMULA_308">#REF!</definedName>
    <definedName name="SHARED_FORMULA_309" localSheetId="8">#REF!</definedName>
    <definedName name="SHARED_FORMULA_309" localSheetId="4">#REF!</definedName>
    <definedName name="SHARED_FORMULA_309">#REF!</definedName>
    <definedName name="SHARED_FORMULA_31">#N/A</definedName>
    <definedName name="SHARED_FORMULA_310" localSheetId="8">#REF!</definedName>
    <definedName name="SHARED_FORMULA_310" localSheetId="4">#REF!</definedName>
    <definedName name="SHARED_FORMULA_310">#REF!</definedName>
    <definedName name="SHARED_FORMULA_311" localSheetId="8">#REF!</definedName>
    <definedName name="SHARED_FORMULA_311" localSheetId="4">#REF!</definedName>
    <definedName name="SHARED_FORMULA_311">#REF!</definedName>
    <definedName name="SHARED_FORMULA_312" localSheetId="8">#REF!</definedName>
    <definedName name="SHARED_FORMULA_312" localSheetId="4">#REF!</definedName>
    <definedName name="SHARED_FORMULA_312">#REF!</definedName>
    <definedName name="SHARED_FORMULA_313" localSheetId="8">#REF!</definedName>
    <definedName name="SHARED_FORMULA_313" localSheetId="4">#REF!</definedName>
    <definedName name="SHARED_FORMULA_313">#REF!</definedName>
    <definedName name="SHARED_FORMULA_314" localSheetId="8">#REF!</definedName>
    <definedName name="SHARED_FORMULA_314" localSheetId="4">#REF!</definedName>
    <definedName name="SHARED_FORMULA_314">#REF!</definedName>
    <definedName name="SHARED_FORMULA_315" localSheetId="8">#REF!</definedName>
    <definedName name="SHARED_FORMULA_315" localSheetId="4">#REF!</definedName>
    <definedName name="SHARED_FORMULA_315">#REF!</definedName>
    <definedName name="SHARED_FORMULA_316" localSheetId="8">#REF!</definedName>
    <definedName name="SHARED_FORMULA_316" localSheetId="4">#REF!</definedName>
    <definedName name="SHARED_FORMULA_316">#REF!</definedName>
    <definedName name="SHARED_FORMULA_317" localSheetId="8">#REF!</definedName>
    <definedName name="SHARED_FORMULA_317" localSheetId="4">#REF!</definedName>
    <definedName name="SHARED_FORMULA_317">#REF!</definedName>
    <definedName name="SHARED_FORMULA_318" localSheetId="8">#REF!</definedName>
    <definedName name="SHARED_FORMULA_318" localSheetId="4">#REF!</definedName>
    <definedName name="SHARED_FORMULA_318">#REF!</definedName>
    <definedName name="SHARED_FORMULA_319" localSheetId="8">#REF!</definedName>
    <definedName name="SHARED_FORMULA_319" localSheetId="4">#REF!</definedName>
    <definedName name="SHARED_FORMULA_319">#REF!</definedName>
    <definedName name="SHARED_FORMULA_32">#N/A</definedName>
    <definedName name="SHARED_FORMULA_320" localSheetId="8">#REF!</definedName>
    <definedName name="SHARED_FORMULA_320" localSheetId="4">#REF!</definedName>
    <definedName name="SHARED_FORMULA_320">#REF!</definedName>
    <definedName name="SHARED_FORMULA_321" localSheetId="8">#REF!</definedName>
    <definedName name="SHARED_FORMULA_321" localSheetId="4">#REF!</definedName>
    <definedName name="SHARED_FORMULA_321">#REF!</definedName>
    <definedName name="SHARED_FORMULA_322" localSheetId="8">#REF!</definedName>
    <definedName name="SHARED_FORMULA_322" localSheetId="4">#REF!</definedName>
    <definedName name="SHARED_FORMULA_322">#REF!</definedName>
    <definedName name="SHARED_FORMULA_323" localSheetId="8">#REF!</definedName>
    <definedName name="SHARED_FORMULA_323" localSheetId="4">#REF!</definedName>
    <definedName name="SHARED_FORMULA_323">#REF!</definedName>
    <definedName name="SHARED_FORMULA_324" localSheetId="8">#REF!</definedName>
    <definedName name="SHARED_FORMULA_324" localSheetId="4">#REF!</definedName>
    <definedName name="SHARED_FORMULA_324">#REF!</definedName>
    <definedName name="SHARED_FORMULA_325" localSheetId="8">#REF!</definedName>
    <definedName name="SHARED_FORMULA_325" localSheetId="4">#REF!</definedName>
    <definedName name="SHARED_FORMULA_325">#REF!</definedName>
    <definedName name="SHARED_FORMULA_326" localSheetId="8">#REF!</definedName>
    <definedName name="SHARED_FORMULA_326" localSheetId="4">#REF!</definedName>
    <definedName name="SHARED_FORMULA_326">#REF!</definedName>
    <definedName name="SHARED_FORMULA_327" localSheetId="8">#REF!</definedName>
    <definedName name="SHARED_FORMULA_327" localSheetId="4">#REF!</definedName>
    <definedName name="SHARED_FORMULA_327">#REF!</definedName>
    <definedName name="SHARED_FORMULA_328" localSheetId="8">#REF!</definedName>
    <definedName name="SHARED_FORMULA_328" localSheetId="4">#REF!</definedName>
    <definedName name="SHARED_FORMULA_328">#REF!</definedName>
    <definedName name="SHARED_FORMULA_329" localSheetId="8">#REF!</definedName>
    <definedName name="SHARED_FORMULA_329" localSheetId="4">#REF!</definedName>
    <definedName name="SHARED_FORMULA_329">#REF!</definedName>
    <definedName name="SHARED_FORMULA_33">#N/A</definedName>
    <definedName name="SHARED_FORMULA_330" localSheetId="8">#REF!</definedName>
    <definedName name="SHARED_FORMULA_330" localSheetId="4">#REF!</definedName>
    <definedName name="SHARED_FORMULA_330">#REF!</definedName>
    <definedName name="SHARED_FORMULA_331" localSheetId="8">#REF!</definedName>
    <definedName name="SHARED_FORMULA_331" localSheetId="4">#REF!</definedName>
    <definedName name="SHARED_FORMULA_331">#REF!</definedName>
    <definedName name="SHARED_FORMULA_332" localSheetId="8">#REF!</definedName>
    <definedName name="SHARED_FORMULA_332" localSheetId="4">#REF!</definedName>
    <definedName name="SHARED_FORMULA_332">#REF!</definedName>
    <definedName name="SHARED_FORMULA_333" localSheetId="8">#REF!</definedName>
    <definedName name="SHARED_FORMULA_333" localSheetId="4">#REF!</definedName>
    <definedName name="SHARED_FORMULA_333">#REF!</definedName>
    <definedName name="SHARED_FORMULA_334" localSheetId="8">#REF!</definedName>
    <definedName name="SHARED_FORMULA_334" localSheetId="4">#REF!</definedName>
    <definedName name="SHARED_FORMULA_334">#REF!</definedName>
    <definedName name="SHARED_FORMULA_335" localSheetId="8">#REF!</definedName>
    <definedName name="SHARED_FORMULA_335" localSheetId="4">#REF!</definedName>
    <definedName name="SHARED_FORMULA_335">#REF!</definedName>
    <definedName name="SHARED_FORMULA_336" localSheetId="8">#REF!</definedName>
    <definedName name="SHARED_FORMULA_336" localSheetId="4">#REF!</definedName>
    <definedName name="SHARED_FORMULA_336">#REF!</definedName>
    <definedName name="SHARED_FORMULA_337" localSheetId="8">#REF!</definedName>
    <definedName name="SHARED_FORMULA_337" localSheetId="4">#REF!</definedName>
    <definedName name="SHARED_FORMULA_337">#REF!</definedName>
    <definedName name="SHARED_FORMULA_338" localSheetId="8">#REF!</definedName>
    <definedName name="SHARED_FORMULA_338" localSheetId="4">#REF!</definedName>
    <definedName name="SHARED_FORMULA_338">#REF!</definedName>
    <definedName name="SHARED_FORMULA_339" localSheetId="8">#REF!</definedName>
    <definedName name="SHARED_FORMULA_339" localSheetId="4">#REF!</definedName>
    <definedName name="SHARED_FORMULA_339">#REF!</definedName>
    <definedName name="SHARED_FORMULA_34">#N/A</definedName>
    <definedName name="SHARED_FORMULA_340" localSheetId="8">#REF!</definedName>
    <definedName name="SHARED_FORMULA_340" localSheetId="4">#REF!</definedName>
    <definedName name="SHARED_FORMULA_340">#REF!</definedName>
    <definedName name="SHARED_FORMULA_341" localSheetId="8">#REF!</definedName>
    <definedName name="SHARED_FORMULA_341" localSheetId="4">#REF!</definedName>
    <definedName name="SHARED_FORMULA_341">#REF!</definedName>
    <definedName name="SHARED_FORMULA_342" localSheetId="8">#REF!</definedName>
    <definedName name="SHARED_FORMULA_342" localSheetId="4">#REF!</definedName>
    <definedName name="SHARED_FORMULA_342">#REF!</definedName>
    <definedName name="SHARED_FORMULA_343" localSheetId="8">#REF!</definedName>
    <definedName name="SHARED_FORMULA_343" localSheetId="4">#REF!</definedName>
    <definedName name="SHARED_FORMULA_343">#REF!</definedName>
    <definedName name="SHARED_FORMULA_344" localSheetId="8">#REF!</definedName>
    <definedName name="SHARED_FORMULA_344" localSheetId="4">#REF!</definedName>
    <definedName name="SHARED_FORMULA_344">#REF!</definedName>
    <definedName name="SHARED_FORMULA_345" localSheetId="8">#REF!</definedName>
    <definedName name="SHARED_FORMULA_345" localSheetId="4">#REF!</definedName>
    <definedName name="SHARED_FORMULA_345">#REF!</definedName>
    <definedName name="SHARED_FORMULA_346" localSheetId="8">#REF!</definedName>
    <definedName name="SHARED_FORMULA_346" localSheetId="4">#REF!</definedName>
    <definedName name="SHARED_FORMULA_346">#REF!</definedName>
    <definedName name="SHARED_FORMULA_347" localSheetId="8">#REF!</definedName>
    <definedName name="SHARED_FORMULA_347" localSheetId="4">#REF!</definedName>
    <definedName name="SHARED_FORMULA_347">#REF!</definedName>
    <definedName name="SHARED_FORMULA_348" localSheetId="8">#REF!</definedName>
    <definedName name="SHARED_FORMULA_348" localSheetId="4">#REF!</definedName>
    <definedName name="SHARED_FORMULA_348">#REF!</definedName>
    <definedName name="SHARED_FORMULA_349" localSheetId="8">#REF!</definedName>
    <definedName name="SHARED_FORMULA_349" localSheetId="4">#REF!</definedName>
    <definedName name="SHARED_FORMULA_349">#REF!</definedName>
    <definedName name="SHARED_FORMULA_35">#N/A</definedName>
    <definedName name="SHARED_FORMULA_350" localSheetId="8">#REF!</definedName>
    <definedName name="SHARED_FORMULA_350" localSheetId="4">#REF!</definedName>
    <definedName name="SHARED_FORMULA_350">#REF!</definedName>
    <definedName name="SHARED_FORMULA_351" localSheetId="8">#REF!</definedName>
    <definedName name="SHARED_FORMULA_351" localSheetId="4">#REF!</definedName>
    <definedName name="SHARED_FORMULA_351">#REF!</definedName>
    <definedName name="SHARED_FORMULA_352" localSheetId="8">#REF!</definedName>
    <definedName name="SHARED_FORMULA_352" localSheetId="4">#REF!</definedName>
    <definedName name="SHARED_FORMULA_352">#REF!</definedName>
    <definedName name="SHARED_FORMULA_353" localSheetId="8">#REF!</definedName>
    <definedName name="SHARED_FORMULA_353" localSheetId="4">#REF!</definedName>
    <definedName name="SHARED_FORMULA_353">#REF!</definedName>
    <definedName name="SHARED_FORMULA_354" localSheetId="8">#REF!</definedName>
    <definedName name="SHARED_FORMULA_354" localSheetId="4">#REF!</definedName>
    <definedName name="SHARED_FORMULA_354">#REF!</definedName>
    <definedName name="SHARED_FORMULA_355" localSheetId="8">#REF!</definedName>
    <definedName name="SHARED_FORMULA_355" localSheetId="4">#REF!</definedName>
    <definedName name="SHARED_FORMULA_355">#REF!</definedName>
    <definedName name="SHARED_FORMULA_356" localSheetId="8">#REF!</definedName>
    <definedName name="SHARED_FORMULA_356" localSheetId="4">#REF!</definedName>
    <definedName name="SHARED_FORMULA_356">#REF!</definedName>
    <definedName name="SHARED_FORMULA_357" localSheetId="8">#REF!</definedName>
    <definedName name="SHARED_FORMULA_357" localSheetId="4">#REF!</definedName>
    <definedName name="SHARED_FORMULA_357">#REF!</definedName>
    <definedName name="SHARED_FORMULA_358" localSheetId="8">#REF!</definedName>
    <definedName name="SHARED_FORMULA_358" localSheetId="4">#REF!</definedName>
    <definedName name="SHARED_FORMULA_358">#REF!</definedName>
    <definedName name="SHARED_FORMULA_359" localSheetId="8">#REF!</definedName>
    <definedName name="SHARED_FORMULA_359" localSheetId="4">#REF!</definedName>
    <definedName name="SHARED_FORMULA_359">#REF!</definedName>
    <definedName name="SHARED_FORMULA_36">#N/A</definedName>
    <definedName name="SHARED_FORMULA_360" localSheetId="8">#REF!</definedName>
    <definedName name="SHARED_FORMULA_360" localSheetId="4">#REF!</definedName>
    <definedName name="SHARED_FORMULA_360">#REF!</definedName>
    <definedName name="SHARED_FORMULA_361" localSheetId="8">#REF!</definedName>
    <definedName name="SHARED_FORMULA_361" localSheetId="4">#REF!</definedName>
    <definedName name="SHARED_FORMULA_361">#REF!</definedName>
    <definedName name="SHARED_FORMULA_362" localSheetId="8">#REF!</definedName>
    <definedName name="SHARED_FORMULA_362" localSheetId="4">#REF!</definedName>
    <definedName name="SHARED_FORMULA_362">#REF!</definedName>
    <definedName name="SHARED_FORMULA_363" localSheetId="8">#REF!</definedName>
    <definedName name="SHARED_FORMULA_363" localSheetId="4">#REF!</definedName>
    <definedName name="SHARED_FORMULA_363">#REF!</definedName>
    <definedName name="SHARED_FORMULA_364" localSheetId="8">#REF!</definedName>
    <definedName name="SHARED_FORMULA_364" localSheetId="4">#REF!</definedName>
    <definedName name="SHARED_FORMULA_364">#REF!</definedName>
    <definedName name="SHARED_FORMULA_365" localSheetId="8">#REF!</definedName>
    <definedName name="SHARED_FORMULA_365" localSheetId="4">#REF!</definedName>
    <definedName name="SHARED_FORMULA_365">#REF!</definedName>
    <definedName name="SHARED_FORMULA_366" localSheetId="8">#REF!</definedName>
    <definedName name="SHARED_FORMULA_366" localSheetId="4">#REF!</definedName>
    <definedName name="SHARED_FORMULA_366">#REF!</definedName>
    <definedName name="SHARED_FORMULA_367" localSheetId="8">#REF!</definedName>
    <definedName name="SHARED_FORMULA_367" localSheetId="4">#REF!</definedName>
    <definedName name="SHARED_FORMULA_367">#REF!</definedName>
    <definedName name="SHARED_FORMULA_368" localSheetId="8">#REF!</definedName>
    <definedName name="SHARED_FORMULA_368" localSheetId="4">#REF!</definedName>
    <definedName name="SHARED_FORMULA_368">#REF!</definedName>
    <definedName name="SHARED_FORMULA_369" localSheetId="8">#REF!</definedName>
    <definedName name="SHARED_FORMULA_369" localSheetId="4">#REF!</definedName>
    <definedName name="SHARED_FORMULA_369">#REF!</definedName>
    <definedName name="SHARED_FORMULA_37">#N/A</definedName>
    <definedName name="SHARED_FORMULA_370" localSheetId="8">#REF!</definedName>
    <definedName name="SHARED_FORMULA_370" localSheetId="4">#REF!</definedName>
    <definedName name="SHARED_FORMULA_370">#REF!</definedName>
    <definedName name="SHARED_FORMULA_371" localSheetId="8">#REF!</definedName>
    <definedName name="SHARED_FORMULA_371" localSheetId="4">#REF!</definedName>
    <definedName name="SHARED_FORMULA_371">#REF!</definedName>
    <definedName name="SHARED_FORMULA_372" localSheetId="8">#REF!</definedName>
    <definedName name="SHARED_FORMULA_372" localSheetId="4">#REF!</definedName>
    <definedName name="SHARED_FORMULA_372">#REF!</definedName>
    <definedName name="SHARED_FORMULA_373" localSheetId="8">#REF!</definedName>
    <definedName name="SHARED_FORMULA_373" localSheetId="4">#REF!</definedName>
    <definedName name="SHARED_FORMULA_373">#REF!</definedName>
    <definedName name="SHARED_FORMULA_374" localSheetId="8">#REF!</definedName>
    <definedName name="SHARED_FORMULA_374" localSheetId="4">#REF!</definedName>
    <definedName name="SHARED_FORMULA_374">#REF!</definedName>
    <definedName name="SHARED_FORMULA_375" localSheetId="8">#REF!</definedName>
    <definedName name="SHARED_FORMULA_375" localSheetId="4">#REF!</definedName>
    <definedName name="SHARED_FORMULA_375">#REF!</definedName>
    <definedName name="SHARED_FORMULA_376" localSheetId="8">#REF!</definedName>
    <definedName name="SHARED_FORMULA_376" localSheetId="4">#REF!</definedName>
    <definedName name="SHARED_FORMULA_376">#REF!</definedName>
    <definedName name="SHARED_FORMULA_377" localSheetId="8">#REF!</definedName>
    <definedName name="SHARED_FORMULA_377" localSheetId="4">#REF!</definedName>
    <definedName name="SHARED_FORMULA_377">#REF!</definedName>
    <definedName name="SHARED_FORMULA_378" localSheetId="8">#REF!</definedName>
    <definedName name="SHARED_FORMULA_378" localSheetId="4">#REF!</definedName>
    <definedName name="SHARED_FORMULA_378">#REF!</definedName>
    <definedName name="SHARED_FORMULA_379" localSheetId="8">#REF!</definedName>
    <definedName name="SHARED_FORMULA_379" localSheetId="4">#REF!</definedName>
    <definedName name="SHARED_FORMULA_379">#REF!</definedName>
    <definedName name="SHARED_FORMULA_38">#N/A</definedName>
    <definedName name="SHARED_FORMULA_380" localSheetId="8">#REF!</definedName>
    <definedName name="SHARED_FORMULA_380" localSheetId="4">#REF!</definedName>
    <definedName name="SHARED_FORMULA_380">#REF!</definedName>
    <definedName name="SHARED_FORMULA_381" localSheetId="8">#REF!</definedName>
    <definedName name="SHARED_FORMULA_381" localSheetId="4">#REF!</definedName>
    <definedName name="SHARED_FORMULA_381">#REF!</definedName>
    <definedName name="SHARED_FORMULA_382" localSheetId="8">#REF!</definedName>
    <definedName name="SHARED_FORMULA_382" localSheetId="4">#REF!</definedName>
    <definedName name="SHARED_FORMULA_382">#REF!</definedName>
    <definedName name="SHARED_FORMULA_383" localSheetId="8">#REF!</definedName>
    <definedName name="SHARED_FORMULA_383" localSheetId="4">#REF!</definedName>
    <definedName name="SHARED_FORMULA_383">#REF!</definedName>
    <definedName name="SHARED_FORMULA_384" localSheetId="8">#REF!</definedName>
    <definedName name="SHARED_FORMULA_384" localSheetId="4">#REF!</definedName>
    <definedName name="SHARED_FORMULA_384">#REF!</definedName>
    <definedName name="SHARED_FORMULA_385" localSheetId="8">#REF!</definedName>
    <definedName name="SHARED_FORMULA_385" localSheetId="4">#REF!</definedName>
    <definedName name="SHARED_FORMULA_385">#REF!</definedName>
    <definedName name="SHARED_FORMULA_386" localSheetId="8">#REF!</definedName>
    <definedName name="SHARED_FORMULA_386" localSheetId="4">#REF!</definedName>
    <definedName name="SHARED_FORMULA_386">#REF!</definedName>
    <definedName name="SHARED_FORMULA_387" localSheetId="8">#REF!</definedName>
    <definedName name="SHARED_FORMULA_387" localSheetId="4">#REF!</definedName>
    <definedName name="SHARED_FORMULA_387">#REF!</definedName>
    <definedName name="SHARED_FORMULA_388" localSheetId="8">#REF!</definedName>
    <definedName name="SHARED_FORMULA_388" localSheetId="4">#REF!</definedName>
    <definedName name="SHARED_FORMULA_388">#REF!</definedName>
    <definedName name="SHARED_FORMULA_389" localSheetId="8">#REF!</definedName>
    <definedName name="SHARED_FORMULA_389" localSheetId="4">#REF!</definedName>
    <definedName name="SHARED_FORMULA_389">#REF!</definedName>
    <definedName name="SHARED_FORMULA_39">#N/A</definedName>
    <definedName name="SHARED_FORMULA_390" localSheetId="8">#REF!</definedName>
    <definedName name="SHARED_FORMULA_390" localSheetId="4">#REF!</definedName>
    <definedName name="SHARED_FORMULA_390">#REF!</definedName>
    <definedName name="SHARED_FORMULA_391" localSheetId="8">#REF!</definedName>
    <definedName name="SHARED_FORMULA_391" localSheetId="4">#REF!</definedName>
    <definedName name="SHARED_FORMULA_391">#REF!</definedName>
    <definedName name="SHARED_FORMULA_392" localSheetId="8">#REF!</definedName>
    <definedName name="SHARED_FORMULA_392" localSheetId="4">#REF!</definedName>
    <definedName name="SHARED_FORMULA_392">#REF!</definedName>
    <definedName name="SHARED_FORMULA_393" localSheetId="8">#REF!</definedName>
    <definedName name="SHARED_FORMULA_393" localSheetId="4">#REF!</definedName>
    <definedName name="SHARED_FORMULA_393">#REF!</definedName>
    <definedName name="SHARED_FORMULA_394" localSheetId="8">#REF!</definedName>
    <definedName name="SHARED_FORMULA_394" localSheetId="4">#REF!</definedName>
    <definedName name="SHARED_FORMULA_394">#REF!</definedName>
    <definedName name="SHARED_FORMULA_395" localSheetId="8">#REF!</definedName>
    <definedName name="SHARED_FORMULA_395" localSheetId="4">#REF!</definedName>
    <definedName name="SHARED_FORMULA_395">#REF!</definedName>
    <definedName name="SHARED_FORMULA_396" localSheetId="8">#REF!</definedName>
    <definedName name="SHARED_FORMULA_396" localSheetId="4">#REF!</definedName>
    <definedName name="SHARED_FORMULA_396">#REF!</definedName>
    <definedName name="SHARED_FORMULA_397" localSheetId="8">#REF!</definedName>
    <definedName name="SHARED_FORMULA_397" localSheetId="4">#REF!</definedName>
    <definedName name="SHARED_FORMULA_397">#REF!</definedName>
    <definedName name="SHARED_FORMULA_398" localSheetId="8">#REF!</definedName>
    <definedName name="SHARED_FORMULA_398" localSheetId="4">#REF!</definedName>
    <definedName name="SHARED_FORMULA_398">#REF!</definedName>
    <definedName name="SHARED_FORMULA_399" localSheetId="8">#REF!</definedName>
    <definedName name="SHARED_FORMULA_399" localSheetId="4">#REF!</definedName>
    <definedName name="SHARED_FORMULA_399">#REF!</definedName>
    <definedName name="SHARED_FORMULA_4">#N/A</definedName>
    <definedName name="SHARED_FORMULA_40">#N/A</definedName>
    <definedName name="SHARED_FORMULA_400" localSheetId="8">#REF!</definedName>
    <definedName name="SHARED_FORMULA_400" localSheetId="4">#REF!</definedName>
    <definedName name="SHARED_FORMULA_400">#REF!</definedName>
    <definedName name="SHARED_FORMULA_401" localSheetId="8">#REF!</definedName>
    <definedName name="SHARED_FORMULA_401" localSheetId="4">#REF!</definedName>
    <definedName name="SHARED_FORMULA_401">#REF!</definedName>
    <definedName name="SHARED_FORMULA_402" localSheetId="8">#REF!</definedName>
    <definedName name="SHARED_FORMULA_402" localSheetId="4">#REF!</definedName>
    <definedName name="SHARED_FORMULA_402">#REF!</definedName>
    <definedName name="SHARED_FORMULA_403" localSheetId="8">#REF!</definedName>
    <definedName name="SHARED_FORMULA_403" localSheetId="4">#REF!</definedName>
    <definedName name="SHARED_FORMULA_403">#REF!</definedName>
    <definedName name="SHARED_FORMULA_404" localSheetId="8">#REF!</definedName>
    <definedName name="SHARED_FORMULA_404" localSheetId="4">#REF!</definedName>
    <definedName name="SHARED_FORMULA_404">#REF!</definedName>
    <definedName name="SHARED_FORMULA_405" localSheetId="8">#REF!</definedName>
    <definedName name="SHARED_FORMULA_405" localSheetId="4">#REF!</definedName>
    <definedName name="SHARED_FORMULA_405">#REF!</definedName>
    <definedName name="SHARED_FORMULA_406" localSheetId="8">#REF!</definedName>
    <definedName name="SHARED_FORMULA_406" localSheetId="4">#REF!</definedName>
    <definedName name="SHARED_FORMULA_406">#REF!</definedName>
    <definedName name="SHARED_FORMULA_407" localSheetId="8">#REF!</definedName>
    <definedName name="SHARED_FORMULA_407" localSheetId="4">#REF!</definedName>
    <definedName name="SHARED_FORMULA_407">#REF!</definedName>
    <definedName name="SHARED_FORMULA_408" localSheetId="8">#REF!</definedName>
    <definedName name="SHARED_FORMULA_408" localSheetId="4">#REF!</definedName>
    <definedName name="SHARED_FORMULA_408">#REF!</definedName>
    <definedName name="SHARED_FORMULA_409" localSheetId="8">#REF!</definedName>
    <definedName name="SHARED_FORMULA_409" localSheetId="4">#REF!</definedName>
    <definedName name="SHARED_FORMULA_409">#REF!</definedName>
    <definedName name="SHARED_FORMULA_41">#N/A</definedName>
    <definedName name="SHARED_FORMULA_410" localSheetId="8">#REF!</definedName>
    <definedName name="SHARED_FORMULA_410" localSheetId="4">#REF!</definedName>
    <definedName name="SHARED_FORMULA_410">#REF!</definedName>
    <definedName name="SHARED_FORMULA_411" localSheetId="8">#REF!</definedName>
    <definedName name="SHARED_FORMULA_411" localSheetId="4">#REF!</definedName>
    <definedName name="SHARED_FORMULA_411">#REF!</definedName>
    <definedName name="SHARED_FORMULA_412" localSheetId="8">#REF!</definedName>
    <definedName name="SHARED_FORMULA_412" localSheetId="4">#REF!</definedName>
    <definedName name="SHARED_FORMULA_412">#REF!</definedName>
    <definedName name="SHARED_FORMULA_413" localSheetId="8">#REF!</definedName>
    <definedName name="SHARED_FORMULA_413" localSheetId="4">#REF!</definedName>
    <definedName name="SHARED_FORMULA_413">#REF!</definedName>
    <definedName name="SHARED_FORMULA_414" localSheetId="8">#REF!</definedName>
    <definedName name="SHARED_FORMULA_414" localSheetId="4">#REF!</definedName>
    <definedName name="SHARED_FORMULA_414">#REF!</definedName>
    <definedName name="SHARED_FORMULA_415" localSheetId="8">#REF!</definedName>
    <definedName name="SHARED_FORMULA_415" localSheetId="4">#REF!</definedName>
    <definedName name="SHARED_FORMULA_415">#REF!</definedName>
    <definedName name="SHARED_FORMULA_416" localSheetId="8">#REF!</definedName>
    <definedName name="SHARED_FORMULA_416" localSheetId="4">#REF!</definedName>
    <definedName name="SHARED_FORMULA_416">#REF!</definedName>
    <definedName name="SHARED_FORMULA_417" localSheetId="8">#REF!</definedName>
    <definedName name="SHARED_FORMULA_417" localSheetId="4">#REF!</definedName>
    <definedName name="SHARED_FORMULA_417">#REF!</definedName>
    <definedName name="SHARED_FORMULA_418" localSheetId="8">#REF!</definedName>
    <definedName name="SHARED_FORMULA_418" localSheetId="4">#REF!</definedName>
    <definedName name="SHARED_FORMULA_418">#REF!</definedName>
    <definedName name="SHARED_FORMULA_419" localSheetId="8">#REF!</definedName>
    <definedName name="SHARED_FORMULA_419" localSheetId="4">#REF!</definedName>
    <definedName name="SHARED_FORMULA_419">#REF!</definedName>
    <definedName name="SHARED_FORMULA_42">#N/A</definedName>
    <definedName name="SHARED_FORMULA_420" localSheetId="8">#REF!</definedName>
    <definedName name="SHARED_FORMULA_420" localSheetId="4">#REF!</definedName>
    <definedName name="SHARED_FORMULA_420">#REF!</definedName>
    <definedName name="SHARED_FORMULA_421" localSheetId="8">#REF!</definedName>
    <definedName name="SHARED_FORMULA_421" localSheetId="4">#REF!</definedName>
    <definedName name="SHARED_FORMULA_421">#REF!</definedName>
    <definedName name="SHARED_FORMULA_422" localSheetId="8">#REF!</definedName>
    <definedName name="SHARED_FORMULA_422" localSheetId="4">#REF!</definedName>
    <definedName name="SHARED_FORMULA_422">#REF!</definedName>
    <definedName name="SHARED_FORMULA_423" localSheetId="8">#REF!</definedName>
    <definedName name="SHARED_FORMULA_423" localSheetId="4">#REF!</definedName>
    <definedName name="SHARED_FORMULA_423">#REF!</definedName>
    <definedName name="SHARED_FORMULA_424" localSheetId="8">#REF!</definedName>
    <definedName name="SHARED_FORMULA_424" localSheetId="4">#REF!</definedName>
    <definedName name="SHARED_FORMULA_424">#REF!</definedName>
    <definedName name="SHARED_FORMULA_425" localSheetId="8">#REF!</definedName>
    <definedName name="SHARED_FORMULA_425" localSheetId="4">#REF!</definedName>
    <definedName name="SHARED_FORMULA_425">#REF!</definedName>
    <definedName name="SHARED_FORMULA_426" localSheetId="8">#REF!</definedName>
    <definedName name="SHARED_FORMULA_426" localSheetId="4">#REF!</definedName>
    <definedName name="SHARED_FORMULA_426">#REF!</definedName>
    <definedName name="SHARED_FORMULA_427" localSheetId="8">#REF!</definedName>
    <definedName name="SHARED_FORMULA_427" localSheetId="4">#REF!</definedName>
    <definedName name="SHARED_FORMULA_427">#REF!</definedName>
    <definedName name="SHARED_FORMULA_428" localSheetId="8">#REF!</definedName>
    <definedName name="SHARED_FORMULA_428" localSheetId="4">#REF!</definedName>
    <definedName name="SHARED_FORMULA_428">#REF!</definedName>
    <definedName name="SHARED_FORMULA_429" localSheetId="8">#REF!</definedName>
    <definedName name="SHARED_FORMULA_429" localSheetId="4">#REF!</definedName>
    <definedName name="SHARED_FORMULA_429">#REF!</definedName>
    <definedName name="SHARED_FORMULA_43">#N/A</definedName>
    <definedName name="SHARED_FORMULA_430" localSheetId="8">#REF!</definedName>
    <definedName name="SHARED_FORMULA_430" localSheetId="4">#REF!</definedName>
    <definedName name="SHARED_FORMULA_430">#REF!</definedName>
    <definedName name="SHARED_FORMULA_431" localSheetId="8">#REF!</definedName>
    <definedName name="SHARED_FORMULA_431" localSheetId="4">#REF!</definedName>
    <definedName name="SHARED_FORMULA_431">#REF!</definedName>
    <definedName name="SHARED_FORMULA_432" localSheetId="8">#REF!</definedName>
    <definedName name="SHARED_FORMULA_432" localSheetId="4">#REF!</definedName>
    <definedName name="SHARED_FORMULA_432">#REF!</definedName>
    <definedName name="SHARED_FORMULA_433" localSheetId="8">#REF!</definedName>
    <definedName name="SHARED_FORMULA_433" localSheetId="4">#REF!</definedName>
    <definedName name="SHARED_FORMULA_433">#REF!</definedName>
    <definedName name="SHARED_FORMULA_434" localSheetId="8">#REF!</definedName>
    <definedName name="SHARED_FORMULA_434" localSheetId="4">#REF!</definedName>
    <definedName name="SHARED_FORMULA_434">#REF!</definedName>
    <definedName name="SHARED_FORMULA_435" localSheetId="8">#REF!</definedName>
    <definedName name="SHARED_FORMULA_435" localSheetId="4">#REF!</definedName>
    <definedName name="SHARED_FORMULA_435">#REF!</definedName>
    <definedName name="SHARED_FORMULA_436" localSheetId="8">#REF!</definedName>
    <definedName name="SHARED_FORMULA_436" localSheetId="4">#REF!</definedName>
    <definedName name="SHARED_FORMULA_436">#REF!</definedName>
    <definedName name="SHARED_FORMULA_437" localSheetId="8">#REF!</definedName>
    <definedName name="SHARED_FORMULA_437" localSheetId="4">#REF!</definedName>
    <definedName name="SHARED_FORMULA_437">#REF!</definedName>
    <definedName name="SHARED_FORMULA_438" localSheetId="8">#REF!</definedName>
    <definedName name="SHARED_FORMULA_438" localSheetId="4">#REF!</definedName>
    <definedName name="SHARED_FORMULA_438">#REF!</definedName>
    <definedName name="SHARED_FORMULA_439" localSheetId="8">#REF!</definedName>
    <definedName name="SHARED_FORMULA_439" localSheetId="4">#REF!</definedName>
    <definedName name="SHARED_FORMULA_439">#REF!</definedName>
    <definedName name="SHARED_FORMULA_44">#N/A</definedName>
    <definedName name="SHARED_FORMULA_440" localSheetId="8">#REF!</definedName>
    <definedName name="SHARED_FORMULA_440" localSheetId="4">#REF!</definedName>
    <definedName name="SHARED_FORMULA_440">#REF!</definedName>
    <definedName name="SHARED_FORMULA_441" localSheetId="8">#REF!</definedName>
    <definedName name="SHARED_FORMULA_441" localSheetId="4">#REF!</definedName>
    <definedName name="SHARED_FORMULA_441">#REF!</definedName>
    <definedName name="SHARED_FORMULA_442" localSheetId="8">#REF!</definedName>
    <definedName name="SHARED_FORMULA_442" localSheetId="4">#REF!</definedName>
    <definedName name="SHARED_FORMULA_442">#REF!</definedName>
    <definedName name="SHARED_FORMULA_443" localSheetId="8">#REF!</definedName>
    <definedName name="SHARED_FORMULA_443" localSheetId="4">#REF!</definedName>
    <definedName name="SHARED_FORMULA_443">#REF!</definedName>
    <definedName name="SHARED_FORMULA_444" localSheetId="8">#REF!</definedName>
    <definedName name="SHARED_FORMULA_444" localSheetId="4">#REF!</definedName>
    <definedName name="SHARED_FORMULA_444">#REF!</definedName>
    <definedName name="SHARED_FORMULA_445" localSheetId="8">#REF!</definedName>
    <definedName name="SHARED_FORMULA_445" localSheetId="4">#REF!</definedName>
    <definedName name="SHARED_FORMULA_445">#REF!</definedName>
    <definedName name="SHARED_FORMULA_446" localSheetId="8">#REF!</definedName>
    <definedName name="SHARED_FORMULA_446" localSheetId="4">#REF!</definedName>
    <definedName name="SHARED_FORMULA_446">#REF!</definedName>
    <definedName name="SHARED_FORMULA_447" localSheetId="8">#REF!</definedName>
    <definedName name="SHARED_FORMULA_447" localSheetId="4">#REF!</definedName>
    <definedName name="SHARED_FORMULA_447">#REF!</definedName>
    <definedName name="SHARED_FORMULA_448" localSheetId="8">#REF!</definedName>
    <definedName name="SHARED_FORMULA_448" localSheetId="4">#REF!</definedName>
    <definedName name="SHARED_FORMULA_448">#REF!</definedName>
    <definedName name="SHARED_FORMULA_449" localSheetId="8">#REF!</definedName>
    <definedName name="SHARED_FORMULA_449" localSheetId="4">#REF!</definedName>
    <definedName name="SHARED_FORMULA_449">#REF!</definedName>
    <definedName name="SHARED_FORMULA_45">#N/A</definedName>
    <definedName name="SHARED_FORMULA_450" localSheetId="8">#REF!</definedName>
    <definedName name="SHARED_FORMULA_450" localSheetId="4">#REF!</definedName>
    <definedName name="SHARED_FORMULA_450">#REF!</definedName>
    <definedName name="SHARED_FORMULA_451" localSheetId="8">#REF!</definedName>
    <definedName name="SHARED_FORMULA_451" localSheetId="4">#REF!</definedName>
    <definedName name="SHARED_FORMULA_451">#REF!</definedName>
    <definedName name="SHARED_FORMULA_452" localSheetId="8">#REF!</definedName>
    <definedName name="SHARED_FORMULA_452" localSheetId="4">#REF!</definedName>
    <definedName name="SHARED_FORMULA_452">#REF!</definedName>
    <definedName name="SHARED_FORMULA_453" localSheetId="8">#REF!</definedName>
    <definedName name="SHARED_FORMULA_453" localSheetId="4">#REF!</definedName>
    <definedName name="SHARED_FORMULA_453">#REF!</definedName>
    <definedName name="SHARED_FORMULA_454" localSheetId="8">#REF!</definedName>
    <definedName name="SHARED_FORMULA_454" localSheetId="4">#REF!</definedName>
    <definedName name="SHARED_FORMULA_454">#REF!</definedName>
    <definedName name="SHARED_FORMULA_455" localSheetId="8">#REF!</definedName>
    <definedName name="SHARED_FORMULA_455" localSheetId="4">#REF!</definedName>
    <definedName name="SHARED_FORMULA_455">#REF!</definedName>
    <definedName name="SHARED_FORMULA_456" localSheetId="8">#REF!</definedName>
    <definedName name="SHARED_FORMULA_456" localSheetId="4">#REF!</definedName>
    <definedName name="SHARED_FORMULA_456">#REF!</definedName>
    <definedName name="SHARED_FORMULA_457" localSheetId="8">#REF!</definedName>
    <definedName name="SHARED_FORMULA_457" localSheetId="4">#REF!</definedName>
    <definedName name="SHARED_FORMULA_457">#REF!</definedName>
    <definedName name="SHARED_FORMULA_458" localSheetId="8">#REF!</definedName>
    <definedName name="SHARED_FORMULA_458" localSheetId="4">#REF!</definedName>
    <definedName name="SHARED_FORMULA_458">#REF!</definedName>
    <definedName name="SHARED_FORMULA_459" localSheetId="8">#REF!</definedName>
    <definedName name="SHARED_FORMULA_459" localSheetId="4">#REF!</definedName>
    <definedName name="SHARED_FORMULA_459">#REF!</definedName>
    <definedName name="SHARED_FORMULA_46">#N/A</definedName>
    <definedName name="SHARED_FORMULA_460" localSheetId="8">#REF!</definedName>
    <definedName name="SHARED_FORMULA_460" localSheetId="4">#REF!</definedName>
    <definedName name="SHARED_FORMULA_460">#REF!</definedName>
    <definedName name="SHARED_FORMULA_461" localSheetId="8">#REF!</definedName>
    <definedName name="SHARED_FORMULA_461" localSheetId="4">#REF!</definedName>
    <definedName name="SHARED_FORMULA_461">#REF!</definedName>
    <definedName name="SHARED_FORMULA_462" localSheetId="8">#REF!</definedName>
    <definedName name="SHARED_FORMULA_462" localSheetId="4">#REF!</definedName>
    <definedName name="SHARED_FORMULA_462">#REF!</definedName>
    <definedName name="SHARED_FORMULA_463" localSheetId="8">#REF!</definedName>
    <definedName name="SHARED_FORMULA_463" localSheetId="4">#REF!</definedName>
    <definedName name="SHARED_FORMULA_463">#REF!</definedName>
    <definedName name="SHARED_FORMULA_464" localSheetId="8">#REF!</definedName>
    <definedName name="SHARED_FORMULA_464" localSheetId="4">#REF!</definedName>
    <definedName name="SHARED_FORMULA_464">#REF!</definedName>
    <definedName name="SHARED_FORMULA_465" localSheetId="8">#REF!</definedName>
    <definedName name="SHARED_FORMULA_465" localSheetId="4">#REF!</definedName>
    <definedName name="SHARED_FORMULA_465">#REF!</definedName>
    <definedName name="SHARED_FORMULA_466" localSheetId="8">#REF!</definedName>
    <definedName name="SHARED_FORMULA_466" localSheetId="4">#REF!</definedName>
    <definedName name="SHARED_FORMULA_466">#REF!</definedName>
    <definedName name="SHARED_FORMULA_467" localSheetId="8">#REF!</definedName>
    <definedName name="SHARED_FORMULA_467" localSheetId="4">#REF!</definedName>
    <definedName name="SHARED_FORMULA_467">#REF!</definedName>
    <definedName name="SHARED_FORMULA_468" localSheetId="8">#REF!</definedName>
    <definedName name="SHARED_FORMULA_468" localSheetId="4">#REF!</definedName>
    <definedName name="SHARED_FORMULA_468">#REF!</definedName>
    <definedName name="SHARED_FORMULA_469" localSheetId="8">#REF!</definedName>
    <definedName name="SHARED_FORMULA_469" localSheetId="4">#REF!</definedName>
    <definedName name="SHARED_FORMULA_469">#REF!</definedName>
    <definedName name="SHARED_FORMULA_47">#N/A</definedName>
    <definedName name="SHARED_FORMULA_470" localSheetId="8">#REF!</definedName>
    <definedName name="SHARED_FORMULA_470" localSheetId="4">#REF!</definedName>
    <definedName name="SHARED_FORMULA_470">#REF!</definedName>
    <definedName name="SHARED_FORMULA_471" localSheetId="8">#REF!</definedName>
    <definedName name="SHARED_FORMULA_471" localSheetId="4">#REF!</definedName>
    <definedName name="SHARED_FORMULA_471">#REF!</definedName>
    <definedName name="SHARED_FORMULA_472" localSheetId="8">#REF!</definedName>
    <definedName name="SHARED_FORMULA_472" localSheetId="4">#REF!</definedName>
    <definedName name="SHARED_FORMULA_472">#REF!</definedName>
    <definedName name="SHARED_FORMULA_473" localSheetId="8">#REF!</definedName>
    <definedName name="SHARED_FORMULA_473" localSheetId="4">#REF!</definedName>
    <definedName name="SHARED_FORMULA_473">#REF!</definedName>
    <definedName name="SHARED_FORMULA_474" localSheetId="8">#REF!</definedName>
    <definedName name="SHARED_FORMULA_474" localSheetId="4">#REF!</definedName>
    <definedName name="SHARED_FORMULA_474">#REF!</definedName>
    <definedName name="SHARED_FORMULA_475" localSheetId="8">#REF!</definedName>
    <definedName name="SHARED_FORMULA_475" localSheetId="4">#REF!</definedName>
    <definedName name="SHARED_FORMULA_475">#REF!</definedName>
    <definedName name="SHARED_FORMULA_476" localSheetId="8">#REF!</definedName>
    <definedName name="SHARED_FORMULA_476" localSheetId="4">#REF!</definedName>
    <definedName name="SHARED_FORMULA_476">#REF!</definedName>
    <definedName name="SHARED_FORMULA_477" localSheetId="8">#REF!</definedName>
    <definedName name="SHARED_FORMULA_477" localSheetId="4">#REF!</definedName>
    <definedName name="SHARED_FORMULA_477">#REF!</definedName>
    <definedName name="SHARED_FORMULA_478" localSheetId="8">#REF!</definedName>
    <definedName name="SHARED_FORMULA_478" localSheetId="4">#REF!</definedName>
    <definedName name="SHARED_FORMULA_478">#REF!</definedName>
    <definedName name="SHARED_FORMULA_479" localSheetId="8">#REF!</definedName>
    <definedName name="SHARED_FORMULA_479" localSheetId="4">#REF!</definedName>
    <definedName name="SHARED_FORMULA_479">#REF!</definedName>
    <definedName name="SHARED_FORMULA_48">#N/A</definedName>
    <definedName name="SHARED_FORMULA_480" localSheetId="8">#REF!</definedName>
    <definedName name="SHARED_FORMULA_480" localSheetId="4">#REF!</definedName>
    <definedName name="SHARED_FORMULA_480">#REF!</definedName>
    <definedName name="SHARED_FORMULA_481" localSheetId="8">#REF!</definedName>
    <definedName name="SHARED_FORMULA_481" localSheetId="4">#REF!</definedName>
    <definedName name="SHARED_FORMULA_481">#REF!</definedName>
    <definedName name="SHARED_FORMULA_482" localSheetId="8">#REF!</definedName>
    <definedName name="SHARED_FORMULA_482" localSheetId="4">#REF!</definedName>
    <definedName name="SHARED_FORMULA_482">#REF!</definedName>
    <definedName name="SHARED_FORMULA_483" localSheetId="8">#REF!</definedName>
    <definedName name="SHARED_FORMULA_483" localSheetId="4">#REF!</definedName>
    <definedName name="SHARED_FORMULA_483">#REF!</definedName>
    <definedName name="SHARED_FORMULA_484" localSheetId="8">#REF!</definedName>
    <definedName name="SHARED_FORMULA_484" localSheetId="4">#REF!</definedName>
    <definedName name="SHARED_FORMULA_484">#REF!</definedName>
    <definedName name="SHARED_FORMULA_485" localSheetId="8">#REF!</definedName>
    <definedName name="SHARED_FORMULA_485" localSheetId="4">#REF!</definedName>
    <definedName name="SHARED_FORMULA_485">#REF!</definedName>
    <definedName name="SHARED_FORMULA_486" localSheetId="8">#REF!</definedName>
    <definedName name="SHARED_FORMULA_486" localSheetId="4">#REF!</definedName>
    <definedName name="SHARED_FORMULA_486">#REF!</definedName>
    <definedName name="SHARED_FORMULA_487" localSheetId="8">#REF!</definedName>
    <definedName name="SHARED_FORMULA_487" localSheetId="4">#REF!</definedName>
    <definedName name="SHARED_FORMULA_487">#REF!</definedName>
    <definedName name="SHARED_FORMULA_488" localSheetId="8">#REF!</definedName>
    <definedName name="SHARED_FORMULA_488" localSheetId="4">#REF!</definedName>
    <definedName name="SHARED_FORMULA_488">#REF!</definedName>
    <definedName name="SHARED_FORMULA_489" localSheetId="8">#REF!</definedName>
    <definedName name="SHARED_FORMULA_489" localSheetId="4">#REF!</definedName>
    <definedName name="SHARED_FORMULA_489">#REF!</definedName>
    <definedName name="SHARED_FORMULA_49">#N/A</definedName>
    <definedName name="SHARED_FORMULA_490" localSheetId="8">#REF!</definedName>
    <definedName name="SHARED_FORMULA_490" localSheetId="4">#REF!</definedName>
    <definedName name="SHARED_FORMULA_490">#REF!</definedName>
    <definedName name="SHARED_FORMULA_491" localSheetId="8">#REF!</definedName>
    <definedName name="SHARED_FORMULA_491" localSheetId="4">#REF!</definedName>
    <definedName name="SHARED_FORMULA_491">#REF!</definedName>
    <definedName name="SHARED_FORMULA_492" localSheetId="8">#REF!</definedName>
    <definedName name="SHARED_FORMULA_492" localSheetId="4">#REF!</definedName>
    <definedName name="SHARED_FORMULA_492">#REF!</definedName>
    <definedName name="SHARED_FORMULA_493" localSheetId="8">#REF!</definedName>
    <definedName name="SHARED_FORMULA_493" localSheetId="4">#REF!</definedName>
    <definedName name="SHARED_FORMULA_493">#REF!</definedName>
    <definedName name="SHARED_FORMULA_494" localSheetId="8">#REF!</definedName>
    <definedName name="SHARED_FORMULA_494" localSheetId="4">#REF!</definedName>
    <definedName name="SHARED_FORMULA_494">#REF!</definedName>
    <definedName name="SHARED_FORMULA_495" localSheetId="8">#REF!</definedName>
    <definedName name="SHARED_FORMULA_495" localSheetId="4">#REF!</definedName>
    <definedName name="SHARED_FORMULA_495">#REF!</definedName>
    <definedName name="SHARED_FORMULA_496" localSheetId="8">#REF!</definedName>
    <definedName name="SHARED_FORMULA_496" localSheetId="4">#REF!</definedName>
    <definedName name="SHARED_FORMULA_496">#REF!</definedName>
    <definedName name="SHARED_FORMULA_497" localSheetId="8">#REF!</definedName>
    <definedName name="SHARED_FORMULA_497" localSheetId="4">#REF!</definedName>
    <definedName name="SHARED_FORMULA_497">#REF!</definedName>
    <definedName name="SHARED_FORMULA_498" localSheetId="8">#REF!</definedName>
    <definedName name="SHARED_FORMULA_498" localSheetId="4">#REF!</definedName>
    <definedName name="SHARED_FORMULA_498">#REF!</definedName>
    <definedName name="SHARED_FORMULA_499" localSheetId="8">#REF!</definedName>
    <definedName name="SHARED_FORMULA_499" localSheetId="4">#REF!</definedName>
    <definedName name="SHARED_FORMULA_499">#REF!</definedName>
    <definedName name="SHARED_FORMULA_5">#N/A</definedName>
    <definedName name="SHARED_FORMULA_50">#N/A</definedName>
    <definedName name="SHARED_FORMULA_500" localSheetId="8">#REF!</definedName>
    <definedName name="SHARED_FORMULA_500" localSheetId="4">#REF!</definedName>
    <definedName name="SHARED_FORMULA_500">#REF!</definedName>
    <definedName name="SHARED_FORMULA_501" localSheetId="8">#REF!</definedName>
    <definedName name="SHARED_FORMULA_501" localSheetId="4">#REF!</definedName>
    <definedName name="SHARED_FORMULA_501">#REF!</definedName>
    <definedName name="SHARED_FORMULA_502" localSheetId="8">#REF!</definedName>
    <definedName name="SHARED_FORMULA_502" localSheetId="4">#REF!</definedName>
    <definedName name="SHARED_FORMULA_502">#REF!</definedName>
    <definedName name="SHARED_FORMULA_503" localSheetId="8">#REF!</definedName>
    <definedName name="SHARED_FORMULA_503" localSheetId="4">#REF!</definedName>
    <definedName name="SHARED_FORMULA_503">#REF!</definedName>
    <definedName name="SHARED_FORMULA_504" localSheetId="8">#REF!</definedName>
    <definedName name="SHARED_FORMULA_504" localSheetId="4">#REF!</definedName>
    <definedName name="SHARED_FORMULA_504">#REF!</definedName>
    <definedName name="SHARED_FORMULA_505" localSheetId="8">#REF!</definedName>
    <definedName name="SHARED_FORMULA_505" localSheetId="4">#REF!</definedName>
    <definedName name="SHARED_FORMULA_505">#REF!</definedName>
    <definedName name="SHARED_FORMULA_506" localSheetId="8">#REF!</definedName>
    <definedName name="SHARED_FORMULA_506" localSheetId="4">#REF!</definedName>
    <definedName name="SHARED_FORMULA_506">#REF!</definedName>
    <definedName name="SHARED_FORMULA_507" localSheetId="8">#REF!</definedName>
    <definedName name="SHARED_FORMULA_507" localSheetId="4">#REF!</definedName>
    <definedName name="SHARED_FORMULA_507">#REF!</definedName>
    <definedName name="SHARED_FORMULA_508" localSheetId="8">#REF!</definedName>
    <definedName name="SHARED_FORMULA_508" localSheetId="4">#REF!</definedName>
    <definedName name="SHARED_FORMULA_508">#REF!</definedName>
    <definedName name="SHARED_FORMULA_509" localSheetId="8">#REF!</definedName>
    <definedName name="SHARED_FORMULA_509" localSheetId="4">#REF!</definedName>
    <definedName name="SHARED_FORMULA_509">#REF!</definedName>
    <definedName name="SHARED_FORMULA_51">#N/A</definedName>
    <definedName name="SHARED_FORMULA_510" localSheetId="8">#REF!</definedName>
    <definedName name="SHARED_FORMULA_510" localSheetId="4">#REF!</definedName>
    <definedName name="SHARED_FORMULA_510">#REF!</definedName>
    <definedName name="SHARED_FORMULA_511" localSheetId="8">#REF!</definedName>
    <definedName name="SHARED_FORMULA_511" localSheetId="4">#REF!</definedName>
    <definedName name="SHARED_FORMULA_511">#REF!</definedName>
    <definedName name="SHARED_FORMULA_512" localSheetId="8">#REF!</definedName>
    <definedName name="SHARED_FORMULA_512" localSheetId="4">#REF!</definedName>
    <definedName name="SHARED_FORMULA_512">#REF!</definedName>
    <definedName name="SHARED_FORMULA_513" localSheetId="8">#REF!</definedName>
    <definedName name="SHARED_FORMULA_513" localSheetId="4">#REF!</definedName>
    <definedName name="SHARED_FORMULA_513">#REF!</definedName>
    <definedName name="SHARED_FORMULA_514" localSheetId="8">#REF!</definedName>
    <definedName name="SHARED_FORMULA_514" localSheetId="4">#REF!</definedName>
    <definedName name="SHARED_FORMULA_514">#REF!</definedName>
    <definedName name="SHARED_FORMULA_515" localSheetId="8">#REF!</definedName>
    <definedName name="SHARED_FORMULA_515" localSheetId="4">#REF!</definedName>
    <definedName name="SHARED_FORMULA_515">#REF!</definedName>
    <definedName name="SHARED_FORMULA_516" localSheetId="8">#REF!</definedName>
    <definedName name="SHARED_FORMULA_516" localSheetId="4">#REF!</definedName>
    <definedName name="SHARED_FORMULA_516">#REF!</definedName>
    <definedName name="SHARED_FORMULA_517" localSheetId="8">#REF!</definedName>
    <definedName name="SHARED_FORMULA_517" localSheetId="4">#REF!</definedName>
    <definedName name="SHARED_FORMULA_517">#REF!</definedName>
    <definedName name="SHARED_FORMULA_518" localSheetId="8">#REF!</definedName>
    <definedName name="SHARED_FORMULA_518" localSheetId="4">#REF!</definedName>
    <definedName name="SHARED_FORMULA_518">#REF!</definedName>
    <definedName name="SHARED_FORMULA_519" localSheetId="8">#REF!</definedName>
    <definedName name="SHARED_FORMULA_519" localSheetId="4">#REF!</definedName>
    <definedName name="SHARED_FORMULA_519">#REF!</definedName>
    <definedName name="SHARED_FORMULA_52">#N/A</definedName>
    <definedName name="SHARED_FORMULA_520" localSheetId="8">#REF!</definedName>
    <definedName name="SHARED_FORMULA_520" localSheetId="4">#REF!</definedName>
    <definedName name="SHARED_FORMULA_520">#REF!</definedName>
    <definedName name="SHARED_FORMULA_521" localSheetId="8">#REF!</definedName>
    <definedName name="SHARED_FORMULA_521" localSheetId="4">#REF!</definedName>
    <definedName name="SHARED_FORMULA_521">#REF!</definedName>
    <definedName name="SHARED_FORMULA_522" localSheetId="8">#REF!</definedName>
    <definedName name="SHARED_FORMULA_522" localSheetId="4">#REF!</definedName>
    <definedName name="SHARED_FORMULA_522">#REF!</definedName>
    <definedName name="SHARED_FORMULA_523" localSheetId="8">#REF!</definedName>
    <definedName name="SHARED_FORMULA_523" localSheetId="4">#REF!</definedName>
    <definedName name="SHARED_FORMULA_523">#REF!</definedName>
    <definedName name="SHARED_FORMULA_524" localSheetId="8">#REF!</definedName>
    <definedName name="SHARED_FORMULA_524" localSheetId="4">#REF!</definedName>
    <definedName name="SHARED_FORMULA_524">#REF!</definedName>
    <definedName name="SHARED_FORMULA_525" localSheetId="8">#REF!</definedName>
    <definedName name="SHARED_FORMULA_525" localSheetId="4">#REF!</definedName>
    <definedName name="SHARED_FORMULA_525">#REF!</definedName>
    <definedName name="SHARED_FORMULA_526" localSheetId="8">#REF!</definedName>
    <definedName name="SHARED_FORMULA_526" localSheetId="4">#REF!</definedName>
    <definedName name="SHARED_FORMULA_526">#REF!</definedName>
    <definedName name="SHARED_FORMULA_527" localSheetId="8">#REF!</definedName>
    <definedName name="SHARED_FORMULA_527" localSheetId="4">#REF!</definedName>
    <definedName name="SHARED_FORMULA_527">#REF!</definedName>
    <definedName name="SHARED_FORMULA_528" localSheetId="8">#REF!</definedName>
    <definedName name="SHARED_FORMULA_528" localSheetId="4">#REF!</definedName>
    <definedName name="SHARED_FORMULA_528">#REF!</definedName>
    <definedName name="SHARED_FORMULA_529" localSheetId="8">#REF!</definedName>
    <definedName name="SHARED_FORMULA_529" localSheetId="4">#REF!</definedName>
    <definedName name="SHARED_FORMULA_529">#REF!</definedName>
    <definedName name="SHARED_FORMULA_53">#N/A</definedName>
    <definedName name="SHARED_FORMULA_530" localSheetId="8">#REF!</definedName>
    <definedName name="SHARED_FORMULA_530" localSheetId="4">#REF!</definedName>
    <definedName name="SHARED_FORMULA_530">#REF!</definedName>
    <definedName name="SHARED_FORMULA_531" localSheetId="8">#REF!</definedName>
    <definedName name="SHARED_FORMULA_531" localSheetId="4">#REF!</definedName>
    <definedName name="SHARED_FORMULA_531">#REF!</definedName>
    <definedName name="SHARED_FORMULA_532" localSheetId="8">#REF!</definedName>
    <definedName name="SHARED_FORMULA_532" localSheetId="4">#REF!</definedName>
    <definedName name="SHARED_FORMULA_532">#REF!</definedName>
    <definedName name="SHARED_FORMULA_533" localSheetId="8">#REF!</definedName>
    <definedName name="SHARED_FORMULA_533" localSheetId="4">#REF!</definedName>
    <definedName name="SHARED_FORMULA_533">#REF!</definedName>
    <definedName name="SHARED_FORMULA_534" localSheetId="8">#REF!</definedName>
    <definedName name="SHARED_FORMULA_534" localSheetId="4">#REF!</definedName>
    <definedName name="SHARED_FORMULA_534">#REF!</definedName>
    <definedName name="SHARED_FORMULA_535" localSheetId="8">#REF!</definedName>
    <definedName name="SHARED_FORMULA_535" localSheetId="4">#REF!</definedName>
    <definedName name="SHARED_FORMULA_535">#REF!</definedName>
    <definedName name="SHARED_FORMULA_536" localSheetId="8">#REF!</definedName>
    <definedName name="SHARED_FORMULA_536" localSheetId="4">#REF!</definedName>
    <definedName name="SHARED_FORMULA_536">#REF!</definedName>
    <definedName name="SHARED_FORMULA_537" localSheetId="8">#REF!</definedName>
    <definedName name="SHARED_FORMULA_537" localSheetId="4">#REF!</definedName>
    <definedName name="SHARED_FORMULA_537">#REF!</definedName>
    <definedName name="SHARED_FORMULA_538" localSheetId="8">#REF!</definedName>
    <definedName name="SHARED_FORMULA_538" localSheetId="4">#REF!</definedName>
    <definedName name="SHARED_FORMULA_538">#REF!</definedName>
    <definedName name="SHARED_FORMULA_539" localSheetId="8">#REF!</definedName>
    <definedName name="SHARED_FORMULA_539" localSheetId="4">#REF!</definedName>
    <definedName name="SHARED_FORMULA_539">#REF!</definedName>
    <definedName name="SHARED_FORMULA_54" localSheetId="8">#REF!</definedName>
    <definedName name="SHARED_FORMULA_54" localSheetId="4">#REF!</definedName>
    <definedName name="SHARED_FORMULA_54">#REF!</definedName>
    <definedName name="SHARED_FORMULA_540" localSheetId="8">#REF!</definedName>
    <definedName name="SHARED_FORMULA_540" localSheetId="4">#REF!</definedName>
    <definedName name="SHARED_FORMULA_540">#REF!</definedName>
    <definedName name="SHARED_FORMULA_541" localSheetId="8">#REF!</definedName>
    <definedName name="SHARED_FORMULA_541" localSheetId="4">#REF!</definedName>
    <definedName name="SHARED_FORMULA_541">#REF!</definedName>
    <definedName name="SHARED_FORMULA_542" localSheetId="8">#REF!</definedName>
    <definedName name="SHARED_FORMULA_542" localSheetId="4">#REF!</definedName>
    <definedName name="SHARED_FORMULA_542">#REF!</definedName>
    <definedName name="SHARED_FORMULA_543" localSheetId="8">#REF!</definedName>
    <definedName name="SHARED_FORMULA_543" localSheetId="4">#REF!</definedName>
    <definedName name="SHARED_FORMULA_543">#REF!</definedName>
    <definedName name="SHARED_FORMULA_544" localSheetId="8">#REF!</definedName>
    <definedName name="SHARED_FORMULA_544" localSheetId="4">#REF!</definedName>
    <definedName name="SHARED_FORMULA_544">#REF!</definedName>
    <definedName name="SHARED_FORMULA_545" localSheetId="8">#REF!</definedName>
    <definedName name="SHARED_FORMULA_545" localSheetId="4">#REF!</definedName>
    <definedName name="SHARED_FORMULA_545">#REF!</definedName>
    <definedName name="SHARED_FORMULA_546" localSheetId="8">#REF!</definedName>
    <definedName name="SHARED_FORMULA_546" localSheetId="4">#REF!</definedName>
    <definedName name="SHARED_FORMULA_546">#REF!</definedName>
    <definedName name="SHARED_FORMULA_547" localSheetId="8">#REF!</definedName>
    <definedName name="SHARED_FORMULA_547" localSheetId="4">#REF!</definedName>
    <definedName name="SHARED_FORMULA_547">#REF!</definedName>
    <definedName name="SHARED_FORMULA_548" localSheetId="8">#REF!</definedName>
    <definedName name="SHARED_FORMULA_548" localSheetId="4">#REF!</definedName>
    <definedName name="SHARED_FORMULA_548">#REF!</definedName>
    <definedName name="SHARED_FORMULA_549" localSheetId="8">#REF!</definedName>
    <definedName name="SHARED_FORMULA_549" localSheetId="4">#REF!</definedName>
    <definedName name="SHARED_FORMULA_549">#REF!</definedName>
    <definedName name="SHARED_FORMULA_55" localSheetId="8">#REF!</definedName>
    <definedName name="SHARED_FORMULA_55" localSheetId="4">#REF!</definedName>
    <definedName name="SHARED_FORMULA_55">#REF!</definedName>
    <definedName name="SHARED_FORMULA_550" localSheetId="8">#REF!</definedName>
    <definedName name="SHARED_FORMULA_550" localSheetId="4">#REF!</definedName>
    <definedName name="SHARED_FORMULA_550">#REF!</definedName>
    <definedName name="SHARED_FORMULA_551" localSheetId="8">#REF!</definedName>
    <definedName name="SHARED_FORMULA_551" localSheetId="4">#REF!</definedName>
    <definedName name="SHARED_FORMULA_551">#REF!</definedName>
    <definedName name="SHARED_FORMULA_552" localSheetId="8">#REF!</definedName>
    <definedName name="SHARED_FORMULA_552" localSheetId="4">#REF!</definedName>
    <definedName name="SHARED_FORMULA_552">#REF!</definedName>
    <definedName name="SHARED_FORMULA_553" localSheetId="8">#REF!</definedName>
    <definedName name="SHARED_FORMULA_553" localSheetId="4">#REF!</definedName>
    <definedName name="SHARED_FORMULA_553">#REF!</definedName>
    <definedName name="SHARED_FORMULA_554" localSheetId="8">#REF!</definedName>
    <definedName name="SHARED_FORMULA_554" localSheetId="4">#REF!</definedName>
    <definedName name="SHARED_FORMULA_554">#REF!</definedName>
    <definedName name="SHARED_FORMULA_555" localSheetId="8">#REF!</definedName>
    <definedName name="SHARED_FORMULA_555" localSheetId="4">#REF!</definedName>
    <definedName name="SHARED_FORMULA_555">#REF!</definedName>
    <definedName name="SHARED_FORMULA_556" localSheetId="8">#REF!</definedName>
    <definedName name="SHARED_FORMULA_556" localSheetId="4">#REF!</definedName>
    <definedName name="SHARED_FORMULA_556">#REF!</definedName>
    <definedName name="SHARED_FORMULA_557" localSheetId="8">#REF!</definedName>
    <definedName name="SHARED_FORMULA_557" localSheetId="4">#REF!</definedName>
    <definedName name="SHARED_FORMULA_557">#REF!</definedName>
    <definedName name="SHARED_FORMULA_558" localSheetId="8">#REF!</definedName>
    <definedName name="SHARED_FORMULA_558" localSheetId="4">#REF!</definedName>
    <definedName name="SHARED_FORMULA_558">#REF!</definedName>
    <definedName name="SHARED_FORMULA_559" localSheetId="8">#REF!</definedName>
    <definedName name="SHARED_FORMULA_559" localSheetId="4">#REF!</definedName>
    <definedName name="SHARED_FORMULA_559">#REF!</definedName>
    <definedName name="SHARED_FORMULA_56" localSheetId="8">#REF!</definedName>
    <definedName name="SHARED_FORMULA_56" localSheetId="4">#REF!</definedName>
    <definedName name="SHARED_FORMULA_56">#REF!</definedName>
    <definedName name="SHARED_FORMULA_560" localSheetId="8">#REF!</definedName>
    <definedName name="SHARED_FORMULA_560" localSheetId="4">#REF!</definedName>
    <definedName name="SHARED_FORMULA_560">#REF!</definedName>
    <definedName name="SHARED_FORMULA_561" localSheetId="8">#REF!</definedName>
    <definedName name="SHARED_FORMULA_561" localSheetId="4">#REF!</definedName>
    <definedName name="SHARED_FORMULA_561">#REF!</definedName>
    <definedName name="SHARED_FORMULA_562" localSheetId="8">#REF!</definedName>
    <definedName name="SHARED_FORMULA_562" localSheetId="4">#REF!</definedName>
    <definedName name="SHARED_FORMULA_562">#REF!</definedName>
    <definedName name="SHARED_FORMULA_563" localSheetId="8">#REF!</definedName>
    <definedName name="SHARED_FORMULA_563" localSheetId="4">#REF!</definedName>
    <definedName name="SHARED_FORMULA_563">#REF!</definedName>
    <definedName name="SHARED_FORMULA_564" localSheetId="8">#REF!</definedName>
    <definedName name="SHARED_FORMULA_564" localSheetId="4">#REF!</definedName>
    <definedName name="SHARED_FORMULA_564">#REF!</definedName>
    <definedName name="SHARED_FORMULA_565" localSheetId="8">#REF!</definedName>
    <definedName name="SHARED_FORMULA_565" localSheetId="4">#REF!</definedName>
    <definedName name="SHARED_FORMULA_565">#REF!</definedName>
    <definedName name="SHARED_FORMULA_566" localSheetId="8">#REF!</definedName>
    <definedName name="SHARED_FORMULA_566" localSheetId="4">#REF!</definedName>
    <definedName name="SHARED_FORMULA_566">#REF!</definedName>
    <definedName name="SHARED_FORMULA_567" localSheetId="8">#REF!</definedName>
    <definedName name="SHARED_FORMULA_567" localSheetId="4">#REF!</definedName>
    <definedName name="SHARED_FORMULA_567">#REF!</definedName>
    <definedName name="SHARED_FORMULA_568" localSheetId="8">#REF!</definedName>
    <definedName name="SHARED_FORMULA_568" localSheetId="4">#REF!</definedName>
    <definedName name="SHARED_FORMULA_568">#REF!</definedName>
    <definedName name="SHARED_FORMULA_569" localSheetId="8">#REF!</definedName>
    <definedName name="SHARED_FORMULA_569" localSheetId="4">#REF!</definedName>
    <definedName name="SHARED_FORMULA_569">#REF!</definedName>
    <definedName name="SHARED_FORMULA_57" localSheetId="8">#REF!</definedName>
    <definedName name="SHARED_FORMULA_57" localSheetId="4">#REF!</definedName>
    <definedName name="SHARED_FORMULA_57">#REF!</definedName>
    <definedName name="SHARED_FORMULA_570" localSheetId="8">#REF!</definedName>
    <definedName name="SHARED_FORMULA_570" localSheetId="4">#REF!</definedName>
    <definedName name="SHARED_FORMULA_570">#REF!</definedName>
    <definedName name="SHARED_FORMULA_571" localSheetId="8">#REF!</definedName>
    <definedName name="SHARED_FORMULA_571" localSheetId="4">#REF!</definedName>
    <definedName name="SHARED_FORMULA_571">#REF!</definedName>
    <definedName name="SHARED_FORMULA_572" localSheetId="8">#REF!</definedName>
    <definedName name="SHARED_FORMULA_572" localSheetId="4">#REF!</definedName>
    <definedName name="SHARED_FORMULA_572">#REF!</definedName>
    <definedName name="SHARED_FORMULA_573" localSheetId="8">#REF!</definedName>
    <definedName name="SHARED_FORMULA_573" localSheetId="4">#REF!</definedName>
    <definedName name="SHARED_FORMULA_573">#REF!</definedName>
    <definedName name="SHARED_FORMULA_574" localSheetId="8">#REF!</definedName>
    <definedName name="SHARED_FORMULA_574" localSheetId="4">#REF!</definedName>
    <definedName name="SHARED_FORMULA_574">#REF!</definedName>
    <definedName name="SHARED_FORMULA_575" localSheetId="8">#REF!</definedName>
    <definedName name="SHARED_FORMULA_575" localSheetId="4">#REF!</definedName>
    <definedName name="SHARED_FORMULA_575">#REF!</definedName>
    <definedName name="SHARED_FORMULA_576" localSheetId="8">#REF!</definedName>
    <definedName name="SHARED_FORMULA_576" localSheetId="4">#REF!</definedName>
    <definedName name="SHARED_FORMULA_576">#REF!</definedName>
    <definedName name="SHARED_FORMULA_577" localSheetId="8">#REF!</definedName>
    <definedName name="SHARED_FORMULA_577" localSheetId="4">#REF!</definedName>
    <definedName name="SHARED_FORMULA_577">#REF!</definedName>
    <definedName name="SHARED_FORMULA_578" localSheetId="8">#REF!</definedName>
    <definedName name="SHARED_FORMULA_578" localSheetId="4">#REF!</definedName>
    <definedName name="SHARED_FORMULA_578">#REF!</definedName>
    <definedName name="SHARED_FORMULA_579" localSheetId="8">#REF!</definedName>
    <definedName name="SHARED_FORMULA_579" localSheetId="4">#REF!</definedName>
    <definedName name="SHARED_FORMULA_579">#REF!</definedName>
    <definedName name="SHARED_FORMULA_58" localSheetId="8">#REF!</definedName>
    <definedName name="SHARED_FORMULA_58" localSheetId="4">#REF!</definedName>
    <definedName name="SHARED_FORMULA_58">#REF!</definedName>
    <definedName name="SHARED_FORMULA_580" localSheetId="8">#REF!</definedName>
    <definedName name="SHARED_FORMULA_580" localSheetId="4">#REF!</definedName>
    <definedName name="SHARED_FORMULA_580">#REF!</definedName>
    <definedName name="SHARED_FORMULA_581" localSheetId="8">#REF!</definedName>
    <definedName name="SHARED_FORMULA_581" localSheetId="4">#REF!</definedName>
    <definedName name="SHARED_FORMULA_581">#REF!</definedName>
    <definedName name="SHARED_FORMULA_582" localSheetId="8">#REF!</definedName>
    <definedName name="SHARED_FORMULA_582" localSheetId="4">#REF!</definedName>
    <definedName name="SHARED_FORMULA_582">#REF!</definedName>
    <definedName name="SHARED_FORMULA_583" localSheetId="8">#REF!</definedName>
    <definedName name="SHARED_FORMULA_583" localSheetId="4">#REF!</definedName>
    <definedName name="SHARED_FORMULA_583">#REF!</definedName>
    <definedName name="SHARED_FORMULA_584" localSheetId="8">#REF!</definedName>
    <definedName name="SHARED_FORMULA_584" localSheetId="4">#REF!</definedName>
    <definedName name="SHARED_FORMULA_584">#REF!</definedName>
    <definedName name="SHARED_FORMULA_585" localSheetId="8">#REF!</definedName>
    <definedName name="SHARED_FORMULA_585" localSheetId="4">#REF!</definedName>
    <definedName name="SHARED_FORMULA_585">#REF!</definedName>
    <definedName name="SHARED_FORMULA_586" localSheetId="8">#REF!</definedName>
    <definedName name="SHARED_FORMULA_586" localSheetId="4">#REF!</definedName>
    <definedName name="SHARED_FORMULA_586">#REF!</definedName>
    <definedName name="SHARED_FORMULA_587" localSheetId="8">#REF!</definedName>
    <definedName name="SHARED_FORMULA_587" localSheetId="4">#REF!</definedName>
    <definedName name="SHARED_FORMULA_587">#REF!</definedName>
    <definedName name="SHARED_FORMULA_588" localSheetId="8">#REF!</definedName>
    <definedName name="SHARED_FORMULA_588" localSheetId="4">#REF!</definedName>
    <definedName name="SHARED_FORMULA_588">#REF!</definedName>
    <definedName name="SHARED_FORMULA_589" localSheetId="8">#REF!</definedName>
    <definedName name="SHARED_FORMULA_589" localSheetId="4">#REF!</definedName>
    <definedName name="SHARED_FORMULA_589">#REF!</definedName>
    <definedName name="SHARED_FORMULA_59" localSheetId="8">#REF!</definedName>
    <definedName name="SHARED_FORMULA_59" localSheetId="4">#REF!</definedName>
    <definedName name="SHARED_FORMULA_59">#REF!</definedName>
    <definedName name="SHARED_FORMULA_590" localSheetId="8">#REF!</definedName>
    <definedName name="SHARED_FORMULA_590" localSheetId="4">#REF!</definedName>
    <definedName name="SHARED_FORMULA_590">#REF!</definedName>
    <definedName name="SHARED_FORMULA_591" localSheetId="8">#REF!</definedName>
    <definedName name="SHARED_FORMULA_591" localSheetId="4">#REF!</definedName>
    <definedName name="SHARED_FORMULA_591">#REF!</definedName>
    <definedName name="SHARED_FORMULA_592" localSheetId="8">#REF!</definedName>
    <definedName name="SHARED_FORMULA_592" localSheetId="4">#REF!</definedName>
    <definedName name="SHARED_FORMULA_592">#REF!</definedName>
    <definedName name="SHARED_FORMULA_593" localSheetId="8">#REF!</definedName>
    <definedName name="SHARED_FORMULA_593" localSheetId="4">#REF!</definedName>
    <definedName name="SHARED_FORMULA_593">#REF!</definedName>
    <definedName name="SHARED_FORMULA_594" localSheetId="8">#REF!</definedName>
    <definedName name="SHARED_FORMULA_594" localSheetId="4">#REF!</definedName>
    <definedName name="SHARED_FORMULA_594">#REF!</definedName>
    <definedName name="SHARED_FORMULA_595" localSheetId="8">#REF!</definedName>
    <definedName name="SHARED_FORMULA_595" localSheetId="4">#REF!</definedName>
    <definedName name="SHARED_FORMULA_595">#REF!</definedName>
    <definedName name="SHARED_FORMULA_596" localSheetId="8">#REF!</definedName>
    <definedName name="SHARED_FORMULA_596" localSheetId="4">#REF!</definedName>
    <definedName name="SHARED_FORMULA_596">#REF!</definedName>
    <definedName name="SHARED_FORMULA_597" localSheetId="8">#REF!</definedName>
    <definedName name="SHARED_FORMULA_597" localSheetId="4">#REF!</definedName>
    <definedName name="SHARED_FORMULA_597">#REF!</definedName>
    <definedName name="SHARED_FORMULA_598" localSheetId="8">#REF!</definedName>
    <definedName name="SHARED_FORMULA_598" localSheetId="4">#REF!</definedName>
    <definedName name="SHARED_FORMULA_598">#REF!</definedName>
    <definedName name="SHARED_FORMULA_599" localSheetId="8">#REF!</definedName>
    <definedName name="SHARED_FORMULA_599" localSheetId="4">#REF!</definedName>
    <definedName name="SHARED_FORMULA_599">#REF!</definedName>
    <definedName name="SHARED_FORMULA_6">#N/A</definedName>
    <definedName name="SHARED_FORMULA_60" localSheetId="8">#REF!</definedName>
    <definedName name="SHARED_FORMULA_60" localSheetId="4">#REF!</definedName>
    <definedName name="SHARED_FORMULA_60">#REF!</definedName>
    <definedName name="SHARED_FORMULA_600" localSheetId="8">#REF!</definedName>
    <definedName name="SHARED_FORMULA_600" localSheetId="4">#REF!</definedName>
    <definedName name="SHARED_FORMULA_600">#REF!</definedName>
    <definedName name="SHARED_FORMULA_601" localSheetId="8">#REF!</definedName>
    <definedName name="SHARED_FORMULA_601" localSheetId="4">#REF!</definedName>
    <definedName name="SHARED_FORMULA_601">#REF!</definedName>
    <definedName name="SHARED_FORMULA_602" localSheetId="8">#REF!</definedName>
    <definedName name="SHARED_FORMULA_602" localSheetId="4">#REF!</definedName>
    <definedName name="SHARED_FORMULA_602">#REF!</definedName>
    <definedName name="SHARED_FORMULA_603" localSheetId="8">#REF!</definedName>
    <definedName name="SHARED_FORMULA_603" localSheetId="4">#REF!</definedName>
    <definedName name="SHARED_FORMULA_603">#REF!</definedName>
    <definedName name="SHARED_FORMULA_604" localSheetId="8">#REF!</definedName>
    <definedName name="SHARED_FORMULA_604" localSheetId="4">#REF!</definedName>
    <definedName name="SHARED_FORMULA_604">#REF!</definedName>
    <definedName name="SHARED_FORMULA_605" localSheetId="8">#REF!</definedName>
    <definedName name="SHARED_FORMULA_605" localSheetId="4">#REF!</definedName>
    <definedName name="SHARED_FORMULA_605">#REF!</definedName>
    <definedName name="SHARED_FORMULA_606" localSheetId="8">#REF!</definedName>
    <definedName name="SHARED_FORMULA_606" localSheetId="4">#REF!</definedName>
    <definedName name="SHARED_FORMULA_606">#REF!</definedName>
    <definedName name="SHARED_FORMULA_607" localSheetId="8">#REF!</definedName>
    <definedName name="SHARED_FORMULA_607" localSheetId="4">#REF!</definedName>
    <definedName name="SHARED_FORMULA_607">#REF!</definedName>
    <definedName name="SHARED_FORMULA_608" localSheetId="8">#REF!</definedName>
    <definedName name="SHARED_FORMULA_608" localSheetId="4">#REF!</definedName>
    <definedName name="SHARED_FORMULA_608">#REF!</definedName>
    <definedName name="SHARED_FORMULA_609" localSheetId="8">#REF!</definedName>
    <definedName name="SHARED_FORMULA_609" localSheetId="4">#REF!</definedName>
    <definedName name="SHARED_FORMULA_609">#REF!</definedName>
    <definedName name="SHARED_FORMULA_61" localSheetId="8">#REF!</definedName>
    <definedName name="SHARED_FORMULA_61" localSheetId="4">#REF!</definedName>
    <definedName name="SHARED_FORMULA_61">#REF!</definedName>
    <definedName name="SHARED_FORMULA_610" localSheetId="8">#REF!</definedName>
    <definedName name="SHARED_FORMULA_610" localSheetId="4">#REF!</definedName>
    <definedName name="SHARED_FORMULA_610">#REF!</definedName>
    <definedName name="SHARED_FORMULA_611" localSheetId="8">#REF!</definedName>
    <definedName name="SHARED_FORMULA_611" localSheetId="4">#REF!</definedName>
    <definedName name="SHARED_FORMULA_611">#REF!</definedName>
    <definedName name="SHARED_FORMULA_612" localSheetId="8">#REF!</definedName>
    <definedName name="SHARED_FORMULA_612" localSheetId="4">#REF!</definedName>
    <definedName name="SHARED_FORMULA_612">#REF!</definedName>
    <definedName name="SHARED_FORMULA_613" localSheetId="8">#REF!</definedName>
    <definedName name="SHARED_FORMULA_613" localSheetId="4">#REF!</definedName>
    <definedName name="SHARED_FORMULA_613">#REF!</definedName>
    <definedName name="SHARED_FORMULA_614" localSheetId="8">#REF!</definedName>
    <definedName name="SHARED_FORMULA_614" localSheetId="4">#REF!</definedName>
    <definedName name="SHARED_FORMULA_614">#REF!</definedName>
    <definedName name="SHARED_FORMULA_615" localSheetId="8">#REF!</definedName>
    <definedName name="SHARED_FORMULA_615" localSheetId="4">#REF!</definedName>
    <definedName name="SHARED_FORMULA_615">#REF!</definedName>
    <definedName name="SHARED_FORMULA_616" localSheetId="8">#REF!</definedName>
    <definedName name="SHARED_FORMULA_616" localSheetId="4">#REF!</definedName>
    <definedName name="SHARED_FORMULA_616">#REF!</definedName>
    <definedName name="SHARED_FORMULA_617" localSheetId="8">#REF!</definedName>
    <definedName name="SHARED_FORMULA_617" localSheetId="4">#REF!</definedName>
    <definedName name="SHARED_FORMULA_617">#REF!</definedName>
    <definedName name="SHARED_FORMULA_618" localSheetId="8">#REF!</definedName>
    <definedName name="SHARED_FORMULA_618" localSheetId="4">#REF!</definedName>
    <definedName name="SHARED_FORMULA_618">#REF!</definedName>
    <definedName name="SHARED_FORMULA_619" localSheetId="8">#REF!</definedName>
    <definedName name="SHARED_FORMULA_619" localSheetId="4">#REF!</definedName>
    <definedName name="SHARED_FORMULA_619">#REF!</definedName>
    <definedName name="SHARED_FORMULA_62" localSheetId="8">#REF!</definedName>
    <definedName name="SHARED_FORMULA_62" localSheetId="4">#REF!</definedName>
    <definedName name="SHARED_FORMULA_62">#REF!</definedName>
    <definedName name="SHARED_FORMULA_620" localSheetId="8">#REF!</definedName>
    <definedName name="SHARED_FORMULA_620" localSheetId="4">#REF!</definedName>
    <definedName name="SHARED_FORMULA_620">#REF!</definedName>
    <definedName name="SHARED_FORMULA_621" localSheetId="8">#REF!</definedName>
    <definedName name="SHARED_FORMULA_621" localSheetId="4">#REF!</definedName>
    <definedName name="SHARED_FORMULA_621">#REF!</definedName>
    <definedName name="SHARED_FORMULA_622" localSheetId="8">#REF!</definedName>
    <definedName name="SHARED_FORMULA_622" localSheetId="4">#REF!</definedName>
    <definedName name="SHARED_FORMULA_622">#REF!</definedName>
    <definedName name="SHARED_FORMULA_623" localSheetId="8">#REF!</definedName>
    <definedName name="SHARED_FORMULA_623" localSheetId="4">#REF!</definedName>
    <definedName name="SHARED_FORMULA_623">#REF!</definedName>
    <definedName name="SHARED_FORMULA_624" localSheetId="8">#REF!</definedName>
    <definedName name="SHARED_FORMULA_624" localSheetId="4">#REF!</definedName>
    <definedName name="SHARED_FORMULA_624">#REF!</definedName>
    <definedName name="SHARED_FORMULA_625" localSheetId="8">#REF!</definedName>
    <definedName name="SHARED_FORMULA_625" localSheetId="4">#REF!</definedName>
    <definedName name="SHARED_FORMULA_625">#REF!</definedName>
    <definedName name="SHARED_FORMULA_626" localSheetId="8">#REF!</definedName>
    <definedName name="SHARED_FORMULA_626" localSheetId="4">#REF!</definedName>
    <definedName name="SHARED_FORMULA_626">#REF!</definedName>
    <definedName name="SHARED_FORMULA_627" localSheetId="8">#REF!</definedName>
    <definedName name="SHARED_FORMULA_627" localSheetId="4">#REF!</definedName>
    <definedName name="SHARED_FORMULA_627">#REF!</definedName>
    <definedName name="SHARED_FORMULA_628" localSheetId="8">#REF!</definedName>
    <definedName name="SHARED_FORMULA_628" localSheetId="4">#REF!</definedName>
    <definedName name="SHARED_FORMULA_628">#REF!</definedName>
    <definedName name="SHARED_FORMULA_629" localSheetId="8">#REF!</definedName>
    <definedName name="SHARED_FORMULA_629" localSheetId="4">#REF!</definedName>
    <definedName name="SHARED_FORMULA_629">#REF!</definedName>
    <definedName name="SHARED_FORMULA_63" localSheetId="8">#REF!</definedName>
    <definedName name="SHARED_FORMULA_63" localSheetId="4">#REF!</definedName>
    <definedName name="SHARED_FORMULA_63">#REF!</definedName>
    <definedName name="SHARED_FORMULA_630" localSheetId="8">#REF!</definedName>
    <definedName name="SHARED_FORMULA_630" localSheetId="4">#REF!</definedName>
    <definedName name="SHARED_FORMULA_630">#REF!</definedName>
    <definedName name="SHARED_FORMULA_631" localSheetId="8">#REF!</definedName>
    <definedName name="SHARED_FORMULA_631" localSheetId="4">#REF!</definedName>
    <definedName name="SHARED_FORMULA_631">#REF!</definedName>
    <definedName name="SHARED_FORMULA_632" localSheetId="8">#REF!</definedName>
    <definedName name="SHARED_FORMULA_632" localSheetId="4">#REF!</definedName>
    <definedName name="SHARED_FORMULA_632">#REF!</definedName>
    <definedName name="SHARED_FORMULA_633" localSheetId="8">#REF!</definedName>
    <definedName name="SHARED_FORMULA_633" localSheetId="4">#REF!</definedName>
    <definedName name="SHARED_FORMULA_633">#REF!</definedName>
    <definedName name="SHARED_FORMULA_634" localSheetId="8">#REF!</definedName>
    <definedName name="SHARED_FORMULA_634" localSheetId="4">#REF!</definedName>
    <definedName name="SHARED_FORMULA_634">#REF!</definedName>
    <definedName name="SHARED_FORMULA_635" localSheetId="8">#REF!</definedName>
    <definedName name="SHARED_FORMULA_635" localSheetId="4">#REF!</definedName>
    <definedName name="SHARED_FORMULA_635">#REF!</definedName>
    <definedName name="SHARED_FORMULA_636" localSheetId="8">#REF!</definedName>
    <definedName name="SHARED_FORMULA_636" localSheetId="4">#REF!</definedName>
    <definedName name="SHARED_FORMULA_636">#REF!</definedName>
    <definedName name="SHARED_FORMULA_637" localSheetId="8">#REF!</definedName>
    <definedName name="SHARED_FORMULA_637" localSheetId="4">#REF!</definedName>
    <definedName name="SHARED_FORMULA_637">#REF!</definedName>
    <definedName name="SHARED_FORMULA_638" localSheetId="8">#REF!</definedName>
    <definedName name="SHARED_FORMULA_638" localSheetId="4">#REF!</definedName>
    <definedName name="SHARED_FORMULA_638">#REF!</definedName>
    <definedName name="SHARED_FORMULA_639" localSheetId="8">#REF!</definedName>
    <definedName name="SHARED_FORMULA_639" localSheetId="4">#REF!</definedName>
    <definedName name="SHARED_FORMULA_639">#REF!</definedName>
    <definedName name="SHARED_FORMULA_64" localSheetId="8">#REF!</definedName>
    <definedName name="SHARED_FORMULA_64" localSheetId="4">#REF!</definedName>
    <definedName name="SHARED_FORMULA_64">#REF!</definedName>
    <definedName name="SHARED_FORMULA_640" localSheetId="8">#REF!</definedName>
    <definedName name="SHARED_FORMULA_640" localSheetId="4">#REF!</definedName>
    <definedName name="SHARED_FORMULA_640">#REF!</definedName>
    <definedName name="SHARED_FORMULA_641" localSheetId="8">#REF!</definedName>
    <definedName name="SHARED_FORMULA_641" localSheetId="4">#REF!</definedName>
    <definedName name="SHARED_FORMULA_641">#REF!</definedName>
    <definedName name="SHARED_FORMULA_642" localSheetId="8">#REF!</definedName>
    <definedName name="SHARED_FORMULA_642" localSheetId="4">#REF!</definedName>
    <definedName name="SHARED_FORMULA_642">#REF!</definedName>
    <definedName name="SHARED_FORMULA_643" localSheetId="8">#REF!</definedName>
    <definedName name="SHARED_FORMULA_643" localSheetId="4">#REF!</definedName>
    <definedName name="SHARED_FORMULA_643">#REF!</definedName>
    <definedName name="SHARED_FORMULA_644" localSheetId="8">#REF!</definedName>
    <definedName name="SHARED_FORMULA_644" localSheetId="4">#REF!</definedName>
    <definedName name="SHARED_FORMULA_644">#REF!</definedName>
    <definedName name="SHARED_FORMULA_645" localSheetId="8">#REF!</definedName>
    <definedName name="SHARED_FORMULA_645" localSheetId="4">#REF!</definedName>
    <definedName name="SHARED_FORMULA_645">#REF!</definedName>
    <definedName name="SHARED_FORMULA_646" localSheetId="8">#REF!</definedName>
    <definedName name="SHARED_FORMULA_646" localSheetId="4">#REF!</definedName>
    <definedName name="SHARED_FORMULA_646">#REF!</definedName>
    <definedName name="SHARED_FORMULA_647" localSheetId="8">#REF!</definedName>
    <definedName name="SHARED_FORMULA_647" localSheetId="4">#REF!</definedName>
    <definedName name="SHARED_FORMULA_647">#REF!</definedName>
    <definedName name="SHARED_FORMULA_648" localSheetId="8">#REF!</definedName>
    <definedName name="SHARED_FORMULA_648" localSheetId="4">#REF!</definedName>
    <definedName name="SHARED_FORMULA_648">#REF!</definedName>
    <definedName name="SHARED_FORMULA_649" localSheetId="8">#REF!</definedName>
    <definedName name="SHARED_FORMULA_649" localSheetId="4">#REF!</definedName>
    <definedName name="SHARED_FORMULA_649">#REF!</definedName>
    <definedName name="SHARED_FORMULA_65" localSheetId="8">#REF!</definedName>
    <definedName name="SHARED_FORMULA_65" localSheetId="4">#REF!</definedName>
    <definedName name="SHARED_FORMULA_65">#REF!</definedName>
    <definedName name="SHARED_FORMULA_650" localSheetId="8">#REF!</definedName>
    <definedName name="SHARED_FORMULA_650" localSheetId="4">#REF!</definedName>
    <definedName name="SHARED_FORMULA_650">#REF!</definedName>
    <definedName name="SHARED_FORMULA_651" localSheetId="8">#REF!</definedName>
    <definedName name="SHARED_FORMULA_651" localSheetId="4">#REF!</definedName>
    <definedName name="SHARED_FORMULA_651">#REF!</definedName>
    <definedName name="SHARED_FORMULA_652" localSheetId="8">#REF!</definedName>
    <definedName name="SHARED_FORMULA_652" localSheetId="4">#REF!</definedName>
    <definedName name="SHARED_FORMULA_652">#REF!</definedName>
    <definedName name="SHARED_FORMULA_653" localSheetId="8">#REF!</definedName>
    <definedName name="SHARED_FORMULA_653" localSheetId="4">#REF!</definedName>
    <definedName name="SHARED_FORMULA_653">#REF!</definedName>
    <definedName name="SHARED_FORMULA_654" localSheetId="8">#REF!</definedName>
    <definedName name="SHARED_FORMULA_654" localSheetId="4">#REF!</definedName>
    <definedName name="SHARED_FORMULA_654">#REF!</definedName>
    <definedName name="SHARED_FORMULA_655" localSheetId="8">#REF!</definedName>
    <definedName name="SHARED_FORMULA_655" localSheetId="4">#REF!</definedName>
    <definedName name="SHARED_FORMULA_655">#REF!</definedName>
    <definedName name="SHARED_FORMULA_656" localSheetId="8">#REF!</definedName>
    <definedName name="SHARED_FORMULA_656" localSheetId="4">#REF!</definedName>
    <definedName name="SHARED_FORMULA_656">#REF!</definedName>
    <definedName name="SHARED_FORMULA_657" localSheetId="8">#REF!</definedName>
    <definedName name="SHARED_FORMULA_657" localSheetId="4">#REF!</definedName>
    <definedName name="SHARED_FORMULA_657">#REF!</definedName>
    <definedName name="SHARED_FORMULA_658" localSheetId="8">#REF!</definedName>
    <definedName name="SHARED_FORMULA_658" localSheetId="4">#REF!</definedName>
    <definedName name="SHARED_FORMULA_658">#REF!</definedName>
    <definedName name="SHARED_FORMULA_659" localSheetId="8">#REF!</definedName>
    <definedName name="SHARED_FORMULA_659" localSheetId="4">#REF!</definedName>
    <definedName name="SHARED_FORMULA_659">#REF!</definedName>
    <definedName name="SHARED_FORMULA_66" localSheetId="8">#REF!</definedName>
    <definedName name="SHARED_FORMULA_66" localSheetId="4">#REF!</definedName>
    <definedName name="SHARED_FORMULA_66">#REF!</definedName>
    <definedName name="SHARED_FORMULA_660" localSheetId="8">#REF!</definedName>
    <definedName name="SHARED_FORMULA_660" localSheetId="4">#REF!</definedName>
    <definedName name="SHARED_FORMULA_660">#REF!</definedName>
    <definedName name="SHARED_FORMULA_661" localSheetId="8">#REF!</definedName>
    <definedName name="SHARED_FORMULA_661" localSheetId="4">#REF!</definedName>
    <definedName name="SHARED_FORMULA_661">#REF!</definedName>
    <definedName name="SHARED_FORMULA_662" localSheetId="8">#REF!</definedName>
    <definedName name="SHARED_FORMULA_662" localSheetId="4">#REF!</definedName>
    <definedName name="SHARED_FORMULA_662">#REF!</definedName>
    <definedName name="SHARED_FORMULA_663" localSheetId="8">#REF!</definedName>
    <definedName name="SHARED_FORMULA_663" localSheetId="4">#REF!</definedName>
    <definedName name="SHARED_FORMULA_663">#REF!</definedName>
    <definedName name="SHARED_FORMULA_664" localSheetId="8">#REF!</definedName>
    <definedName name="SHARED_FORMULA_664" localSheetId="4">#REF!</definedName>
    <definedName name="SHARED_FORMULA_664">#REF!</definedName>
    <definedName name="SHARED_FORMULA_665" localSheetId="8">#REF!</definedName>
    <definedName name="SHARED_FORMULA_665" localSheetId="4">#REF!</definedName>
    <definedName name="SHARED_FORMULA_665">#REF!</definedName>
    <definedName name="SHARED_FORMULA_666" localSheetId="8">#REF!</definedName>
    <definedName name="SHARED_FORMULA_666" localSheetId="4">#REF!</definedName>
    <definedName name="SHARED_FORMULA_666">#REF!</definedName>
    <definedName name="SHARED_FORMULA_667" localSheetId="8">#REF!</definedName>
    <definedName name="SHARED_FORMULA_667" localSheetId="4">#REF!</definedName>
    <definedName name="SHARED_FORMULA_667">#REF!</definedName>
    <definedName name="SHARED_FORMULA_668" localSheetId="8">#REF!</definedName>
    <definedName name="SHARED_FORMULA_668" localSheetId="4">#REF!</definedName>
    <definedName name="SHARED_FORMULA_668">#REF!</definedName>
    <definedName name="SHARED_FORMULA_669" localSheetId="8">#REF!</definedName>
    <definedName name="SHARED_FORMULA_669" localSheetId="4">#REF!</definedName>
    <definedName name="SHARED_FORMULA_669">#REF!</definedName>
    <definedName name="SHARED_FORMULA_67" localSheetId="8">#REF!</definedName>
    <definedName name="SHARED_FORMULA_67" localSheetId="4">#REF!</definedName>
    <definedName name="SHARED_FORMULA_67">#REF!</definedName>
    <definedName name="SHARED_FORMULA_670" localSheetId="8">#REF!</definedName>
    <definedName name="SHARED_FORMULA_670" localSheetId="4">#REF!</definedName>
    <definedName name="SHARED_FORMULA_670">#REF!</definedName>
    <definedName name="SHARED_FORMULA_671" localSheetId="8">#REF!</definedName>
    <definedName name="SHARED_FORMULA_671" localSheetId="4">#REF!</definedName>
    <definedName name="SHARED_FORMULA_671">#REF!</definedName>
    <definedName name="SHARED_FORMULA_672" localSheetId="8">#REF!</definedName>
    <definedName name="SHARED_FORMULA_672" localSheetId="4">#REF!</definedName>
    <definedName name="SHARED_FORMULA_672">#REF!</definedName>
    <definedName name="SHARED_FORMULA_673" localSheetId="8">#REF!</definedName>
    <definedName name="SHARED_FORMULA_673" localSheetId="4">#REF!</definedName>
    <definedName name="SHARED_FORMULA_673">#REF!</definedName>
    <definedName name="SHARED_FORMULA_674" localSheetId="8">#REF!</definedName>
    <definedName name="SHARED_FORMULA_674" localSheetId="4">#REF!</definedName>
    <definedName name="SHARED_FORMULA_674">#REF!</definedName>
    <definedName name="SHARED_FORMULA_675" localSheetId="8">#REF!</definedName>
    <definedName name="SHARED_FORMULA_675" localSheetId="4">#REF!</definedName>
    <definedName name="SHARED_FORMULA_675">#REF!</definedName>
    <definedName name="SHARED_FORMULA_676" localSheetId="8">#REF!</definedName>
    <definedName name="SHARED_FORMULA_676" localSheetId="4">#REF!</definedName>
    <definedName name="SHARED_FORMULA_676">#REF!</definedName>
    <definedName name="SHARED_FORMULA_677" localSheetId="8">#REF!</definedName>
    <definedName name="SHARED_FORMULA_677" localSheetId="4">#REF!</definedName>
    <definedName name="SHARED_FORMULA_677">#REF!</definedName>
    <definedName name="SHARED_FORMULA_678" localSheetId="8">#REF!</definedName>
    <definedName name="SHARED_FORMULA_678" localSheetId="4">#REF!</definedName>
    <definedName name="SHARED_FORMULA_678">#REF!</definedName>
    <definedName name="SHARED_FORMULA_679" localSheetId="8">#REF!</definedName>
    <definedName name="SHARED_FORMULA_679" localSheetId="4">#REF!</definedName>
    <definedName name="SHARED_FORMULA_679">#REF!</definedName>
    <definedName name="SHARED_FORMULA_68" localSheetId="8">#REF!</definedName>
    <definedName name="SHARED_FORMULA_68" localSheetId="4">#REF!</definedName>
    <definedName name="SHARED_FORMULA_68">#REF!</definedName>
    <definedName name="SHARED_FORMULA_680" localSheetId="8">#REF!</definedName>
    <definedName name="SHARED_FORMULA_680" localSheetId="4">#REF!</definedName>
    <definedName name="SHARED_FORMULA_680">#REF!</definedName>
    <definedName name="SHARED_FORMULA_681" localSheetId="8">#REF!</definedName>
    <definedName name="SHARED_FORMULA_681" localSheetId="4">#REF!</definedName>
    <definedName name="SHARED_FORMULA_681">#REF!</definedName>
    <definedName name="SHARED_FORMULA_682" localSheetId="8">#REF!</definedName>
    <definedName name="SHARED_FORMULA_682" localSheetId="4">#REF!</definedName>
    <definedName name="SHARED_FORMULA_682">#REF!</definedName>
    <definedName name="SHARED_FORMULA_683" localSheetId="8">#REF!</definedName>
    <definedName name="SHARED_FORMULA_683" localSheetId="4">#REF!</definedName>
    <definedName name="SHARED_FORMULA_683">#REF!</definedName>
    <definedName name="SHARED_FORMULA_684" localSheetId="8">#REF!</definedName>
    <definedName name="SHARED_FORMULA_684" localSheetId="4">#REF!</definedName>
    <definedName name="SHARED_FORMULA_684">#REF!</definedName>
    <definedName name="SHARED_FORMULA_685" localSheetId="8">#REF!</definedName>
    <definedName name="SHARED_FORMULA_685" localSheetId="4">#REF!</definedName>
    <definedName name="SHARED_FORMULA_685">#REF!</definedName>
    <definedName name="SHARED_FORMULA_686" localSheetId="8">#REF!</definedName>
    <definedName name="SHARED_FORMULA_686" localSheetId="4">#REF!</definedName>
    <definedName name="SHARED_FORMULA_686">#REF!</definedName>
    <definedName name="SHARED_FORMULA_687" localSheetId="8">#REF!</definedName>
    <definedName name="SHARED_FORMULA_687" localSheetId="4">#REF!</definedName>
    <definedName name="SHARED_FORMULA_687">#REF!</definedName>
    <definedName name="SHARED_FORMULA_688" localSheetId="8">#REF!</definedName>
    <definedName name="SHARED_FORMULA_688" localSheetId="4">#REF!</definedName>
    <definedName name="SHARED_FORMULA_688">#REF!</definedName>
    <definedName name="SHARED_FORMULA_689" localSheetId="8">#REF!</definedName>
    <definedName name="SHARED_FORMULA_689" localSheetId="4">#REF!</definedName>
    <definedName name="SHARED_FORMULA_689">#REF!</definedName>
    <definedName name="SHARED_FORMULA_69" localSheetId="8">#REF!</definedName>
    <definedName name="SHARED_FORMULA_69" localSheetId="4">#REF!</definedName>
    <definedName name="SHARED_FORMULA_69">#REF!</definedName>
    <definedName name="SHARED_FORMULA_690" localSheetId="8">#REF!</definedName>
    <definedName name="SHARED_FORMULA_690" localSheetId="4">#REF!</definedName>
    <definedName name="SHARED_FORMULA_690">#REF!</definedName>
    <definedName name="SHARED_FORMULA_691" localSheetId="8">#REF!</definedName>
    <definedName name="SHARED_FORMULA_691" localSheetId="4">#REF!</definedName>
    <definedName name="SHARED_FORMULA_691">#REF!</definedName>
    <definedName name="SHARED_FORMULA_692" localSheetId="8">#REF!</definedName>
    <definedName name="SHARED_FORMULA_692" localSheetId="4">#REF!</definedName>
    <definedName name="SHARED_FORMULA_692">#REF!</definedName>
    <definedName name="SHARED_FORMULA_693" localSheetId="8">#REF!</definedName>
    <definedName name="SHARED_FORMULA_693" localSheetId="4">#REF!</definedName>
    <definedName name="SHARED_FORMULA_693">#REF!</definedName>
    <definedName name="SHARED_FORMULA_694" localSheetId="8">#REF!</definedName>
    <definedName name="SHARED_FORMULA_694" localSheetId="4">#REF!</definedName>
    <definedName name="SHARED_FORMULA_694">#REF!</definedName>
    <definedName name="SHARED_FORMULA_695" localSheetId="8">#REF!</definedName>
    <definedName name="SHARED_FORMULA_695" localSheetId="4">#REF!</definedName>
    <definedName name="SHARED_FORMULA_695">#REF!</definedName>
    <definedName name="SHARED_FORMULA_696" localSheetId="8">#REF!</definedName>
    <definedName name="SHARED_FORMULA_696" localSheetId="4">#REF!</definedName>
    <definedName name="SHARED_FORMULA_696">#REF!</definedName>
    <definedName name="SHARED_FORMULA_697" localSheetId="8">#REF!</definedName>
    <definedName name="SHARED_FORMULA_697" localSheetId="4">#REF!</definedName>
    <definedName name="SHARED_FORMULA_697">#REF!</definedName>
    <definedName name="SHARED_FORMULA_698" localSheetId="8">#REF!</definedName>
    <definedName name="SHARED_FORMULA_698" localSheetId="4">#REF!</definedName>
    <definedName name="SHARED_FORMULA_698">#REF!</definedName>
    <definedName name="SHARED_FORMULA_699" localSheetId="8">#REF!</definedName>
    <definedName name="SHARED_FORMULA_699" localSheetId="4">#REF!</definedName>
    <definedName name="SHARED_FORMULA_699">#REF!</definedName>
    <definedName name="SHARED_FORMULA_7">#N/A</definedName>
    <definedName name="SHARED_FORMULA_70" localSheetId="8">#REF!</definedName>
    <definedName name="SHARED_FORMULA_70" localSheetId="4">#REF!</definedName>
    <definedName name="SHARED_FORMULA_70">#REF!</definedName>
    <definedName name="SHARED_FORMULA_700" localSheetId="8">#REF!</definedName>
    <definedName name="SHARED_FORMULA_700" localSheetId="4">#REF!</definedName>
    <definedName name="SHARED_FORMULA_700">#REF!</definedName>
    <definedName name="SHARED_FORMULA_701" localSheetId="8">#REF!</definedName>
    <definedName name="SHARED_FORMULA_701" localSheetId="4">#REF!</definedName>
    <definedName name="SHARED_FORMULA_701">#REF!</definedName>
    <definedName name="SHARED_FORMULA_702" localSheetId="8">#REF!</definedName>
    <definedName name="SHARED_FORMULA_702" localSheetId="4">#REF!</definedName>
    <definedName name="SHARED_FORMULA_702">#REF!</definedName>
    <definedName name="SHARED_FORMULA_703" localSheetId="8">#REF!</definedName>
    <definedName name="SHARED_FORMULA_703" localSheetId="4">#REF!</definedName>
    <definedName name="SHARED_FORMULA_703">#REF!</definedName>
    <definedName name="SHARED_FORMULA_704" localSheetId="8">#REF!</definedName>
    <definedName name="SHARED_FORMULA_704" localSheetId="4">#REF!</definedName>
    <definedName name="SHARED_FORMULA_704">#REF!</definedName>
    <definedName name="SHARED_FORMULA_705" localSheetId="8">#REF!</definedName>
    <definedName name="SHARED_FORMULA_705" localSheetId="4">#REF!</definedName>
    <definedName name="SHARED_FORMULA_705">#REF!</definedName>
    <definedName name="SHARED_FORMULA_706" localSheetId="8">#REF!</definedName>
    <definedName name="SHARED_FORMULA_706" localSheetId="4">#REF!</definedName>
    <definedName name="SHARED_FORMULA_706">#REF!</definedName>
    <definedName name="SHARED_FORMULA_707" localSheetId="8">#REF!</definedName>
    <definedName name="SHARED_FORMULA_707" localSheetId="4">#REF!</definedName>
    <definedName name="SHARED_FORMULA_707">#REF!</definedName>
    <definedName name="SHARED_FORMULA_708" localSheetId="8">#REF!</definedName>
    <definedName name="SHARED_FORMULA_708" localSheetId="4">#REF!</definedName>
    <definedName name="SHARED_FORMULA_708">#REF!</definedName>
    <definedName name="SHARED_FORMULA_709" localSheetId="8">#REF!</definedName>
    <definedName name="SHARED_FORMULA_709" localSheetId="4">#REF!</definedName>
    <definedName name="SHARED_FORMULA_709">#REF!</definedName>
    <definedName name="SHARED_FORMULA_71" localSheetId="8">#REF!</definedName>
    <definedName name="SHARED_FORMULA_71" localSheetId="4">#REF!</definedName>
    <definedName name="SHARED_FORMULA_71">#REF!</definedName>
    <definedName name="SHARED_FORMULA_710" localSheetId="8">#REF!</definedName>
    <definedName name="SHARED_FORMULA_710" localSheetId="4">#REF!</definedName>
    <definedName name="SHARED_FORMULA_710">#REF!</definedName>
    <definedName name="SHARED_FORMULA_711" localSheetId="8">#REF!</definedName>
    <definedName name="SHARED_FORMULA_711" localSheetId="4">#REF!</definedName>
    <definedName name="SHARED_FORMULA_711">#REF!</definedName>
    <definedName name="SHARED_FORMULA_712" localSheetId="8">#REF!</definedName>
    <definedName name="SHARED_FORMULA_712" localSheetId="4">#REF!</definedName>
    <definedName name="SHARED_FORMULA_712">#REF!</definedName>
    <definedName name="SHARED_FORMULA_713" localSheetId="8">#REF!</definedName>
    <definedName name="SHARED_FORMULA_713" localSheetId="4">#REF!</definedName>
    <definedName name="SHARED_FORMULA_713">#REF!</definedName>
    <definedName name="SHARED_FORMULA_714" localSheetId="8">#REF!</definedName>
    <definedName name="SHARED_FORMULA_714" localSheetId="4">#REF!</definedName>
    <definedName name="SHARED_FORMULA_714">#REF!</definedName>
    <definedName name="SHARED_FORMULA_715" localSheetId="8">#REF!</definedName>
    <definedName name="SHARED_FORMULA_715" localSheetId="4">#REF!</definedName>
    <definedName name="SHARED_FORMULA_715">#REF!</definedName>
    <definedName name="SHARED_FORMULA_716" localSheetId="8">#REF!</definedName>
    <definedName name="SHARED_FORMULA_716" localSheetId="4">#REF!</definedName>
    <definedName name="SHARED_FORMULA_716">#REF!</definedName>
    <definedName name="SHARED_FORMULA_717" localSheetId="8">#REF!</definedName>
    <definedName name="SHARED_FORMULA_717" localSheetId="4">#REF!</definedName>
    <definedName name="SHARED_FORMULA_717">#REF!</definedName>
    <definedName name="SHARED_FORMULA_718" localSheetId="8">#REF!</definedName>
    <definedName name="SHARED_FORMULA_718" localSheetId="4">#REF!</definedName>
    <definedName name="SHARED_FORMULA_718">#REF!</definedName>
    <definedName name="SHARED_FORMULA_719" localSheetId="8">#REF!</definedName>
    <definedName name="SHARED_FORMULA_719" localSheetId="4">#REF!</definedName>
    <definedName name="SHARED_FORMULA_719">#REF!</definedName>
    <definedName name="SHARED_FORMULA_72" localSheetId="8">#REF!</definedName>
    <definedName name="SHARED_FORMULA_72" localSheetId="4">#REF!</definedName>
    <definedName name="SHARED_FORMULA_72">#REF!</definedName>
    <definedName name="SHARED_FORMULA_720" localSheetId="8">#REF!</definedName>
    <definedName name="SHARED_FORMULA_720" localSheetId="4">#REF!</definedName>
    <definedName name="SHARED_FORMULA_720">#REF!</definedName>
    <definedName name="SHARED_FORMULA_721" localSheetId="8">#REF!</definedName>
    <definedName name="SHARED_FORMULA_721" localSheetId="4">#REF!</definedName>
    <definedName name="SHARED_FORMULA_721">#REF!</definedName>
    <definedName name="SHARED_FORMULA_722" localSheetId="8">#REF!</definedName>
    <definedName name="SHARED_FORMULA_722" localSheetId="4">#REF!</definedName>
    <definedName name="SHARED_FORMULA_722">#REF!</definedName>
    <definedName name="SHARED_FORMULA_723" localSheetId="8">#REF!</definedName>
    <definedName name="SHARED_FORMULA_723" localSheetId="4">#REF!</definedName>
    <definedName name="SHARED_FORMULA_723">#REF!</definedName>
    <definedName name="SHARED_FORMULA_724" localSheetId="8">#REF!</definedName>
    <definedName name="SHARED_FORMULA_724" localSheetId="4">#REF!</definedName>
    <definedName name="SHARED_FORMULA_724">#REF!</definedName>
    <definedName name="SHARED_FORMULA_725" localSheetId="8">#REF!</definedName>
    <definedName name="SHARED_FORMULA_725" localSheetId="4">#REF!</definedName>
    <definedName name="SHARED_FORMULA_725">#REF!</definedName>
    <definedName name="SHARED_FORMULA_726" localSheetId="8">#REF!</definedName>
    <definedName name="SHARED_FORMULA_726" localSheetId="4">#REF!</definedName>
    <definedName name="SHARED_FORMULA_726">#REF!</definedName>
    <definedName name="SHARED_FORMULA_727" localSheetId="8">#REF!</definedName>
    <definedName name="SHARED_FORMULA_727" localSheetId="4">#REF!</definedName>
    <definedName name="SHARED_FORMULA_727">#REF!</definedName>
    <definedName name="SHARED_FORMULA_728" localSheetId="8">#REF!</definedName>
    <definedName name="SHARED_FORMULA_728" localSheetId="4">#REF!</definedName>
    <definedName name="SHARED_FORMULA_728">#REF!</definedName>
    <definedName name="SHARED_FORMULA_729" localSheetId="8">#REF!</definedName>
    <definedName name="SHARED_FORMULA_729" localSheetId="4">#REF!</definedName>
    <definedName name="SHARED_FORMULA_729">#REF!</definedName>
    <definedName name="SHARED_FORMULA_73" localSheetId="8">#REF!</definedName>
    <definedName name="SHARED_FORMULA_73" localSheetId="4">#REF!</definedName>
    <definedName name="SHARED_FORMULA_73">#REF!</definedName>
    <definedName name="SHARED_FORMULA_730" localSheetId="8">#REF!</definedName>
    <definedName name="SHARED_FORMULA_730" localSheetId="4">#REF!</definedName>
    <definedName name="SHARED_FORMULA_730">#REF!</definedName>
    <definedName name="SHARED_FORMULA_731" localSheetId="8">#REF!</definedName>
    <definedName name="SHARED_FORMULA_731" localSheetId="4">#REF!</definedName>
    <definedName name="SHARED_FORMULA_731">#REF!</definedName>
    <definedName name="SHARED_FORMULA_732" localSheetId="8">#REF!</definedName>
    <definedName name="SHARED_FORMULA_732" localSheetId="4">#REF!</definedName>
    <definedName name="SHARED_FORMULA_732">#REF!</definedName>
    <definedName name="SHARED_FORMULA_733" localSheetId="8">#REF!</definedName>
    <definedName name="SHARED_FORMULA_733" localSheetId="4">#REF!</definedName>
    <definedName name="SHARED_FORMULA_733">#REF!</definedName>
    <definedName name="SHARED_FORMULA_734" localSheetId="8">#REF!</definedName>
    <definedName name="SHARED_FORMULA_734" localSheetId="4">#REF!</definedName>
    <definedName name="SHARED_FORMULA_734">#REF!</definedName>
    <definedName name="SHARED_FORMULA_735" localSheetId="8">#REF!</definedName>
    <definedName name="SHARED_FORMULA_735" localSheetId="4">#REF!</definedName>
    <definedName name="SHARED_FORMULA_735">#REF!</definedName>
    <definedName name="SHARED_FORMULA_736" localSheetId="8">#REF!</definedName>
    <definedName name="SHARED_FORMULA_736" localSheetId="4">#REF!</definedName>
    <definedName name="SHARED_FORMULA_736">#REF!</definedName>
    <definedName name="SHARED_FORMULA_737" localSheetId="8">#REF!</definedName>
    <definedName name="SHARED_FORMULA_737" localSheetId="4">#REF!</definedName>
    <definedName name="SHARED_FORMULA_737">#REF!</definedName>
    <definedName name="SHARED_FORMULA_738" localSheetId="8">#REF!</definedName>
    <definedName name="SHARED_FORMULA_738" localSheetId="4">#REF!</definedName>
    <definedName name="SHARED_FORMULA_738">#REF!</definedName>
    <definedName name="SHARED_FORMULA_739" localSheetId="8">#REF!</definedName>
    <definedName name="SHARED_FORMULA_739" localSheetId="4">#REF!</definedName>
    <definedName name="SHARED_FORMULA_739">#REF!</definedName>
    <definedName name="SHARED_FORMULA_74" localSheetId="8">#REF!</definedName>
    <definedName name="SHARED_FORMULA_74" localSheetId="4">#REF!</definedName>
    <definedName name="SHARED_FORMULA_74">#REF!</definedName>
    <definedName name="SHARED_FORMULA_740" localSheetId="8">#REF!</definedName>
    <definedName name="SHARED_FORMULA_740" localSheetId="4">#REF!</definedName>
    <definedName name="SHARED_FORMULA_740">#REF!</definedName>
    <definedName name="SHARED_FORMULA_741" localSheetId="8">#REF!</definedName>
    <definedName name="SHARED_FORMULA_741" localSheetId="4">#REF!</definedName>
    <definedName name="SHARED_FORMULA_741">#REF!</definedName>
    <definedName name="SHARED_FORMULA_742" localSheetId="8">#REF!</definedName>
    <definedName name="SHARED_FORMULA_742" localSheetId="4">#REF!</definedName>
    <definedName name="SHARED_FORMULA_742">#REF!</definedName>
    <definedName name="SHARED_FORMULA_743" localSheetId="8">#REF!</definedName>
    <definedName name="SHARED_FORMULA_743" localSheetId="4">#REF!</definedName>
    <definedName name="SHARED_FORMULA_743">#REF!</definedName>
    <definedName name="SHARED_FORMULA_744" localSheetId="8">#REF!</definedName>
    <definedName name="SHARED_FORMULA_744" localSheetId="4">#REF!</definedName>
    <definedName name="SHARED_FORMULA_744">#REF!</definedName>
    <definedName name="SHARED_FORMULA_745" localSheetId="8">#REF!</definedName>
    <definedName name="SHARED_FORMULA_745" localSheetId="4">#REF!</definedName>
    <definedName name="SHARED_FORMULA_745">#REF!</definedName>
    <definedName name="SHARED_FORMULA_746" localSheetId="8">#REF!</definedName>
    <definedName name="SHARED_FORMULA_746" localSheetId="4">#REF!</definedName>
    <definedName name="SHARED_FORMULA_746">#REF!</definedName>
    <definedName name="SHARED_FORMULA_747" localSheetId="8">#REF!</definedName>
    <definedName name="SHARED_FORMULA_747" localSheetId="4">#REF!</definedName>
    <definedName name="SHARED_FORMULA_747">#REF!</definedName>
    <definedName name="SHARED_FORMULA_748" localSheetId="8">#REF!</definedName>
    <definedName name="SHARED_FORMULA_748" localSheetId="4">#REF!</definedName>
    <definedName name="SHARED_FORMULA_748">#REF!</definedName>
    <definedName name="SHARED_FORMULA_749" localSheetId="8">#REF!</definedName>
    <definedName name="SHARED_FORMULA_749" localSheetId="4">#REF!</definedName>
    <definedName name="SHARED_FORMULA_749">#REF!</definedName>
    <definedName name="SHARED_FORMULA_75" localSheetId="8">#REF!</definedName>
    <definedName name="SHARED_FORMULA_75" localSheetId="4">#REF!</definedName>
    <definedName name="SHARED_FORMULA_75">#REF!</definedName>
    <definedName name="SHARED_FORMULA_750" localSheetId="8">#REF!</definedName>
    <definedName name="SHARED_FORMULA_750" localSheetId="4">#REF!</definedName>
    <definedName name="SHARED_FORMULA_750">#REF!</definedName>
    <definedName name="SHARED_FORMULA_751" localSheetId="8">#REF!</definedName>
    <definedName name="SHARED_FORMULA_751" localSheetId="4">#REF!</definedName>
    <definedName name="SHARED_FORMULA_751">#REF!</definedName>
    <definedName name="SHARED_FORMULA_752" localSheetId="8">#REF!</definedName>
    <definedName name="SHARED_FORMULA_752" localSheetId="4">#REF!</definedName>
    <definedName name="SHARED_FORMULA_752">#REF!</definedName>
    <definedName name="SHARED_FORMULA_753" localSheetId="8">#REF!</definedName>
    <definedName name="SHARED_FORMULA_753" localSheetId="4">#REF!</definedName>
    <definedName name="SHARED_FORMULA_753">#REF!</definedName>
    <definedName name="SHARED_FORMULA_754" localSheetId="8">#REF!</definedName>
    <definedName name="SHARED_FORMULA_754" localSheetId="4">#REF!</definedName>
    <definedName name="SHARED_FORMULA_754">#REF!</definedName>
    <definedName name="SHARED_FORMULA_755" localSheetId="8">#REF!</definedName>
    <definedName name="SHARED_FORMULA_755" localSheetId="4">#REF!</definedName>
    <definedName name="SHARED_FORMULA_755">#REF!</definedName>
    <definedName name="SHARED_FORMULA_756" localSheetId="8">#REF!</definedName>
    <definedName name="SHARED_FORMULA_756" localSheetId="4">#REF!</definedName>
    <definedName name="SHARED_FORMULA_756">#REF!</definedName>
    <definedName name="SHARED_FORMULA_757" localSheetId="8">#REF!</definedName>
    <definedName name="SHARED_FORMULA_757" localSheetId="4">#REF!</definedName>
    <definedName name="SHARED_FORMULA_757">#REF!</definedName>
    <definedName name="SHARED_FORMULA_758" localSheetId="8">#REF!</definedName>
    <definedName name="SHARED_FORMULA_758" localSheetId="4">#REF!</definedName>
    <definedName name="SHARED_FORMULA_758">#REF!</definedName>
    <definedName name="SHARED_FORMULA_759" localSheetId="8">#REF!</definedName>
    <definedName name="SHARED_FORMULA_759" localSheetId="4">#REF!</definedName>
    <definedName name="SHARED_FORMULA_759">#REF!</definedName>
    <definedName name="SHARED_FORMULA_76" localSheetId="8">#REF!</definedName>
    <definedName name="SHARED_FORMULA_76" localSheetId="4">#REF!</definedName>
    <definedName name="SHARED_FORMULA_76">#REF!</definedName>
    <definedName name="SHARED_FORMULA_760" localSheetId="8">#REF!</definedName>
    <definedName name="SHARED_FORMULA_760" localSheetId="4">#REF!</definedName>
    <definedName name="SHARED_FORMULA_760">#REF!</definedName>
    <definedName name="SHARED_FORMULA_761" localSheetId="8">#REF!</definedName>
    <definedName name="SHARED_FORMULA_761" localSheetId="4">#REF!</definedName>
    <definedName name="SHARED_FORMULA_761">#REF!</definedName>
    <definedName name="SHARED_FORMULA_762" localSheetId="8">#REF!</definedName>
    <definedName name="SHARED_FORMULA_762" localSheetId="4">#REF!</definedName>
    <definedName name="SHARED_FORMULA_762">#REF!</definedName>
    <definedName name="SHARED_FORMULA_763" localSheetId="8">#REF!</definedName>
    <definedName name="SHARED_FORMULA_763" localSheetId="4">#REF!</definedName>
    <definedName name="SHARED_FORMULA_763">#REF!</definedName>
    <definedName name="SHARED_FORMULA_764" localSheetId="8">#REF!</definedName>
    <definedName name="SHARED_FORMULA_764" localSheetId="4">#REF!</definedName>
    <definedName name="SHARED_FORMULA_764">#REF!</definedName>
    <definedName name="SHARED_FORMULA_765" localSheetId="8">#REF!</definedName>
    <definedName name="SHARED_FORMULA_765" localSheetId="4">#REF!</definedName>
    <definedName name="SHARED_FORMULA_765">#REF!</definedName>
    <definedName name="SHARED_FORMULA_766" localSheetId="8">#REF!</definedName>
    <definedName name="SHARED_FORMULA_766" localSheetId="4">#REF!</definedName>
    <definedName name="SHARED_FORMULA_766">#REF!</definedName>
    <definedName name="SHARED_FORMULA_767" localSheetId="8">#REF!</definedName>
    <definedName name="SHARED_FORMULA_767" localSheetId="4">#REF!</definedName>
    <definedName name="SHARED_FORMULA_767">#REF!</definedName>
    <definedName name="SHARED_FORMULA_768" localSheetId="8">#REF!</definedName>
    <definedName name="SHARED_FORMULA_768" localSheetId="4">#REF!</definedName>
    <definedName name="SHARED_FORMULA_768">#REF!</definedName>
    <definedName name="SHARED_FORMULA_769" localSheetId="8">#REF!</definedName>
    <definedName name="SHARED_FORMULA_769" localSheetId="4">#REF!</definedName>
    <definedName name="SHARED_FORMULA_769">#REF!</definedName>
    <definedName name="SHARED_FORMULA_77" localSheetId="8">#REF!</definedName>
    <definedName name="SHARED_FORMULA_77" localSheetId="4">#REF!</definedName>
    <definedName name="SHARED_FORMULA_77">#REF!</definedName>
    <definedName name="SHARED_FORMULA_770" localSheetId="8">#REF!</definedName>
    <definedName name="SHARED_FORMULA_770" localSheetId="4">#REF!</definedName>
    <definedName name="SHARED_FORMULA_770">#REF!</definedName>
    <definedName name="SHARED_FORMULA_771" localSheetId="8">#REF!</definedName>
    <definedName name="SHARED_FORMULA_771" localSheetId="4">#REF!</definedName>
    <definedName name="SHARED_FORMULA_771">#REF!</definedName>
    <definedName name="SHARED_FORMULA_772" localSheetId="8">#REF!</definedName>
    <definedName name="SHARED_FORMULA_772" localSheetId="4">#REF!</definedName>
    <definedName name="SHARED_FORMULA_772">#REF!</definedName>
    <definedName name="SHARED_FORMULA_773" localSheetId="8">#REF!</definedName>
    <definedName name="SHARED_FORMULA_773" localSheetId="4">#REF!</definedName>
    <definedName name="SHARED_FORMULA_773">#REF!</definedName>
    <definedName name="SHARED_FORMULA_774" localSheetId="8">#REF!</definedName>
    <definedName name="SHARED_FORMULA_774" localSheetId="4">#REF!</definedName>
    <definedName name="SHARED_FORMULA_774">#REF!</definedName>
    <definedName name="SHARED_FORMULA_775" localSheetId="8">#REF!</definedName>
    <definedName name="SHARED_FORMULA_775" localSheetId="4">#REF!</definedName>
    <definedName name="SHARED_FORMULA_775">#REF!</definedName>
    <definedName name="SHARED_FORMULA_776" localSheetId="8">#REF!</definedName>
    <definedName name="SHARED_FORMULA_776" localSheetId="4">#REF!</definedName>
    <definedName name="SHARED_FORMULA_776">#REF!</definedName>
    <definedName name="SHARED_FORMULA_777" localSheetId="8">#REF!</definedName>
    <definedName name="SHARED_FORMULA_777" localSheetId="4">#REF!</definedName>
    <definedName name="SHARED_FORMULA_777">#REF!</definedName>
    <definedName name="SHARED_FORMULA_778" localSheetId="8">#REF!</definedName>
    <definedName name="SHARED_FORMULA_778" localSheetId="4">#REF!</definedName>
    <definedName name="SHARED_FORMULA_778">#REF!</definedName>
    <definedName name="SHARED_FORMULA_779" localSheetId="8">#REF!</definedName>
    <definedName name="SHARED_FORMULA_779" localSheetId="4">#REF!</definedName>
    <definedName name="SHARED_FORMULA_779">#REF!</definedName>
    <definedName name="SHARED_FORMULA_78" localSheetId="8">#REF!</definedName>
    <definedName name="SHARED_FORMULA_78" localSheetId="4">#REF!</definedName>
    <definedName name="SHARED_FORMULA_78">#REF!</definedName>
    <definedName name="SHARED_FORMULA_780" localSheetId="8">#REF!</definedName>
    <definedName name="SHARED_FORMULA_780" localSheetId="4">#REF!</definedName>
    <definedName name="SHARED_FORMULA_780">#REF!</definedName>
    <definedName name="SHARED_FORMULA_781" localSheetId="8">#REF!</definedName>
    <definedName name="SHARED_FORMULA_781" localSheetId="4">#REF!</definedName>
    <definedName name="SHARED_FORMULA_781">#REF!</definedName>
    <definedName name="SHARED_FORMULA_782" localSheetId="8">#REF!</definedName>
    <definedName name="SHARED_FORMULA_782" localSheetId="4">#REF!</definedName>
    <definedName name="SHARED_FORMULA_782">#REF!</definedName>
    <definedName name="SHARED_FORMULA_783" localSheetId="8">#REF!</definedName>
    <definedName name="SHARED_FORMULA_783" localSheetId="4">#REF!</definedName>
    <definedName name="SHARED_FORMULA_783">#REF!</definedName>
    <definedName name="SHARED_FORMULA_784" localSheetId="8">#REF!</definedName>
    <definedName name="SHARED_FORMULA_784" localSheetId="4">#REF!</definedName>
    <definedName name="SHARED_FORMULA_784">#REF!</definedName>
    <definedName name="SHARED_FORMULA_785" localSheetId="8">#REF!</definedName>
    <definedName name="SHARED_FORMULA_785" localSheetId="4">#REF!</definedName>
    <definedName name="SHARED_FORMULA_785">#REF!</definedName>
    <definedName name="SHARED_FORMULA_786" localSheetId="8">#REF!</definedName>
    <definedName name="SHARED_FORMULA_786" localSheetId="4">#REF!</definedName>
    <definedName name="SHARED_FORMULA_786">#REF!</definedName>
    <definedName name="SHARED_FORMULA_787" localSheetId="8">#REF!</definedName>
    <definedName name="SHARED_FORMULA_787" localSheetId="4">#REF!</definedName>
    <definedName name="SHARED_FORMULA_787">#REF!</definedName>
    <definedName name="SHARED_FORMULA_788" localSheetId="8">#REF!</definedName>
    <definedName name="SHARED_FORMULA_788" localSheetId="4">#REF!</definedName>
    <definedName name="SHARED_FORMULA_788">#REF!</definedName>
    <definedName name="SHARED_FORMULA_789" localSheetId="8">#REF!</definedName>
    <definedName name="SHARED_FORMULA_789" localSheetId="4">#REF!</definedName>
    <definedName name="SHARED_FORMULA_789">#REF!</definedName>
    <definedName name="SHARED_FORMULA_79" localSheetId="8">#REF!</definedName>
    <definedName name="SHARED_FORMULA_79" localSheetId="4">#REF!</definedName>
    <definedName name="SHARED_FORMULA_79">#REF!</definedName>
    <definedName name="SHARED_FORMULA_790" localSheetId="8">#REF!</definedName>
    <definedName name="SHARED_FORMULA_790" localSheetId="4">#REF!</definedName>
    <definedName name="SHARED_FORMULA_790">#REF!</definedName>
    <definedName name="SHARED_FORMULA_791" localSheetId="8">#REF!</definedName>
    <definedName name="SHARED_FORMULA_791" localSheetId="4">#REF!</definedName>
    <definedName name="SHARED_FORMULA_791">#REF!</definedName>
    <definedName name="SHARED_FORMULA_792" localSheetId="8">#REF!</definedName>
    <definedName name="SHARED_FORMULA_792" localSheetId="4">#REF!</definedName>
    <definedName name="SHARED_FORMULA_792">#REF!</definedName>
    <definedName name="SHARED_FORMULA_793" localSheetId="8">#REF!</definedName>
    <definedName name="SHARED_FORMULA_793" localSheetId="4">#REF!</definedName>
    <definedName name="SHARED_FORMULA_793">#REF!</definedName>
    <definedName name="SHARED_FORMULA_794" localSheetId="8">#REF!</definedName>
    <definedName name="SHARED_FORMULA_794" localSheetId="4">#REF!</definedName>
    <definedName name="SHARED_FORMULA_794">#REF!</definedName>
    <definedName name="SHARED_FORMULA_795" localSheetId="8">#REF!</definedName>
    <definedName name="SHARED_FORMULA_795" localSheetId="4">#REF!</definedName>
    <definedName name="SHARED_FORMULA_795">#REF!</definedName>
    <definedName name="SHARED_FORMULA_796" localSheetId="8">#REF!</definedName>
    <definedName name="SHARED_FORMULA_796" localSheetId="4">#REF!</definedName>
    <definedName name="SHARED_FORMULA_796">#REF!</definedName>
    <definedName name="SHARED_FORMULA_797" localSheetId="8">#REF!</definedName>
    <definedName name="SHARED_FORMULA_797" localSheetId="4">#REF!</definedName>
    <definedName name="SHARED_FORMULA_797">#REF!</definedName>
    <definedName name="SHARED_FORMULA_798" localSheetId="8">#REF!</definedName>
    <definedName name="SHARED_FORMULA_798" localSheetId="4">#REF!</definedName>
    <definedName name="SHARED_FORMULA_798">#REF!</definedName>
    <definedName name="SHARED_FORMULA_799" localSheetId="8">#REF!</definedName>
    <definedName name="SHARED_FORMULA_799" localSheetId="4">#REF!</definedName>
    <definedName name="SHARED_FORMULA_799">#REF!</definedName>
    <definedName name="SHARED_FORMULA_8">#N/A</definedName>
    <definedName name="SHARED_FORMULA_80" localSheetId="8">#REF!</definedName>
    <definedName name="SHARED_FORMULA_80" localSheetId="4">#REF!</definedName>
    <definedName name="SHARED_FORMULA_80">#REF!</definedName>
    <definedName name="SHARED_FORMULA_800" localSheetId="8">#REF!</definedName>
    <definedName name="SHARED_FORMULA_800" localSheetId="4">#REF!</definedName>
    <definedName name="SHARED_FORMULA_800">#REF!</definedName>
    <definedName name="SHARED_FORMULA_801" localSheetId="8">#REF!</definedName>
    <definedName name="SHARED_FORMULA_801" localSheetId="4">#REF!</definedName>
    <definedName name="SHARED_FORMULA_801">#REF!</definedName>
    <definedName name="SHARED_FORMULA_802" localSheetId="8">#REF!</definedName>
    <definedName name="SHARED_FORMULA_802" localSheetId="4">#REF!</definedName>
    <definedName name="SHARED_FORMULA_802">#REF!</definedName>
    <definedName name="SHARED_FORMULA_803" localSheetId="8">#REF!</definedName>
    <definedName name="SHARED_FORMULA_803" localSheetId="4">#REF!</definedName>
    <definedName name="SHARED_FORMULA_803">#REF!</definedName>
    <definedName name="SHARED_FORMULA_804" localSheetId="8">#REF!</definedName>
    <definedName name="SHARED_FORMULA_804" localSheetId="4">#REF!</definedName>
    <definedName name="SHARED_FORMULA_804">#REF!</definedName>
    <definedName name="SHARED_FORMULA_805" localSheetId="8">#REF!</definedName>
    <definedName name="SHARED_FORMULA_805" localSheetId="4">#REF!</definedName>
    <definedName name="SHARED_FORMULA_805">#REF!</definedName>
    <definedName name="SHARED_FORMULA_806" localSheetId="8">#REF!</definedName>
    <definedName name="SHARED_FORMULA_806" localSheetId="4">#REF!</definedName>
    <definedName name="SHARED_FORMULA_806">#REF!</definedName>
    <definedName name="SHARED_FORMULA_807" localSheetId="8">#REF!</definedName>
    <definedName name="SHARED_FORMULA_807" localSheetId="4">#REF!</definedName>
    <definedName name="SHARED_FORMULA_807">#REF!</definedName>
    <definedName name="SHARED_FORMULA_808" localSheetId="8">#REF!</definedName>
    <definedName name="SHARED_FORMULA_808" localSheetId="4">#REF!</definedName>
    <definedName name="SHARED_FORMULA_808">#REF!</definedName>
    <definedName name="SHARED_FORMULA_809" localSheetId="8">#REF!</definedName>
    <definedName name="SHARED_FORMULA_809" localSheetId="4">#REF!</definedName>
    <definedName name="SHARED_FORMULA_809">#REF!</definedName>
    <definedName name="SHARED_FORMULA_81" localSheetId="8">#REF!</definedName>
    <definedName name="SHARED_FORMULA_81" localSheetId="4">#REF!</definedName>
    <definedName name="SHARED_FORMULA_81">#REF!</definedName>
    <definedName name="SHARED_FORMULA_810" localSheetId="8">#REF!</definedName>
    <definedName name="SHARED_FORMULA_810" localSheetId="4">#REF!</definedName>
    <definedName name="SHARED_FORMULA_810">#REF!</definedName>
    <definedName name="SHARED_FORMULA_811" localSheetId="8">#REF!</definedName>
    <definedName name="SHARED_FORMULA_811" localSheetId="4">#REF!</definedName>
    <definedName name="SHARED_FORMULA_811">#REF!</definedName>
    <definedName name="SHARED_FORMULA_812" localSheetId="8">#REF!</definedName>
    <definedName name="SHARED_FORMULA_812" localSheetId="4">#REF!</definedName>
    <definedName name="SHARED_FORMULA_812">#REF!</definedName>
    <definedName name="SHARED_FORMULA_813" localSheetId="8">#REF!</definedName>
    <definedName name="SHARED_FORMULA_813" localSheetId="4">#REF!</definedName>
    <definedName name="SHARED_FORMULA_813">#REF!</definedName>
    <definedName name="SHARED_FORMULA_814" localSheetId="8">#REF!</definedName>
    <definedName name="SHARED_FORMULA_814" localSheetId="4">#REF!</definedName>
    <definedName name="SHARED_FORMULA_814">#REF!</definedName>
    <definedName name="SHARED_FORMULA_815" localSheetId="8">#REF!</definedName>
    <definedName name="SHARED_FORMULA_815" localSheetId="4">#REF!</definedName>
    <definedName name="SHARED_FORMULA_815">#REF!</definedName>
    <definedName name="SHARED_FORMULA_816" localSheetId="8">#REF!</definedName>
    <definedName name="SHARED_FORMULA_816" localSheetId="4">#REF!</definedName>
    <definedName name="SHARED_FORMULA_816">#REF!</definedName>
    <definedName name="SHARED_FORMULA_817" localSheetId="8">#REF!</definedName>
    <definedName name="SHARED_FORMULA_817" localSheetId="4">#REF!</definedName>
    <definedName name="SHARED_FORMULA_817">#REF!</definedName>
    <definedName name="SHARED_FORMULA_818" localSheetId="8">#REF!</definedName>
    <definedName name="SHARED_FORMULA_818" localSheetId="4">#REF!</definedName>
    <definedName name="SHARED_FORMULA_818">#REF!</definedName>
    <definedName name="SHARED_FORMULA_819" localSheetId="8">#REF!</definedName>
    <definedName name="SHARED_FORMULA_819" localSheetId="4">#REF!</definedName>
    <definedName name="SHARED_FORMULA_819">#REF!</definedName>
    <definedName name="SHARED_FORMULA_82" localSheetId="8">#REF!</definedName>
    <definedName name="SHARED_FORMULA_82" localSheetId="4">#REF!</definedName>
    <definedName name="SHARED_FORMULA_82">#REF!</definedName>
    <definedName name="SHARED_FORMULA_820" localSheetId="8">#REF!</definedName>
    <definedName name="SHARED_FORMULA_820" localSheetId="4">#REF!</definedName>
    <definedName name="SHARED_FORMULA_820">#REF!</definedName>
    <definedName name="SHARED_FORMULA_821" localSheetId="8">#REF!</definedName>
    <definedName name="SHARED_FORMULA_821" localSheetId="4">#REF!</definedName>
    <definedName name="SHARED_FORMULA_821">#REF!</definedName>
    <definedName name="SHARED_FORMULA_822" localSheetId="8">#REF!</definedName>
    <definedName name="SHARED_FORMULA_822" localSheetId="4">#REF!</definedName>
    <definedName name="SHARED_FORMULA_822">#REF!</definedName>
    <definedName name="SHARED_FORMULA_823" localSheetId="8">#REF!</definedName>
    <definedName name="SHARED_FORMULA_823" localSheetId="4">#REF!</definedName>
    <definedName name="SHARED_FORMULA_823">#REF!</definedName>
    <definedName name="SHARED_FORMULA_824" localSheetId="8">#REF!</definedName>
    <definedName name="SHARED_FORMULA_824" localSheetId="4">#REF!</definedName>
    <definedName name="SHARED_FORMULA_824">#REF!</definedName>
    <definedName name="SHARED_FORMULA_825" localSheetId="8">#REF!</definedName>
    <definedName name="SHARED_FORMULA_825" localSheetId="4">#REF!</definedName>
    <definedName name="SHARED_FORMULA_825">#REF!</definedName>
    <definedName name="SHARED_FORMULA_826" localSheetId="8">#REF!</definedName>
    <definedName name="SHARED_FORMULA_826" localSheetId="4">#REF!</definedName>
    <definedName name="SHARED_FORMULA_826">#REF!</definedName>
    <definedName name="SHARED_FORMULA_827" localSheetId="8">#REF!</definedName>
    <definedName name="SHARED_FORMULA_827" localSheetId="4">#REF!</definedName>
    <definedName name="SHARED_FORMULA_827">#REF!</definedName>
    <definedName name="SHARED_FORMULA_828" localSheetId="8">#REF!</definedName>
    <definedName name="SHARED_FORMULA_828" localSheetId="4">#REF!</definedName>
    <definedName name="SHARED_FORMULA_828">#REF!</definedName>
    <definedName name="SHARED_FORMULA_829" localSheetId="8">#REF!</definedName>
    <definedName name="SHARED_FORMULA_829" localSheetId="4">#REF!</definedName>
    <definedName name="SHARED_FORMULA_829">#REF!</definedName>
    <definedName name="SHARED_FORMULA_83" localSheetId="8">#REF!</definedName>
    <definedName name="SHARED_FORMULA_83" localSheetId="4">#REF!</definedName>
    <definedName name="SHARED_FORMULA_83">#REF!</definedName>
    <definedName name="SHARED_FORMULA_830" localSheetId="8">#REF!</definedName>
    <definedName name="SHARED_FORMULA_830" localSheetId="4">#REF!</definedName>
    <definedName name="SHARED_FORMULA_830">#REF!</definedName>
    <definedName name="SHARED_FORMULA_831" localSheetId="8">#REF!</definedName>
    <definedName name="SHARED_FORMULA_831" localSheetId="4">#REF!</definedName>
    <definedName name="SHARED_FORMULA_831">#REF!</definedName>
    <definedName name="SHARED_FORMULA_832" localSheetId="8">#REF!</definedName>
    <definedName name="SHARED_FORMULA_832" localSheetId="4">#REF!</definedName>
    <definedName name="SHARED_FORMULA_832">#REF!</definedName>
    <definedName name="SHARED_FORMULA_833" localSheetId="8">#REF!</definedName>
    <definedName name="SHARED_FORMULA_833" localSheetId="4">#REF!</definedName>
    <definedName name="SHARED_FORMULA_833">#REF!</definedName>
    <definedName name="SHARED_FORMULA_834" localSheetId="8">#REF!</definedName>
    <definedName name="SHARED_FORMULA_834" localSheetId="4">#REF!</definedName>
    <definedName name="SHARED_FORMULA_834">#REF!</definedName>
    <definedName name="SHARED_FORMULA_835" localSheetId="8">#REF!</definedName>
    <definedName name="SHARED_FORMULA_835" localSheetId="4">#REF!</definedName>
    <definedName name="SHARED_FORMULA_835">#REF!</definedName>
    <definedName name="SHARED_FORMULA_836" localSheetId="8">#REF!</definedName>
    <definedName name="SHARED_FORMULA_836" localSheetId="4">#REF!</definedName>
    <definedName name="SHARED_FORMULA_836">#REF!</definedName>
    <definedName name="SHARED_FORMULA_837" localSheetId="8">#REF!</definedName>
    <definedName name="SHARED_FORMULA_837" localSheetId="4">#REF!</definedName>
    <definedName name="SHARED_FORMULA_837">#REF!</definedName>
    <definedName name="SHARED_FORMULA_838" localSheetId="8">#REF!</definedName>
    <definedName name="SHARED_FORMULA_838" localSheetId="4">#REF!</definedName>
    <definedName name="SHARED_FORMULA_838">#REF!</definedName>
    <definedName name="SHARED_FORMULA_839" localSheetId="8">#REF!</definedName>
    <definedName name="SHARED_FORMULA_839" localSheetId="4">#REF!</definedName>
    <definedName name="SHARED_FORMULA_839">#REF!</definedName>
    <definedName name="SHARED_FORMULA_84" localSheetId="8">#REF!</definedName>
    <definedName name="SHARED_FORMULA_84" localSheetId="4">#REF!</definedName>
    <definedName name="SHARED_FORMULA_84">#REF!</definedName>
    <definedName name="SHARED_FORMULA_840" localSheetId="8">#REF!</definedName>
    <definedName name="SHARED_FORMULA_840" localSheetId="4">#REF!</definedName>
    <definedName name="SHARED_FORMULA_840">#REF!</definedName>
    <definedName name="SHARED_FORMULA_841" localSheetId="8">#REF!</definedName>
    <definedName name="SHARED_FORMULA_841" localSheetId="4">#REF!</definedName>
    <definedName name="SHARED_FORMULA_841">#REF!</definedName>
    <definedName name="SHARED_FORMULA_842" localSheetId="8">#REF!</definedName>
    <definedName name="SHARED_FORMULA_842" localSheetId="4">#REF!</definedName>
    <definedName name="SHARED_FORMULA_842">#REF!</definedName>
    <definedName name="SHARED_FORMULA_843" localSheetId="8">#REF!</definedName>
    <definedName name="SHARED_FORMULA_843" localSheetId="4">#REF!</definedName>
    <definedName name="SHARED_FORMULA_843">#REF!</definedName>
    <definedName name="SHARED_FORMULA_844" localSheetId="8">#REF!</definedName>
    <definedName name="SHARED_FORMULA_844" localSheetId="4">#REF!</definedName>
    <definedName name="SHARED_FORMULA_844">#REF!</definedName>
    <definedName name="SHARED_FORMULA_845" localSheetId="8">#REF!</definedName>
    <definedName name="SHARED_FORMULA_845" localSheetId="4">#REF!</definedName>
    <definedName name="SHARED_FORMULA_845">#REF!</definedName>
    <definedName name="SHARED_FORMULA_846" localSheetId="8">#REF!</definedName>
    <definedName name="SHARED_FORMULA_846" localSheetId="4">#REF!</definedName>
    <definedName name="SHARED_FORMULA_846">#REF!</definedName>
    <definedName name="SHARED_FORMULA_847" localSheetId="8">#REF!</definedName>
    <definedName name="SHARED_FORMULA_847" localSheetId="4">#REF!</definedName>
    <definedName name="SHARED_FORMULA_847">#REF!</definedName>
    <definedName name="SHARED_FORMULA_848" localSheetId="8">#REF!</definedName>
    <definedName name="SHARED_FORMULA_848" localSheetId="4">#REF!</definedName>
    <definedName name="SHARED_FORMULA_848">#REF!</definedName>
    <definedName name="SHARED_FORMULA_849" localSheetId="8">#REF!</definedName>
    <definedName name="SHARED_FORMULA_849" localSheetId="4">#REF!</definedName>
    <definedName name="SHARED_FORMULA_849">#REF!</definedName>
    <definedName name="SHARED_FORMULA_85" localSheetId="8">#REF!</definedName>
    <definedName name="SHARED_FORMULA_85" localSheetId="4">#REF!</definedName>
    <definedName name="SHARED_FORMULA_85">#REF!</definedName>
    <definedName name="SHARED_FORMULA_850" localSheetId="8">#REF!</definedName>
    <definedName name="SHARED_FORMULA_850" localSheetId="4">#REF!</definedName>
    <definedName name="SHARED_FORMULA_850">#REF!</definedName>
    <definedName name="SHARED_FORMULA_851" localSheetId="8">#REF!</definedName>
    <definedName name="SHARED_FORMULA_851" localSheetId="4">#REF!</definedName>
    <definedName name="SHARED_FORMULA_851">#REF!</definedName>
    <definedName name="SHARED_FORMULA_852" localSheetId="8">#REF!</definedName>
    <definedName name="SHARED_FORMULA_852" localSheetId="4">#REF!</definedName>
    <definedName name="SHARED_FORMULA_852">#REF!</definedName>
    <definedName name="SHARED_FORMULA_853" localSheetId="8">#REF!</definedName>
    <definedName name="SHARED_FORMULA_853" localSheetId="4">#REF!</definedName>
    <definedName name="SHARED_FORMULA_853">#REF!</definedName>
    <definedName name="SHARED_FORMULA_854" localSheetId="8">#REF!</definedName>
    <definedName name="SHARED_FORMULA_854" localSheetId="4">#REF!</definedName>
    <definedName name="SHARED_FORMULA_854">#REF!</definedName>
    <definedName name="SHARED_FORMULA_855" localSheetId="8">#REF!</definedName>
    <definedName name="SHARED_FORMULA_855" localSheetId="4">#REF!</definedName>
    <definedName name="SHARED_FORMULA_855">#REF!</definedName>
    <definedName name="SHARED_FORMULA_856" localSheetId="8">#REF!</definedName>
    <definedName name="SHARED_FORMULA_856" localSheetId="4">#REF!</definedName>
    <definedName name="SHARED_FORMULA_856">#REF!</definedName>
    <definedName name="SHARED_FORMULA_857" localSheetId="8">#REF!</definedName>
    <definedName name="SHARED_FORMULA_857" localSheetId="4">#REF!</definedName>
    <definedName name="SHARED_FORMULA_857">#REF!</definedName>
    <definedName name="SHARED_FORMULA_858" localSheetId="8">#REF!</definedName>
    <definedName name="SHARED_FORMULA_858" localSheetId="4">#REF!</definedName>
    <definedName name="SHARED_FORMULA_858">#REF!</definedName>
    <definedName name="SHARED_FORMULA_859" localSheetId="8">#REF!</definedName>
    <definedName name="SHARED_FORMULA_859" localSheetId="4">#REF!</definedName>
    <definedName name="SHARED_FORMULA_859">#REF!</definedName>
    <definedName name="SHARED_FORMULA_86" localSheetId="8">#REF!</definedName>
    <definedName name="SHARED_FORMULA_86" localSheetId="4">#REF!</definedName>
    <definedName name="SHARED_FORMULA_86">#REF!</definedName>
    <definedName name="SHARED_FORMULA_860" localSheetId="8">#REF!</definedName>
    <definedName name="SHARED_FORMULA_860" localSheetId="4">#REF!</definedName>
    <definedName name="SHARED_FORMULA_860">#REF!</definedName>
    <definedName name="SHARED_FORMULA_861" localSheetId="8">#REF!</definedName>
    <definedName name="SHARED_FORMULA_861" localSheetId="4">#REF!</definedName>
    <definedName name="SHARED_FORMULA_861">#REF!</definedName>
    <definedName name="SHARED_FORMULA_862" localSheetId="8">#REF!</definedName>
    <definedName name="SHARED_FORMULA_862" localSheetId="4">#REF!</definedName>
    <definedName name="SHARED_FORMULA_862">#REF!</definedName>
    <definedName name="SHARED_FORMULA_863" localSheetId="8">#REF!</definedName>
    <definedName name="SHARED_FORMULA_863" localSheetId="4">#REF!</definedName>
    <definedName name="SHARED_FORMULA_863">#REF!</definedName>
    <definedName name="SHARED_FORMULA_864" localSheetId="8">#REF!</definedName>
    <definedName name="SHARED_FORMULA_864" localSheetId="4">#REF!</definedName>
    <definedName name="SHARED_FORMULA_864">#REF!</definedName>
    <definedName name="SHARED_FORMULA_865" localSheetId="8">#REF!</definedName>
    <definedName name="SHARED_FORMULA_865" localSheetId="4">#REF!</definedName>
    <definedName name="SHARED_FORMULA_865">#REF!</definedName>
    <definedName name="SHARED_FORMULA_866" localSheetId="8">#REF!</definedName>
    <definedName name="SHARED_FORMULA_866" localSheetId="4">#REF!</definedName>
    <definedName name="SHARED_FORMULA_866">#REF!</definedName>
    <definedName name="SHARED_FORMULA_867" localSheetId="8">#REF!</definedName>
    <definedName name="SHARED_FORMULA_867" localSheetId="4">#REF!</definedName>
    <definedName name="SHARED_FORMULA_867">#REF!</definedName>
    <definedName name="SHARED_FORMULA_868" localSheetId="8">#REF!</definedName>
    <definedName name="SHARED_FORMULA_868" localSheetId="4">#REF!</definedName>
    <definedName name="SHARED_FORMULA_868">#REF!</definedName>
    <definedName name="SHARED_FORMULA_869" localSheetId="8">#REF!</definedName>
    <definedName name="SHARED_FORMULA_869" localSheetId="4">#REF!</definedName>
    <definedName name="SHARED_FORMULA_869">#REF!</definedName>
    <definedName name="SHARED_FORMULA_87" localSheetId="8">#REF!</definedName>
    <definedName name="SHARED_FORMULA_87" localSheetId="4">#REF!</definedName>
    <definedName name="SHARED_FORMULA_87">#REF!</definedName>
    <definedName name="SHARED_FORMULA_870" localSheetId="8">#REF!</definedName>
    <definedName name="SHARED_FORMULA_870" localSheetId="4">#REF!</definedName>
    <definedName name="SHARED_FORMULA_870">#REF!</definedName>
    <definedName name="SHARED_FORMULA_871" localSheetId="8">#REF!</definedName>
    <definedName name="SHARED_FORMULA_871" localSheetId="4">#REF!</definedName>
    <definedName name="SHARED_FORMULA_871">#REF!</definedName>
    <definedName name="SHARED_FORMULA_872" localSheetId="8">#REF!</definedName>
    <definedName name="SHARED_FORMULA_872" localSheetId="4">#REF!</definedName>
    <definedName name="SHARED_FORMULA_872">#REF!</definedName>
    <definedName name="SHARED_FORMULA_873" localSheetId="8">#REF!</definedName>
    <definedName name="SHARED_FORMULA_873" localSheetId="4">#REF!</definedName>
    <definedName name="SHARED_FORMULA_873">#REF!</definedName>
    <definedName name="SHARED_FORMULA_874" localSheetId="8">#REF!</definedName>
    <definedName name="SHARED_FORMULA_874" localSheetId="4">#REF!</definedName>
    <definedName name="SHARED_FORMULA_874">#REF!</definedName>
    <definedName name="SHARED_FORMULA_875" localSheetId="8">#REF!</definedName>
    <definedName name="SHARED_FORMULA_875" localSheetId="4">#REF!</definedName>
    <definedName name="SHARED_FORMULA_875">#REF!</definedName>
    <definedName name="SHARED_FORMULA_876" localSheetId="8">#REF!</definedName>
    <definedName name="SHARED_FORMULA_876" localSheetId="4">#REF!</definedName>
    <definedName name="SHARED_FORMULA_876">#REF!</definedName>
    <definedName name="SHARED_FORMULA_877" localSheetId="8">#REF!</definedName>
    <definedName name="SHARED_FORMULA_877" localSheetId="4">#REF!</definedName>
    <definedName name="SHARED_FORMULA_877">#REF!</definedName>
    <definedName name="SHARED_FORMULA_878" localSheetId="8">#REF!</definedName>
    <definedName name="SHARED_FORMULA_878" localSheetId="4">#REF!</definedName>
    <definedName name="SHARED_FORMULA_878">#REF!</definedName>
    <definedName name="SHARED_FORMULA_879" localSheetId="8">#REF!</definedName>
    <definedName name="SHARED_FORMULA_879" localSheetId="4">#REF!</definedName>
    <definedName name="SHARED_FORMULA_879">#REF!</definedName>
    <definedName name="SHARED_FORMULA_88" localSheetId="8">#REF!</definedName>
    <definedName name="SHARED_FORMULA_88" localSheetId="4">#REF!</definedName>
    <definedName name="SHARED_FORMULA_88">#REF!</definedName>
    <definedName name="SHARED_FORMULA_880" localSheetId="8">#REF!</definedName>
    <definedName name="SHARED_FORMULA_880" localSheetId="4">#REF!</definedName>
    <definedName name="SHARED_FORMULA_880">#REF!</definedName>
    <definedName name="SHARED_FORMULA_881" localSheetId="8">#REF!</definedName>
    <definedName name="SHARED_FORMULA_881" localSheetId="4">#REF!</definedName>
    <definedName name="SHARED_FORMULA_881">#REF!</definedName>
    <definedName name="SHARED_FORMULA_882" localSheetId="8">#REF!</definedName>
    <definedName name="SHARED_FORMULA_882" localSheetId="4">#REF!</definedName>
    <definedName name="SHARED_FORMULA_882">#REF!</definedName>
    <definedName name="SHARED_FORMULA_883" localSheetId="8">#REF!</definedName>
    <definedName name="SHARED_FORMULA_883" localSheetId="4">#REF!</definedName>
    <definedName name="SHARED_FORMULA_883">#REF!</definedName>
    <definedName name="SHARED_FORMULA_884" localSheetId="8">#REF!</definedName>
    <definedName name="SHARED_FORMULA_884" localSheetId="4">#REF!</definedName>
    <definedName name="SHARED_FORMULA_884">#REF!</definedName>
    <definedName name="SHARED_FORMULA_885" localSheetId="8">#REF!</definedName>
    <definedName name="SHARED_FORMULA_885" localSheetId="4">#REF!</definedName>
    <definedName name="SHARED_FORMULA_885">#REF!</definedName>
    <definedName name="SHARED_FORMULA_886" localSheetId="8">#REF!</definedName>
    <definedName name="SHARED_FORMULA_886" localSheetId="4">#REF!</definedName>
    <definedName name="SHARED_FORMULA_886">#REF!</definedName>
    <definedName name="SHARED_FORMULA_887" localSheetId="8">#REF!</definedName>
    <definedName name="SHARED_FORMULA_887" localSheetId="4">#REF!</definedName>
    <definedName name="SHARED_FORMULA_887">#REF!</definedName>
    <definedName name="SHARED_FORMULA_888" localSheetId="8">#REF!</definedName>
    <definedName name="SHARED_FORMULA_888" localSheetId="4">#REF!</definedName>
    <definedName name="SHARED_FORMULA_888">#REF!</definedName>
    <definedName name="SHARED_FORMULA_889" localSheetId="8">#REF!</definedName>
    <definedName name="SHARED_FORMULA_889" localSheetId="4">#REF!</definedName>
    <definedName name="SHARED_FORMULA_889">#REF!</definedName>
    <definedName name="SHARED_FORMULA_89" localSheetId="8">#REF!</definedName>
    <definedName name="SHARED_FORMULA_89" localSheetId="4">#REF!</definedName>
    <definedName name="SHARED_FORMULA_89">#REF!</definedName>
    <definedName name="SHARED_FORMULA_890" localSheetId="8">#REF!</definedName>
    <definedName name="SHARED_FORMULA_890" localSheetId="4">#REF!</definedName>
    <definedName name="SHARED_FORMULA_890">#REF!</definedName>
    <definedName name="SHARED_FORMULA_891" localSheetId="8">#REF!</definedName>
    <definedName name="SHARED_FORMULA_891" localSheetId="4">#REF!</definedName>
    <definedName name="SHARED_FORMULA_891">#REF!</definedName>
    <definedName name="SHARED_FORMULA_892" localSheetId="8">#REF!</definedName>
    <definedName name="SHARED_FORMULA_892" localSheetId="4">#REF!</definedName>
    <definedName name="SHARED_FORMULA_892">#REF!</definedName>
    <definedName name="SHARED_FORMULA_893" localSheetId="8">#REF!</definedName>
    <definedName name="SHARED_FORMULA_893" localSheetId="4">#REF!</definedName>
    <definedName name="SHARED_FORMULA_893">#REF!</definedName>
    <definedName name="SHARED_FORMULA_894" localSheetId="8">#REF!</definedName>
    <definedName name="SHARED_FORMULA_894" localSheetId="4">#REF!</definedName>
    <definedName name="SHARED_FORMULA_894">#REF!</definedName>
    <definedName name="SHARED_FORMULA_895" localSheetId="8">#REF!</definedName>
    <definedName name="SHARED_FORMULA_895" localSheetId="4">#REF!</definedName>
    <definedName name="SHARED_FORMULA_895">#REF!</definedName>
    <definedName name="SHARED_FORMULA_896" localSheetId="8">#REF!</definedName>
    <definedName name="SHARED_FORMULA_896" localSheetId="4">#REF!</definedName>
    <definedName name="SHARED_FORMULA_896">#REF!</definedName>
    <definedName name="SHARED_FORMULA_897" localSheetId="8">#REF!</definedName>
    <definedName name="SHARED_FORMULA_897" localSheetId="4">#REF!</definedName>
    <definedName name="SHARED_FORMULA_897">#REF!</definedName>
    <definedName name="SHARED_FORMULA_898" localSheetId="8">#REF!</definedName>
    <definedName name="SHARED_FORMULA_898" localSheetId="4">#REF!</definedName>
    <definedName name="SHARED_FORMULA_898">#REF!</definedName>
    <definedName name="SHARED_FORMULA_899" localSheetId="8">#REF!</definedName>
    <definedName name="SHARED_FORMULA_899" localSheetId="4">#REF!</definedName>
    <definedName name="SHARED_FORMULA_899">#REF!</definedName>
    <definedName name="SHARED_FORMULA_9">#N/A</definedName>
    <definedName name="SHARED_FORMULA_90" localSheetId="8">#REF!</definedName>
    <definedName name="SHARED_FORMULA_90" localSheetId="4">#REF!</definedName>
    <definedName name="SHARED_FORMULA_90">#REF!</definedName>
    <definedName name="SHARED_FORMULA_900" localSheetId="8">#REF!</definedName>
    <definedName name="SHARED_FORMULA_900" localSheetId="4">#REF!</definedName>
    <definedName name="SHARED_FORMULA_900">#REF!</definedName>
    <definedName name="SHARED_FORMULA_901" localSheetId="8">#REF!</definedName>
    <definedName name="SHARED_FORMULA_901" localSheetId="4">#REF!</definedName>
    <definedName name="SHARED_FORMULA_901">#REF!</definedName>
    <definedName name="SHARED_FORMULA_902" localSheetId="8">#REF!</definedName>
    <definedName name="SHARED_FORMULA_902" localSheetId="4">#REF!</definedName>
    <definedName name="SHARED_FORMULA_902">#REF!</definedName>
    <definedName name="SHARED_FORMULA_903" localSheetId="8">#REF!</definedName>
    <definedName name="SHARED_FORMULA_903" localSheetId="4">#REF!</definedName>
    <definedName name="SHARED_FORMULA_903">#REF!</definedName>
    <definedName name="SHARED_FORMULA_904" localSheetId="8">#REF!</definedName>
    <definedName name="SHARED_FORMULA_904" localSheetId="4">#REF!</definedName>
    <definedName name="SHARED_FORMULA_904">#REF!</definedName>
    <definedName name="SHARED_FORMULA_905" localSheetId="8">#REF!</definedName>
    <definedName name="SHARED_FORMULA_905" localSheetId="4">#REF!</definedName>
    <definedName name="SHARED_FORMULA_905">#REF!</definedName>
    <definedName name="SHARED_FORMULA_906" localSheetId="8">#REF!</definedName>
    <definedName name="SHARED_FORMULA_906" localSheetId="4">#REF!</definedName>
    <definedName name="SHARED_FORMULA_906">#REF!</definedName>
    <definedName name="SHARED_FORMULA_907" localSheetId="8">#REF!</definedName>
    <definedName name="SHARED_FORMULA_907" localSheetId="4">#REF!</definedName>
    <definedName name="SHARED_FORMULA_907">#REF!</definedName>
    <definedName name="SHARED_FORMULA_908" localSheetId="8">#REF!</definedName>
    <definedName name="SHARED_FORMULA_908" localSheetId="4">#REF!</definedName>
    <definedName name="SHARED_FORMULA_908">#REF!</definedName>
    <definedName name="SHARED_FORMULA_909" localSheetId="8">#REF!</definedName>
    <definedName name="SHARED_FORMULA_909" localSheetId="4">#REF!</definedName>
    <definedName name="SHARED_FORMULA_909">#REF!</definedName>
    <definedName name="SHARED_FORMULA_91" localSheetId="8">#REF!</definedName>
    <definedName name="SHARED_FORMULA_91" localSheetId="4">#REF!</definedName>
    <definedName name="SHARED_FORMULA_91">#REF!</definedName>
    <definedName name="SHARED_FORMULA_910" localSheetId="8">#REF!</definedName>
    <definedName name="SHARED_FORMULA_910" localSheetId="4">#REF!</definedName>
    <definedName name="SHARED_FORMULA_910">#REF!</definedName>
    <definedName name="SHARED_FORMULA_911" localSheetId="8">#REF!</definedName>
    <definedName name="SHARED_FORMULA_911" localSheetId="4">#REF!</definedName>
    <definedName name="SHARED_FORMULA_911">#REF!</definedName>
    <definedName name="SHARED_FORMULA_912" localSheetId="8">#REF!</definedName>
    <definedName name="SHARED_FORMULA_912" localSheetId="4">#REF!</definedName>
    <definedName name="SHARED_FORMULA_912">#REF!</definedName>
    <definedName name="SHARED_FORMULA_913" localSheetId="8">#REF!</definedName>
    <definedName name="SHARED_FORMULA_913" localSheetId="4">#REF!</definedName>
    <definedName name="SHARED_FORMULA_913">#REF!</definedName>
    <definedName name="SHARED_FORMULA_914" localSheetId="8">#REF!</definedName>
    <definedName name="SHARED_FORMULA_914" localSheetId="4">#REF!</definedName>
    <definedName name="SHARED_FORMULA_914">#REF!</definedName>
    <definedName name="SHARED_FORMULA_915" localSheetId="8">#REF!</definedName>
    <definedName name="SHARED_FORMULA_915" localSheetId="4">#REF!</definedName>
    <definedName name="SHARED_FORMULA_915">#REF!</definedName>
    <definedName name="SHARED_FORMULA_916" localSheetId="8">#REF!</definedName>
    <definedName name="SHARED_FORMULA_916" localSheetId="4">#REF!</definedName>
    <definedName name="SHARED_FORMULA_916">#REF!</definedName>
    <definedName name="SHARED_FORMULA_917" localSheetId="8">#REF!</definedName>
    <definedName name="SHARED_FORMULA_917" localSheetId="4">#REF!</definedName>
    <definedName name="SHARED_FORMULA_917">#REF!</definedName>
    <definedName name="SHARED_FORMULA_918" localSheetId="8">#REF!</definedName>
    <definedName name="SHARED_FORMULA_918" localSheetId="4">#REF!</definedName>
    <definedName name="SHARED_FORMULA_918">#REF!</definedName>
    <definedName name="SHARED_FORMULA_919" localSheetId="8">#REF!</definedName>
    <definedName name="SHARED_FORMULA_919" localSheetId="4">#REF!</definedName>
    <definedName name="SHARED_FORMULA_919">#REF!</definedName>
    <definedName name="SHARED_FORMULA_92" localSheetId="8">#REF!</definedName>
    <definedName name="SHARED_FORMULA_92" localSheetId="4">#REF!</definedName>
    <definedName name="SHARED_FORMULA_92">#REF!</definedName>
    <definedName name="SHARED_FORMULA_920" localSheetId="8">#REF!</definedName>
    <definedName name="SHARED_FORMULA_920" localSheetId="4">#REF!</definedName>
    <definedName name="SHARED_FORMULA_920">#REF!</definedName>
    <definedName name="SHARED_FORMULA_921" localSheetId="8">#REF!</definedName>
    <definedName name="SHARED_FORMULA_921" localSheetId="4">#REF!</definedName>
    <definedName name="SHARED_FORMULA_921">#REF!</definedName>
    <definedName name="SHARED_FORMULA_922" localSheetId="8">#REF!</definedName>
    <definedName name="SHARED_FORMULA_922" localSheetId="4">#REF!</definedName>
    <definedName name="SHARED_FORMULA_922">#REF!</definedName>
    <definedName name="SHARED_FORMULA_923" localSheetId="8">#REF!</definedName>
    <definedName name="SHARED_FORMULA_923" localSheetId="4">#REF!</definedName>
    <definedName name="SHARED_FORMULA_923">#REF!</definedName>
    <definedName name="SHARED_FORMULA_924" localSheetId="8">#REF!</definedName>
    <definedName name="SHARED_FORMULA_924" localSheetId="4">#REF!</definedName>
    <definedName name="SHARED_FORMULA_924">#REF!</definedName>
    <definedName name="SHARED_FORMULA_925" localSheetId="8">#REF!</definedName>
    <definedName name="SHARED_FORMULA_925" localSheetId="4">#REF!</definedName>
    <definedName name="SHARED_FORMULA_925">#REF!</definedName>
    <definedName name="SHARED_FORMULA_926" localSheetId="8">#REF!</definedName>
    <definedName name="SHARED_FORMULA_926" localSheetId="4">#REF!</definedName>
    <definedName name="SHARED_FORMULA_926">#REF!</definedName>
    <definedName name="SHARED_FORMULA_927" localSheetId="8">#REF!</definedName>
    <definedName name="SHARED_FORMULA_927" localSheetId="4">#REF!</definedName>
    <definedName name="SHARED_FORMULA_927">#REF!</definedName>
    <definedName name="SHARED_FORMULA_929" localSheetId="8">#REF!</definedName>
    <definedName name="SHARED_FORMULA_929" localSheetId="4">#REF!</definedName>
    <definedName name="SHARED_FORMULA_929">#REF!</definedName>
    <definedName name="SHARED_FORMULA_93" localSheetId="8">#REF!</definedName>
    <definedName name="SHARED_FORMULA_93" localSheetId="4">#REF!</definedName>
    <definedName name="SHARED_FORMULA_93">#REF!</definedName>
    <definedName name="SHARED_FORMULA_931" localSheetId="8">#REF!</definedName>
    <definedName name="SHARED_FORMULA_931" localSheetId="4">#REF!</definedName>
    <definedName name="SHARED_FORMULA_931">#REF!</definedName>
    <definedName name="SHARED_FORMULA_933" localSheetId="8">#REF!</definedName>
    <definedName name="SHARED_FORMULA_933" localSheetId="4">#REF!</definedName>
    <definedName name="SHARED_FORMULA_933">#REF!</definedName>
    <definedName name="SHARED_FORMULA_934" localSheetId="8">#REF!</definedName>
    <definedName name="SHARED_FORMULA_934" localSheetId="4">#REF!</definedName>
    <definedName name="SHARED_FORMULA_934">#REF!</definedName>
    <definedName name="SHARED_FORMULA_935" localSheetId="8">#REF!</definedName>
    <definedName name="SHARED_FORMULA_935" localSheetId="4">#REF!</definedName>
    <definedName name="SHARED_FORMULA_935">#REF!</definedName>
    <definedName name="SHARED_FORMULA_936" localSheetId="8">#REF!</definedName>
    <definedName name="SHARED_FORMULA_936" localSheetId="4">#REF!</definedName>
    <definedName name="SHARED_FORMULA_936">#REF!</definedName>
    <definedName name="SHARED_FORMULA_937" localSheetId="8">#REF!</definedName>
    <definedName name="SHARED_FORMULA_937" localSheetId="4">#REF!</definedName>
    <definedName name="SHARED_FORMULA_937">#REF!</definedName>
    <definedName name="SHARED_FORMULA_938" localSheetId="8">#REF!</definedName>
    <definedName name="SHARED_FORMULA_938" localSheetId="4">#REF!</definedName>
    <definedName name="SHARED_FORMULA_938">#REF!</definedName>
    <definedName name="SHARED_FORMULA_939" localSheetId="8">#REF!</definedName>
    <definedName name="SHARED_FORMULA_939" localSheetId="4">#REF!</definedName>
    <definedName name="SHARED_FORMULA_939">#REF!</definedName>
    <definedName name="SHARED_FORMULA_94" localSheetId="8">#REF!</definedName>
    <definedName name="SHARED_FORMULA_94" localSheetId="4">#REF!</definedName>
    <definedName name="SHARED_FORMULA_94">#REF!</definedName>
    <definedName name="SHARED_FORMULA_940" localSheetId="8">#REF!</definedName>
    <definedName name="SHARED_FORMULA_940" localSheetId="4">#REF!</definedName>
    <definedName name="SHARED_FORMULA_940">#REF!</definedName>
    <definedName name="SHARED_FORMULA_941" localSheetId="8">#REF!</definedName>
    <definedName name="SHARED_FORMULA_941" localSheetId="4">#REF!</definedName>
    <definedName name="SHARED_FORMULA_941">#REF!</definedName>
    <definedName name="SHARED_FORMULA_942" localSheetId="8">#REF!</definedName>
    <definedName name="SHARED_FORMULA_942" localSheetId="4">#REF!</definedName>
    <definedName name="SHARED_FORMULA_942">#REF!</definedName>
    <definedName name="SHARED_FORMULA_943" localSheetId="8">#REF!</definedName>
    <definedName name="SHARED_FORMULA_943" localSheetId="4">#REF!</definedName>
    <definedName name="SHARED_FORMULA_943">#REF!</definedName>
    <definedName name="SHARED_FORMULA_944" localSheetId="8">#REF!</definedName>
    <definedName name="SHARED_FORMULA_944" localSheetId="4">#REF!</definedName>
    <definedName name="SHARED_FORMULA_944">#REF!</definedName>
    <definedName name="SHARED_FORMULA_945" localSheetId="8">#REF!</definedName>
    <definedName name="SHARED_FORMULA_945" localSheetId="4">#REF!</definedName>
    <definedName name="SHARED_FORMULA_945">#REF!</definedName>
    <definedName name="SHARED_FORMULA_946" localSheetId="8">#REF!</definedName>
    <definedName name="SHARED_FORMULA_946" localSheetId="4">#REF!</definedName>
    <definedName name="SHARED_FORMULA_946">#REF!</definedName>
    <definedName name="SHARED_FORMULA_947" localSheetId="8">#REF!</definedName>
    <definedName name="SHARED_FORMULA_947" localSheetId="4">#REF!</definedName>
    <definedName name="SHARED_FORMULA_947">#REF!</definedName>
    <definedName name="SHARED_FORMULA_948" localSheetId="8">#REF!</definedName>
    <definedName name="SHARED_FORMULA_948" localSheetId="4">#REF!</definedName>
    <definedName name="SHARED_FORMULA_948">#REF!</definedName>
    <definedName name="SHARED_FORMULA_949" localSheetId="8">#REF!</definedName>
    <definedName name="SHARED_FORMULA_949" localSheetId="4">#REF!</definedName>
    <definedName name="SHARED_FORMULA_949">#REF!</definedName>
    <definedName name="SHARED_FORMULA_95" localSheetId="8">#REF!</definedName>
    <definedName name="SHARED_FORMULA_95" localSheetId="4">#REF!</definedName>
    <definedName name="SHARED_FORMULA_95">#REF!</definedName>
    <definedName name="SHARED_FORMULA_950" localSheetId="8">#REF!</definedName>
    <definedName name="SHARED_FORMULA_950" localSheetId="4">#REF!</definedName>
    <definedName name="SHARED_FORMULA_950">#REF!</definedName>
    <definedName name="SHARED_FORMULA_951" localSheetId="8">#REF!</definedName>
    <definedName name="SHARED_FORMULA_951" localSheetId="4">#REF!</definedName>
    <definedName name="SHARED_FORMULA_951">#REF!</definedName>
    <definedName name="SHARED_FORMULA_952" localSheetId="8">#REF!</definedName>
    <definedName name="SHARED_FORMULA_952" localSheetId="4">#REF!</definedName>
    <definedName name="SHARED_FORMULA_952">#REF!</definedName>
    <definedName name="SHARED_FORMULA_953" localSheetId="8">#REF!</definedName>
    <definedName name="SHARED_FORMULA_953" localSheetId="4">#REF!</definedName>
    <definedName name="SHARED_FORMULA_953">#REF!</definedName>
    <definedName name="SHARED_FORMULA_954" localSheetId="8">#REF!</definedName>
    <definedName name="SHARED_FORMULA_954" localSheetId="4">#REF!</definedName>
    <definedName name="SHARED_FORMULA_954">#REF!</definedName>
    <definedName name="SHARED_FORMULA_955" localSheetId="8">#REF!</definedName>
    <definedName name="SHARED_FORMULA_955" localSheetId="4">#REF!</definedName>
    <definedName name="SHARED_FORMULA_955">#REF!</definedName>
    <definedName name="SHARED_FORMULA_956" localSheetId="8">#REF!</definedName>
    <definedName name="SHARED_FORMULA_956" localSheetId="4">#REF!</definedName>
    <definedName name="SHARED_FORMULA_956">#REF!</definedName>
    <definedName name="SHARED_FORMULA_957" localSheetId="8">#REF!</definedName>
    <definedName name="SHARED_FORMULA_957" localSheetId="4">#REF!</definedName>
    <definedName name="SHARED_FORMULA_957">#REF!</definedName>
    <definedName name="SHARED_FORMULA_959" localSheetId="8">#REF!</definedName>
    <definedName name="SHARED_FORMULA_959" localSheetId="4">#REF!</definedName>
    <definedName name="SHARED_FORMULA_959">#REF!</definedName>
    <definedName name="SHARED_FORMULA_96" localSheetId="8">#REF!</definedName>
    <definedName name="SHARED_FORMULA_96" localSheetId="4">#REF!</definedName>
    <definedName name="SHARED_FORMULA_96">#REF!</definedName>
    <definedName name="SHARED_FORMULA_961" localSheetId="8">#REF!</definedName>
    <definedName name="SHARED_FORMULA_961" localSheetId="4">#REF!</definedName>
    <definedName name="SHARED_FORMULA_961">#REF!</definedName>
    <definedName name="SHARED_FORMULA_962" localSheetId="8">#REF!</definedName>
    <definedName name="SHARED_FORMULA_962" localSheetId="4">#REF!</definedName>
    <definedName name="SHARED_FORMULA_962">#REF!</definedName>
    <definedName name="SHARED_FORMULA_964" localSheetId="8">#REF!</definedName>
    <definedName name="SHARED_FORMULA_964" localSheetId="4">#REF!</definedName>
    <definedName name="SHARED_FORMULA_964">#REF!</definedName>
    <definedName name="SHARED_FORMULA_965" localSheetId="8">#REF!</definedName>
    <definedName name="SHARED_FORMULA_965" localSheetId="4">#REF!</definedName>
    <definedName name="SHARED_FORMULA_965">#REF!</definedName>
    <definedName name="SHARED_FORMULA_966" localSheetId="8">#REF!</definedName>
    <definedName name="SHARED_FORMULA_966" localSheetId="4">#REF!</definedName>
    <definedName name="SHARED_FORMULA_966">#REF!</definedName>
    <definedName name="SHARED_FORMULA_967" localSheetId="8">#REF!</definedName>
    <definedName name="SHARED_FORMULA_967" localSheetId="4">#REF!</definedName>
    <definedName name="SHARED_FORMULA_967">#REF!</definedName>
    <definedName name="SHARED_FORMULA_968" localSheetId="8">#REF!</definedName>
    <definedName name="SHARED_FORMULA_968" localSheetId="4">#REF!</definedName>
    <definedName name="SHARED_FORMULA_968">#REF!</definedName>
    <definedName name="SHARED_FORMULA_969" localSheetId="8">#REF!</definedName>
    <definedName name="SHARED_FORMULA_969" localSheetId="4">#REF!</definedName>
    <definedName name="SHARED_FORMULA_969">#REF!</definedName>
    <definedName name="SHARED_FORMULA_97" localSheetId="8">#REF!</definedName>
    <definedName name="SHARED_FORMULA_97" localSheetId="4">#REF!</definedName>
    <definedName name="SHARED_FORMULA_97">#REF!</definedName>
    <definedName name="SHARED_FORMULA_970" localSheetId="8">#REF!</definedName>
    <definedName name="SHARED_FORMULA_970" localSheetId="4">#REF!</definedName>
    <definedName name="SHARED_FORMULA_970">#REF!</definedName>
    <definedName name="SHARED_FORMULA_971" localSheetId="8">#REF!</definedName>
    <definedName name="SHARED_FORMULA_971" localSheetId="4">#REF!</definedName>
    <definedName name="SHARED_FORMULA_971">#REF!</definedName>
    <definedName name="SHARED_FORMULA_972" localSheetId="8">#REF!</definedName>
    <definedName name="SHARED_FORMULA_972" localSheetId="4">#REF!</definedName>
    <definedName name="SHARED_FORMULA_972">#REF!</definedName>
    <definedName name="SHARED_FORMULA_973" localSheetId="8">#REF!</definedName>
    <definedName name="SHARED_FORMULA_973" localSheetId="4">#REF!</definedName>
    <definedName name="SHARED_FORMULA_973">#REF!</definedName>
    <definedName name="SHARED_FORMULA_974" localSheetId="8">#REF!</definedName>
    <definedName name="SHARED_FORMULA_974" localSheetId="4">#REF!</definedName>
    <definedName name="SHARED_FORMULA_974">#REF!</definedName>
    <definedName name="SHARED_FORMULA_975" localSheetId="8">#REF!</definedName>
    <definedName name="SHARED_FORMULA_975" localSheetId="4">#REF!</definedName>
    <definedName name="SHARED_FORMULA_975">#REF!</definedName>
    <definedName name="SHARED_FORMULA_976" localSheetId="8">#REF!</definedName>
    <definedName name="SHARED_FORMULA_976" localSheetId="4">#REF!</definedName>
    <definedName name="SHARED_FORMULA_976">#REF!</definedName>
    <definedName name="SHARED_FORMULA_977" localSheetId="8">#REF!</definedName>
    <definedName name="SHARED_FORMULA_977" localSheetId="4">#REF!</definedName>
    <definedName name="SHARED_FORMULA_977">#REF!</definedName>
    <definedName name="SHARED_FORMULA_978" localSheetId="8">#REF!</definedName>
    <definedName name="SHARED_FORMULA_978" localSheetId="4">#REF!</definedName>
    <definedName name="SHARED_FORMULA_978">#REF!</definedName>
    <definedName name="SHARED_FORMULA_979" localSheetId="8">#REF!</definedName>
    <definedName name="SHARED_FORMULA_979" localSheetId="4">#REF!</definedName>
    <definedName name="SHARED_FORMULA_979">#REF!</definedName>
    <definedName name="SHARED_FORMULA_98" localSheetId="8">#REF!</definedName>
    <definedName name="SHARED_FORMULA_98" localSheetId="4">#REF!</definedName>
    <definedName name="SHARED_FORMULA_98">#REF!</definedName>
    <definedName name="SHARED_FORMULA_981" localSheetId="8">#REF!</definedName>
    <definedName name="SHARED_FORMULA_981" localSheetId="4">#REF!</definedName>
    <definedName name="SHARED_FORMULA_981">#REF!</definedName>
    <definedName name="SHARED_FORMULA_983" localSheetId="8">#REF!</definedName>
    <definedName name="SHARED_FORMULA_983" localSheetId="4">#REF!</definedName>
    <definedName name="SHARED_FORMULA_983">#REF!</definedName>
    <definedName name="SHARED_FORMULA_985" localSheetId="8">#REF!</definedName>
    <definedName name="SHARED_FORMULA_985" localSheetId="4">#REF!</definedName>
    <definedName name="SHARED_FORMULA_985">#REF!</definedName>
    <definedName name="SHARED_FORMULA_986" localSheetId="8">#REF!</definedName>
    <definedName name="SHARED_FORMULA_986" localSheetId="4">#REF!</definedName>
    <definedName name="SHARED_FORMULA_986">#REF!</definedName>
    <definedName name="SHARED_FORMULA_987" localSheetId="8">#REF!</definedName>
    <definedName name="SHARED_FORMULA_987" localSheetId="4">#REF!</definedName>
    <definedName name="SHARED_FORMULA_987">#REF!</definedName>
    <definedName name="SHARED_FORMULA_988" localSheetId="8">#REF!</definedName>
    <definedName name="SHARED_FORMULA_988" localSheetId="4">#REF!</definedName>
    <definedName name="SHARED_FORMULA_988">#REF!</definedName>
    <definedName name="SHARED_FORMULA_989" localSheetId="8">#REF!</definedName>
    <definedName name="SHARED_FORMULA_989" localSheetId="4">#REF!</definedName>
    <definedName name="SHARED_FORMULA_989">#REF!</definedName>
    <definedName name="SHARED_FORMULA_99" localSheetId="8">#REF!</definedName>
    <definedName name="SHARED_FORMULA_99" localSheetId="4">#REF!</definedName>
    <definedName name="SHARED_FORMULA_99">#REF!</definedName>
    <definedName name="SHARED_FORMULA_990" localSheetId="8">#REF!</definedName>
    <definedName name="SHARED_FORMULA_990" localSheetId="4">#REF!</definedName>
    <definedName name="SHARED_FORMULA_990">#REF!</definedName>
    <definedName name="SHARED_FORMULA_991" localSheetId="8">#REF!</definedName>
    <definedName name="SHARED_FORMULA_991" localSheetId="4">#REF!</definedName>
    <definedName name="SHARED_FORMULA_991">#REF!</definedName>
    <definedName name="SHARED_FORMULA_992" localSheetId="8">#REF!</definedName>
    <definedName name="SHARED_FORMULA_992" localSheetId="4">#REF!</definedName>
    <definedName name="SHARED_FORMULA_992">#REF!</definedName>
    <definedName name="SHARED_FORMULA_993" localSheetId="8">#REF!</definedName>
    <definedName name="SHARED_FORMULA_993" localSheetId="4">#REF!</definedName>
    <definedName name="SHARED_FORMULA_993">#REF!</definedName>
    <definedName name="SHARED_FORMULA_994" localSheetId="8">#REF!</definedName>
    <definedName name="SHARED_FORMULA_994" localSheetId="4">#REF!</definedName>
    <definedName name="SHARED_FORMULA_994">#REF!</definedName>
    <definedName name="SHARED_FORMULA_995" localSheetId="8">#REF!</definedName>
    <definedName name="SHARED_FORMULA_995" localSheetId="4">#REF!</definedName>
    <definedName name="SHARED_FORMULA_995">#REF!</definedName>
    <definedName name="SHARED_FORMULA_996" localSheetId="8">#REF!</definedName>
    <definedName name="SHARED_FORMULA_996" localSheetId="4">#REF!</definedName>
    <definedName name="SHARED_FORMULA_996">#REF!</definedName>
    <definedName name="SHARED_FORMULA_997" localSheetId="8">#REF!</definedName>
    <definedName name="SHARED_FORMULA_997" localSheetId="4">#REF!</definedName>
    <definedName name="SHARED_FORMULA_997">#REF!</definedName>
    <definedName name="SHARED_FORMULA_998" localSheetId="8">#REF!</definedName>
    <definedName name="SHARED_FORMULA_998" localSheetId="4">#REF!</definedName>
    <definedName name="SHARED_FORMULA_998">#REF!</definedName>
    <definedName name="SHARED_FORMULA_999" localSheetId="8">#REF!</definedName>
    <definedName name="SHARED_FORMULA_999" localSheetId="4">#REF!</definedName>
    <definedName name="SHARED_FORMULA_999">#REF!</definedName>
    <definedName name="SHEE_INT" localSheetId="8">#REF!</definedName>
    <definedName name="SHEE_INT" localSheetId="4">#REF!</definedName>
    <definedName name="SHEE_INT">#REF!</definedName>
    <definedName name="SHEET" localSheetId="8">#REF!</definedName>
    <definedName name="SHEET" localSheetId="4">#REF!</definedName>
    <definedName name="SHEET">#REF!</definedName>
    <definedName name="SHEET_KP" localSheetId="8">#REF!</definedName>
    <definedName name="SHEET_KP" localSheetId="4">#REF!</definedName>
    <definedName name="SHEET_KP">#REF!</definedName>
    <definedName name="SHEET_MR" localSheetId="8">#REF!</definedName>
    <definedName name="SHEET_MR" localSheetId="4">#REF!</definedName>
    <definedName name="SHEET_MR">#REF!</definedName>
    <definedName name="SHEET1" localSheetId="8">#REF!</definedName>
    <definedName name="SHEET1" localSheetId="4">#REF!</definedName>
    <definedName name="SHEET1">#REF!</definedName>
    <definedName name="SHEET10" localSheetId="8">#REF!</definedName>
    <definedName name="SHEET10" localSheetId="4">#REF!</definedName>
    <definedName name="SHEET10">#REF!</definedName>
    <definedName name="SHEET11" localSheetId="8">#REF!</definedName>
    <definedName name="SHEET11" localSheetId="4">#REF!</definedName>
    <definedName name="SHEET11">#REF!</definedName>
    <definedName name="SHEET12" localSheetId="8">#REF!</definedName>
    <definedName name="SHEET12" localSheetId="4">#REF!</definedName>
    <definedName name="SHEET12">#REF!</definedName>
    <definedName name="SHEET13" localSheetId="8">#REF!</definedName>
    <definedName name="SHEET13" localSheetId="4">#REF!</definedName>
    <definedName name="SHEET13">#REF!</definedName>
    <definedName name="SHEET14" localSheetId="8">#REF!</definedName>
    <definedName name="SHEET14" localSheetId="4">#REF!</definedName>
    <definedName name="SHEET14">#REF!</definedName>
    <definedName name="SHEET14555555555555555" localSheetId="8">#REF!</definedName>
    <definedName name="SHEET14555555555555555" localSheetId="4">#REF!</definedName>
    <definedName name="SHEET14555555555555555">#REF!</definedName>
    <definedName name="SHEET15" localSheetId="8">#REF!</definedName>
    <definedName name="SHEET15" localSheetId="4">#REF!</definedName>
    <definedName name="SHEET15">#REF!</definedName>
    <definedName name="SHEET16" localSheetId="8">#REF!</definedName>
    <definedName name="SHEET16" localSheetId="4">#REF!</definedName>
    <definedName name="SHEET16">#REF!</definedName>
    <definedName name="SHEET17" localSheetId="8">#REF!</definedName>
    <definedName name="SHEET17" localSheetId="4">#REF!</definedName>
    <definedName name="SHEET17">#REF!</definedName>
    <definedName name="SHEET18" localSheetId="8">#REF!</definedName>
    <definedName name="SHEET18" localSheetId="4">#REF!</definedName>
    <definedName name="SHEET18">#REF!</definedName>
    <definedName name="SHEET19" localSheetId="8">#REF!</definedName>
    <definedName name="SHEET19" localSheetId="4">#REF!</definedName>
    <definedName name="SHEET19">#REF!</definedName>
    <definedName name="SHEET2" localSheetId="8">#REF!</definedName>
    <definedName name="SHEET2" localSheetId="4">#REF!</definedName>
    <definedName name="SHEET2">#REF!</definedName>
    <definedName name="SHEET20" localSheetId="8">#REF!</definedName>
    <definedName name="SHEET20" localSheetId="4">#REF!</definedName>
    <definedName name="SHEET20">#REF!</definedName>
    <definedName name="SHEET21" localSheetId="8">#REF!</definedName>
    <definedName name="SHEET21" localSheetId="4">#REF!</definedName>
    <definedName name="SHEET21">#REF!</definedName>
    <definedName name="SHEET22" localSheetId="8">#REF!</definedName>
    <definedName name="SHEET22" localSheetId="4">#REF!</definedName>
    <definedName name="SHEET22">#REF!</definedName>
    <definedName name="SHEET23" localSheetId="8">#REF!</definedName>
    <definedName name="SHEET23" localSheetId="4">#REF!</definedName>
    <definedName name="SHEET23">#REF!</definedName>
    <definedName name="SHEET24" localSheetId="8">#REF!</definedName>
    <definedName name="SHEET24" localSheetId="4">#REF!</definedName>
    <definedName name="SHEET24">#REF!</definedName>
    <definedName name="SHEET25" localSheetId="8">#REF!</definedName>
    <definedName name="SHEET25" localSheetId="4">#REF!</definedName>
    <definedName name="SHEET25">#REF!</definedName>
    <definedName name="SHEET26" localSheetId="8">#REF!</definedName>
    <definedName name="SHEET26" localSheetId="4">#REF!</definedName>
    <definedName name="SHEET26">#REF!</definedName>
    <definedName name="SHEET3" localSheetId="8">#REF!</definedName>
    <definedName name="SHEET3" localSheetId="4">#REF!</definedName>
    <definedName name="SHEET3">#REF!</definedName>
    <definedName name="SHEET4" localSheetId="8">#REF!</definedName>
    <definedName name="SHEET4" localSheetId="4">#REF!</definedName>
    <definedName name="SHEET4">#REF!</definedName>
    <definedName name="SHEET5" localSheetId="8">#REF!</definedName>
    <definedName name="SHEET5" localSheetId="4">#REF!</definedName>
    <definedName name="SHEET5">#REF!</definedName>
    <definedName name="SHEET6" localSheetId="8">#REF!</definedName>
    <definedName name="SHEET6" localSheetId="4">#REF!</definedName>
    <definedName name="SHEET6">#REF!</definedName>
    <definedName name="SHEET7" localSheetId="8">#REF!</definedName>
    <definedName name="SHEET7" localSheetId="4">#REF!</definedName>
    <definedName name="SHEET7">#REF!</definedName>
    <definedName name="SHEET8" localSheetId="8">#REF!</definedName>
    <definedName name="SHEET8" localSheetId="4">#REF!</definedName>
    <definedName name="SHEET8">#REF!</definedName>
    <definedName name="SHEET9" localSheetId="8">#REF!</definedName>
    <definedName name="SHEET9" localSheetId="4">#REF!</definedName>
    <definedName name="SHEET9">#REF!</definedName>
    <definedName name="ship_terms" localSheetId="8">#REF!</definedName>
    <definedName name="ship_terms" localSheetId="4">#REF!</definedName>
    <definedName name="ship_terms">#REF!</definedName>
    <definedName name="SHIP_VIA" localSheetId="8">#REF!</definedName>
    <definedName name="SHIP_VIA" localSheetId="4">#REF!</definedName>
    <definedName name="SHIP_VIA">#REF!</definedName>
    <definedName name="Shovel_1" localSheetId="8">#REF!</definedName>
    <definedName name="Shovel_1" localSheetId="4">#REF!</definedName>
    <definedName name="Shovel_1">#REF!</definedName>
    <definedName name="Shovel_2" localSheetId="8">#REF!</definedName>
    <definedName name="Shovel_2" localSheetId="4">#REF!</definedName>
    <definedName name="Shovel_2">#REF!</definedName>
    <definedName name="Shovel_3" localSheetId="8">#REF!</definedName>
    <definedName name="Shovel_3" localSheetId="4">#REF!</definedName>
    <definedName name="Shovel_3">#REF!</definedName>
    <definedName name="Shovel_4" localSheetId="8">#REF!</definedName>
    <definedName name="Shovel_4" localSheetId="4">#REF!</definedName>
    <definedName name="Shovel_4">#REF!</definedName>
    <definedName name="Shovel_5" localSheetId="8">#REF!</definedName>
    <definedName name="Shovel_5" localSheetId="4">#REF!</definedName>
    <definedName name="Shovel_5">#REF!</definedName>
    <definedName name="show_all" localSheetId="8">#REF!</definedName>
    <definedName name="show_all" localSheetId="4">#REF!</definedName>
    <definedName name="show_all">#REF!</definedName>
    <definedName name="si" localSheetId="8">#REF!</definedName>
    <definedName name="si" localSheetId="5">#REF!</definedName>
    <definedName name="SI" localSheetId="4">#REF!</definedName>
    <definedName name="si" localSheetId="6">#REF!</definedName>
    <definedName name="si">#REF!</definedName>
    <definedName name="si60KV" localSheetId="8">#REF!</definedName>
    <definedName name="si60KV" localSheetId="4">#REF!</definedName>
    <definedName name="si60KV">#REF!</definedName>
    <definedName name="Sifon" localSheetId="8">#REF!</definedName>
    <definedName name="Sifon" localSheetId="4">#REF!</definedName>
    <definedName name="Sifon">#REF!</definedName>
    <definedName name="Sifón__PVC_2" localSheetId="8">#REF!</definedName>
    <definedName name="Sifón__PVC_2" localSheetId="4">#REF!</definedName>
    <definedName name="Sifón__PVC_2">#REF!</definedName>
    <definedName name="Sifón__PVC_3" localSheetId="8">#REF!</definedName>
    <definedName name="Sifón__PVC_3" localSheetId="4">#REF!</definedName>
    <definedName name="Sifón__PVC_3">#REF!</definedName>
    <definedName name="SIFON_180_2" localSheetId="8">#REF!</definedName>
    <definedName name="SIFON_180_2" localSheetId="4">#REF!</definedName>
    <definedName name="SIFON_180_2">#REF!</definedName>
    <definedName name="SIFONES" localSheetId="8">#REF!</definedName>
    <definedName name="SIFONES" localSheetId="4">#REF!</definedName>
    <definedName name="SIFONES">#REF!</definedName>
    <definedName name="SIFONSANITARIO2" localSheetId="8">#REF!</definedName>
    <definedName name="SIFONSANITARIO2" localSheetId="4">#REF!</definedName>
    <definedName name="SIFONSANITARIO2">#REF!</definedName>
    <definedName name="SIKA" localSheetId="8">#REF!</definedName>
    <definedName name="SIKA" localSheetId="4">#REF!</definedName>
    <definedName name="SIKA">#REF!</definedName>
    <definedName name="SIKA_1" localSheetId="4">#REF!</definedName>
    <definedName name="SIKA_1">#REF!</definedName>
    <definedName name="Sika_1__mortero" localSheetId="8">#REF!</definedName>
    <definedName name="Sika_1__mortero" localSheetId="4">#REF!</definedName>
    <definedName name="Sika_1__mortero">#REF!</definedName>
    <definedName name="SIKA1">#REF!</definedName>
    <definedName name="SIKAD" localSheetId="8">#REF!</definedName>
    <definedName name="SIKAD" localSheetId="4">#REF!</definedName>
    <definedName name="SIKAD">#REF!</definedName>
    <definedName name="SIKADUR" localSheetId="8">#REF!</definedName>
    <definedName name="SIKADUR" localSheetId="4">#REF!</definedName>
    <definedName name="SIKADUR">#REF!</definedName>
    <definedName name="SILICONA" localSheetId="8">#REF!</definedName>
    <definedName name="SILICONA" localSheetId="4">#REF!</definedName>
    <definedName name="SILICONA">#REF!</definedName>
    <definedName name="Sim_Model_Input_1" localSheetId="8">#REF!</definedName>
    <definedName name="Sim_Model_Input_1" localSheetId="4">#REF!</definedName>
    <definedName name="Sim_Model_Input_1">#REF!</definedName>
    <definedName name="Sim_Model_Input_4" localSheetId="8">#REF!</definedName>
    <definedName name="Sim_Model_Input_4" localSheetId="4">#REF!</definedName>
    <definedName name="Sim_Model_Input_4">#REF!</definedName>
    <definedName name="Sim_Model_Output_1" localSheetId="8">#REF!</definedName>
    <definedName name="Sim_Model_Output_1" localSheetId="4">#REF!</definedName>
    <definedName name="Sim_Model_Output_1">#REF!</definedName>
    <definedName name="SIMP" localSheetId="8">#REF!</definedName>
    <definedName name="SIMP" localSheetId="4">#REF!</definedName>
    <definedName name="SIMP">#REF!</definedName>
    <definedName name="SIMP1" localSheetId="8">#REF!</definedName>
    <definedName name="SIMP1" localSheetId="4">#REF!</definedName>
    <definedName name="SIMP1">#REF!</definedName>
    <definedName name="SIMP2" localSheetId="8">#REF!</definedName>
    <definedName name="SIMP2" localSheetId="4">#REF!</definedName>
    <definedName name="SIMP2">#REF!</definedName>
    <definedName name="sIN" localSheetId="4">#REF!</definedName>
    <definedName name="sIN">#REF!</definedName>
    <definedName name="Sin_nombre" localSheetId="8">#REF!</definedName>
    <definedName name="Sin_nombre" localSheetId="4">#REF!</definedName>
    <definedName name="Sin_nombre">#REF!</definedName>
    <definedName name="SINDICALES" localSheetId="8">#REF!</definedName>
    <definedName name="SINDICALES" localSheetId="4">#REF!</definedName>
    <definedName name="SINDICALES">#REF!</definedName>
    <definedName name="SINDICALES1" localSheetId="8">#REF!</definedName>
    <definedName name="SINDICALES1" localSheetId="4">#REF!</definedName>
    <definedName name="SINDICALES1">#REF!</definedName>
    <definedName name="SINDY" localSheetId="8">#REF!</definedName>
    <definedName name="SINDY" localSheetId="4">#REF!</definedName>
    <definedName name="SINDY">#REF!</definedName>
    <definedName name="SINGOLO" localSheetId="8">#REF!</definedName>
    <definedName name="SINGOLO" localSheetId="4">#REF!</definedName>
    <definedName name="SINGOLO">#REF!</definedName>
    <definedName name="Sinnombre" localSheetId="8">#REF!</definedName>
    <definedName name="Sinnombre" localSheetId="4">#REF!</definedName>
    <definedName name="Sinnombre">#REF!</definedName>
    <definedName name="SISISIS" localSheetId="8">#REF!</definedName>
    <definedName name="SISISIS" localSheetId="4">[0]!err</definedName>
    <definedName name="SISISIS" localSheetId="10">#REF!</definedName>
    <definedName name="SISISIS">#REF!</definedName>
    <definedName name="sismometr" localSheetId="8">#REF!</definedName>
    <definedName name="sismometr" localSheetId="4">#REF!</definedName>
    <definedName name="sismometr" localSheetId="10">#REF!</definedName>
    <definedName name="sismometr">#REF!</definedName>
    <definedName name="sismometro" localSheetId="8">#REF!</definedName>
    <definedName name="sismometro" localSheetId="4">#REF!</definedName>
    <definedName name="sismometro">#REF!</definedName>
    <definedName name="SistemasPlazos" hidden="1">1</definedName>
    <definedName name="Sitio" localSheetId="4">#REF!</definedName>
    <definedName name="Sitio">#REF!</definedName>
    <definedName name="SIZE" localSheetId="8">#REF!</definedName>
    <definedName name="SIZE" localSheetId="4">#REF!</definedName>
    <definedName name="SIZE">#REF!</definedName>
    <definedName name="SIZEC" localSheetId="8">#REF!</definedName>
    <definedName name="SIZEC" localSheetId="4">#REF!</definedName>
    <definedName name="SIZEC">#REF!</definedName>
    <definedName name="SJ" localSheetId="8">#REF!</definedName>
    <definedName name="SJ" localSheetId="4">#REF!</definedName>
    <definedName name="SJ" localSheetId="6">#REF!</definedName>
    <definedName name="SJ">#REF!</definedName>
    <definedName name="sk" localSheetId="8">#REF!</definedName>
    <definedName name="sk" localSheetId="5">#REF!</definedName>
    <definedName name="sk" localSheetId="4">#REF!</definedName>
    <definedName name="sk" localSheetId="6">#REF!</definedName>
    <definedName name="sk">#REF!</definedName>
    <definedName name="skdjvnjsdnvjdnds" localSheetId="8">#N/A</definedName>
    <definedName name="skdjvnjsdnvjdnds" localSheetId="4">FP!LISTADO #REF!</definedName>
    <definedName name="skdjvnjsdnvjdnds" localSheetId="10">[0]!listado #REF!</definedName>
    <definedName name="skdjvnjsdnvjdnds">#N/A</definedName>
    <definedName name="SL" localSheetId="8">#REF!</definedName>
    <definedName name="SL" localSheetId="4">#REF!</definedName>
    <definedName name="SL" localSheetId="6">#REF!</definedName>
    <definedName name="SL" localSheetId="10">#REF!</definedName>
    <definedName name="SL">#REF!</definedName>
    <definedName name="SLPVC" localSheetId="8">#REF!</definedName>
    <definedName name="SLPVC" localSheetId="4">#REF!</definedName>
    <definedName name="SLPVC" localSheetId="10">#REF!</definedName>
    <definedName name="SLPVC">#REF!</definedName>
    <definedName name="SLube" localSheetId="8">#REF!</definedName>
    <definedName name="SLube" localSheetId="4">#REF!</definedName>
    <definedName name="SLube" localSheetId="10">#REF!</definedName>
    <definedName name="SLube">#REF!</definedName>
    <definedName name="sm" localSheetId="8">#REF!</definedName>
    <definedName name="sm" localSheetId="5">#REF!</definedName>
    <definedName name="sm" localSheetId="4">#REF!</definedName>
    <definedName name="sm" localSheetId="6">#REF!</definedName>
    <definedName name="sm">#REF!</definedName>
    <definedName name="SMLMV" localSheetId="8">#REF!</definedName>
    <definedName name="SMLMV" localSheetId="4">#REF!</definedName>
    <definedName name="SMLMV">#REF!</definedName>
    <definedName name="SMLTOOLS" localSheetId="8">#REF!</definedName>
    <definedName name="SMLTOOLS" localSheetId="4">#REF!</definedName>
    <definedName name="SMLTOOLS">#REF!</definedName>
    <definedName name="Smlv" localSheetId="8">#REF!</definedName>
    <definedName name="Smlv" localSheetId="4">#REF!</definedName>
    <definedName name="Smlv">#REF!</definedName>
    <definedName name="smlv01" localSheetId="8">#REF!</definedName>
    <definedName name="smlv01" localSheetId="4">#REF!</definedName>
    <definedName name="smlv01">#REF!</definedName>
    <definedName name="smlv2001" localSheetId="8">#REF!</definedName>
    <definedName name="smlv2001" localSheetId="4">#REF!</definedName>
    <definedName name="smlv2001">#REF!</definedName>
    <definedName name="SMML" localSheetId="8">#REF!</definedName>
    <definedName name="SMML" localSheetId="4">#REF!</definedName>
    <definedName name="SMML">#REF!</definedName>
    <definedName name="SMMLV" localSheetId="4">#REF!</definedName>
    <definedName name="SMMLV">#REF!</definedName>
    <definedName name="SMMV" localSheetId="8">#REF!</definedName>
    <definedName name="SMMV" localSheetId="4">#REF!</definedName>
    <definedName name="SMMV">#REF!</definedName>
    <definedName name="sn" localSheetId="8">#REF!</definedName>
    <definedName name="sn" localSheetId="4">#REF!</definedName>
    <definedName name="sn" localSheetId="6">#REF!</definedName>
    <definedName name="sn">#REF!</definedName>
    <definedName name="snw" localSheetId="8">#REF!</definedName>
    <definedName name="snw" localSheetId="4">#REF!</definedName>
    <definedName name="snw" localSheetId="6">#REF!</definedName>
    <definedName name="snw">#REF!</definedName>
    <definedName name="sñ" localSheetId="8">#REF!</definedName>
    <definedName name="sñ" localSheetId="4">#REF!</definedName>
    <definedName name="sñ" localSheetId="6">#REF!</definedName>
    <definedName name="sñ">#REF!</definedName>
    <definedName name="SÑIS" localSheetId="8" hidden="1">#REF!</definedName>
    <definedName name="SÑIS" localSheetId="4" hidden="1">#REF!</definedName>
    <definedName name="SÑIS" hidden="1">#REF!</definedName>
    <definedName name="so" localSheetId="8">#REF!</definedName>
    <definedName name="so" localSheetId="4">#REF!</definedName>
    <definedName name="so" localSheetId="6">#REF!</definedName>
    <definedName name="so">#REF!</definedName>
    <definedName name="Soat" localSheetId="8">#REF!</definedName>
    <definedName name="Soat" localSheetId="4">#REF!</definedName>
    <definedName name="Soat" localSheetId="6">#REF!</definedName>
    <definedName name="Soat">#REF!</definedName>
    <definedName name="SoatCostos" localSheetId="8">#REF!</definedName>
    <definedName name="SoatCostos" localSheetId="4">#REF!</definedName>
    <definedName name="SoatCostos" localSheetId="6">#REF!</definedName>
    <definedName name="SoatCostos">#REF!</definedName>
    <definedName name="SOBRE2H" localSheetId="8">#REF!</definedName>
    <definedName name="SOBRE2H" localSheetId="4">#REF!</definedName>
    <definedName name="SOBRE2H">#REF!</definedName>
    <definedName name="SOBREC" localSheetId="8">#REF!</definedName>
    <definedName name="SOBREC" localSheetId="4">#REF!</definedName>
    <definedName name="SOBREC">#REF!</definedName>
    <definedName name="SOBRECIMIEN20" localSheetId="8">#REF!</definedName>
    <definedName name="SOBRECIMIEN20" localSheetId="4">#REF!</definedName>
    <definedName name="SOBRECIMIEN20">#REF!</definedName>
    <definedName name="sobrecimiento" localSheetId="8">#REF!</definedName>
    <definedName name="sobrecimiento" localSheetId="4">#REF!</definedName>
    <definedName name="sobrecimiento">#REF!</definedName>
    <definedName name="SOCIAL" localSheetId="8">#REF!</definedName>
    <definedName name="SOCIAL" localSheetId="4">#REF!</definedName>
    <definedName name="SOCIAL" localSheetId="6">#REF!</definedName>
    <definedName name="SOCIAL">#REF!</definedName>
    <definedName name="SOCIO" localSheetId="8">#REF!</definedName>
    <definedName name="SOCIO" localSheetId="4">#REF!</definedName>
    <definedName name="SOCIO">#REF!</definedName>
    <definedName name="SOFT" localSheetId="8">#REF!</definedName>
    <definedName name="SOFT" localSheetId="4">#REF!</definedName>
    <definedName name="SOFT">#REF!</definedName>
    <definedName name="SOHaul" localSheetId="8">#REF!</definedName>
    <definedName name="SOHaul" localSheetId="4">#REF!</definedName>
    <definedName name="SOHaul">#REF!</definedName>
    <definedName name="SOL" localSheetId="8">#REF!</definedName>
    <definedName name="SOL" localSheetId="5">#REF!</definedName>
    <definedName name="SOL" localSheetId="4">#REF!</definedName>
    <definedName name="SOL">#REF!</definedName>
    <definedName name="soL135C4490rt" localSheetId="8">#REF!</definedName>
    <definedName name="soL135C4490rt" localSheetId="4">#REF!</definedName>
    <definedName name="soL135C4490rt">#REF!</definedName>
    <definedName name="SOl146c139rt" localSheetId="8">#REF!</definedName>
    <definedName name="SOl146c139rt" localSheetId="4">#REF!</definedName>
    <definedName name="SOl146c139rt">#REF!</definedName>
    <definedName name="soL147c4448rt" localSheetId="8">#REF!</definedName>
    <definedName name="soL147c4448rt" localSheetId="4">#REF!</definedName>
    <definedName name="soL147c4448rt">#REF!</definedName>
    <definedName name="sol3570c4478rt" localSheetId="8">#REF!</definedName>
    <definedName name="sol3570c4478rt" localSheetId="4">#REF!</definedName>
    <definedName name="sol3570c4478rt">#REF!</definedName>
    <definedName name="SOLADO" localSheetId="8">#REF!</definedName>
    <definedName name="SOLADO" localSheetId="5">#REF!</definedName>
    <definedName name="SOLADO" localSheetId="4">#REF!</definedName>
    <definedName name="SOLADO" localSheetId="6">#REF!</definedName>
    <definedName name="SOLADO">#REF!</definedName>
    <definedName name="soladov" localSheetId="8">#REF!</definedName>
    <definedName name="soladov" localSheetId="4">#REF!</definedName>
    <definedName name="soladov">#REF!</definedName>
    <definedName name="solb2" localSheetId="8">#REF!</definedName>
    <definedName name="solb2" localSheetId="4">#REF!</definedName>
    <definedName name="solb2">#REF!</definedName>
    <definedName name="solC" localSheetId="4">#REF!</definedName>
    <definedName name="solC">#REF!</definedName>
    <definedName name="solC1" localSheetId="4">#REF!</definedName>
    <definedName name="solC1">#REF!</definedName>
    <definedName name="solC2" localSheetId="8">#REF!</definedName>
    <definedName name="solC2" localSheetId="4">#REF!</definedName>
    <definedName name="solC2">#REF!</definedName>
    <definedName name="SOLCASETA" localSheetId="4">#REF!</definedName>
    <definedName name="SOLCASETA">#REF!</definedName>
    <definedName name="SOLD._4_" localSheetId="8">#REF!</definedName>
    <definedName name="SOLD._4_" localSheetId="4">#REF!</definedName>
    <definedName name="SOLD._4_">#REF!</definedName>
    <definedName name="SOLD._6_" localSheetId="8">#REF!</definedName>
    <definedName name="SOLD._6_" localSheetId="4">#REF!</definedName>
    <definedName name="SOLD._6_">#REF!</definedName>
    <definedName name="SOLD._8_" localSheetId="8">#REF!</definedName>
    <definedName name="SOLD._8_" localSheetId="4">#REF!</definedName>
    <definedName name="SOLD._8_">#REF!</definedName>
    <definedName name="SOLDA" localSheetId="8">#REF!</definedName>
    <definedName name="SOLDA" localSheetId="4">#REF!</definedName>
    <definedName name="SOLDA">#REF!</definedName>
    <definedName name="Soldador" localSheetId="8">#REF!</definedName>
    <definedName name="Soldador" localSheetId="4">#REF!</definedName>
    <definedName name="Soldador">#REF!</definedName>
    <definedName name="Soldador_1A" localSheetId="4">#REF!</definedName>
    <definedName name="Soldador_1A">#REF!</definedName>
    <definedName name="soldadura" localSheetId="8">#REF!</definedName>
    <definedName name="soldadura" localSheetId="4">#REF!</definedName>
    <definedName name="soldadura">#REF!</definedName>
    <definedName name="Soldadura_cawell" localSheetId="4">#REF!</definedName>
    <definedName name="Soldadura_cawell">#REF!</definedName>
    <definedName name="Soldadura_electrica" localSheetId="4">#REF!</definedName>
    <definedName name="Soldadura_electrica">#REF!</definedName>
    <definedName name="Soldadura_electrodo_1_8_E60_11" localSheetId="8">#REF!</definedName>
    <definedName name="Soldadura_electrodo_1_8_E60_11" localSheetId="4">#REF!</definedName>
    <definedName name="Soldadura_electrodo_1_8_E60_11">#REF!</definedName>
    <definedName name="Soldadura_y_limpiador_PVC" localSheetId="8">#REF!</definedName>
    <definedName name="Soldadura_y_limpiador_PVC" localSheetId="4">#REF!</definedName>
    <definedName name="Soldadura_y_limpiador_PVC">#REF!</definedName>
    <definedName name="Solids.SG" localSheetId="8">#REF!</definedName>
    <definedName name="Solids.SG" localSheetId="4">#REF!</definedName>
    <definedName name="Solids.SG">#REF!</definedName>
    <definedName name="solo" localSheetId="8">#REF!</definedName>
    <definedName name="solo" localSheetId="4">#N/A</definedName>
    <definedName name="solo" localSheetId="6">#REF!</definedName>
    <definedName name="solo" localSheetId="10">#REF!</definedName>
    <definedName name="solo">#N/A</definedName>
    <definedName name="SOLPVC" localSheetId="8">#REF!</definedName>
    <definedName name="SOLPVC" localSheetId="4">#REF!</definedName>
    <definedName name="SOLPVC" localSheetId="10">#REF!</definedName>
    <definedName name="SOLPVC">#REF!</definedName>
    <definedName name="soportecinta" localSheetId="8">#REF!</definedName>
    <definedName name="soportecinta" localSheetId="4">#REF!</definedName>
    <definedName name="soportecinta" localSheetId="10">#REF!</definedName>
    <definedName name="soportecinta">#REF!</definedName>
    <definedName name="SORTAREA" localSheetId="8">#REF!</definedName>
    <definedName name="SORTAREA" localSheetId="4">#REF!</definedName>
    <definedName name="SORTAREA" localSheetId="10">#REF!</definedName>
    <definedName name="SORTAREA">#REF!</definedName>
    <definedName name="SOSO" localSheetId="8" hidden="1">#REF!</definedName>
    <definedName name="SOSO" localSheetId="5" hidden="1">#REF!</definedName>
    <definedName name="SOSO" localSheetId="4" hidden="1">#REF!</definedName>
    <definedName name="SOSO" localSheetId="6" hidden="1">#REF!</definedName>
    <definedName name="SOSO" hidden="1">#REF!</definedName>
    <definedName name="soT" localSheetId="4">#REF!</definedName>
    <definedName name="soT">#REF!</definedName>
    <definedName name="sP" localSheetId="4">#REF!</definedName>
    <definedName name="sP">#REF!</definedName>
    <definedName name="SP.T1" localSheetId="8">#REF!</definedName>
    <definedName name="SP.T1" localSheetId="4">#REF!</definedName>
    <definedName name="SP.T1">#REF!</definedName>
    <definedName name="SP.T2" localSheetId="8">#REF!</definedName>
    <definedName name="SP.T2" localSheetId="4">#REF!</definedName>
    <definedName name="SP.T2">#REF!</definedName>
    <definedName name="SP.T3" localSheetId="8">#REF!</definedName>
    <definedName name="SP.T3" localSheetId="4">#REF!</definedName>
    <definedName name="SP.T3">#REF!</definedName>
    <definedName name="SPOR" localSheetId="8">#REF!</definedName>
    <definedName name="SPOR" localSheetId="4">#REF!</definedName>
    <definedName name="SPOR">#REF!</definedName>
    <definedName name="SPOR2" localSheetId="4">#REF!</definedName>
    <definedName name="SPOR2">#REF!</definedName>
    <definedName name="sPOR3" localSheetId="4">#REF!</definedName>
    <definedName name="sPOR3">#REF!</definedName>
    <definedName name="spread" localSheetId="8">#REF!</definedName>
    <definedName name="spread" localSheetId="4">#REF!</definedName>
    <definedName name="spread" localSheetId="6">#REF!</definedName>
    <definedName name="spread">#REF!</definedName>
    <definedName name="SpreadDesctos" localSheetId="8">#REF!</definedName>
    <definedName name="SpreadDesctos" localSheetId="4">#REF!</definedName>
    <definedName name="SpreadDesctos" localSheetId="6">#REF!</definedName>
    <definedName name="SpreadDesctos">#REF!</definedName>
    <definedName name="SpreadFcro" localSheetId="8">#REF!</definedName>
    <definedName name="SpreadFcro" localSheetId="4">#REF!</definedName>
    <definedName name="SpreadFcro" localSheetId="6">#REF!</definedName>
    <definedName name="SpreadFcro">#REF!</definedName>
    <definedName name="SpreadServicios" localSheetId="8">#REF!</definedName>
    <definedName name="SpreadServicios" localSheetId="4">#REF!</definedName>
    <definedName name="SpreadServicios" localSheetId="6">#REF!</definedName>
    <definedName name="SpreadServicios">#REF!</definedName>
    <definedName name="Spreadsheet_name" localSheetId="8">#REF!</definedName>
    <definedName name="Spreadsheet_name" localSheetId="4">#REF!</definedName>
    <definedName name="Spreadsheet_name">#REF!</definedName>
    <definedName name="SpreadTotal" localSheetId="8">#REF!</definedName>
    <definedName name="SpreadTotal" localSheetId="4">#REF!</definedName>
    <definedName name="SpreadTotal" localSheetId="6">#REF!</definedName>
    <definedName name="SpreadTotal">#REF!</definedName>
    <definedName name="sr" localSheetId="8">#REF!</definedName>
    <definedName name="sr" localSheetId="5">#REF!</definedName>
    <definedName name="sr" localSheetId="4">#REF!</definedName>
    <definedName name="sr" localSheetId="6">#REF!</definedName>
    <definedName name="sr">#REF!</definedName>
    <definedName name="SRandM" localSheetId="8">#REF!</definedName>
    <definedName name="SRandM" localSheetId="4">#REF!</definedName>
    <definedName name="SRandM">#REF!</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rwrwr_1" localSheetId="8" hidden="1">{"TAB1",#N/A,TRUE,"GENERAL";"TAB2",#N/A,TRUE,"GENERAL";"TAB3",#N/A,TRUE,"GENERAL";"TAB4",#N/A,TRUE,"GENERAL";"TAB5",#N/A,TRUE,"GENERAL"}</definedName>
    <definedName name="srwrwr_1" localSheetId="4" hidden="1">{"TAB1",#N/A,TRUE,"GENERAL";"TAB2",#N/A,TRUE,"GENERAL";"TAB3",#N/A,TRUE,"GENERAL";"TAB4",#N/A,TRUE,"GENERAL";"TAB5",#N/A,TRUE,"GENERAL"}</definedName>
    <definedName name="srwrwr_1" localSheetId="10" hidden="1">{"TAB1",#N/A,TRUE,"GENERAL";"TAB2",#N/A,TRUE,"GENERAL";"TAB3",#N/A,TRUE,"GENERAL";"TAB4",#N/A,TRUE,"GENERAL";"TAB5",#N/A,TRUE,"GENERAL"}</definedName>
    <definedName name="srwrwr_1" hidden="1">{"TAB1",#N/A,TRUE,"GENERAL";"TAB2",#N/A,TRUE,"GENERAL";"TAB3",#N/A,TRUE,"GENERAL";"TAB4",#N/A,TRUE,"GENERAL";"TAB5",#N/A,TRUE,"GENERAL"}</definedName>
    <definedName name="Ss" localSheetId="8">#REF!</definedName>
    <definedName name="ss" localSheetId="5">#REF!</definedName>
    <definedName name="ss" localSheetId="4">#REF!</definedName>
    <definedName name="SS" localSheetId="6" hidden="1">#REF!</definedName>
    <definedName name="ss" localSheetId="10">#REF!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 localSheetId="8">#REF!</definedName>
    <definedName name="SS_AVG_SIZE" localSheetId="4">#REF!</definedName>
    <definedName name="SS_AVG_SIZE" localSheetId="10">#REF!</definedName>
    <definedName name="SS_AVG_SIZE">#REF!</definedName>
    <definedName name="SS_WELDING" localSheetId="8">#REF!</definedName>
    <definedName name="SS_WELDING" localSheetId="4">#REF!</definedName>
    <definedName name="SS_WELDING" localSheetId="10">#REF!</definedName>
    <definedName name="SS_WELDING">#REF!</definedName>
    <definedName name="sS60kv" localSheetId="8">#REF!</definedName>
    <definedName name="sS60kv" localSheetId="4">#REF!</definedName>
    <definedName name="sS60kv" localSheetId="10">#REF!</definedName>
    <definedName name="sS60kv">#REF!</definedName>
    <definedName name="ssa" localSheetId="8">#REF!</definedName>
    <definedName name="ssa" localSheetId="4">#REF!</definedName>
    <definedName name="ssa">#REF!</definedName>
    <definedName name="SSDSD" localSheetId="8">#REF!</definedName>
    <definedName name="SSDSD" localSheetId="4">#REF!</definedName>
    <definedName name="SSDSD">#REF!</definedName>
    <definedName name="sSEC" localSheetId="4">#REF!</definedName>
    <definedName name="sSEC">#REF!</definedName>
    <definedName name="ssh" localSheetId="8">#REF!</definedName>
    <definedName name="ssh" localSheetId="4">#REF!</definedName>
    <definedName name="ssh">#REF!</definedName>
    <definedName name="SSIZE" localSheetId="8">#REF!</definedName>
    <definedName name="SSIZE" localSheetId="4">#REF!</definedName>
    <definedName name="SSIZE">#REF!</definedName>
    <definedName name="SSLink0" localSheetId="8">#REF!</definedName>
    <definedName name="SSLink0" localSheetId="4">#REF!</definedName>
    <definedName name="SSLink0" localSheetId="6">#REF!</definedName>
    <definedName name="SSLink0">#REF!</definedName>
    <definedName name="SSS" localSheetId="8">#REF!</definedName>
    <definedName name="sss" localSheetId="5">#REF!</definedName>
    <definedName name="SSS" localSheetId="4">#REF!</definedName>
    <definedName name="SSS" localSheetId="6">#REF!</definedName>
    <definedName name="sss">#REF!</definedName>
    <definedName name="SSS_1" localSheetId="8">#REF!</definedName>
    <definedName name="SSS_1" localSheetId="4">#REF!</definedName>
    <definedName name="SSS_1">#REF!</definedName>
    <definedName name="sss_11">NA()</definedName>
    <definedName name="sss_12">NA()</definedName>
    <definedName name="sss_6">NA()</definedName>
    <definedName name="sss_7">NA()</definedName>
    <definedName name="sss_8">NA()</definedName>
    <definedName name="sss_9">NA()</definedName>
    <definedName name="SSSS" localSheetId="8">#N/A</definedName>
    <definedName name="ssss" localSheetId="5">#REF!</definedName>
    <definedName name="SSSS" localSheetId="4">[0]!err</definedName>
    <definedName name="ssss" localSheetId="6">#REF!</definedName>
    <definedName name="SSSS" localSheetId="10">PMA!ERR</definedName>
    <definedName name="ssss">#N/A</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 localSheetId="8">#REF!</definedName>
    <definedName name="sssss" localSheetId="4">#REF!</definedName>
    <definedName name="sssss" localSheetId="10">#REF!</definedName>
    <definedName name="sssss">#REF!</definedName>
    <definedName name="sssss7" localSheetId="15" hidden="1">{"via1",#N/A,TRUE,"general";"via2",#N/A,TRUE,"general";"via3",#N/A,TRUE,"general"}</definedName>
    <definedName name="sssss7" localSheetId="16" hidden="1">{"via1",#N/A,TRUE,"general";"via2",#N/A,TRUE,"general";"via3",#N/A,TRUE,"general"}</definedName>
    <definedName name="sssss7" localSheetId="8" hidden="1">{"via1",#N/A,TRUE,"general";"via2",#N/A,TRUE,"general";"via3",#N/A,TRUE,"general"}</definedName>
    <definedName name="sssss7" localSheetId="4" hidden="1">{"via1",#N/A,TRUE,"general";"via2",#N/A,TRUE,"general";"via3",#N/A,TRUE,"general"}</definedName>
    <definedName name="sssss7" localSheetId="6"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7_1" localSheetId="8" hidden="1">{"via1",#N/A,TRUE,"general";"via2",#N/A,TRUE,"general";"via3",#N/A,TRUE,"general"}</definedName>
    <definedName name="sssss7_1" localSheetId="4" hidden="1">{"via1",#N/A,TRUE,"general";"via2",#N/A,TRUE,"general";"via3",#N/A,TRUE,"general"}</definedName>
    <definedName name="sssss7_1" localSheetId="10" hidden="1">{"via1",#N/A,TRUE,"general";"via2",#N/A,TRUE,"general";"via3",#N/A,TRUE,"general"}</definedName>
    <definedName name="sssss7_1" hidden="1">{"via1",#N/A,TRUE,"general";"via2",#N/A,TRUE,"general";"via3",#N/A,TRUE,"general"}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a_1" localSheetId="8" hidden="1">{"TAB1",#N/A,TRUE,"GENERAL";"TAB2",#N/A,TRUE,"GENERAL";"TAB3",#N/A,TRUE,"GENERAL";"TAB4",#N/A,TRUE,"GENERAL";"TAB5",#N/A,TRUE,"GENERAL"}</definedName>
    <definedName name="sssssa_1" localSheetId="4" hidden="1">{"TAB1",#N/A,TRUE,"GENERAL";"TAB2",#N/A,TRUE,"GENERAL";"TAB3",#N/A,TRUE,"GENERAL";"TAB4",#N/A,TRUE,"GENERAL";"TAB5",#N/A,TRUE,"GENERAL"}</definedName>
    <definedName name="sssssa_1" localSheetId="10" hidden="1">{"TAB1",#N/A,TRUE,"GENERAL";"TAB2",#N/A,TRUE,"GENERAL";"TAB3",#N/A,TRUE,"GENERAL";"TAB4",#N/A,TRUE,"GENERAL";"TAB5",#N/A,TRUE,"GENERAL"}</definedName>
    <definedName name="sssssa_1" hidden="1">{"TAB1",#N/A,TRUE,"GENERAL";"TAB2",#N/A,TRUE,"GENERAL";"TAB3",#N/A,TRUE,"GENERAL";"TAB4",#N/A,TRUE,"GENERAL";"TAB5",#N/A,TRUE,"GENERAL"}</definedName>
    <definedName name="SSSSSSS" localSheetId="15">IF(Loan_Amount*Interest_Rate*Loan_Years*Loan_Start&gt;0,1,0)</definedName>
    <definedName name="SSSSSSS" localSheetId="16">IF(Loan_Amount*Interest_Rate*Loan_Years*Loan_Start&gt;0,1,0)</definedName>
    <definedName name="SSSSSSS" localSheetId="8">#N/A</definedName>
    <definedName name="SSSSSSS" localSheetId="5">IF(Loan_Amount*Interest_Rate*Loan_Years*Loan_Start&gt;0,1,0)</definedName>
    <definedName name="SSSSSSS" localSheetId="4">#N/A</definedName>
    <definedName name="SSSSSSS" localSheetId="6">IF('MANO DE OBRA'!_APU522*'MANO DE OBRA'!________MA2*'MANO DE OBRA'!_APU524*'MANO DE OBRA'!_APU523&gt;0,1,0)</definedName>
    <definedName name="SSSSSSS" localSheetId="10">#N/A</definedName>
    <definedName name="SSSSSSS">IF(Loan_Amount*Interest_Rate*Loan_Years*Loan_Start&gt;0,1,0)</definedName>
    <definedName name="ssssssssss" localSheetId="8">#REF!</definedName>
    <definedName name="ssssssssss" localSheetId="4">#REF!</definedName>
    <definedName name="ssssssssss" localSheetId="10">#REF!</definedName>
    <definedName name="ssssssssss">#REF!</definedName>
    <definedName name="sssssssssss" localSheetId="8">#REF!</definedName>
    <definedName name="sssssssssss" localSheetId="4">#REF!</definedName>
    <definedName name="sssssssssss" localSheetId="10">#REF!</definedName>
    <definedName name="sssssssssss">#REF!</definedName>
    <definedName name="ssssssssssssssssssss" localSheetId="8">#REF!</definedName>
    <definedName name="ssssssssssssssssssss" localSheetId="4">#REF!</definedName>
    <definedName name="ssssssssssssssssssss" localSheetId="10">#REF!</definedName>
    <definedName name="ssssssssssssssssssss">#REF!</definedName>
    <definedName name="sssssy" localSheetId="15" hidden="1">{"via1",#N/A,TRUE,"general";"via2",#N/A,TRUE,"general";"via3",#N/A,TRUE,"general"}</definedName>
    <definedName name="sssssy" localSheetId="16" hidden="1">{"via1",#N/A,TRUE,"general";"via2",#N/A,TRUE,"general";"via3",#N/A,TRUE,"general"}</definedName>
    <definedName name="sssssy" localSheetId="8" hidden="1">{"via1",#N/A,TRUE,"general";"via2",#N/A,TRUE,"general";"via3",#N/A,TRUE,"general"}</definedName>
    <definedName name="sssssy" localSheetId="4" hidden="1">{"via1",#N/A,TRUE,"general";"via2",#N/A,TRUE,"general";"via3",#N/A,TRUE,"general"}</definedName>
    <definedName name="sssssy" localSheetId="6"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ssssy_1" localSheetId="8" hidden="1">{"via1",#N/A,TRUE,"general";"via2",#N/A,TRUE,"general";"via3",#N/A,TRUE,"general"}</definedName>
    <definedName name="sssssy_1" localSheetId="4" hidden="1">{"via1",#N/A,TRUE,"general";"via2",#N/A,TRUE,"general";"via3",#N/A,TRUE,"general"}</definedName>
    <definedName name="sssssy_1" localSheetId="10" hidden="1">{"via1",#N/A,TRUE,"general";"via2",#N/A,TRUE,"general";"via3",#N/A,TRUE,"general"}</definedName>
    <definedName name="sssssy_1" hidden="1">{"via1",#N/A,TRUE,"general";"via2",#N/A,TRUE,"general";"via3",#N/A,TRUE,"general"}</definedName>
    <definedName name="sssxxx">#N/A</definedName>
    <definedName name="st" localSheetId="8">#REF!</definedName>
    <definedName name="st" localSheetId="4">#REF!</definedName>
    <definedName name="st" localSheetId="6">#REF!</definedName>
    <definedName name="st" localSheetId="10">#REF!</definedName>
    <definedName name="st">#REF!</definedName>
    <definedName name="ST_BLDG" localSheetId="8">#REF!</definedName>
    <definedName name="ST_BLDG" localSheetId="4">#REF!</definedName>
    <definedName name="ST_BLDG" localSheetId="10">#REF!</definedName>
    <definedName name="ST_BLDG">#REF!</definedName>
    <definedName name="ST_CW" localSheetId="8">#REF!</definedName>
    <definedName name="ST_CW" localSheetId="4">#REF!</definedName>
    <definedName name="ST_CW" localSheetId="10">#REF!</definedName>
    <definedName name="ST_CW">#REF!</definedName>
    <definedName name="STALO1" localSheetId="8">#REF!</definedName>
    <definedName name="STALO1" localSheetId="4">#REF!</definedName>
    <definedName name="STALO1">#REF!</definedName>
    <definedName name="STAMPA" localSheetId="8">#REF!</definedName>
    <definedName name="STAMPA" localSheetId="4">#REF!</definedName>
    <definedName name="STAMPA">#REF!</definedName>
    <definedName name="Standby" localSheetId="8">#REF!</definedName>
    <definedName name="Standby" localSheetId="4">#REF!</definedName>
    <definedName name="Standby" localSheetId="6">#REF!</definedName>
    <definedName name="Standby">#REF!</definedName>
    <definedName name="StandbyCostos" localSheetId="8">#REF!</definedName>
    <definedName name="StandbyCostos" localSheetId="4">#REF!</definedName>
    <definedName name="StandbyCostos" localSheetId="6">#REF!</definedName>
    <definedName name="StandbyCostos">#REF!</definedName>
    <definedName name="STANU" localSheetId="8">#REF!</definedName>
    <definedName name="STANU" localSheetId="4">#REF!</definedName>
    <definedName name="STANU">#REF!</definedName>
    <definedName name="START" localSheetId="8">#REF!</definedName>
    <definedName name="START" localSheetId="4">#REF!</definedName>
    <definedName name="START">#REF!</definedName>
    <definedName name="START1" localSheetId="8">#REF!</definedName>
    <definedName name="START1" localSheetId="4">#REF!</definedName>
    <definedName name="START1">#REF!</definedName>
    <definedName name="StartBid" localSheetId="8">#REF!</definedName>
    <definedName name="StartBid" localSheetId="4">#REF!</definedName>
    <definedName name="StartBid">#REF!</definedName>
    <definedName name="StartItems" localSheetId="8">#REF!</definedName>
    <definedName name="StartItems" localSheetId="4">#REF!</definedName>
    <definedName name="StartItems">#REF!</definedName>
    <definedName name="StartPeriod" localSheetId="4">#REF!</definedName>
    <definedName name="StartPeriod">#REF!</definedName>
    <definedName name="StartRates" localSheetId="8">#REF!</definedName>
    <definedName name="StartRates" localSheetId="4">#REF!</definedName>
    <definedName name="StartRates">#REF!</definedName>
    <definedName name="StartTags" localSheetId="8">#REF!</definedName>
    <definedName name="StartTags" localSheetId="4">#REF!</definedName>
    <definedName name="StartTags">#REF!</definedName>
    <definedName name="StartTime" localSheetId="8">#REF!</definedName>
    <definedName name="StartTime" localSheetId="4">#REF!</definedName>
    <definedName name="StartTime">#REF!</definedName>
    <definedName name="status" localSheetId="4">#REF!</definedName>
    <definedName name="status">#REF!</definedName>
    <definedName name="statusofexecution" localSheetId="8">#REF!</definedName>
    <definedName name="statusofexecution" localSheetId="4">#REF!</definedName>
    <definedName name="statusofexecution">#REF!</definedName>
    <definedName name="sTC" localSheetId="4">#REF!</definedName>
    <definedName name="sTC">#REF!</definedName>
    <definedName name="steam_trap" localSheetId="8">#REF!</definedName>
    <definedName name="steam_trap" localSheetId="4">#REF!</definedName>
    <definedName name="steam_trap">#REF!</definedName>
    <definedName name="STENU" localSheetId="8">#REF!</definedName>
    <definedName name="STENU" localSheetId="4">#REF!</definedName>
    <definedName name="STENU">#REF!</definedName>
    <definedName name="STHK" localSheetId="8">#REF!</definedName>
    <definedName name="STHK" localSheetId="4">#REF!</definedName>
    <definedName name="STHK">#REF!</definedName>
    <definedName name="STJIKJHIKJI" localSheetId="15" hidden="1">{"PRES REHAB ARM-PER POR ITEMS  KM A KM",#N/A,TRUE,"Rehabilitacion Arm-Per"}</definedName>
    <definedName name="STJIKJHIKJI" localSheetId="16" hidden="1">{"PRES REHAB ARM-PER POR ITEMS  KM A KM",#N/A,TRUE,"Rehabilitacion Arm-Per"}</definedName>
    <definedName name="STJIKJHIKJI" localSheetId="8" hidden="1">{"PRES REHAB ARM-PER POR ITEMS  KM A KM",#N/A,TRUE,"Rehabilitacion Arm-Per"}</definedName>
    <definedName name="STJIKJHIKJI" localSheetId="4" hidden="1">{"PRES REHAB ARM-PER POR ITEMS  KM A KM",#N/A,TRUE,"Rehabilitacion Arm-Per"}</definedName>
    <definedName name="STJIKJHIKJI" localSheetId="6" hidden="1">{"PRES REHAB ARM-PER POR ITEMS  KM A KM",#N/A,TRUE,"Rehabilitacion Arm-Per"}</definedName>
    <definedName name="STJIKJHIKJI" hidden="1">{"PRES REHAB ARM-PER POR ITEMS  KM A KM",#N/A,TRUE,"Rehabilitacion Arm-Per"}</definedName>
    <definedName name="Stm" localSheetId="8">#REF!</definedName>
    <definedName name="Stm" localSheetId="4">#REF!</definedName>
    <definedName name="Stm" localSheetId="10">#REF!</definedName>
    <definedName name="Stm">#REF!</definedName>
    <definedName name="Stock" localSheetId="8">#REF!</definedName>
    <definedName name="Stock" localSheetId="4">#REF!</definedName>
    <definedName name="Stock" localSheetId="10">#REF!</definedName>
    <definedName name="Stock">#REF!</definedName>
    <definedName name="STOCK_CODE" localSheetId="8">#REF!</definedName>
    <definedName name="STOCK_CODE" localSheetId="4">#REF!</definedName>
    <definedName name="STOCK_CODE" localSheetId="10">#REF!</definedName>
    <definedName name="STOCK_CODE">#REF!</definedName>
    <definedName name="stock_oreganal" localSheetId="8">#REF!</definedName>
    <definedName name="stock_oreganal" localSheetId="4">#REF!</definedName>
    <definedName name="stock_oreganal">#REF!</definedName>
    <definedName name="STONU" localSheetId="8">#REF!</definedName>
    <definedName name="STONU" localSheetId="4">#REF!</definedName>
    <definedName name="STONU">#REF!</definedName>
    <definedName name="StorageTank_Height" localSheetId="8">#REF!</definedName>
    <definedName name="StorageTank_Height" localSheetId="4">#REF!</definedName>
    <definedName name="StorageTank_Height">#REF!</definedName>
    <definedName name="StorageTank_Radius" localSheetId="8">#REF!</definedName>
    <definedName name="StorageTank_Radius" localSheetId="4">#REF!</definedName>
    <definedName name="StorageTank_Radius">#REF!</definedName>
    <definedName name="StorageTank_TotalVolume" localSheetId="8">#REF!</definedName>
    <definedName name="StorageTank_TotalVolume" localSheetId="4">#REF!</definedName>
    <definedName name="StorageTank_TotalVolume">#REF!</definedName>
    <definedName name="StorageTank1_DryTonnes" localSheetId="8">#REF!</definedName>
    <definedName name="StorageTank1_DryTonnes" localSheetId="4">#REF!</definedName>
    <definedName name="StorageTank1_DryTonnes">#REF!</definedName>
    <definedName name="StorageTank1_SlurryVolume" localSheetId="8">#REF!</definedName>
    <definedName name="StorageTank1_SlurryVolume" localSheetId="4">#REF!</definedName>
    <definedName name="StorageTank1_SlurryVolume">#REF!</definedName>
    <definedName name="StorageTank2_DryTonnes" localSheetId="8">#REF!</definedName>
    <definedName name="StorageTank2_DryTonnes" localSheetId="4">#REF!</definedName>
    <definedName name="StorageTank2_DryTonnes">#REF!</definedName>
    <definedName name="StorageTank2_SlurryVolume" localSheetId="8">#REF!</definedName>
    <definedName name="StorageTank2_SlurryVolume" localSheetId="4">#REF!</definedName>
    <definedName name="StorageTank2_SlurryVolume">#REF!</definedName>
    <definedName name="StorageTank3_DryTonnes" localSheetId="8">#REF!</definedName>
    <definedName name="StorageTank3_DryTonnes" localSheetId="4">#REF!</definedName>
    <definedName name="StorageTank3_DryTonnes">#REF!</definedName>
    <definedName name="StorageTank3_SlurryVolume" localSheetId="8">#REF!</definedName>
    <definedName name="StorageTank3_SlurryVolume" localSheetId="4">#REF!</definedName>
    <definedName name="StorageTank3_SlurryVolume">#REF!</definedName>
    <definedName name="StorageTank4_DryTonnes" localSheetId="8">#REF!</definedName>
    <definedName name="StorageTank4_DryTonnes" localSheetId="4">#REF!</definedName>
    <definedName name="StorageTank4_DryTonnes">#REF!</definedName>
    <definedName name="StorageTank4_SlurryVolume" localSheetId="8">#REF!</definedName>
    <definedName name="StorageTank4_SlurryVolume" localSheetId="4">#REF!</definedName>
    <definedName name="StorageTank4_SlurryVolume">#REF!</definedName>
    <definedName name="sTP" localSheetId="8">#REF!</definedName>
    <definedName name="sTP" localSheetId="4">#REF!</definedName>
    <definedName name="sTP">#REF!</definedName>
    <definedName name="str" localSheetId="8">#REF!</definedName>
    <definedName name="str" localSheetId="4">#REF!</definedName>
    <definedName name="str">#REF!</definedName>
    <definedName name="StrBaseIncremCanon" localSheetId="8">#REF!</definedName>
    <definedName name="StrBaseIncremCanon" localSheetId="4">#REF!</definedName>
    <definedName name="StrBaseIncremCanon" localSheetId="6">#REF!</definedName>
    <definedName name="StrBaseIncremCanon">#REF!</definedName>
    <definedName name="StrBaseReliquidacion" localSheetId="8">#REF!</definedName>
    <definedName name="StrBaseReliquidacion" localSheetId="4">#REF!</definedName>
    <definedName name="StrBaseReliquidacion" localSheetId="6">#REF!</definedName>
    <definedName name="StrBaseReliquidacion">#REF!</definedName>
    <definedName name="StrClienDescontarIVA" localSheetId="8">#REF!</definedName>
    <definedName name="StrClienDescontarIVA" localSheetId="4">#REF!</definedName>
    <definedName name="StrClienDescontarIVA" localSheetId="6">#REF!</definedName>
    <definedName name="StrClienDescontarIVA">#REF!</definedName>
    <definedName name="StrCliente" localSheetId="8">#REF!</definedName>
    <definedName name="StrCliente" localSheetId="4">#REF!</definedName>
    <definedName name="StrCliente" localSheetId="6">#REF!</definedName>
    <definedName name="StrCliente">#REF!</definedName>
    <definedName name="StrClienTributaRentaPresun" localSheetId="8">#REF!</definedName>
    <definedName name="StrClienTributaRentaPresun" localSheetId="4">#REF!</definedName>
    <definedName name="StrClienTributaRentaPresun" localSheetId="6">#REF!</definedName>
    <definedName name="StrClienTributaRentaPresun">#REF!</definedName>
    <definedName name="strDescAccesorios" localSheetId="8">#REF!</definedName>
    <definedName name="strDescAccesorios" localSheetId="4">#REF!</definedName>
    <definedName name="strDescAccesorios" localSheetId="6">#REF!</definedName>
    <definedName name="strDescAccesorios">#REF!</definedName>
    <definedName name="strDescPlanSeguro" localSheetId="8">#REF!</definedName>
    <definedName name="strDescPlanSeguro" localSheetId="4">#REF!</definedName>
    <definedName name="strDescPlanSeguro" localSheetId="6">#REF!</definedName>
    <definedName name="strDescPlanSeguro">#REF!</definedName>
    <definedName name="Streamdays" localSheetId="8">#REF!</definedName>
    <definedName name="Streamdays" localSheetId="4">#REF!</definedName>
    <definedName name="Streamdays">#REF!</definedName>
    <definedName name="STRESS_RELIEVIN" localSheetId="8">#REF!</definedName>
    <definedName name="STRESS_RELIEVIN" localSheetId="4">#REF!</definedName>
    <definedName name="STRESS_RELIEVIN">#REF!</definedName>
    <definedName name="strEstado" localSheetId="8">#REF!</definedName>
    <definedName name="strEstado" localSheetId="4">#REF!</definedName>
    <definedName name="strEstado" localSheetId="6">#REF!</definedName>
    <definedName name="strEstado">#REF!</definedName>
    <definedName name="StrFrecPago" localSheetId="8">#REF!</definedName>
    <definedName name="StrFrecPago" localSheetId="4">#REF!</definedName>
    <definedName name="StrFrecPago" localSheetId="6">#REF!</definedName>
    <definedName name="StrFrecPago">#REF!</definedName>
    <definedName name="StrFrecReliquidacion" localSheetId="8">#REF!</definedName>
    <definedName name="StrFrecReliquidacion" localSheetId="4">#REF!</definedName>
    <definedName name="StrFrecReliquidacion" localSheetId="6">#REF!</definedName>
    <definedName name="StrFrecReliquidacion">#REF!</definedName>
    <definedName name="StrGerenteCuenta" localSheetId="8">#REF!</definedName>
    <definedName name="StrGerenteCuenta" localSheetId="4">#REF!</definedName>
    <definedName name="StrGerenteCuenta" localSheetId="6">#REF!</definedName>
    <definedName name="StrGerenteCuenta">#REF!</definedName>
    <definedName name="Strike" localSheetId="8">#REF!</definedName>
    <definedName name="Strike" localSheetId="4">#REF!</definedName>
    <definedName name="Strike">#REF!</definedName>
    <definedName name="StrImpDosXMil" localSheetId="8">#REF!</definedName>
    <definedName name="StrImpDosXMil" localSheetId="4">#REF!</definedName>
    <definedName name="StrImpDosXMil" localSheetId="6">#REF!</definedName>
    <definedName name="StrImpDosXMil">#REF!</definedName>
    <definedName name="StrMarcaVehicModelo" localSheetId="8">#REF!</definedName>
    <definedName name="StrMarcaVehicModelo" localSheetId="4">#REF!</definedName>
    <definedName name="StrMarcaVehicModelo" localSheetId="6">#REF!</definedName>
    <definedName name="StrMarcaVehicModelo">#REF!</definedName>
    <definedName name="StrMarcaVehícModelo" localSheetId="8">#REF!</definedName>
    <definedName name="StrMarcaVehícModelo" localSheetId="4">#REF!</definedName>
    <definedName name="StrMarcaVehícModelo" localSheetId="6">#REF!</definedName>
    <definedName name="StrMarcaVehícModelo">#REF!</definedName>
    <definedName name="StrModalidadCanon" localSheetId="8">#REF!</definedName>
    <definedName name="StrModalidadCanon" localSheetId="4">#REF!</definedName>
    <definedName name="StrModalidadCanon" localSheetId="6">#REF!</definedName>
    <definedName name="StrModalidadCanon">#REF!</definedName>
    <definedName name="StrModalidadPago" localSheetId="8">#REF!</definedName>
    <definedName name="StrModalidadPago" localSheetId="4">#REF!</definedName>
    <definedName name="StrModalidadPago" localSheetId="6">#REF!</definedName>
    <definedName name="StrModalidadPago">#REF!</definedName>
    <definedName name="strNomVariable1" localSheetId="8">#REF!</definedName>
    <definedName name="strNomVariable1" localSheetId="4">#REF!</definedName>
    <definedName name="strNomVariable1" localSheetId="6">#REF!</definedName>
    <definedName name="strNomVariable1">#REF!</definedName>
    <definedName name="strNomVariable2" localSheetId="8">#REF!</definedName>
    <definedName name="strNomVariable2" localSheetId="4">#REF!</definedName>
    <definedName name="strNomVariable2" localSheetId="6">#REF!</definedName>
    <definedName name="strNomVariable2">#REF!</definedName>
    <definedName name="strNomVariable3" localSheetId="8">#REF!</definedName>
    <definedName name="strNomVariable3" localSheetId="4">#REF!</definedName>
    <definedName name="strNomVariable3" localSheetId="6">#REF!</definedName>
    <definedName name="strNomVariable3">#REF!</definedName>
    <definedName name="StrNumeroCotizacion" localSheetId="8">#REF!</definedName>
    <definedName name="StrNumeroCotizacion" localSheetId="4">#REF!</definedName>
    <definedName name="StrNumeroCotizacion" localSheetId="6">#REF!</definedName>
    <definedName name="StrNumeroCotizacion">#REF!</definedName>
    <definedName name="StrNumeroCotización" localSheetId="8">#REF!</definedName>
    <definedName name="StrNumeroCotización" localSheetId="4">#REF!</definedName>
    <definedName name="StrNumeroCotización" localSheetId="6">#REF!</definedName>
    <definedName name="StrNumeroCotización">#REF!</definedName>
    <definedName name="strPlaca" localSheetId="8">#REF!</definedName>
    <definedName name="strPlaca" localSheetId="4">#REF!</definedName>
    <definedName name="strPlaca" localSheetId="6">#REF!</definedName>
    <definedName name="strPlaca">#REF!</definedName>
    <definedName name="StrRentBack" localSheetId="8">#REF!</definedName>
    <definedName name="StrRentBack" localSheetId="4">#REF!</definedName>
    <definedName name="StrRentBack" localSheetId="6">#REF!</definedName>
    <definedName name="StrRentBack">#REF!</definedName>
    <definedName name="strTipoCliente" localSheetId="8">#REF!</definedName>
    <definedName name="strTipoCliente" localSheetId="4">#REF!</definedName>
    <definedName name="strTipoCliente" localSheetId="6">#REF!</definedName>
    <definedName name="strTipoCliente">#REF!</definedName>
    <definedName name="StrTipoContrato" localSheetId="8">#REF!</definedName>
    <definedName name="StrTipoContrato" localSheetId="4">#REF!</definedName>
    <definedName name="StrTipoContrato" localSheetId="6">#REF!</definedName>
    <definedName name="StrTipoContrato">#REF!</definedName>
    <definedName name="Structure" localSheetId="8">#REF!</definedName>
    <definedName name="Structure" localSheetId="4">#N/A</definedName>
    <definedName name="Structure" localSheetId="6">#REF!</definedName>
    <definedName name="Structure" localSheetId="10">#REF!</definedName>
    <definedName name="Structure">#N/A</definedName>
    <definedName name="STSUMM" localSheetId="8">#REF!</definedName>
    <definedName name="STSUMM" localSheetId="4">#REF!</definedName>
    <definedName name="STSUMM" localSheetId="10">#REF!</definedName>
    <definedName name="STSUMM">#REF!</definedName>
    <definedName name="stt" localSheetId="15" hidden="1">{"via1",#N/A,TRUE,"general";"via2",#N/A,TRUE,"general";"via3",#N/A,TRUE,"general"}</definedName>
    <definedName name="stt" localSheetId="16" hidden="1">{"via1",#N/A,TRUE,"general";"via2",#N/A,TRUE,"general";"via3",#N/A,TRUE,"general"}</definedName>
    <definedName name="stt" localSheetId="8" hidden="1">{"via1",#N/A,TRUE,"general";"via2",#N/A,TRUE,"general";"via3",#N/A,TRUE,"general"}</definedName>
    <definedName name="stt" localSheetId="4" hidden="1">{"via1",#N/A,TRUE,"general";"via2",#N/A,TRUE,"general";"via3",#N/A,TRUE,"general"}</definedName>
    <definedName name="stt" localSheetId="6"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tt_1" localSheetId="8" hidden="1">{"via1",#N/A,TRUE,"general";"via2",#N/A,TRUE,"general";"via3",#N/A,TRUE,"general"}</definedName>
    <definedName name="stt_1" localSheetId="4" hidden="1">{"via1",#N/A,TRUE,"general";"via2",#N/A,TRUE,"general";"via3",#N/A,TRUE,"general"}</definedName>
    <definedName name="stt_1" localSheetId="10" hidden="1">{"via1",#N/A,TRUE,"general";"via2",#N/A,TRUE,"general";"via3",#N/A,TRUE,"general"}</definedName>
    <definedName name="stt_1" hidden="1">{"via1",#N/A,TRUE,"general";"via2",#N/A,TRUE,"general";"via3",#N/A,TRUE,"general"}</definedName>
    <definedName name="sTTO">#REF!</definedName>
    <definedName name="Stub" localSheetId="8" hidden="1">#REF!</definedName>
    <definedName name="Stub" localSheetId="4" hidden="1">#REF!</definedName>
    <definedName name="Stub" hidden="1">#REF!</definedName>
    <definedName name="Stub_Header1" localSheetId="8" hidden="1">#REF!</definedName>
    <definedName name="Stub_Header1" localSheetId="4" hidden="1">#REF!</definedName>
    <definedName name="Stub_Header1" hidden="1">#REF!</definedName>
    <definedName name="Stub_Header2" localSheetId="8" hidden="1">#REF!</definedName>
    <definedName name="Stub_Header2" localSheetId="4" hidden="1">#REF!</definedName>
    <definedName name="Stub_Header2" hidden="1">#REF!</definedName>
    <definedName name="Stub_Header3" localSheetId="8" hidden="1">#REF!</definedName>
    <definedName name="Stub_Header3" localSheetId="4" hidden="1">#REF!</definedName>
    <definedName name="Stub_Header3" hidden="1">#REF!</definedName>
    <definedName name="STyre" localSheetId="8">#REF!</definedName>
    <definedName name="STyre" localSheetId="4">#REF!</definedName>
    <definedName name="STyre">#REF!</definedName>
    <definedName name="sTZ" localSheetId="8">#REF!</definedName>
    <definedName name="sTZ" localSheetId="4">#REF!</definedName>
    <definedName name="sTZ">#REF!</definedName>
    <definedName name="SU" localSheetId="8">#REF!</definedName>
    <definedName name="SU" localSheetId="4">#REF!</definedName>
    <definedName name="SU" localSheetId="6">#REF!</definedName>
    <definedName name="SU">#REF!</definedName>
    <definedName name="SUBA" localSheetId="8">#REF!</definedName>
    <definedName name="SUBA" localSheetId="4">#REF!</definedName>
    <definedName name="SUBA" localSheetId="6">#REF!</definedName>
    <definedName name="SUBA">#REF!</definedName>
    <definedName name="SUBBASE" localSheetId="8">#REF!</definedName>
    <definedName name="subbase" localSheetId="4">#REF!</definedName>
    <definedName name="SUBBASE">#REF!</definedName>
    <definedName name="Subbase2" localSheetId="8">#REF!</definedName>
    <definedName name="Subbase2" localSheetId="4">#REF!</definedName>
    <definedName name="Subbase2" localSheetId="6">#REF!</definedName>
    <definedName name="Subbase2">#REF!</definedName>
    <definedName name="SUBCAPALL" localSheetId="8">#REF!</definedName>
    <definedName name="SUBCAPALL" localSheetId="4">#REF!</definedName>
    <definedName name="SUBCAPALL">#REF!</definedName>
    <definedName name="SUBCAPITULO" localSheetId="8">#REF!</definedName>
    <definedName name="SUBCAPITULO" localSheetId="4">#REF!</definedName>
    <definedName name="SUBCAPITULO">#REF!</definedName>
    <definedName name="Subcontrato" localSheetId="8">#REF!</definedName>
    <definedName name="Subcontrato" localSheetId="4">#REF!</definedName>
    <definedName name="Subcontrato">#REF!</definedName>
    <definedName name="SUBCUENTA" localSheetId="8">#REF!</definedName>
    <definedName name="SUBCUENTA" localSheetId="4">#REF!</definedName>
    <definedName name="SUBCUENTA">#REF!</definedName>
    <definedName name="SUBESTACIONES" localSheetId="8">#REF!</definedName>
    <definedName name="SUBESTACIONES" localSheetId="4">#REF!</definedName>
    <definedName name="SUBESTACIONES" localSheetId="6">#REF!</definedName>
    <definedName name="SUBESTACIONES">#REF!</definedName>
    <definedName name="SUBPRODUCTOS" localSheetId="8">#REF!</definedName>
    <definedName name="SUBPRODUCTOS" localSheetId="4">#REF!</definedName>
    <definedName name="SUBPRODUCTOS" localSheetId="6">#REF!</definedName>
    <definedName name="SUBPRODUCTOS">#REF!</definedName>
    <definedName name="subprograma" localSheetId="8">#REF!</definedName>
    <definedName name="subprograma" localSheetId="5">#REF!</definedName>
    <definedName name="subprograma" localSheetId="4">#REF!</definedName>
    <definedName name="subprograma">#REF!</definedName>
    <definedName name="subregiones" localSheetId="8">#REF!</definedName>
    <definedName name="subregiones" localSheetId="5">#REF!</definedName>
    <definedName name="subregiones" localSheetId="4">#REF!</definedName>
    <definedName name="subregiones">#REF!</definedName>
    <definedName name="SUBSUELO" localSheetId="8">#REF!</definedName>
    <definedName name="SUBSUELO" localSheetId="4">#REF!</definedName>
    <definedName name="SUBSUELO">#REF!</definedName>
    <definedName name="SUBTIPOACC" localSheetId="8">#REF!</definedName>
    <definedName name="SUBTIPOACC" localSheetId="4">#REF!</definedName>
    <definedName name="SUBTIPOACC">#REF!</definedName>
    <definedName name="SubtipoAccesorio" localSheetId="8">#REF!</definedName>
    <definedName name="SubtipoAccesorio" localSheetId="4">#REF!</definedName>
    <definedName name="SubtipoAccesorio">#REF!</definedName>
    <definedName name="Subtotal" localSheetId="8">#REF!</definedName>
    <definedName name="SUBTOTAL" localSheetId="5">#REF!</definedName>
    <definedName name="Subtotal" localSheetId="4">#REF!</definedName>
    <definedName name="SUBTOTAL" localSheetId="6">#REF!</definedName>
    <definedName name="SUBTOTAL">#REF!</definedName>
    <definedName name="SUBTOTALMAT" localSheetId="8">#REF!</definedName>
    <definedName name="SUBTOTALMAT" localSheetId="4">#REF!</definedName>
    <definedName name="SUBTOTALMAT">#REF!</definedName>
    <definedName name="SUBTRANS" localSheetId="8">#REF!</definedName>
    <definedName name="SUBTRANS" localSheetId="4">#REF!</definedName>
    <definedName name="SUBTRANS">#REF!</definedName>
    <definedName name="SUC" localSheetId="8">#REF!</definedName>
    <definedName name="SUC" localSheetId="4">#REF!</definedName>
    <definedName name="SUC">#REF!</definedName>
    <definedName name="SUE" localSheetId="8">#REF!</definedName>
    <definedName name="SUE" localSheetId="4">#REF!</definedName>
    <definedName name="SUE">#REF!</definedName>
    <definedName name="SUELDO" localSheetId="8">#REF!</definedName>
    <definedName name="SUELDO" localSheetId="4">#REF!</definedName>
    <definedName name="SUELDO">#REF!</definedName>
    <definedName name="SUELDOS" localSheetId="4">#REF!</definedName>
    <definedName name="SUELDOS">#REF!</definedName>
    <definedName name="SueldosPersonal" localSheetId="8">#REF!</definedName>
    <definedName name="SueldosPersonal" localSheetId="4">#REF!</definedName>
    <definedName name="SueldosPersonal" localSheetId="6">#REF!</definedName>
    <definedName name="SueldosPersonal">#REF!</definedName>
    <definedName name="SULA_" localSheetId="8">#REF!</definedName>
    <definedName name="SULA_" localSheetId="4">#REF!</definedName>
    <definedName name="SULA_">#REF!</definedName>
    <definedName name="SULB_" localSheetId="8">#REF!</definedName>
    <definedName name="SULB_" localSheetId="4">#REF!</definedName>
    <definedName name="SULB_">#REF!</definedName>
    <definedName name="SUM" localSheetId="8">#REF!</definedName>
    <definedName name="SUM" localSheetId="4">#REF!</definedName>
    <definedName name="SUM">#REF!</definedName>
    <definedName name="suma" localSheetId="8">#REF!</definedName>
    <definedName name="suma" localSheetId="4">#REF!</definedName>
    <definedName name="suma">#REF!</definedName>
    <definedName name="sumany23345697" localSheetId="8">#REF!</definedName>
    <definedName name="sumany23345697" localSheetId="4">#REF!</definedName>
    <definedName name="sumany23345697">#REF!</definedName>
    <definedName name="SUMARY" localSheetId="8">#REF!</definedName>
    <definedName name="SUMARY" localSheetId="4">#REF!</definedName>
    <definedName name="SUMARY">#REF!</definedName>
    <definedName name="SUMIN" localSheetId="8">#REF!</definedName>
    <definedName name="SUMIN" localSheetId="4">#REF!</definedName>
    <definedName name="SUMIN">#REF!</definedName>
    <definedName name="SUMINISTRO" localSheetId="8">#REF!</definedName>
    <definedName name="SUMINISTRO" localSheetId="5">#REF!</definedName>
    <definedName name="SUMINISTRO" localSheetId="4">#REF!</definedName>
    <definedName name="SUMINISTRO" localSheetId="6">#REF!</definedName>
    <definedName name="SUMINISTRO">#REF!</definedName>
    <definedName name="Suministro_e_instalacion_de_tubería__de_Φ8___en_acero_al_carbono__en_tramos_de_6_metros_roscada_con_uniones_del_mismo_material" localSheetId="8">#REF!</definedName>
    <definedName name="Suministro_e_instalacion_de_tubería__de_Φ8___en_acero_al_carbono__en_tramos_de_6_metros_roscada_con_uniones_del_mismo_material" localSheetId="4">#REF!</definedName>
    <definedName name="Suministro_e_instalacion_de_tubería__de_Φ8___en_acero_al_carbono__en_tramos_de_6_metros_roscada_con_uniones_del_mismo_material">#REF!</definedName>
    <definedName name="suministros" localSheetId="8">#REF!</definedName>
    <definedName name="suministros" localSheetId="4">#REF!</definedName>
    <definedName name="suministros" localSheetId="6">#REF!</definedName>
    <definedName name="suministros">#REF!</definedName>
    <definedName name="Summary" localSheetId="8">#REF!</definedName>
    <definedName name="Summary" localSheetId="4">#REF!</definedName>
    <definedName name="Summary">#REF!</definedName>
    <definedName name="SUMMARY2" localSheetId="8">#REF!</definedName>
    <definedName name="SUMMARY2" localSheetId="4">#REF!</definedName>
    <definedName name="SUMMARY2">#REF!</definedName>
    <definedName name="SUMMARY3" localSheetId="8">#REF!</definedName>
    <definedName name="SUMMARY3" localSheetId="4">#REF!</definedName>
    <definedName name="SUMMARY3">#REF!</definedName>
    <definedName name="summec" localSheetId="4">#REF!</definedName>
    <definedName name="summec">#REF!</definedName>
    <definedName name="sumtub" localSheetId="4">#REF!</definedName>
    <definedName name="sumtub">#REF!</definedName>
    <definedName name="SUP_ART" localSheetId="8">#REF!</definedName>
    <definedName name="SUP_ART" localSheetId="4">#REF!</definedName>
    <definedName name="SUP_ART">#REF!</definedName>
    <definedName name="SUP_VEX" localSheetId="8">#REF!</definedName>
    <definedName name="SUP_VEX" localSheetId="4">#REF!</definedName>
    <definedName name="SUP_VEX">#REF!</definedName>
    <definedName name="SUP_VPR" localSheetId="8">#REF!</definedName>
    <definedName name="SUP_VPR" localSheetId="4">#REF!</definedName>
    <definedName name="SUP_VPR">#REF!</definedName>
    <definedName name="SUP_VPR_GEC" localSheetId="8">#REF!</definedName>
    <definedName name="SUP_VPR_GEC" localSheetId="4">#REF!</definedName>
    <definedName name="SUP_VPR_GEC">#REF!</definedName>
    <definedName name="SUP_VPR_GMM" localSheetId="8">#REF!</definedName>
    <definedName name="SUP_VPR_GMM" localSheetId="4">#REF!</definedName>
    <definedName name="SUP_VPR_GMM">#REF!</definedName>
    <definedName name="SUP_VPR_GRC" localSheetId="8">#REF!</definedName>
    <definedName name="SUP_VPR_GRC" localSheetId="4">#REF!</definedName>
    <definedName name="SUP_VPR_GRC">#REF!</definedName>
    <definedName name="SUP_VPR_GRM" localSheetId="8">#REF!</definedName>
    <definedName name="SUP_VPR_GRM" localSheetId="4">#REF!</definedName>
    <definedName name="SUP_VPR_GRM">#REF!</definedName>
    <definedName name="SUP_VPR_GRN" localSheetId="8">#REF!</definedName>
    <definedName name="SUP_VPR_GRN" localSheetId="4">#REF!</definedName>
    <definedName name="SUP_VPR_GRN">#REF!</definedName>
    <definedName name="SUP_VPR_GRS" localSheetId="8">#REF!</definedName>
    <definedName name="SUP_VPR_GRS" localSheetId="4">#REF!</definedName>
    <definedName name="SUP_VPR_GRS">#REF!</definedName>
    <definedName name="SUP_VPR_GTP" localSheetId="8">#REF!</definedName>
    <definedName name="SUP_VPR_GTP" localSheetId="4">#REF!</definedName>
    <definedName name="SUP_VPR_GTP">#REF!</definedName>
    <definedName name="SUP_VPR_NA" localSheetId="8">#REF!</definedName>
    <definedName name="SUP_VPR_NA" localSheetId="4">#REF!</definedName>
    <definedName name="SUP_VPR_NA">#REF!</definedName>
    <definedName name="SUPER" localSheetId="8">#REF!</definedName>
    <definedName name="SUPER" localSheetId="4">#REF!</definedName>
    <definedName name="SUPER">#REF!</definedName>
    <definedName name="Super_T" localSheetId="4">#REF!</definedName>
    <definedName name="Super_T">#REF!</definedName>
    <definedName name="SUPERCEL" localSheetId="8">#REF!</definedName>
    <definedName name="SUPERCEL" localSheetId="4">#REF!</definedName>
    <definedName name="SUPERCEL">#REF!</definedName>
    <definedName name="Supercel_Inc.Estruct." localSheetId="8">#REF!</definedName>
    <definedName name="Supercel_Inc.Estruct." localSheetId="4">#REF!</definedName>
    <definedName name="Supercel_Inc.Estruct.">#REF!</definedName>
    <definedName name="SUPERFICIE" localSheetId="8">#REF!</definedName>
    <definedName name="SUPERFICIE" localSheetId="4">#REF!</definedName>
    <definedName name="SUPERFICIE">#REF!</definedName>
    <definedName name="supert" localSheetId="4">#REF!</definedName>
    <definedName name="supert">#REF!</definedName>
    <definedName name="Supervía" localSheetId="8" hidden="1">{#N/A,#N/A,TRUE,"0001";#N/A,#N/A,TRUE,"0002";#N/A,#N/A,TRUE,"0003";#N/A,#N/A,TRUE,"0004";#N/A,#N/A,TRUE,"0005";#N/A,#N/A,TRUE,"0006";#N/A,#N/A,TRUE,"0007";#N/A,#N/A,TRUE,"0008";#N/A,#N/A,TRUE,"0009";#N/A,#N/A,TRUE,"0010"}</definedName>
    <definedName name="Supervía" localSheetId="4" hidden="1">{#N/A,#N/A,TRUE,"0001";#N/A,#N/A,TRUE,"0002";#N/A,#N/A,TRUE,"0003";#N/A,#N/A,TRUE,"0004";#N/A,#N/A,TRUE,"0005";#N/A,#N/A,TRUE,"0006";#N/A,#N/A,TRUE,"0007";#N/A,#N/A,TRUE,"0008";#N/A,#N/A,TRUE,"0009";#N/A,#N/A,TRUE,"0010"}</definedName>
    <definedName name="Supervía" localSheetId="10"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 localSheetId="8">#REF!</definedName>
    <definedName name="SupportFleet" localSheetId="4">#REF!</definedName>
    <definedName name="SupportFleet">#REF!</definedName>
    <definedName name="SupportOpCost" localSheetId="8">#REF!</definedName>
    <definedName name="SupportOpCost" localSheetId="4">#REF!</definedName>
    <definedName name="SupportOpCost">#REF!</definedName>
    <definedName name="SupportRepl" localSheetId="8">#REF!</definedName>
    <definedName name="SupportRepl" localSheetId="4">#REF!</definedName>
    <definedName name="SupportRepl">#REF!</definedName>
    <definedName name="supues" localSheetId="8">#REF!</definedName>
    <definedName name="supues" localSheetId="4">#REF!</definedName>
    <definedName name="supues">#REF!</definedName>
    <definedName name="sw" localSheetId="8">#REF!</definedName>
    <definedName name="sw" localSheetId="4">#REF!</definedName>
    <definedName name="sw">#REF!</definedName>
    <definedName name="SWEFRCVRHEV" localSheetId="8">#N/A</definedName>
    <definedName name="SWEFRCVRHEV" localSheetId="4">[0]!err</definedName>
    <definedName name="SWEFRCVRHEV" localSheetId="10">PMA!ERR</definedName>
    <definedName name="SWEFRCVRHEV">#N/A</definedName>
    <definedName name="swssdecs" localSheetId="8">#REF!</definedName>
    <definedName name="swssdecs" localSheetId="4">#REF!</definedName>
    <definedName name="swssdecs" localSheetId="10">#REF!</definedName>
    <definedName name="swssdecs">#REF!</definedName>
    <definedName name="swsw" localSheetId="15" hidden="1">{"via1",#N/A,TRUE,"general";"via2",#N/A,TRUE,"general";"via3",#N/A,TRUE,"general"}</definedName>
    <definedName name="swsw" localSheetId="16" hidden="1">{"via1",#N/A,TRUE,"general";"via2",#N/A,TRUE,"general";"via3",#N/A,TRUE,"general"}</definedName>
    <definedName name="swsw" localSheetId="8" hidden="1">{"via1",#N/A,TRUE,"general";"via2",#N/A,TRUE,"general";"via3",#N/A,TRUE,"general"}</definedName>
    <definedName name="swsw" localSheetId="4" hidden="1">{"via1",#N/A,TRUE,"general";"via2",#N/A,TRUE,"general";"via3",#N/A,TRUE,"general"}</definedName>
    <definedName name="swsw" localSheetId="6"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_1" localSheetId="8" hidden="1">{"via1",#N/A,TRUE,"general";"via2",#N/A,TRUE,"general";"via3",#N/A,TRUE,"general"}</definedName>
    <definedName name="swsw_1" localSheetId="4" hidden="1">{"via1",#N/A,TRUE,"general";"via2",#N/A,TRUE,"general";"via3",#N/A,TRUE,"general"}</definedName>
    <definedName name="swsw_1" localSheetId="10" hidden="1">{"via1",#N/A,TRUE,"general";"via2",#N/A,TRUE,"general";"via3",#N/A,TRUE,"general"}</definedName>
    <definedName name="swsw_1" hidden="1">{"via1",#N/A,TRUE,"general";"via2",#N/A,TRUE,"general";"via3",#N/A,TRUE,"general"}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4" hidden="1">{"TAB1",#N/A,TRUE,"GENERAL";"TAB2",#N/A,TRUE,"GENERAL";"TAB3",#N/A,TRUE,"GENERAL";"TAB4",#N/A,TRUE,"GENERAL";"TAB5",#N/A,TRUE,"GENERAL"}</definedName>
    <definedName name="swsw3" localSheetId="6"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swsw3_1" localSheetId="8" hidden="1">{"TAB1",#N/A,TRUE,"GENERAL";"TAB2",#N/A,TRUE,"GENERAL";"TAB3",#N/A,TRUE,"GENERAL";"TAB4",#N/A,TRUE,"GENERAL";"TAB5",#N/A,TRUE,"GENERAL"}</definedName>
    <definedName name="swsw3_1" localSheetId="4" hidden="1">{"TAB1",#N/A,TRUE,"GENERAL";"TAB2",#N/A,TRUE,"GENERAL";"TAB3",#N/A,TRUE,"GENERAL";"TAB4",#N/A,TRUE,"GENERAL";"TAB5",#N/A,TRUE,"GENERAL"}</definedName>
    <definedName name="swsw3_1" localSheetId="10" hidden="1">{"TAB1",#N/A,TRUE,"GENERAL";"TAB2",#N/A,TRUE,"GENERAL";"TAB3",#N/A,TRUE,"GENERAL";"TAB4",#N/A,TRUE,"GENERAL";"TAB5",#N/A,TRUE,"GENERAL"}</definedName>
    <definedName name="swsw3_1" hidden="1">{"TAB1",#N/A,TRUE,"GENERAL";"TAB2",#N/A,TRUE,"GENERAL";"TAB3",#N/A,TRUE,"GENERAL";"TAB4",#N/A,TRUE,"GENERAL";"TAB5",#N/A,TRUE,"GENERAL"}</definedName>
    <definedName name="Swvu.TAB1." hidden="1">#REF!</definedName>
    <definedName name="Swvu.TAB2." localSheetId="8" hidden="1">#REF!</definedName>
    <definedName name="Swvu.TAB2." localSheetId="4" hidden="1">#REF!</definedName>
    <definedName name="Swvu.TAB2." hidden="1">#REF!</definedName>
    <definedName name="Swvu.TAB3." localSheetId="8" hidden="1">#REF!</definedName>
    <definedName name="Swvu.TAB3." localSheetId="4" hidden="1">#REF!</definedName>
    <definedName name="Swvu.TAB3." hidden="1">#REF!</definedName>
    <definedName name="Swvu.TAB4." localSheetId="8" hidden="1">#REF!</definedName>
    <definedName name="Swvu.TAB4." localSheetId="4" hidden="1">#REF!</definedName>
    <definedName name="Swvu.TAB4." hidden="1">#REF!</definedName>
    <definedName name="Swvu.TAB5." localSheetId="8" hidden="1">#REF!</definedName>
    <definedName name="Swvu.TAB5." localSheetId="4" hidden="1">#REF!</definedName>
    <definedName name="Swvu.TAB5." hidden="1">#REF!</definedName>
    <definedName name="sxasaa" localSheetId="8">#REF!</definedName>
    <definedName name="sxasaa" localSheetId="4">#REF!</definedName>
    <definedName name="sxasaa">#REF!</definedName>
    <definedName name="sxsaxas" localSheetId="8">#REF!</definedName>
    <definedName name="sxsaxas" localSheetId="4">#REF!</definedName>
    <definedName name="sxsaxas">#REF!</definedName>
    <definedName name="SYS" localSheetId="8">#REF!</definedName>
    <definedName name="SYS" localSheetId="4">#REF!</definedName>
    <definedName name="SYS">#REF!</definedName>
    <definedName name="t" localSheetId="14">#REF!</definedName>
    <definedName name="t" localSheetId="25">#REF!</definedName>
    <definedName name="t" localSheetId="18">#REF!</definedName>
    <definedName name="t" localSheetId="19">#REF!</definedName>
    <definedName name="t" localSheetId="20">#REF!</definedName>
    <definedName name="t" localSheetId="22">#REF!</definedName>
    <definedName name="t" localSheetId="23">#REF!</definedName>
    <definedName name="t" localSheetId="24">#REF!</definedName>
    <definedName name="t" localSheetId="8">#REF!</definedName>
    <definedName name="t" localSheetId="5">'CONCRETOS Y MORTEROS'!absc</definedName>
    <definedName name="t" localSheetId="4">#REF!</definedName>
    <definedName name="T" localSheetId="6">#REF!</definedName>
    <definedName name="t">#REF!</definedName>
    <definedName name="T.1" localSheetId="8">#REF!</definedName>
    <definedName name="T.1" localSheetId="4">#REF!</definedName>
    <definedName name="T.1" localSheetId="6">#REF!</definedName>
    <definedName name="T.1">#REF!</definedName>
    <definedName name="T.1_POZ" localSheetId="8">#REF!</definedName>
    <definedName name="T.1_POZ" localSheetId="4">#REF!</definedName>
    <definedName name="T.1_POZ" localSheetId="6">#REF!</definedName>
    <definedName name="T.1_POZ">#REF!</definedName>
    <definedName name="T.10" localSheetId="8">#REF!</definedName>
    <definedName name="T.10" localSheetId="4">#REF!</definedName>
    <definedName name="T.10" localSheetId="6">#REF!</definedName>
    <definedName name="T.10">#REF!</definedName>
    <definedName name="T.11" localSheetId="8">#REF!</definedName>
    <definedName name="T.11" localSheetId="4">#REF!</definedName>
    <definedName name="T.11" localSheetId="6">#REF!</definedName>
    <definedName name="T.11">#REF!</definedName>
    <definedName name="T.12" localSheetId="8">#REF!</definedName>
    <definedName name="T.12" localSheetId="4">#REF!</definedName>
    <definedName name="T.12" localSheetId="6">#REF!</definedName>
    <definedName name="T.12">#REF!</definedName>
    <definedName name="T.13" localSheetId="8">#REF!</definedName>
    <definedName name="T.13" localSheetId="4">#REF!</definedName>
    <definedName name="T.13" localSheetId="6">#REF!</definedName>
    <definedName name="T.13">#REF!</definedName>
    <definedName name="T.14" localSheetId="8">#REF!</definedName>
    <definedName name="T.14" localSheetId="4">#REF!</definedName>
    <definedName name="T.14" localSheetId="6">#REF!</definedName>
    <definedName name="T.14">#REF!</definedName>
    <definedName name="T.15" localSheetId="8">#REF!</definedName>
    <definedName name="T.15" localSheetId="4">#REF!</definedName>
    <definedName name="T.15" localSheetId="6">#REF!</definedName>
    <definedName name="T.15">#REF!</definedName>
    <definedName name="T.16" localSheetId="8">#REF!</definedName>
    <definedName name="T.16" localSheetId="4">#REF!</definedName>
    <definedName name="T.16" localSheetId="6">#REF!</definedName>
    <definedName name="T.16">#REF!</definedName>
    <definedName name="T.17" localSheetId="8">#REF!</definedName>
    <definedName name="T.17" localSheetId="4">#REF!</definedName>
    <definedName name="T.17" localSheetId="6">#REF!</definedName>
    <definedName name="T.17">#REF!</definedName>
    <definedName name="T.2" localSheetId="8">#REF!</definedName>
    <definedName name="T.2" localSheetId="4">#REF!</definedName>
    <definedName name="T.2" localSheetId="6">#REF!</definedName>
    <definedName name="T.2">#REF!</definedName>
    <definedName name="T.3" localSheetId="8">#REF!</definedName>
    <definedName name="T.3" localSheetId="4">#REF!</definedName>
    <definedName name="T.3" localSheetId="6">#REF!</definedName>
    <definedName name="T.3">#REF!</definedName>
    <definedName name="T.4" localSheetId="8">#REF!</definedName>
    <definedName name="T.4" localSheetId="4">#REF!</definedName>
    <definedName name="T.4" localSheetId="6">#REF!</definedName>
    <definedName name="T.4">#REF!</definedName>
    <definedName name="T.5" localSheetId="8">#REF!</definedName>
    <definedName name="T.5" localSheetId="4">#REF!</definedName>
    <definedName name="T.5" localSheetId="6">#REF!</definedName>
    <definedName name="T.5">#REF!</definedName>
    <definedName name="T.6" localSheetId="8">#REF!</definedName>
    <definedName name="T.6" localSheetId="4">#REF!</definedName>
    <definedName name="T.6" localSheetId="6">#REF!</definedName>
    <definedName name="T.6">#REF!</definedName>
    <definedName name="T.7" localSheetId="8">#REF!</definedName>
    <definedName name="T.7" localSheetId="4">#REF!</definedName>
    <definedName name="T.7" localSheetId="6">#REF!</definedName>
    <definedName name="T.7">#REF!</definedName>
    <definedName name="T.8" localSheetId="8">#REF!</definedName>
    <definedName name="T.8" localSheetId="4">#REF!</definedName>
    <definedName name="T.8" localSheetId="6">#REF!</definedName>
    <definedName name="T.8">#REF!</definedName>
    <definedName name="T.9" localSheetId="8">#REF!</definedName>
    <definedName name="T.9" localSheetId="4">#REF!</definedName>
    <definedName name="T.9" localSheetId="6">#REF!</definedName>
    <definedName name="T.9">#REF!</definedName>
    <definedName name="T.VIA" localSheetId="8">#REF!</definedName>
    <definedName name="T.VIA" localSheetId="4">#REF!</definedName>
    <definedName name="T.VIA">#REF!</definedName>
    <definedName name="T___2_.3_FC_2.2" localSheetId="8">#REF!</definedName>
    <definedName name="T___2_.3_FC_2.2" localSheetId="4">#REF!</definedName>
    <definedName name="T___2_.3_FC_2.2">#REF!</definedName>
    <definedName name="t_1" localSheetId="14">Scheduled_Payment+Extra_Payment</definedName>
    <definedName name="t_1" localSheetId="25">Scheduled_Payment+Extra_Payment</definedName>
    <definedName name="t_1" localSheetId="18">Scheduled_Payment+Extra_Payment</definedName>
    <definedName name="t_1" localSheetId="19">Scheduled_Payment+Extra_Payment</definedName>
    <definedName name="t_1" localSheetId="20">Scheduled_Payment+Extra_Payment</definedName>
    <definedName name="t_1" localSheetId="22">Scheduled_Payment+Extra_Payment</definedName>
    <definedName name="t_1" localSheetId="23">Scheduled_Payment+Extra_Payment</definedName>
    <definedName name="t_1" localSheetId="24">Scheduled_Payment+Extra_Payment</definedName>
    <definedName name="t_1" localSheetId="8">Scheduled_Payment+Extra_Payment</definedName>
    <definedName name="t_1" localSheetId="9">Scheduled_Payment+Extra_Payment</definedName>
    <definedName name="t_1" localSheetId="4">Scheduled_Payment+Extra_Payment</definedName>
    <definedName name="t_1" localSheetId="10">Scheduled_Payment+Extra_Payment</definedName>
    <definedName name="t_1">Scheduled_Payment+Extra_Payment</definedName>
    <definedName name="T_2" localSheetId="8">#REF!</definedName>
    <definedName name="T_2" localSheetId="4">#REF!</definedName>
    <definedName name="T_2" localSheetId="10">#REF!</definedName>
    <definedName name="T_2">#REF!</definedName>
    <definedName name="T_3" localSheetId="8">#REF!</definedName>
    <definedName name="T_3" localSheetId="4">#REF!</definedName>
    <definedName name="T_3" localSheetId="10">#REF!</definedName>
    <definedName name="T_3">#REF!</definedName>
    <definedName name="T_4">#N/A</definedName>
    <definedName name="T_AFP" localSheetId="4">#REF!</definedName>
    <definedName name="T_AFP" localSheetId="10">#REF!</definedName>
    <definedName name="T_AFP">#REF!</definedName>
    <definedName name="T_Desc_M" localSheetId="4">#REF!</definedName>
    <definedName name="T_Desc_M">#REF!</definedName>
    <definedName name="T_Fee" localSheetId="4">#REF!</definedName>
    <definedName name="T_Fee">#REF!</definedName>
    <definedName name="T_FIN" localSheetId="4">#REF!</definedName>
    <definedName name="T_FIN">#REF!</definedName>
    <definedName name="T_FSV" localSheetId="4">#REF!</definedName>
    <definedName name="T_FSV">#REF!</definedName>
    <definedName name="T_ImpT" localSheetId="4">#REF!</definedName>
    <definedName name="T_ImpT">#REF!</definedName>
    <definedName name="T_Infl16_25" localSheetId="4">#REF!</definedName>
    <definedName name="T_Infl16_25">#REF!</definedName>
    <definedName name="T_Infl6_10" localSheetId="4">#REF!</definedName>
    <definedName name="T_Infl6_10">#REF!</definedName>
    <definedName name="T_Infla" localSheetId="4">#REF!</definedName>
    <definedName name="T_Infla">#REF!</definedName>
    <definedName name="T_Infla1_5" localSheetId="4">#REF!</definedName>
    <definedName name="T_Infla1_5">#REF!</definedName>
    <definedName name="T_infla11_15" localSheetId="4">#REF!</definedName>
    <definedName name="T_infla11_15">#REF!</definedName>
    <definedName name="T_Leasing" localSheetId="4">#REF!</definedName>
    <definedName name="T_Leasing">#REF!</definedName>
    <definedName name="T_POBLACION" localSheetId="8">#REF!</definedName>
    <definedName name="T_POBLACION" localSheetId="4">#REF!</definedName>
    <definedName name="T_POBLACION">#REF!</definedName>
    <definedName name="T_Presuntiva" localSheetId="4">#REF!</definedName>
    <definedName name="T_Presuntiva">#REF!</definedName>
    <definedName name="T_Rein_m" localSheetId="4">#REF!</definedName>
    <definedName name="T_Rein_m">#REF!</definedName>
    <definedName name="T_Reinv" localSheetId="4">#REF!</definedName>
    <definedName name="T_Reinv">#REF!</definedName>
    <definedName name="T_RMG" localSheetId="4">#REF!</definedName>
    <definedName name="T_RMG">#REF!</definedName>
    <definedName name="T_SALV" localSheetId="4">#REF!</definedName>
    <definedName name="T_SALV">#REF!</definedName>
    <definedName name="T_seguro" localSheetId="4">#REF!</definedName>
    <definedName name="T_seguro">#REF!</definedName>
    <definedName name="T_SEMA" localSheetId="4">#REF!</definedName>
    <definedName name="T_SEMA">#REF!</definedName>
    <definedName name="T_TRM" localSheetId="4">#REF!</definedName>
    <definedName name="T_TRM">#REF!</definedName>
    <definedName name="T1_" localSheetId="8">#REF!</definedName>
    <definedName name="T1_" localSheetId="4">#REF!</definedName>
    <definedName name="T1_">#REF!</definedName>
    <definedName name="T1__2_FC1_5" localSheetId="8">#REF!</definedName>
    <definedName name="T1__2_FC1_5" localSheetId="4">#REF!</definedName>
    <definedName name="T1__2_FC1_5">#REF!</definedName>
    <definedName name="T1__2_FC1_9" localSheetId="8">#REF!</definedName>
    <definedName name="T1__2_FC1_9" localSheetId="4">#REF!</definedName>
    <definedName name="T1__2_FC1_9">#REF!</definedName>
    <definedName name="T1__3__2_FC1_9" localSheetId="8">#REF!</definedName>
    <definedName name="T1__3__2_FC1_9" localSheetId="4">#REF!</definedName>
    <definedName name="T1__3__2_FC1_9">#REF!</definedName>
    <definedName name="T1_FC_1.5__.2" localSheetId="8">#REF!</definedName>
    <definedName name="T1_FC_1.5__.2" localSheetId="4">#REF!</definedName>
    <definedName name="T1_FC_1.5__.2">#REF!</definedName>
    <definedName name="T1_FC_1.9__.2" localSheetId="8">#REF!</definedName>
    <definedName name="T1_FC_1.9__.2" localSheetId="4">#REF!</definedName>
    <definedName name="T1_FC_1.9__.2">#REF!</definedName>
    <definedName name="T1_FC1_5" localSheetId="8">#REF!</definedName>
    <definedName name="T1_FC1_5" localSheetId="4">#REF!</definedName>
    <definedName name="T1_FC1_5">#REF!</definedName>
    <definedName name="T1_FC1_9" localSheetId="8">#REF!</definedName>
    <definedName name="T1_FC1_9" localSheetId="4">#REF!</definedName>
    <definedName name="T1_FC1_9">#REF!</definedName>
    <definedName name="T1_FC2.2" localSheetId="8">#REF!</definedName>
    <definedName name="T1_FC2.2" localSheetId="4">#REF!</definedName>
    <definedName name="T1_FC2.2" localSheetId="6">#REF!</definedName>
    <definedName name="T1_FC2.2">#REF!</definedName>
    <definedName name="T11SF15" localSheetId="8">#REF!</definedName>
    <definedName name="T11SF15" localSheetId="4">#REF!</definedName>
    <definedName name="T11SF15">#REF!</definedName>
    <definedName name="T11SF19" localSheetId="8">#REF!</definedName>
    <definedName name="T11SF19" localSheetId="4">#REF!</definedName>
    <definedName name="T11SF19">#REF!</definedName>
    <definedName name="T12SF15" localSheetId="8">#REF!</definedName>
    <definedName name="T12SF15" localSheetId="4">#REF!</definedName>
    <definedName name="T12SF15">#REF!</definedName>
    <definedName name="T12SF19" localSheetId="8">#REF!</definedName>
    <definedName name="T12SF19" localSheetId="4">#REF!</definedName>
    <definedName name="T12SF19">#REF!</definedName>
    <definedName name="T1RF15" localSheetId="8">#REF!</definedName>
    <definedName name="T1RF15" localSheetId="4">#REF!</definedName>
    <definedName name="T1RF15">#REF!</definedName>
    <definedName name="T1RF19" localSheetId="8">#REF!</definedName>
    <definedName name="T1RF19" localSheetId="4">#REF!</definedName>
    <definedName name="T1RF19">#REF!</definedName>
    <definedName name="T2.PVC" localSheetId="8">#REF!</definedName>
    <definedName name="T2.PVC" localSheetId="4">#REF!</definedName>
    <definedName name="T2.PVC">#REF!</definedName>
    <definedName name="T2_">#N/A</definedName>
    <definedName name="T2_.3" localSheetId="8">#REF!</definedName>
    <definedName name="T2_.3" localSheetId="4">#REF!</definedName>
    <definedName name="T2_.3">#REF!</definedName>
    <definedName name="T2__2_FC1_5" localSheetId="8">#REF!</definedName>
    <definedName name="T2__2_FC1_5" localSheetId="4">#REF!</definedName>
    <definedName name="T2__2_FC1_5">#REF!</definedName>
    <definedName name="T2__3_FC1_9" localSheetId="8">#REF!</definedName>
    <definedName name="T2__3_FC1_9" localSheetId="4">#REF!</definedName>
    <definedName name="T2__3_FC1_9">#REF!</definedName>
    <definedName name="T2_FC_1.5__.3" localSheetId="8">#REF!</definedName>
    <definedName name="T2_FC_1.5__.3" localSheetId="4">#REF!</definedName>
    <definedName name="T2_FC_1.5__.3">#REF!</definedName>
    <definedName name="T2_FC_1.5__.3_.2" localSheetId="8">#REF!</definedName>
    <definedName name="T2_FC_1.5__.3_.2" localSheetId="4">#REF!</definedName>
    <definedName name="T2_FC_1.5__.3_.2">#REF!</definedName>
    <definedName name="T2_FC_1.9__.3" localSheetId="8">#REF!</definedName>
    <definedName name="T2_FC_1.9__.3" localSheetId="4">#REF!</definedName>
    <definedName name="T2_FC_1.9__.3">#REF!</definedName>
    <definedName name="T2_FC_1.9__.3_.2" localSheetId="8">#REF!</definedName>
    <definedName name="T2_FC_1.9__.3_.2" localSheetId="4">#REF!</definedName>
    <definedName name="T2_FC_1.9__.3_.2">#REF!</definedName>
    <definedName name="T2_FC1_5" localSheetId="8">#REF!</definedName>
    <definedName name="T2_FC1_5" localSheetId="4">#REF!</definedName>
    <definedName name="T2_FC1_5">#REF!</definedName>
    <definedName name="T2_FC1_9" localSheetId="8">#REF!</definedName>
    <definedName name="T2_FC1_9" localSheetId="4">#REF!</definedName>
    <definedName name="T2_FC1_9">#REF!</definedName>
    <definedName name="T2_POZ" localSheetId="8">#REF!</definedName>
    <definedName name="T2_POZ" localSheetId="4">#REF!</definedName>
    <definedName name="T2_POZ">#REF!</definedName>
    <definedName name="T2_RAS" localSheetId="8">#REF!</definedName>
    <definedName name="T2_RAS" localSheetId="4">#REF!</definedName>
    <definedName name="T2_RAS">#REF!</definedName>
    <definedName name="T21SF15" localSheetId="8">#REF!</definedName>
    <definedName name="T21SF15" localSheetId="4">#REF!</definedName>
    <definedName name="T21SF15">#REF!</definedName>
    <definedName name="T21SF19" localSheetId="8">#REF!</definedName>
    <definedName name="T21SF19" localSheetId="4">#REF!</definedName>
    <definedName name="T21SF19">#REF!</definedName>
    <definedName name="T220TT" localSheetId="8">#REF!</definedName>
    <definedName name="T220TT" localSheetId="4">#REF!</definedName>
    <definedName name="T220TT">#REF!</definedName>
    <definedName name="T22JH" localSheetId="8">#REF!</definedName>
    <definedName name="T22JH" localSheetId="4">#REF!</definedName>
    <definedName name="T22JH">#REF!</definedName>
    <definedName name="T22SF15" localSheetId="8">#REF!</definedName>
    <definedName name="T22SF15" localSheetId="4">#REF!</definedName>
    <definedName name="T22SF15">#REF!</definedName>
    <definedName name="T22SF19" localSheetId="8">#REF!</definedName>
    <definedName name="T22SF19" localSheetId="4">#REF!</definedName>
    <definedName name="T22SF19">#REF!</definedName>
    <definedName name="T2RF15" localSheetId="8">#REF!</definedName>
    <definedName name="T2RF15" localSheetId="4">#REF!</definedName>
    <definedName name="T2RF15">#REF!</definedName>
    <definedName name="T2RF19" localSheetId="8">#REF!</definedName>
    <definedName name="T2RF19" localSheetId="4">#REF!</definedName>
    <definedName name="T2RF19">#REF!</definedName>
    <definedName name="T32JH" localSheetId="8">#REF!</definedName>
    <definedName name="T32JH" localSheetId="4">#REF!</definedName>
    <definedName name="T32JH">#REF!</definedName>
    <definedName name="T33JH" localSheetId="8">#REF!</definedName>
    <definedName name="T33JH" localSheetId="4">#REF!</definedName>
    <definedName name="T33JH">#REF!</definedName>
    <definedName name="T42JH" localSheetId="8">#REF!</definedName>
    <definedName name="T42JH" localSheetId="4">#REF!</definedName>
    <definedName name="T42JH">#REF!</definedName>
    <definedName name="T43JH" localSheetId="8">#REF!</definedName>
    <definedName name="T43JH" localSheetId="4">#REF!</definedName>
    <definedName name="T43JH">#REF!</definedName>
    <definedName name="T44JH" localSheetId="8">#REF!</definedName>
    <definedName name="T44JH" localSheetId="4">#REF!</definedName>
    <definedName name="T44JH">#REF!</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8" hidden="1">{"TAB1",#N/A,TRUE,"GENERAL";"TAB2",#N/A,TRUE,"GENERAL";"TAB3",#N/A,TRUE,"GENERAL";"TAB4",#N/A,TRUE,"GENERAL";"TAB5",#N/A,TRUE,"GENERAL"}</definedName>
    <definedName name="t5t5" localSheetId="4" hidden="1">{"TAB1",#N/A,TRUE,"GENERAL";"TAB2",#N/A,TRUE,"GENERAL";"TAB3",#N/A,TRUE,"GENERAL";"TAB4",#N/A,TRUE,"GENERAL";"TAB5",#N/A,TRUE,"GENERAL"}</definedName>
    <definedName name="t5t5" localSheetId="6"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5t5_1" localSheetId="8" hidden="1">{"TAB1",#N/A,TRUE,"GENERAL";"TAB2",#N/A,TRUE,"GENERAL";"TAB3",#N/A,TRUE,"GENERAL";"TAB4",#N/A,TRUE,"GENERAL";"TAB5",#N/A,TRUE,"GENERAL"}</definedName>
    <definedName name="t5t5_1" localSheetId="4" hidden="1">{"TAB1",#N/A,TRUE,"GENERAL";"TAB2",#N/A,TRUE,"GENERAL";"TAB3",#N/A,TRUE,"GENERAL";"TAB4",#N/A,TRUE,"GENERAL";"TAB5",#N/A,TRUE,"GENERAL"}</definedName>
    <definedName name="t5t5_1" localSheetId="10" hidden="1">{"TAB1",#N/A,TRUE,"GENERAL";"TAB2",#N/A,TRUE,"GENERAL";"TAB3",#N/A,TRUE,"GENERAL";"TAB4",#N/A,TRUE,"GENERAL";"TAB5",#N/A,TRUE,"GENERAL"}</definedName>
    <definedName name="t5t5_1" hidden="1">{"TAB1",#N/A,TRUE,"GENERAL";"TAB2",#N/A,TRUE,"GENERAL";"TAB3",#N/A,TRUE,"GENERAL";"TAB4",#N/A,TRUE,"GENERAL";"TAB5",#N/A,TRUE,"GENERAL"}</definedName>
    <definedName name="T60PR" localSheetId="8">#REF!</definedName>
    <definedName name="T60PR" localSheetId="4">#REF!</definedName>
    <definedName name="T60PR">#REF!</definedName>
    <definedName name="T60TT" localSheetId="8">#REF!</definedName>
    <definedName name="T60TT" localSheetId="4">#REF!</definedName>
    <definedName name="T60TT">#REF!</definedName>
    <definedName name="T62JH" localSheetId="8">#REF!</definedName>
    <definedName name="T62JH" localSheetId="4">#REF!</definedName>
    <definedName name="T62JH">#REF!</definedName>
    <definedName name="T63JH" localSheetId="8">#REF!</definedName>
    <definedName name="T63JH" localSheetId="4">#REF!</definedName>
    <definedName name="T63JH">#REF!</definedName>
    <definedName name="T64JH" localSheetId="8">#REF!</definedName>
    <definedName name="T64JH" localSheetId="4">#REF!</definedName>
    <definedName name="T64JH">#REF!</definedName>
    <definedName name="T66JH" localSheetId="8">#REF!</definedName>
    <definedName name="T66JH" localSheetId="4">#REF!</definedName>
    <definedName name="T66JH">#REF!</definedName>
    <definedName name="T82JH" localSheetId="8">#REF!</definedName>
    <definedName name="T82JH" localSheetId="4">#REF!</definedName>
    <definedName name="T82JH">#REF!</definedName>
    <definedName name="T83JH" localSheetId="8">#REF!</definedName>
    <definedName name="T83JH" localSheetId="4">#REF!</definedName>
    <definedName name="T83JH">#REF!</definedName>
    <definedName name="T84JH" localSheetId="8">#REF!</definedName>
    <definedName name="T84JH" localSheetId="4">#REF!</definedName>
    <definedName name="T84JH">#REF!</definedName>
    <definedName name="T88EB" localSheetId="8">#REF!</definedName>
    <definedName name="T88EB" localSheetId="4">#REF!</definedName>
    <definedName name="T88EB">#REF!</definedName>
    <definedName name="T88EL" localSheetId="8">#REF!</definedName>
    <definedName name="T88EL" localSheetId="4">#REF!</definedName>
    <definedName name="T88EL">#REF!</definedName>
    <definedName name="T88JH" localSheetId="4">#REF!</definedName>
    <definedName name="T88JH">#REF!</definedName>
    <definedName name="TA" localSheetId="8">#REF!</definedName>
    <definedName name="TA" localSheetId="4">#REF!</definedName>
    <definedName name="Ta" localSheetId="6">#REF!</definedName>
    <definedName name="Ta">#REF!</definedName>
    <definedName name="TA_AJUS2" localSheetId="8">#REF!</definedName>
    <definedName name="TA_AJUS2" localSheetId="4">#REF!</definedName>
    <definedName name="TA_AJUS2">#REF!</definedName>
    <definedName name="tab" localSheetId="8" hidden="1">{"CONCABL1.1",#N/A,FALSE,"1.1.1a1.1.3 ACSR";"AISL1.2",#N/A,FALSE,"1.1.1a1.1.3 ACSR";"torr1.1.3",#N/A,FALSE,"1.1.1a1.1.3 ACSR";"cm1.2",#N/A,FALSE,"1.2 ACSR";"cm2.2",#N/A,FALSE,"1.2 ACSR";#N/A,#N/A,FALSE,"1.3 ACSR";#N/A,#N/A,FALSE,"2.1.1A2.1.3 ACAR";"ac2.1",#N/A,FALSE,"1.2 ACAR";"ac2.2",#N/A,FALSE,"1.2 ACAR";#N/A,#N/A,FALSE,"2.3 ACAR"}</definedName>
    <definedName name="TAB" localSheetId="4">#REF!</definedName>
    <definedName name="TAB" localSheetId="6">#REF!</definedName>
    <definedName name="tab" localSheetId="10" hidden="1">{"CONCABL1.1",#N/A,FALSE,"1.1.1a1.1.3 ACSR";"AISL1.2",#N/A,FALSE,"1.1.1a1.1.3 ACSR";"torr1.1.3",#N/A,FALSE,"1.1.1a1.1.3 ACSR";"cm1.2",#N/A,FALSE,"1.2 ACSR";"cm2.2",#N/A,FALSE,"1.2 ACSR";#N/A,#N/A,FALSE,"1.3 ACSR";#N/A,#N/A,FALSE,"2.1.1A2.1.3 ACAR";"ac2.1",#N/A,FALSE,"1.2 ACAR";"ac2.2",#N/A,FALSE,"1.2 ACAR";#N/A,#N/A,FALSE,"2.3 ACAR"}</definedName>
    <definedName name="TAB">#REF!</definedName>
    <definedName name="Tab_Elec" localSheetId="4">#REF!</definedName>
    <definedName name="Tab_Elec" localSheetId="10">#REF!</definedName>
    <definedName name="Tab_Elec">#REF!</definedName>
    <definedName name="Tab_Expense" localSheetId="4">#REF!</definedName>
    <definedName name="Tab_Expense" localSheetId="10">#REF!</definedName>
    <definedName name="Tab_Expense">#REF!</definedName>
    <definedName name="TAB_FECHA" localSheetId="8">#REF!</definedName>
    <definedName name="TAB_FECHA" localSheetId="4">#REF!</definedName>
    <definedName name="TAB_FECHA">#REF!</definedName>
    <definedName name="Tab_Process" localSheetId="4">#REF!</definedName>
    <definedName name="Tab_Process">#REF!</definedName>
    <definedName name="Tab_Respons" localSheetId="4">#REF!</definedName>
    <definedName name="Tab_Respons">#REF!</definedName>
    <definedName name="TabBL" localSheetId="8">#REF!</definedName>
    <definedName name="TabBL" localSheetId="4">#REF!</definedName>
    <definedName name="TabBL">#REF!</definedName>
    <definedName name="TABLA" localSheetId="8">#REF!</definedName>
    <definedName name="TABLA" localSheetId="5">#REF!</definedName>
    <definedName name="TABLA" localSheetId="4">#REF!</definedName>
    <definedName name="TABLA" localSheetId="6">#REF!</definedName>
    <definedName name="TABLA">#REF!</definedName>
    <definedName name="Tabla_Burra" localSheetId="8">#REF!</definedName>
    <definedName name="Tabla_Burra" localSheetId="4">#REF!</definedName>
    <definedName name="Tabla_Burra">#REF!</definedName>
    <definedName name="Tabla_Chapa" localSheetId="8">#REF!</definedName>
    <definedName name="Tabla_Chapa" localSheetId="4">#REF!</definedName>
    <definedName name="Tabla_Chapa">#REF!</definedName>
    <definedName name="TABLA_CMI" localSheetId="8">#REF!</definedName>
    <definedName name="TABLA_CMI" localSheetId="4">#REF!</definedName>
    <definedName name="TABLA_CMI" localSheetId="6">#REF!</definedName>
    <definedName name="TABLA_CMI">#REF!</definedName>
    <definedName name="TABLA_COMPARATIVA_DE_DIFERENCIAS_PROYECCION_DEL_2001" localSheetId="8">#REF!</definedName>
    <definedName name="TABLA_COMPARATIVA_DE_DIFERENCIAS_PROYECCION_DEL_2001" localSheetId="4">#REF!</definedName>
    <definedName name="TABLA_COMPARATIVA_DE_DIFERENCIAS_PROYECCION_DEL_2001">#REF!</definedName>
    <definedName name="TABLA_DE_CARACOLI" localSheetId="8">#REF!</definedName>
    <definedName name="TABLA_DE_CARACOLI" localSheetId="4">#REF!</definedName>
    <definedName name="TABLA_DE_CARACOLI">#REF!</definedName>
    <definedName name="TABLA_DE_CONTENIDO__A1" localSheetId="8">#REF!</definedName>
    <definedName name="TABLA_DE_CONTENIDO__A1" localSheetId="4">#REF!</definedName>
    <definedName name="TABLA_DE_CONTENIDO__A1" localSheetId="6">#REF!</definedName>
    <definedName name="TABLA_DE_CONTENIDO__A1">#REF!</definedName>
    <definedName name="Tabla_en_madera" localSheetId="4">#REF!</definedName>
    <definedName name="Tabla_en_madera">#REF!</definedName>
    <definedName name="TABLA_INSUMOS" localSheetId="4">#REF!</definedName>
    <definedName name="TABLA_INSUMOS">#REF!</definedName>
    <definedName name="TABLA_PROYECTOS" localSheetId="4">#REF!</definedName>
    <definedName name="TABLA_PROYECTOS">#REF!</definedName>
    <definedName name="TABLA_RN" localSheetId="8">#REF!</definedName>
    <definedName name="TABLA_RN" localSheetId="4">#REF!</definedName>
    <definedName name="TABLA_RN" localSheetId="6">#REF!</definedName>
    <definedName name="TABLA_RN">#REF!</definedName>
    <definedName name="Tabla_Tareas" localSheetId="8">#REF!</definedName>
    <definedName name="Tabla_Tareas" localSheetId="4">#REF!</definedName>
    <definedName name="Tabla_Tareas">#REF!</definedName>
    <definedName name="tabla1" localSheetId="8">#REF!</definedName>
    <definedName name="tabla1" localSheetId="4">#REF!</definedName>
    <definedName name="tabla1">#REF!</definedName>
    <definedName name="TABLA1.2.2" localSheetId="8">#REF!</definedName>
    <definedName name="TABLA1.2.2" localSheetId="4">#REF!</definedName>
    <definedName name="TABLA1.2.2" localSheetId="6">#REF!</definedName>
    <definedName name="TABLA1.2.2">#REF!</definedName>
    <definedName name="TABLA10" localSheetId="8">#REF!</definedName>
    <definedName name="TABLA10" localSheetId="4">#REF!</definedName>
    <definedName name="TABLA10">#REF!</definedName>
    <definedName name="TABLA13" localSheetId="8">#REF!</definedName>
    <definedName name="TABLA13" localSheetId="4">#REF!</definedName>
    <definedName name="TABLA13">#REF!</definedName>
    <definedName name="TABLA13B" localSheetId="8">#REF!</definedName>
    <definedName name="TABLA13B" localSheetId="4">#REF!</definedName>
    <definedName name="TABLA13B">#REF!</definedName>
    <definedName name="TABLA1CONT" localSheetId="8">#REF!</definedName>
    <definedName name="TABLA1CONT" localSheetId="4">#REF!</definedName>
    <definedName name="TABLA1CONT">#REF!</definedName>
    <definedName name="tabla2" localSheetId="8">#REF!</definedName>
    <definedName name="tabla2" localSheetId="4">#REF!</definedName>
    <definedName name="tabla2" localSheetId="6">#REF!</definedName>
    <definedName name="tabla2">#REF!</definedName>
    <definedName name="tabla4" localSheetId="8">#REF!</definedName>
    <definedName name="tabla4" localSheetId="4">#REF!</definedName>
    <definedName name="tabla4">#REF!</definedName>
    <definedName name="TABLA6" localSheetId="8">#REF!</definedName>
    <definedName name="TABLA6" localSheetId="4">#REF!</definedName>
    <definedName name="TABLA6">#REF!</definedName>
    <definedName name="TABLA7" localSheetId="8">#REF!</definedName>
    <definedName name="TABLA7" localSheetId="4">#REF!</definedName>
    <definedName name="TABLA7">#REF!</definedName>
    <definedName name="TABLA7A" localSheetId="8">#REF!</definedName>
    <definedName name="TABLA7A" localSheetId="4">#REF!</definedName>
    <definedName name="TABLA7A">#REF!</definedName>
    <definedName name="TABLA7B" localSheetId="8">#REF!</definedName>
    <definedName name="TABLA7B" localSheetId="4">#REF!</definedName>
    <definedName name="TABLA7B">#REF!</definedName>
    <definedName name="TABLA8" localSheetId="8">#REF!</definedName>
    <definedName name="TABLA8" localSheetId="4">#REF!</definedName>
    <definedName name="TABLA8">#REF!</definedName>
    <definedName name="TABLA8A" localSheetId="8">#REF!</definedName>
    <definedName name="TABLA8A" localSheetId="4">#REF!</definedName>
    <definedName name="TABLA8A">#REF!</definedName>
    <definedName name="TablaBello" localSheetId="8">#REF!</definedName>
    <definedName name="TablaBello" localSheetId="4">#REF!</definedName>
    <definedName name="TablaBello">#REF!</definedName>
    <definedName name="tablablanca" localSheetId="8">#REF!</definedName>
    <definedName name="tablablanca" localSheetId="4">#REF!</definedName>
    <definedName name="tablablanca">#REF!</definedName>
    <definedName name="TABLACD" localSheetId="8">#REF!</definedName>
    <definedName name="TABLACD" localSheetId="4">#REF!</definedName>
    <definedName name="TABLACD">#REF!</definedName>
    <definedName name="tablaDeDTFS" localSheetId="8">#REF!</definedName>
    <definedName name="tablaDeDTFS" localSheetId="4">#REF!</definedName>
    <definedName name="tablaDeDTFS" localSheetId="6">#REF!</definedName>
    <definedName name="tablaDeDTFS">#REF!</definedName>
    <definedName name="TablaIndicConstPes" localSheetId="8">#REF!</definedName>
    <definedName name="TablaIndicConstPes" localSheetId="4">#REF!</definedName>
    <definedName name="TablaIndicConstPes">#REF!</definedName>
    <definedName name="TablaIPC" localSheetId="8">#REF!</definedName>
    <definedName name="TablaIPC" localSheetId="4">#REF!</definedName>
    <definedName name="TablaIPC">#REF!</definedName>
    <definedName name="TablaLaMata" localSheetId="8">#REF!</definedName>
    <definedName name="TablaLaMata" localSheetId="4">#REF!</definedName>
    <definedName name="TablaLaMata">#REF!</definedName>
    <definedName name="TablaR" localSheetId="8">#REF!</definedName>
    <definedName name="TablaR" localSheetId="4">#REF!</definedName>
    <definedName name="TablaR">#REF!</definedName>
    <definedName name="TablaSuaza" localSheetId="8">#REF!</definedName>
    <definedName name="TablaSuaza" localSheetId="4">#REF!</definedName>
    <definedName name="TablaSuaza">#REF!</definedName>
    <definedName name="Table" localSheetId="8">#REF!</definedName>
    <definedName name="Table" localSheetId="4">#REF!</definedName>
    <definedName name="Table">#REF!</definedName>
    <definedName name="Table1" localSheetId="8">#REF!</definedName>
    <definedName name="Table1" localSheetId="4">#REF!</definedName>
    <definedName name="Table1">#REF!</definedName>
    <definedName name="TABLEKP" localSheetId="8">#REF!</definedName>
    <definedName name="TABLEKP" localSheetId="4">#REF!</definedName>
    <definedName name="TABLEKP">#REF!</definedName>
    <definedName name="TABLEPRI" localSheetId="8">#REF!</definedName>
    <definedName name="TABLEPRI" localSheetId="4">#REF!</definedName>
    <definedName name="TABLEPRI">#REF!</definedName>
    <definedName name="TABLERO_4_CIRCUITOS" localSheetId="4">#REF!</definedName>
    <definedName name="TABLERO_4_CIRCUITOS">#REF!</definedName>
    <definedName name="Tablero_de_12_circuitos" localSheetId="8">#REF!</definedName>
    <definedName name="Tablero_de_12_circuitos" localSheetId="4">#REF!</definedName>
    <definedName name="Tablero_de_12_circuitos">#REF!</definedName>
    <definedName name="Tablero_de_2_circuitos" localSheetId="8">#REF!</definedName>
    <definedName name="Tablero_de_2_circuitos" localSheetId="4">#REF!</definedName>
    <definedName name="Tablero_de_2_circuitos">#REF!</definedName>
    <definedName name="Tablero_trifásico_12_circuitos" localSheetId="8">#REF!</definedName>
    <definedName name="Tablero_trifásico_12_circuitos" localSheetId="4">#REF!</definedName>
    <definedName name="Tablero_trifásico_12_circuitos">#REF!</definedName>
    <definedName name="Tablestacado" localSheetId="8">#REF!</definedName>
    <definedName name="Tablestacado" localSheetId="4">#REF!</definedName>
    <definedName name="Tablestacado">#REF!</definedName>
    <definedName name="TABLETA" localSheetId="8">#REF!</definedName>
    <definedName name="TABLETA" localSheetId="4">#REF!</definedName>
    <definedName name="TABLETA">#REF!</definedName>
    <definedName name="TABLETAGRESS" localSheetId="8">#REF!</definedName>
    <definedName name="TABLETAGRESS" localSheetId="4">#REF!</definedName>
    <definedName name="TABLETAGRESS">#REF!</definedName>
    <definedName name="tablilla" localSheetId="8">#REF!</definedName>
    <definedName name="tablilla" localSheetId="4">#REF!</definedName>
    <definedName name="tablilla">#REF!</definedName>
    <definedName name="Tablon" localSheetId="4">#REF!</definedName>
    <definedName name="Tablon">#REF!</definedName>
    <definedName name="Tablon_gres" localSheetId="4">#REF!</definedName>
    <definedName name="Tablon_gres">#REF!</definedName>
    <definedName name="tablones" localSheetId="8">#REF!</definedName>
    <definedName name="tablones" localSheetId="4">#REF!</definedName>
    <definedName name="tablones">#REF!</definedName>
    <definedName name="TAc" localSheetId="8">#REF!</definedName>
    <definedName name="TAc" localSheetId="4">#REF!</definedName>
    <definedName name="TAc">#REF!</definedName>
    <definedName name="tacha" localSheetId="4">#REF!</definedName>
    <definedName name="tacha">#REF!</definedName>
    <definedName name="TACO30" localSheetId="8">#REF!</definedName>
    <definedName name="TACO30" localSheetId="4">#REF!</definedName>
    <definedName name="TACO30">#REF!</definedName>
    <definedName name="TACOM" localSheetId="4">#REF!</definedName>
    <definedName name="TACOM">#REF!</definedName>
    <definedName name="TACOM1" localSheetId="4">#REF!</definedName>
    <definedName name="TACOM1">#REF!</definedName>
    <definedName name="TACOR" localSheetId="4">#REF!</definedName>
    <definedName name="TACOR">#REF!</definedName>
    <definedName name="Tag_no." localSheetId="8">#REF!</definedName>
    <definedName name="Tag_no." localSheetId="4">#REF!</definedName>
    <definedName name="Tag_no.">#REF!</definedName>
    <definedName name="TagBid1" localSheetId="8">#REF!</definedName>
    <definedName name="TagBid1" localSheetId="4">#REF!</definedName>
    <definedName name="TagBid1">#REF!</definedName>
    <definedName name="tagbid1ext" localSheetId="8">#REF!</definedName>
    <definedName name="tagbid1ext" localSheetId="4">#REF!</definedName>
    <definedName name="tagbid1ext">#REF!</definedName>
    <definedName name="tagbid1UnevalCost" localSheetId="8">#REF!</definedName>
    <definedName name="tagbid1UnevalCost" localSheetId="4">#REF!</definedName>
    <definedName name="tagbid1UnevalCost">#REF!</definedName>
    <definedName name="tagbid1unit" localSheetId="8">#REF!</definedName>
    <definedName name="tagbid1unit" localSheetId="4">#REF!</definedName>
    <definedName name="tagbid1unit">#REF!</definedName>
    <definedName name="TagBid2" localSheetId="8">#REF!</definedName>
    <definedName name="TagBid2" localSheetId="4">#REF!</definedName>
    <definedName name="TagBid2">#REF!</definedName>
    <definedName name="tagbid2ext" localSheetId="8">#REF!</definedName>
    <definedName name="tagbid2ext" localSheetId="4">#REF!</definedName>
    <definedName name="tagbid2ext">#REF!</definedName>
    <definedName name="tagbid2UnEvalCost" localSheetId="8">#REF!</definedName>
    <definedName name="tagbid2UnEvalCost" localSheetId="4">#REF!</definedName>
    <definedName name="tagbid2UnEvalCost">#REF!</definedName>
    <definedName name="tagbid2unit" localSheetId="8">#REF!</definedName>
    <definedName name="tagbid2unit" localSheetId="4">#REF!</definedName>
    <definedName name="tagbid2unit">#REF!</definedName>
    <definedName name="TagBid3" localSheetId="8">#REF!</definedName>
    <definedName name="TagBid3" localSheetId="4">#REF!</definedName>
    <definedName name="TagBid3">#REF!</definedName>
    <definedName name="tagbid3ext" localSheetId="8">#REF!</definedName>
    <definedName name="tagbid3ext" localSheetId="4">#REF!</definedName>
    <definedName name="tagbid3ext">#REF!</definedName>
    <definedName name="tagBid3UnevalCost" localSheetId="8">#REF!</definedName>
    <definedName name="tagBid3UnevalCost" localSheetId="4">#REF!</definedName>
    <definedName name="tagBid3UnevalCost">#REF!</definedName>
    <definedName name="tagbid3unit" localSheetId="8">#REF!</definedName>
    <definedName name="tagbid3unit" localSheetId="4">#REF!</definedName>
    <definedName name="tagbid3unit">#REF!</definedName>
    <definedName name="TagBid4" localSheetId="8">#REF!</definedName>
    <definedName name="TagBid4" localSheetId="4">#REF!</definedName>
    <definedName name="TagBid4">#REF!</definedName>
    <definedName name="tagbid4ext" localSheetId="8">#REF!</definedName>
    <definedName name="tagbid4ext" localSheetId="4">#REF!</definedName>
    <definedName name="tagbid4ext">#REF!</definedName>
    <definedName name="tagBid4UnEvalCost" localSheetId="8">#REF!</definedName>
    <definedName name="tagBid4UnEvalCost" localSheetId="4">#REF!</definedName>
    <definedName name="tagBid4UnEvalCost">#REF!</definedName>
    <definedName name="tagbid4unit" localSheetId="8">#REF!</definedName>
    <definedName name="tagbid4unit" localSheetId="4">#REF!</definedName>
    <definedName name="tagbid4unit">#REF!</definedName>
    <definedName name="TagBidRange" localSheetId="8">#REF!</definedName>
    <definedName name="TagBidRange" localSheetId="4">#REF!</definedName>
    <definedName name="TagBidRange">#REF!</definedName>
    <definedName name="TagCurrency_conversion_factor" localSheetId="8">#REF!</definedName>
    <definedName name="TagCurrency_conversion_factor" localSheetId="4">#REF!</definedName>
    <definedName name="TagCurrency_conversion_factor">#REF!</definedName>
    <definedName name="TagDescription" localSheetId="8">#REF!</definedName>
    <definedName name="TagDescription" localSheetId="4">#REF!</definedName>
    <definedName name="TagDescription">#REF!</definedName>
    <definedName name="tagid" localSheetId="8">#REF!</definedName>
    <definedName name="tagid" localSheetId="4">#REF!</definedName>
    <definedName name="tagid">#REF!</definedName>
    <definedName name="TagLineNo" localSheetId="8">#REF!</definedName>
    <definedName name="TagLineNo" localSheetId="4">#REF!</definedName>
    <definedName name="TagLineNo">#REF!</definedName>
    <definedName name="TagList.EndDate" localSheetId="8">#REF!</definedName>
    <definedName name="TagList.EndDate" localSheetId="4">#REF!</definedName>
    <definedName name="TagList.EndDate">#REF!</definedName>
    <definedName name="TagList.StartDate" localSheetId="8">#REF!</definedName>
    <definedName name="TagList.StartDate" localSheetId="4">#REF!</definedName>
    <definedName name="TagList.StartDate">#REF!</definedName>
    <definedName name="TagQuantity" localSheetId="8">#REF!</definedName>
    <definedName name="TagQuantity" localSheetId="4">#REF!</definedName>
    <definedName name="TagQuantity">#REF!</definedName>
    <definedName name="TagRange" localSheetId="8">#REF!</definedName>
    <definedName name="TagRange" localSheetId="4">#REF!</definedName>
    <definedName name="TagRange">#REF!</definedName>
    <definedName name="TagRefer" localSheetId="8">#REF!</definedName>
    <definedName name="TagRefer" localSheetId="4">#REF!</definedName>
    <definedName name="TagRefer">#REF!</definedName>
    <definedName name="TagTable" localSheetId="8">#REF!</definedName>
    <definedName name="TagTable" localSheetId="4">#REF!</definedName>
    <definedName name="TagTable">#REF!</definedName>
    <definedName name="tagunit" localSheetId="8">#REF!</definedName>
    <definedName name="tagunit" localSheetId="4">#REF!</definedName>
    <definedName name="tagunit">#REF!</definedName>
    <definedName name="TAIS" localSheetId="1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2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2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2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2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2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localSheetId="1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JO" localSheetId="8">#REF!</definedName>
    <definedName name="TAJO" localSheetId="4">#REF!</definedName>
    <definedName name="TAJO" localSheetId="10">#REF!</definedName>
    <definedName name="TAJO">#REF!</definedName>
    <definedName name="TAJO1" localSheetId="8">#REF!</definedName>
    <definedName name="TAJO1" localSheetId="4">#REF!</definedName>
    <definedName name="TAJO1" localSheetId="10">#REF!</definedName>
    <definedName name="TAJO1">#REF!</definedName>
    <definedName name="Tambores" localSheetId="8">#REF!</definedName>
    <definedName name="Tambores" localSheetId="4">#REF!</definedName>
    <definedName name="Tambores" localSheetId="10">#REF!</definedName>
    <definedName name="Tambores">#REF!</definedName>
    <definedName name="Tanq" localSheetId="8">#REF!</definedName>
    <definedName name="Tanq" localSheetId="4">#REF!</definedName>
    <definedName name="Tanq">#REF!</definedName>
    <definedName name="TANQUE" localSheetId="8">#REF!</definedName>
    <definedName name="TANQUE" localSheetId="4">#REF!</definedName>
    <definedName name="TANQUE">#REF!</definedName>
    <definedName name="Tanque_asbt_cemt_de_1.000_ltrs" localSheetId="8">#REF!</definedName>
    <definedName name="Tanque_asbt_cemt_de_1.000_ltrs" localSheetId="4">#REF!</definedName>
    <definedName name="Tanque_asbt_cemt_de_1.000_ltrs">#REF!</definedName>
    <definedName name="Tanque_Eternit_750_Lt" localSheetId="8">#REF!</definedName>
    <definedName name="Tanque_Eternit_750_Lt" localSheetId="4">#REF!</definedName>
    <definedName name="Tanque_Eternit_750_Lt">#REF!</definedName>
    <definedName name="Tanque_Séptico_Eternit" localSheetId="8">#REF!</definedName>
    <definedName name="Tanque_Séptico_Eternit" localSheetId="4">#REF!</definedName>
    <definedName name="Tanque_Séptico_Eternit">#REF!</definedName>
    <definedName name="TANQUEAEREO" localSheetId="8">#REF!</definedName>
    <definedName name="TANQUEAEREO" localSheetId="4">#REF!</definedName>
    <definedName name="TANQUEAEREO">#REF!</definedName>
    <definedName name="TANQUEELEVATOT" localSheetId="8">#REF!</definedName>
    <definedName name="TANQUEELEVATOT" localSheetId="4">#REF!</definedName>
    <definedName name="TANQUEELEVATOT">#REF!</definedName>
    <definedName name="Tanques" localSheetId="8">#REF!</definedName>
    <definedName name="Tanques" localSheetId="4">#REF!</definedName>
    <definedName name="TANQUES" localSheetId="6">#REF!</definedName>
    <definedName name="Tanques" localSheetId="10">#REF!</definedName>
    <definedName name="TANQUES">#N/A</definedName>
    <definedName name="TANQUES4.1" localSheetId="8">#REF!</definedName>
    <definedName name="TANQUES4.1" localSheetId="4">#REF!</definedName>
    <definedName name="TANQUES4.1" localSheetId="6">#REF!</definedName>
    <definedName name="TANQUES4.1" localSheetId="10">#REF!</definedName>
    <definedName name="TANQUES4.1">#REF!</definedName>
    <definedName name="TAPA" localSheetId="4">#REF!</definedName>
    <definedName name="TAPA" localSheetId="10">#REF!</definedName>
    <definedName name="TAPA">#REF!</definedName>
    <definedName name="TAPA_HF" localSheetId="8">#REF!</definedName>
    <definedName name="TAPA_HF" localSheetId="4">#REF!</definedName>
    <definedName name="TAPA_HF" localSheetId="10">#REF!</definedName>
    <definedName name="TAPA_HF">#REF!</definedName>
    <definedName name="Tapa_tipo_intemperie" localSheetId="8">#REF!</definedName>
    <definedName name="Tapa_tipo_intemperie" localSheetId="4">#REF!</definedName>
    <definedName name="Tapa_tipo_intemperie">#REF!</definedName>
    <definedName name="tapaferroconcreto" localSheetId="8">#REF!</definedName>
    <definedName name="tapaferroconcreto" localSheetId="4">#REF!</definedName>
    <definedName name="tapaferroconcreto">#REF!</definedName>
    <definedName name="TAPAM" localSheetId="8">#REF!</definedName>
    <definedName name="TAPAM" localSheetId="4">#REF!</definedName>
    <definedName name="TAPAM">#REF!</definedName>
    <definedName name="tapatipo1" localSheetId="8">#REF!</definedName>
    <definedName name="tapatipo1" localSheetId="4">#REF!</definedName>
    <definedName name="tapatipo1">#REF!</definedName>
    <definedName name="TAPON_2__P.V.C" localSheetId="8">#REF!</definedName>
    <definedName name="TAPON_2__P.V.C" localSheetId="4">#REF!</definedName>
    <definedName name="TAPON_2__P.V.C">#REF!</definedName>
    <definedName name="Tapon_Pres._1" localSheetId="8">#REF!</definedName>
    <definedName name="Tapon_Pres._1" localSheetId="4">#REF!</definedName>
    <definedName name="Tapon_Pres._1">#REF!</definedName>
    <definedName name="Tapon_Pres._1_2" localSheetId="8">#REF!</definedName>
    <definedName name="Tapon_Pres._1_2" localSheetId="4">#REF!</definedName>
    <definedName name="Tapon_Pres._1_2">#REF!</definedName>
    <definedName name="Tapon_Pres._3_4" localSheetId="8">#REF!</definedName>
    <definedName name="Tapon_Pres._3_4" localSheetId="4">#REF!</definedName>
    <definedName name="Tapon_Pres._3_4">#REF!</definedName>
    <definedName name="tapon3hf" localSheetId="8">#REF!</definedName>
    <definedName name="tapon3hf" localSheetId="4">#REF!</definedName>
    <definedName name="tapon3hf">#REF!</definedName>
    <definedName name="tapon8hf" localSheetId="8">#REF!</definedName>
    <definedName name="tapon8hf" localSheetId="4">#REF!</definedName>
    <definedName name="tapon8hf">#REF!</definedName>
    <definedName name="TAREAS_INICIALES" localSheetId="8">#REF!</definedName>
    <definedName name="TAREAS_INICIALES" localSheetId="4">#REF!</definedName>
    <definedName name="TAREAS_INICIALES">#REF!</definedName>
    <definedName name="TARIFA" localSheetId="8">#REF!</definedName>
    <definedName name="TARIFA" localSheetId="4">#REF!</definedName>
    <definedName name="TARIFA">#REF!</definedName>
    <definedName name="TARIFA_CONSUMO_ALCANTARILLADO" localSheetId="8">#REF!</definedName>
    <definedName name="TARIFA_CONSUMO_ALCANTARILLADO" localSheetId="5">#REF!</definedName>
    <definedName name="TARIFA_CONSUMO_ALCANTARILLADO" localSheetId="4">#REF!</definedName>
    <definedName name="TARIFA_CONSUMO_ALCANTARILLADO" localSheetId="6">#REF!</definedName>
    <definedName name="TARIFA_CONSUMO_ALCANTARILLADO">#REF!</definedName>
    <definedName name="TARIFA_HORA" localSheetId="4">#REF!</definedName>
    <definedName name="TARIFA_HORA">#REF!</definedName>
    <definedName name="TARIFA_POR_CONSUMO" localSheetId="8">#REF!</definedName>
    <definedName name="TARIFA_POR_CONSUMO" localSheetId="4">#REF!</definedName>
    <definedName name="TARIFA_POR_CONSUMO" localSheetId="6">#REF!</definedName>
    <definedName name="TARIFA_POR_CONSUMO">#REF!</definedName>
    <definedName name="TarifaPension" localSheetId="8">#REF!</definedName>
    <definedName name="TarifaPension" localSheetId="4">#REF!</definedName>
    <definedName name="TarifaPension">#REF!</definedName>
    <definedName name="TARIFAS" localSheetId="8">#REF!</definedName>
    <definedName name="TARIFAS" localSheetId="4">#REF!</definedName>
    <definedName name="TARIFAS" localSheetId="6">#REF!</definedName>
    <definedName name="TARIFAS">#REF!</definedName>
    <definedName name="TARIFAS_SUBSIDIOS" localSheetId="8">#REF!</definedName>
    <definedName name="TARIFAS_SUBSIDIOS" localSheetId="4">#REF!</definedName>
    <definedName name="TARIFAS_SUBSIDIOS" localSheetId="6">#REF!</definedName>
    <definedName name="TARIFAS_SUBSIDIOS">#REF!</definedName>
    <definedName name="tarifas1" localSheetId="8">#REF!</definedName>
    <definedName name="tarifas1" localSheetId="4">#REF!</definedName>
    <definedName name="TARIFAS1" localSheetId="6">#REF!</definedName>
    <definedName name="TARIFAS1">#REF!</definedName>
    <definedName name="tarifas2" localSheetId="8">#REF!</definedName>
    <definedName name="tarifas2" localSheetId="4">#REF!</definedName>
    <definedName name="tarifas2">#REF!</definedName>
    <definedName name="tarifas3" localSheetId="8">#REF!</definedName>
    <definedName name="tarifas3" localSheetId="4">#REF!</definedName>
    <definedName name="tarifas3">#REF!</definedName>
    <definedName name="tarifas4" localSheetId="8">#REF!</definedName>
    <definedName name="tarifas4" localSheetId="4">#REF!</definedName>
    <definedName name="tarifas4">#REF!</definedName>
    <definedName name="TarifaSalud" localSheetId="8">#REF!</definedName>
    <definedName name="TarifaSalud" localSheetId="4">#REF!</definedName>
    <definedName name="TarifaSalud">#REF!</definedName>
    <definedName name="TARMCIBCAR_" localSheetId="8">#REF!</definedName>
    <definedName name="TARMCIBCAR_" localSheetId="4">#REF!</definedName>
    <definedName name="TARMCIBCAR_">#REF!</definedName>
    <definedName name="TAROMAT" localSheetId="8">#REF!</definedName>
    <definedName name="TAROMAT" localSheetId="4">#REF!</definedName>
    <definedName name="TAROMAT">#REF!</definedName>
    <definedName name="Tasa" localSheetId="8">#REF!</definedName>
    <definedName name="Tasa" localSheetId="4">#REF!</definedName>
    <definedName name="Tasa">#REF!</definedName>
    <definedName name="TASA_DE_CAMBIO" localSheetId="8">#REF!</definedName>
    <definedName name="TASA_DE_CAMBIO" localSheetId="4">#REF!</definedName>
    <definedName name="TASA_DE_CAMBIO">#REF!</definedName>
    <definedName name="Tasa_Efectiva_Mensual_Fondeo" localSheetId="8">#REF!</definedName>
    <definedName name="Tasa_Efectiva_Mensual_Fondeo" localSheetId="4">#REF!</definedName>
    <definedName name="Tasa_Efectiva_Mensual_Fondeo" localSheetId="6">#REF!</definedName>
    <definedName name="Tasa_Efectiva_Mensual_Fondeo">#REF!</definedName>
    <definedName name="Tasa_TRM" localSheetId="4">#REF!</definedName>
    <definedName name="Tasa_TRM">#REF!</definedName>
    <definedName name="Tasa1" localSheetId="8">#REF!</definedName>
    <definedName name="Tasa1" localSheetId="4">#REF!</definedName>
    <definedName name="Tasa1">#REF!</definedName>
    <definedName name="TasaCCP" localSheetId="8">#REF!</definedName>
    <definedName name="TasaCCP" localSheetId="4">#REF!</definedName>
    <definedName name="TasaCCP">#REF!</definedName>
    <definedName name="TASATOT" localSheetId="8">#REF!</definedName>
    <definedName name="TASATOT" localSheetId="4">#REF!</definedName>
    <definedName name="TASATOT">#REF!</definedName>
    <definedName name="TASH2_" localSheetId="4">#REF!</definedName>
    <definedName name="TASH2_">#REF!</definedName>
    <definedName name="TASH4_" localSheetId="4">#REF!</definedName>
    <definedName name="TASH4_">#REF!</definedName>
    <definedName name="TASOC" localSheetId="8">#REF!</definedName>
    <definedName name="TASOC" localSheetId="4">#REF!</definedName>
    <definedName name="TASOC">#REF!</definedName>
    <definedName name="TASP1" localSheetId="8">#REF!</definedName>
    <definedName name="TASP1" localSheetId="4">#REF!</definedName>
    <definedName name="TASP1">#REF!</definedName>
    <definedName name="TASP2" localSheetId="8">#REF!</definedName>
    <definedName name="TASP2" localSheetId="4">#REF!</definedName>
    <definedName name="TASP2">#REF!</definedName>
    <definedName name="TASP3" localSheetId="8">#REF!</definedName>
    <definedName name="TASP3" localSheetId="4">#REF!</definedName>
    <definedName name="TASP3">#REF!</definedName>
    <definedName name="TASP4" localSheetId="8">#REF!</definedName>
    <definedName name="TASP4" localSheetId="4">#REF!</definedName>
    <definedName name="TASP4">#REF!</definedName>
    <definedName name="TASR4" localSheetId="8">#REF!</definedName>
    <definedName name="TASR4" localSheetId="4">#REF!</definedName>
    <definedName name="TASR4">#REF!</definedName>
    <definedName name="Tax" localSheetId="8">#REF!</definedName>
    <definedName name="Tax" localSheetId="4">#REF!</definedName>
    <definedName name="Tax">#REF!</definedName>
    <definedName name="Tax_Rate_Col" localSheetId="4">#REF!</definedName>
    <definedName name="Tax_Rate_Col">#REF!</definedName>
    <definedName name="Taxpb" localSheetId="8" hidden="1">#REF!</definedName>
    <definedName name="Taxpb" localSheetId="4" hidden="1">#REF!</definedName>
    <definedName name="Taxpb" hidden="1">#REF!</definedName>
    <definedName name="TB" localSheetId="8">#REF!</definedName>
    <definedName name="tb" localSheetId="4">#REF!</definedName>
    <definedName name="tb" localSheetId="6">#REF!</definedName>
    <definedName name="Tb">#REF!</definedName>
    <definedName name="TB_EVENTOS_OTS_ANUAL" localSheetId="8">#REF!</definedName>
    <definedName name="TB_EVENTOS_OTS_ANUAL" localSheetId="4">#REF!</definedName>
    <definedName name="TB_EVENTOS_OTS_ANUAL">#REF!</definedName>
    <definedName name="TBASES" localSheetId="8">#REF!</definedName>
    <definedName name="TBASES" localSheetId="4">#REF!</definedName>
    <definedName name="TBASES">#REF!</definedName>
    <definedName name="TBCUR" localSheetId="4">#REF!</definedName>
    <definedName name="TBCUR">#REF!</definedName>
    <definedName name="tblUnidades" localSheetId="8">#REF!</definedName>
    <definedName name="tblUnidades" localSheetId="4">#REF!</definedName>
    <definedName name="tblUnidades">#REF!</definedName>
    <definedName name="TBMAYINT" localSheetId="8">#REF!</definedName>
    <definedName name="TBMAYINT" localSheetId="4">#REF!</definedName>
    <definedName name="TBMAYINT">#REF!</definedName>
    <definedName name="tbres" localSheetId="8">#REF!</definedName>
    <definedName name="tbres" localSheetId="4">#REF!</definedName>
    <definedName name="tbres">#REF!</definedName>
    <definedName name="TBV1A" localSheetId="8">#REF!</definedName>
    <definedName name="TBV1A" localSheetId="4">#REF!</definedName>
    <definedName name="TBV1A">#REF!</definedName>
    <definedName name="TC" localSheetId="8">#REF!</definedName>
    <definedName name="TC" localSheetId="4">#REF!</definedName>
    <definedName name="Tc" localSheetId="6">#REF!</definedName>
    <definedName name="Tc">#REF!</definedName>
    <definedName name="TCARGAS" localSheetId="8">#REF!</definedName>
    <definedName name="TCARGAS" localSheetId="4">#REF!</definedName>
    <definedName name="TCARGAS">#REF!</definedName>
    <definedName name="TCONDIR" localSheetId="8">#REF!</definedName>
    <definedName name="TCONDIR" localSheetId="4">#REF!</definedName>
    <definedName name="TCONDIR">#REF!</definedName>
    <definedName name="TCRUDISP" localSheetId="8">#REF!</definedName>
    <definedName name="TCRUDISP" localSheetId="4">#REF!</definedName>
    <definedName name="TCRUDISP">#REF!</definedName>
    <definedName name="TCRUDIST" localSheetId="8">#REF!</definedName>
    <definedName name="TCRUDIST" localSheetId="4">#REF!</definedName>
    <definedName name="TCRUDIST">#REF!</definedName>
    <definedName name="TCRURESU" localSheetId="8">#REF!</definedName>
    <definedName name="TCRURESU" localSheetId="4">#REF!</definedName>
    <definedName name="TCRURESU">#REF!</definedName>
    <definedName name="Td" localSheetId="8">#REF!</definedName>
    <definedName name="Td" localSheetId="4">#REF!</definedName>
    <definedName name="Td" localSheetId="6">#REF!</definedName>
    <definedName name="Td">#REF!</definedName>
    <definedName name="TDHGF">#N/A</definedName>
    <definedName name="TDUCI" localSheetId="1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25"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2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22"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23"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2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8"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9"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4"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localSheetId="1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8" hidden="1">{"TAB1",#N/A,TRUE,"GENERAL";"TAB2",#N/A,TRUE,"GENERAL";"TAB3",#N/A,TRUE,"GENERAL";"TAB4",#N/A,TRUE,"GENERAL";"TAB5",#N/A,TRUE,"GENERAL"}</definedName>
    <definedName name="tdy" localSheetId="4" hidden="1">{"TAB1",#N/A,TRUE,"GENERAL";"TAB2",#N/A,TRUE,"GENERAL";"TAB3",#N/A,TRUE,"GENERAL";"TAB4",#N/A,TRUE,"GENERAL";"TAB5",#N/A,TRUE,"GENERAL"}</definedName>
    <definedName name="tdy" localSheetId="6"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dy_1" localSheetId="8" hidden="1">{"TAB1",#N/A,TRUE,"GENERAL";"TAB2",#N/A,TRUE,"GENERAL";"TAB3",#N/A,TRUE,"GENERAL";"TAB4",#N/A,TRUE,"GENERAL";"TAB5",#N/A,TRUE,"GENERAL"}</definedName>
    <definedName name="tdy_1" localSheetId="4" hidden="1">{"TAB1",#N/A,TRUE,"GENERAL";"TAB2",#N/A,TRUE,"GENERAL";"TAB3",#N/A,TRUE,"GENERAL";"TAB4",#N/A,TRUE,"GENERAL";"TAB5",#N/A,TRUE,"GENERAL"}</definedName>
    <definedName name="tdy_1" localSheetId="10" hidden="1">{"TAB1",#N/A,TRUE,"GENERAL";"TAB2",#N/A,TRUE,"GENERAL";"TAB3",#N/A,TRUE,"GENERAL";"TAB4",#N/A,TRUE,"GENERAL";"TAB5",#N/A,TRUE,"GENERAL"}</definedName>
    <definedName name="tdy_1" hidden="1">{"TAB1",#N/A,TRUE,"GENERAL";"TAB2",#N/A,TRUE,"GENERAL";"TAB3",#N/A,TRUE,"GENERAL";"TAB4",#N/A,TRUE,"GENERAL";"TAB5",#N/A,TRUE,"GENERAL"}</definedName>
    <definedName name="TE" localSheetId="8">#REF!</definedName>
    <definedName name="TE" localSheetId="5">#REF!</definedName>
    <definedName name="TE" localSheetId="4">#REF!</definedName>
    <definedName name="Te" localSheetId="6">#REF!</definedName>
    <definedName name="TE" localSheetId="10">#REF!</definedName>
    <definedName name="Te">#REF!</definedName>
    <definedName name="Tec_Adesivo" localSheetId="8">#REF!</definedName>
    <definedName name="Tec_Adesivo" localSheetId="4">#REF!</definedName>
    <definedName name="Tec_Adesivo" localSheetId="10">#REF!</definedName>
    <definedName name="Tec_Adesivo">#REF!</definedName>
    <definedName name="TechAccept" localSheetId="8">#REF!</definedName>
    <definedName name="TechAccept" localSheetId="4">#REF!</definedName>
    <definedName name="TechAccept" localSheetId="10">#REF!</definedName>
    <definedName name="TechAccept">#REF!</definedName>
    <definedName name="TECN" localSheetId="14">DATE(YEAR([0]!Loan_Start),MONTH([0]!Loan_Start)+Payment_Number,DAY([0]!Loan_Start))</definedName>
    <definedName name="TECN" localSheetId="15">DATE(YEAR(Loan_Start),MONTH(Loan_Start)+Payment_Number,DAY(Loan_Start))</definedName>
    <definedName name="TECN" localSheetId="16">DATE(YEAR(Loan_Start),MONTH(Loan_Start)+Payment_Number,DAY(Loan_Start))</definedName>
    <definedName name="TECN" localSheetId="25">DATE(YEAR([0]!Loan_Start),MONTH([0]!Loan_Start)+Payment_Number,DAY([0]!Loan_Start))</definedName>
    <definedName name="TECN" localSheetId="18">DATE(YEAR([0]!Loan_Start),MONTH([0]!Loan_Start)+Payment_Number,DAY([0]!Loan_Start))</definedName>
    <definedName name="TECN" localSheetId="19">DATE(YEAR([0]!Loan_Start),MONTH([0]!Loan_Start)+Payment_Number,DAY([0]!Loan_Start))</definedName>
    <definedName name="TECN" localSheetId="20">DATE(YEAR([0]!Loan_Start),MONTH([0]!Loan_Start)+Payment_Number,DAY([0]!Loan_Start))</definedName>
    <definedName name="TECN" localSheetId="22">DATE(YEAR([0]!Loan_Start),MONTH([0]!Loan_Start)+Payment_Number,DAY([0]!Loan_Start))</definedName>
    <definedName name="TECN" localSheetId="23">DATE(YEAR([0]!Loan_Start),MONTH([0]!Loan_Start)+Payment_Number,DAY([0]!Loan_Start))</definedName>
    <definedName name="TECN" localSheetId="24">DATE(YEAR([0]!Loan_Start),MONTH([0]!Loan_Start)+Payment_Number,DAY([0]!Loan_Start))</definedName>
    <definedName name="TECN" localSheetId="8">#N/A</definedName>
    <definedName name="TECN" localSheetId="5">DATE(YEAR(Loan_Start),MONTH(Loan_Start)+Payment_Number,DAY(Loan_Start))</definedName>
    <definedName name="TECN" localSheetId="9">DATE(YEAR([0]!Loan_Start),MONTH([0]!Loan_Start)+Payment_Number,DAY([0]!Loan_Start))</definedName>
    <definedName name="TECN" localSheetId="4">#N/A</definedName>
    <definedName name="TECN" localSheetId="6">DATE(YEAR('MANO DE OBRA'!_APU523),MONTH('MANO DE OBRA'!_APU523)+'MANO DE OBRA'!_ORO12,DAY('MANO DE OBRA'!_APU523))</definedName>
    <definedName name="TECN" localSheetId="10">#N/A</definedName>
    <definedName name="TECN">DATE(YEAR(Loan_Start),MONTH(Loan_Start)+Payment_Number,DAY(Loan_Start))</definedName>
    <definedName name="Tecnico" localSheetId="15">#REF!</definedName>
    <definedName name="Tecnico" localSheetId="16">#REF!</definedName>
    <definedName name="Tecnico" localSheetId="8">#REF!</definedName>
    <definedName name="Tecnico" localSheetId="4">#REF!</definedName>
    <definedName name="Tecnico" localSheetId="6">#REF!</definedName>
    <definedName name="Tecnico" localSheetId="10">#REF!</definedName>
    <definedName name="Tecnico">#REF!</definedName>
    <definedName name="tecpro06" localSheetId="8">#REF!</definedName>
    <definedName name="tecpro06" localSheetId="4">#REF!</definedName>
    <definedName name="tecpro06" localSheetId="10">#REF!</definedName>
    <definedName name="tecpro06">#REF!</definedName>
    <definedName name="TEE" localSheetId="8">#REF!</definedName>
    <definedName name="TEE" localSheetId="4">#REF!</definedName>
    <definedName name="TEE" localSheetId="10">#REF!</definedName>
    <definedName name="TEE">#REF!</definedName>
    <definedName name="TEE_2_____2____P.V.C" localSheetId="8">#REF!</definedName>
    <definedName name="TEE_2_____2____P.V.C" localSheetId="4">#REF!</definedName>
    <definedName name="TEE_2_____2____P.V.C">#REF!</definedName>
    <definedName name="TEE_3____3____2____P.V.C" localSheetId="8">#REF!</definedName>
    <definedName name="TEE_3____3____2____P.V.C" localSheetId="4">#REF!</definedName>
    <definedName name="TEE_3____3____2____P.V.C">#REF!</definedName>
    <definedName name="TEE_3____3____2____P.V.C_UM" localSheetId="8">#REF!</definedName>
    <definedName name="TEE_3____3____2____P.V.C_UM" localSheetId="4">#REF!</definedName>
    <definedName name="TEE_3____3____2____P.V.C_UM">#REF!</definedName>
    <definedName name="TEE_3____3____3____P.V.C" localSheetId="8">#REF!</definedName>
    <definedName name="TEE_3____3____3____P.V.C" localSheetId="4">#REF!</definedName>
    <definedName name="TEE_3____3____3____P.V.C">#REF!</definedName>
    <definedName name="TEE_3__x_3__B_x_B" localSheetId="8">#REF!</definedName>
    <definedName name="TEE_3__x_3__B_x_B" localSheetId="4">#REF!</definedName>
    <definedName name="TEE_3__x_3__B_x_B">#REF!</definedName>
    <definedName name="TEE_4____4____4____P.V.C_UM" localSheetId="8">#REF!</definedName>
    <definedName name="TEE_4____4____4____P.V.C_UM" localSheetId="4">#REF!</definedName>
    <definedName name="TEE_4____4____4____P.V.C_UM">#REF!</definedName>
    <definedName name="Tee_Pres._1" localSheetId="8">#REF!</definedName>
    <definedName name="Tee_Pres._1" localSheetId="4">#REF!</definedName>
    <definedName name="Tee_Pres._1">#REF!</definedName>
    <definedName name="Tee_Pres.1_2" localSheetId="8">#REF!</definedName>
    <definedName name="Tee_Pres.1_2" localSheetId="4">#REF!</definedName>
    <definedName name="Tee_Pres.1_2">#REF!</definedName>
    <definedName name="Tee_Pres.3_4" localSheetId="8">#REF!</definedName>
    <definedName name="Tee_Pres.3_4" localSheetId="4">#REF!</definedName>
    <definedName name="Tee_Pres.3_4">#REF!</definedName>
    <definedName name="Tee_Sanit._2" localSheetId="8">#REF!</definedName>
    <definedName name="Tee_Sanit._2" localSheetId="4">#REF!</definedName>
    <definedName name="Tee_Sanit._2">#REF!</definedName>
    <definedName name="Tee_Sanit._3" localSheetId="8">#REF!</definedName>
    <definedName name="Tee_Sanit._3" localSheetId="4">#REF!</definedName>
    <definedName name="Tee_Sanit._3">#REF!</definedName>
    <definedName name="Tee_Sanit._4" localSheetId="8">#REF!</definedName>
    <definedName name="Tee_Sanit._4" localSheetId="4">#REF!</definedName>
    <definedName name="Tee_Sanit._4">#REF!</definedName>
    <definedName name="Tee_Sanit._6" localSheetId="8">#REF!</definedName>
    <definedName name="Tee_Sanit._6" localSheetId="4">#REF!</definedName>
    <definedName name="Tee_Sanit._6">#REF!</definedName>
    <definedName name="tee12x10el" localSheetId="8">#REF!</definedName>
    <definedName name="tee12x10el" localSheetId="4">#REF!</definedName>
    <definedName name="tee12x10el">#REF!</definedName>
    <definedName name="tee12x10jr" localSheetId="8">#REF!</definedName>
    <definedName name="tee12x10jr" localSheetId="4">#REF!</definedName>
    <definedName name="tee12x10jr">#REF!</definedName>
    <definedName name="tee12x6jr" localSheetId="8">#REF!</definedName>
    <definedName name="tee12x6jr" localSheetId="4">#REF!</definedName>
    <definedName name="tee12x6jr">#REF!</definedName>
    <definedName name="tee6x3jr" localSheetId="8">#REF!</definedName>
    <definedName name="tee6x3jr" localSheetId="4">#REF!</definedName>
    <definedName name="tee6x3jr">#REF!</definedName>
    <definedName name="tee6x6el" localSheetId="8">#REF!</definedName>
    <definedName name="tee6x6el" localSheetId="4">#REF!</definedName>
    <definedName name="tee6x6el">#REF!</definedName>
    <definedName name="tee6x6jr" localSheetId="8">#REF!</definedName>
    <definedName name="tee6x6jr" localSheetId="4">#REF!</definedName>
    <definedName name="tee6x6jr">#REF!</definedName>
    <definedName name="tee8x3el" localSheetId="8">#REF!</definedName>
    <definedName name="tee8x3el" localSheetId="4">#REF!</definedName>
    <definedName name="tee8x3el">#REF!</definedName>
    <definedName name="tee8x6jr" localSheetId="8">#REF!</definedName>
    <definedName name="tee8x6jr" localSheetId="4">#REF!</definedName>
    <definedName name="tee8x6jr">#REF!</definedName>
    <definedName name="tee8x8el" localSheetId="8">#REF!</definedName>
    <definedName name="tee8x8el" localSheetId="4">#REF!</definedName>
    <definedName name="tee8x8el">#REF!</definedName>
    <definedName name="tee8x8jr" localSheetId="8">#REF!</definedName>
    <definedName name="tee8x8jr" localSheetId="4">#REF!</definedName>
    <definedName name="tee8x8jr">#REF!</definedName>
    <definedName name="TEFLON" localSheetId="8">#REF!</definedName>
    <definedName name="TEFLON" localSheetId="4">#REF!</definedName>
    <definedName name="TEFLON">#REF!</definedName>
    <definedName name="Teja_aluminio" localSheetId="4">#REF!</definedName>
    <definedName name="Teja_aluminio">#REF!</definedName>
    <definedName name="Teja_asbt_cemt_N__10_Inc._Acces." localSheetId="8">#REF!</definedName>
    <definedName name="Teja_asbt_cemt_N__10_Inc._Acces." localSheetId="4">#REF!</definedName>
    <definedName name="Teja_asbt_cemt_N__10_Inc._Acces.">#REF!</definedName>
    <definedName name="Teja_asbt_cemt_N__4_Inc._Acces." localSheetId="8">#REF!</definedName>
    <definedName name="Teja_asbt_cemt_N__4_Inc._Acces." localSheetId="4">#REF!</definedName>
    <definedName name="Teja_asbt_cemt_N__4_Inc._Acces.">#REF!</definedName>
    <definedName name="Teja_asbt_cemt_N__5_Inc._Acces." localSheetId="8">#REF!</definedName>
    <definedName name="Teja_asbt_cemt_N__5_Inc._Acces." localSheetId="4">#REF!</definedName>
    <definedName name="Teja_asbt_cemt_N__5_Inc._Acces.">#REF!</definedName>
    <definedName name="Teja_asbt_cemt_N__6_Inc._Acces." localSheetId="8">#REF!</definedName>
    <definedName name="Teja_asbt_cemt_N__6_Inc._Acces." localSheetId="4">#REF!</definedName>
    <definedName name="Teja_asbt_cemt_N__6_Inc._Acces.">#REF!</definedName>
    <definedName name="Teja_asbt_cemt_N__8_Inc._Acces." localSheetId="8">#REF!</definedName>
    <definedName name="Teja_asbt_cemt_N__8_Inc._Acces." localSheetId="4">#REF!</definedName>
    <definedName name="Teja_asbt_cemt_N__8_Inc._Acces.">#REF!</definedName>
    <definedName name="Teja_de_Barro" localSheetId="8">#REF!</definedName>
    <definedName name="Teja_de_Barro" localSheetId="4">#REF!</definedName>
    <definedName name="Teja_de_Barro">#REF!</definedName>
    <definedName name="TEJA_ONDULADA_P7_N_8" localSheetId="8">#REF!</definedName>
    <definedName name="TEJA_ONDULADA_P7_N_8" localSheetId="4">#REF!</definedName>
    <definedName name="TEJA_ONDULADA_P7_N_8">#REF!</definedName>
    <definedName name="Teja_Termoacustica_techmet_50_mm_cal_28x28_mm" localSheetId="8">#REF!</definedName>
    <definedName name="Teja_Termoacustica_techmet_50_mm_cal_28x28_mm" localSheetId="4">#REF!</definedName>
    <definedName name="Teja_Termoacustica_techmet_50_mm_cal_28x28_mm">#REF!</definedName>
    <definedName name="Teja_thermoacustica" localSheetId="4">#REF!</definedName>
    <definedName name="Teja_thermoacustica">#REF!</definedName>
    <definedName name="TEJA6" localSheetId="8">#REF!</definedName>
    <definedName name="TEJA6" localSheetId="4">#REF!</definedName>
    <definedName name="TEJA6">#REF!</definedName>
    <definedName name="TEJAB" localSheetId="8">#REF!</definedName>
    <definedName name="TEJAB" localSheetId="4">#REF!</definedName>
    <definedName name="TEJAB">#REF!</definedName>
    <definedName name="tejaeternit" localSheetId="8">#REF!</definedName>
    <definedName name="tejaeternit" localSheetId="4">#REF!</definedName>
    <definedName name="tejaeternit">#REF!</definedName>
    <definedName name="TEJAJ" localSheetId="8">#REF!</definedName>
    <definedName name="TEJAJ" localSheetId="4">#REF!</definedName>
    <definedName name="TEJAJ">#REF!</definedName>
    <definedName name="TEJBAR" localSheetId="8">#REF!</definedName>
    <definedName name="TEJBAR" localSheetId="4">#REF!</definedName>
    <definedName name="TEJBAR">#REF!</definedName>
    <definedName name="telefono" localSheetId="8">#REF!</definedName>
    <definedName name="telefono" localSheetId="4">#REF!</definedName>
    <definedName name="telefono">#REF!</definedName>
    <definedName name="Teléfono" localSheetId="4">#REF!</definedName>
    <definedName name="Teléfono">#REF!</definedName>
    <definedName name="TELEP" localSheetId="4">#REF!</definedName>
    <definedName name="TELEP">#REF!</definedName>
    <definedName name="TEMA1" localSheetId="8">#REF!</definedName>
    <definedName name="TEMA1" localSheetId="4">#REF!</definedName>
    <definedName name="TEMA1">#REF!</definedName>
    <definedName name="TEMA10" localSheetId="8">#REF!</definedName>
    <definedName name="TEMA10" localSheetId="4">#REF!</definedName>
    <definedName name="TEMA10">#REF!</definedName>
    <definedName name="TEMA2" localSheetId="8">#REF!</definedName>
    <definedName name="TEMA2" localSheetId="4">#REF!</definedName>
    <definedName name="TEMA2">#REF!</definedName>
    <definedName name="TEMA3" localSheetId="8">#REF!</definedName>
    <definedName name="TEMA3" localSheetId="4">#REF!</definedName>
    <definedName name="TEMA3">#REF!</definedName>
    <definedName name="TEMA4" localSheetId="8">#REF!</definedName>
    <definedName name="TEMA4" localSheetId="4">#REF!</definedName>
    <definedName name="TEMA4">#REF!</definedName>
    <definedName name="TEMA5" localSheetId="8">#REF!</definedName>
    <definedName name="TEMA5" localSheetId="4">#REF!</definedName>
    <definedName name="TEMA5">#REF!</definedName>
    <definedName name="TEMA6" localSheetId="8">#REF!</definedName>
    <definedName name="TEMA6" localSheetId="4">#REF!</definedName>
    <definedName name="TEMA6">#REF!</definedName>
    <definedName name="TEMA7" localSheetId="8">#REF!</definedName>
    <definedName name="TEMA7" localSheetId="4">#REF!</definedName>
    <definedName name="TEMA7">#REF!</definedName>
    <definedName name="TEMA8" localSheetId="8">#REF!</definedName>
    <definedName name="TEMA8" localSheetId="4">#REF!</definedName>
    <definedName name="TEMA8">#REF!</definedName>
    <definedName name="TEMA9" localSheetId="8">#REF!</definedName>
    <definedName name="TEMA9" localSheetId="4">#REF!</definedName>
    <definedName name="TEMA9">#REF!</definedName>
    <definedName name="TEMAS_PACC" localSheetId="8">#REF!</definedName>
    <definedName name="TEMAS_PACC" localSheetId="4">#REF!</definedName>
    <definedName name="TEMAS_PACC">#REF!</definedName>
    <definedName name="temp" localSheetId="8">#REF!</definedName>
    <definedName name="temp" localSheetId="4">#REF!</definedName>
    <definedName name="temp">#REF!</definedName>
    <definedName name="temp_strainer" localSheetId="8">#REF!</definedName>
    <definedName name="temp_strainer" localSheetId="4">#REF!</definedName>
    <definedName name="temp_strainer">#REF!</definedName>
    <definedName name="TEMP2" localSheetId="4">#REF!</definedName>
    <definedName name="TEMP2">#REF!</definedName>
    <definedName name="Temperatura" localSheetId="8">#REF!</definedName>
    <definedName name="Temperatura" localSheetId="4">#REF!</definedName>
    <definedName name="Temperatura">#REF!</definedName>
    <definedName name="TEMPORAL" localSheetId="8">#REF!</definedName>
    <definedName name="TEMPORAL" localSheetId="4">#REF!</definedName>
    <definedName name="TEMPORAL">#REF!</definedName>
    <definedName name="temporales" localSheetId="8">#REF!</definedName>
    <definedName name="temporales" localSheetId="4">#REF!</definedName>
    <definedName name="temporales">#REF!</definedName>
    <definedName name="TENSO" localSheetId="8">#REF!</definedName>
    <definedName name="TENSO" localSheetId="4">#REF!</definedName>
    <definedName name="TENSO">#REF!</definedName>
    <definedName name="TER" localSheetId="8">#N/A</definedName>
    <definedName name="TER" localSheetId="4">[0]!err</definedName>
    <definedName name="TER" localSheetId="10">PMA!ERR</definedName>
    <definedName name="TER">#N/A</definedName>
    <definedName name="TERCERA" localSheetId="8">#REF!</definedName>
    <definedName name="TERCERA" localSheetId="4">#REF!</definedName>
    <definedName name="TERCERA" localSheetId="10">#REF!</definedName>
    <definedName name="TERCERA">#REF!</definedName>
    <definedName name="TERM" localSheetId="8">#N/A</definedName>
    <definedName name="TERM" localSheetId="4">[0]!err</definedName>
    <definedName name="TERM" localSheetId="10">PMA!ERR</definedName>
    <definedName name="TERM">#N/A</definedName>
    <definedName name="TERMINADORA" localSheetId="8">#REF!</definedName>
    <definedName name="TERMINADORA" localSheetId="4">#REF!</definedName>
    <definedName name="TERMINADORA" localSheetId="10">#REF!</definedName>
    <definedName name="TERMINADORA">#REF!</definedName>
    <definedName name="terminales" localSheetId="8">#REF!</definedName>
    <definedName name="terminales" localSheetId="4">#REF!</definedName>
    <definedName name="terminales" localSheetId="10">#REF!</definedName>
    <definedName name="terminales">#REF!</definedName>
    <definedName name="TÉRMINOS" localSheetId="8">#N/A</definedName>
    <definedName name="TÉRMINOS" localSheetId="4">[0]!err</definedName>
    <definedName name="TÉRMINOS" localSheetId="10">PMA!ERR</definedName>
    <definedName name="TÉRMINOS">#N/A</definedName>
    <definedName name="TERR" localSheetId="8">#REF!</definedName>
    <definedName name="TERR" localSheetId="4">#REF!</definedName>
    <definedName name="TERR" localSheetId="10">#REF!</definedName>
    <definedName name="TERR">#REF!</definedName>
    <definedName name="test" localSheetId="8">#REF!</definedName>
    <definedName name="test" localSheetId="4">#REF!</definedName>
    <definedName name="test" localSheetId="10">#REF!</definedName>
    <definedName name="test">#REF!</definedName>
    <definedName name="TEST0" localSheetId="8">#REF!</definedName>
    <definedName name="TEST0" localSheetId="4">#REF!</definedName>
    <definedName name="TEST0" localSheetId="10">#REF!</definedName>
    <definedName name="TEST0">#REF!</definedName>
    <definedName name="TEST1" localSheetId="8">#REF!</definedName>
    <definedName name="TEST1" localSheetId="4">#REF!</definedName>
    <definedName name="TEST1">#REF!</definedName>
    <definedName name="TESTHKEY" localSheetId="8">#REF!</definedName>
    <definedName name="TESTHKEY" localSheetId="4">#REF!</definedName>
    <definedName name="TESTHKEY">#REF!</definedName>
    <definedName name="TESTKEYS" localSheetId="8">#REF!</definedName>
    <definedName name="TESTKEYS" localSheetId="4">#REF!</definedName>
    <definedName name="TESTKEYS">#REF!</definedName>
    <definedName name="testtt" localSheetId="8">#REF!</definedName>
    <definedName name="testtt" localSheetId="4">#REF!</definedName>
    <definedName name="testtt">#REF!</definedName>
    <definedName name="TESTVKEY" localSheetId="8">#REF!</definedName>
    <definedName name="TESTVKEY" localSheetId="4">#REF!</definedName>
    <definedName name="TESTVKEY">#REF!</definedName>
    <definedName name="TETA_RAD" localSheetId="8">#REF!</definedName>
    <definedName name="TETA_RAD" localSheetId="4">#REF!</definedName>
    <definedName name="TETA_RAD">#REF!</definedName>
    <definedName name="TEV" localSheetId="8">#REF!</definedName>
    <definedName name="TEV" localSheetId="4">#REF!</definedName>
    <definedName name="TEV">#REF!</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4" hidden="1">{"TAB1",#N/A,TRUE,"GENERAL";"TAB2",#N/A,TRUE,"GENERAL";"TAB3",#N/A,TRUE,"GENERAL";"TAB4",#N/A,TRUE,"GENERAL";"TAB5",#N/A,TRUE,"GENERAL"}</definedName>
    <definedName name="tewst" localSheetId="6"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wst_1" localSheetId="8" hidden="1">{"TAB1",#N/A,TRUE,"GENERAL";"TAB2",#N/A,TRUE,"GENERAL";"TAB3",#N/A,TRUE,"GENERAL";"TAB4",#N/A,TRUE,"GENERAL";"TAB5",#N/A,TRUE,"GENERAL"}</definedName>
    <definedName name="tewst_1" localSheetId="4" hidden="1">{"TAB1",#N/A,TRUE,"GENERAL";"TAB2",#N/A,TRUE,"GENERAL";"TAB3",#N/A,TRUE,"GENERAL";"TAB4",#N/A,TRUE,"GENERAL";"TAB5",#N/A,TRUE,"GENERAL"}</definedName>
    <definedName name="tewst_1" localSheetId="10" hidden="1">{"TAB1",#N/A,TRUE,"GENERAL";"TAB2",#N/A,TRUE,"GENERAL";"TAB3",#N/A,TRUE,"GENERAL";"TAB4",#N/A,TRUE,"GENERAL";"TAB5",#N/A,TRUE,"GENERAL"}</definedName>
    <definedName name="tewst_1" hidden="1">{"TAB1",#N/A,TRUE,"GENERAL";"TAB2",#N/A,TRUE,"GENERAL";"TAB3",#N/A,TRUE,"GENERAL";"TAB4",#N/A,TRUE,"GENERAL";"TAB5",#N/A,TRUE,"GENERAL"}</definedName>
    <definedName name="teytrh" localSheetId="15" hidden="1">{"via1",#N/A,TRUE,"general";"via2",#N/A,TRUE,"general";"via3",#N/A,TRUE,"general"}</definedName>
    <definedName name="teytrh" localSheetId="16" hidden="1">{"via1",#N/A,TRUE,"general";"via2",#N/A,TRUE,"general";"via3",#N/A,TRUE,"general"}</definedName>
    <definedName name="teytrh" localSheetId="8" hidden="1">{"via1",#N/A,TRUE,"general";"via2",#N/A,TRUE,"general";"via3",#N/A,TRUE,"general"}</definedName>
    <definedName name="teytrh" localSheetId="4" hidden="1">{"via1",#N/A,TRUE,"general";"via2",#N/A,TRUE,"general";"via3",#N/A,TRUE,"general"}</definedName>
    <definedName name="teytrh" localSheetId="6"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eytrh_1" localSheetId="8" hidden="1">{"via1",#N/A,TRUE,"general";"via2",#N/A,TRUE,"general";"via3",#N/A,TRUE,"general"}</definedName>
    <definedName name="teytrh_1" localSheetId="4" hidden="1">{"via1",#N/A,TRUE,"general";"via2",#N/A,TRUE,"general";"via3",#N/A,TRUE,"general"}</definedName>
    <definedName name="teytrh_1" localSheetId="10" hidden="1">{"via1",#N/A,TRUE,"general";"via2",#N/A,TRUE,"general";"via3",#N/A,TRUE,"general"}</definedName>
    <definedName name="teytrh_1" hidden="1">{"via1",#N/A,TRUE,"general";"via2",#N/A,TRUE,"general";"via3",#N/A,TRUE,"general"}</definedName>
    <definedName name="Tf" localSheetId="8">#REF!</definedName>
    <definedName name="Tf" localSheetId="4">#REF!</definedName>
    <definedName name="Tf" localSheetId="6">#REF!</definedName>
    <definedName name="Tf">#REF!</definedName>
    <definedName name="TFFFF" localSheetId="8">#REF!</definedName>
    <definedName name="TFFFF" localSheetId="4">#REF!</definedName>
    <definedName name="TFFFF" localSheetId="6">#REF!</definedName>
    <definedName name="TFFFF">#REF!</definedName>
    <definedName name="TFLUVIAL" localSheetId="8">#REF!</definedName>
    <definedName name="TFLUVIAL" localSheetId="4">#REF!</definedName>
    <definedName name="TFLUVIAL" localSheetId="10">#REF!</definedName>
    <definedName name="TFLUVIAL">#REF!</definedName>
    <definedName name="TFUEL" localSheetId="8">#REF!</definedName>
    <definedName name="TFUEL" localSheetId="4">#REF!</definedName>
    <definedName name="TFUEL">#REF!</definedName>
    <definedName name="Tg" localSheetId="8">#REF!</definedName>
    <definedName name="Tg" localSheetId="4">#REF!</definedName>
    <definedName name="Tg" localSheetId="6">#REF!</definedName>
    <definedName name="Tg">#REF!</definedName>
    <definedName name="TGALV" localSheetId="8">#REF!</definedName>
    <definedName name="TGALV" localSheetId="4">#REF!</definedName>
    <definedName name="TGALV">#REF!</definedName>
    <definedName name="TGAS" localSheetId="8">#REF!</definedName>
    <definedName name="TGAS" localSheetId="4">#REF!</definedName>
    <definedName name="TGAS">#REF!</definedName>
    <definedName name="TGASOLEOS" localSheetId="8">#REF!</definedName>
    <definedName name="TGASOLEOS" localSheetId="4">#REF!</definedName>
    <definedName name="TGASOLEOS">#REF!</definedName>
    <definedName name="TGB" localSheetId="8">#REF!</definedName>
    <definedName name="TGB" localSheetId="4">#REF!</definedName>
    <definedName name="TGB">#REF!</definedName>
    <definedName name="TGLP" localSheetId="8">#REF!</definedName>
    <definedName name="TGLP" localSheetId="4">#REF!</definedName>
    <definedName name="TGLP">#REF!</definedName>
    <definedName name="TGRASA" localSheetId="4">#REF!</definedName>
    <definedName name="TGRASA">#REF!</definedName>
    <definedName name="TGTGT" localSheetId="14">Scheduled_Payment+Extra_Payment</definedName>
    <definedName name="TGTGT" localSheetId="25">Scheduled_Payment+Extra_Payment</definedName>
    <definedName name="TGTGT" localSheetId="18">Scheduled_Payment+Extra_Payment</definedName>
    <definedName name="TGTGT" localSheetId="19">Scheduled_Payment+Extra_Payment</definedName>
    <definedName name="TGTGT" localSheetId="20">Scheduled_Payment+Extra_Payment</definedName>
    <definedName name="TGTGT" localSheetId="22">Scheduled_Payment+Extra_Payment</definedName>
    <definedName name="TGTGT" localSheetId="23">Scheduled_Payment+Extra_Payment</definedName>
    <definedName name="TGTGT" localSheetId="24">Scheduled_Payment+Extra_Payment</definedName>
    <definedName name="TGTGT" localSheetId="8">Scheduled_Payment+Extra_Payment</definedName>
    <definedName name="TGTGT" localSheetId="9">Scheduled_Payment+Extra_Payment</definedName>
    <definedName name="TGTGT" localSheetId="4">Scheduled_Payment+Extra_Payment</definedName>
    <definedName name="TGTGT" localSheetId="10">Scheduled_Payment+Extra_Payment</definedName>
    <definedName name="TGTGT">Scheduled_Payment+Extra_Payment</definedName>
    <definedName name="TGTT" localSheetId="14">Scheduled_Payment+Extra_Payment</definedName>
    <definedName name="TGTT" localSheetId="25">Scheduled_Payment+Extra_Payment</definedName>
    <definedName name="TGTT" localSheetId="18">Scheduled_Payment+Extra_Payment</definedName>
    <definedName name="TGTT" localSheetId="19">Scheduled_Payment+Extra_Payment</definedName>
    <definedName name="TGTT" localSheetId="20">Scheduled_Payment+Extra_Payment</definedName>
    <definedName name="TGTT" localSheetId="22">Scheduled_Payment+Extra_Payment</definedName>
    <definedName name="TGTT" localSheetId="23">Scheduled_Payment+Extra_Payment</definedName>
    <definedName name="TGTT" localSheetId="24">Scheduled_Payment+Extra_Payment</definedName>
    <definedName name="TGTT" localSheetId="8">Scheduled_Payment+Extra_Payment</definedName>
    <definedName name="TGTT" localSheetId="9">Scheduled_Payment+Extra_Payment</definedName>
    <definedName name="TGTT" localSheetId="4">Scheduled_Payment+Extra_Payment</definedName>
    <definedName name="TGTT" localSheetId="10">Scheduled_Payment+Extra_Payment</definedName>
    <definedName name="TGTT">Scheduled_Payment+Extra_Payment</definedName>
    <definedName name="th" localSheetId="8">#REF!</definedName>
    <definedName name="th" localSheetId="4">#REF!</definedName>
    <definedName name="th" localSheetId="6">#REF!</definedName>
    <definedName name="th" localSheetId="10">#REF!</definedName>
    <definedName name="Th">#REF!</definedName>
    <definedName name="TH10J" localSheetId="8">#REF!</definedName>
    <definedName name="TH10J" localSheetId="4">#REF!</definedName>
    <definedName name="TH10J" localSheetId="10">#REF!</definedName>
    <definedName name="TH10J">#REF!</definedName>
    <definedName name="THBULLDOZER" localSheetId="8">#REF!</definedName>
    <definedName name="THBULLDOZER" localSheetId="4">#REF!</definedName>
    <definedName name="THBULLDOZER" localSheetId="10">#REF!</definedName>
    <definedName name="THBULLDOZER">#REF!</definedName>
    <definedName name="THCARROTANQUE" localSheetId="8">#REF!</definedName>
    <definedName name="THCARROTANQUE" localSheetId="4">#REF!</definedName>
    <definedName name="THCARROTANQUE">#REF!</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8" hidden="1">{"TAB1",#N/A,TRUE,"GENERAL";"TAB2",#N/A,TRUE,"GENERAL";"TAB3",#N/A,TRUE,"GENERAL";"TAB4",#N/A,TRUE,"GENERAL";"TAB5",#N/A,TRUE,"GENERAL"}</definedName>
    <definedName name="thdh" localSheetId="4" hidden="1">{"TAB1",#N/A,TRUE,"GENERAL";"TAB2",#N/A,TRUE,"GENERAL";"TAB3",#N/A,TRUE,"GENERAL";"TAB4",#N/A,TRUE,"GENERAL";"TAB5",#N/A,TRUE,"GENERAL"}</definedName>
    <definedName name="thdh" localSheetId="6"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dh_1" localSheetId="8" hidden="1">{"TAB1",#N/A,TRUE,"GENERAL";"TAB2",#N/A,TRUE,"GENERAL";"TAB3",#N/A,TRUE,"GENERAL";"TAB4",#N/A,TRUE,"GENERAL";"TAB5",#N/A,TRUE,"GENERAL"}</definedName>
    <definedName name="thdh_1" localSheetId="4" hidden="1">{"TAB1",#N/A,TRUE,"GENERAL";"TAB2",#N/A,TRUE,"GENERAL";"TAB3",#N/A,TRUE,"GENERAL";"TAB4",#N/A,TRUE,"GENERAL";"TAB5",#N/A,TRUE,"GENERAL"}</definedName>
    <definedName name="thdh_1" localSheetId="10" hidden="1">{"TAB1",#N/A,TRUE,"GENERAL";"TAB2",#N/A,TRUE,"GENERAL";"TAB3",#N/A,TRUE,"GENERAL";"TAB4",#N/A,TRUE,"GENERAL";"TAB5",#N/A,TRUE,"GENERAL"}</definedName>
    <definedName name="thdh_1" hidden="1">{"TAB1",#N/A,TRUE,"GENERAL";"TAB2",#N/A,TRUE,"GENERAL";"TAB3",#N/A,TRUE,"GENERAL";"TAB4",#N/A,TRUE,"GENERAL";"TAB5",#N/A,TRUE,"GENERAL"}</definedName>
    <definedName name="THEQUIPOSOLDADURA">#REF!</definedName>
    <definedName name="THF6JH" localSheetId="8">#REF!</definedName>
    <definedName name="THF6JH" localSheetId="4">#REF!</definedName>
    <definedName name="THF6JH">#REF!</definedName>
    <definedName name="THF6RO" localSheetId="8">#REF!</definedName>
    <definedName name="THF6RO" localSheetId="4">#REF!</definedName>
    <definedName name="THF6RO">#REF!</definedName>
    <definedName name="THF8JH" localSheetId="8">#REF!</definedName>
    <definedName name="THF8JH" localSheetId="4">#REF!</definedName>
    <definedName name="THF8JH">#REF!</definedName>
    <definedName name="THINER" localSheetId="8">#REF!</definedName>
    <definedName name="THINER" localSheetId="4">#REF!</definedName>
    <definedName name="THINER">#REF!</definedName>
    <definedName name="THK" localSheetId="8">#REF!</definedName>
    <definedName name="THK" localSheetId="4">#REF!</definedName>
    <definedName name="THK">#REF!</definedName>
    <definedName name="THMEZCLADORA" localSheetId="8">#REF!</definedName>
    <definedName name="THMEZCLADORA" localSheetId="4">#REF!</definedName>
    <definedName name="THMEZCLADORA">#REF!</definedName>
    <definedName name="THMOTO" localSheetId="8">#REF!</definedName>
    <definedName name="THMOTO" localSheetId="4">#REF!</definedName>
    <definedName name="THMOTO">#REF!</definedName>
    <definedName name="THP" localSheetId="8">#REF!</definedName>
    <definedName name="THP" localSheetId="4">#REF!</definedName>
    <definedName name="THP">#REF!</definedName>
    <definedName name="THRANA" localSheetId="8">#REF!</definedName>
    <definedName name="THRANA" localSheetId="4">#REF!</definedName>
    <definedName name="THRANA">#REF!</definedName>
    <definedName name="THRETRO" localSheetId="8">#REF!</definedName>
    <definedName name="THRETRO" localSheetId="4">#REF!</definedName>
    <definedName name="THRETRO">#REF!</definedName>
    <definedName name="thtj" localSheetId="15" hidden="1">{"via1",#N/A,TRUE,"general";"via2",#N/A,TRUE,"general";"via3",#N/A,TRUE,"general"}</definedName>
    <definedName name="thtj" localSheetId="16" hidden="1">{"via1",#N/A,TRUE,"general";"via2",#N/A,TRUE,"general";"via3",#N/A,TRUE,"general"}</definedName>
    <definedName name="thtj" localSheetId="8" hidden="1">{"via1",#N/A,TRUE,"general";"via2",#N/A,TRUE,"general";"via3",#N/A,TRUE,"general"}</definedName>
    <definedName name="thtj" localSheetId="4" hidden="1">{"via1",#N/A,TRUE,"general";"via2",#N/A,TRUE,"general";"via3",#N/A,TRUE,"general"}</definedName>
    <definedName name="thtj" localSheetId="6"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htj_1" localSheetId="8" hidden="1">{"via1",#N/A,TRUE,"general";"via2",#N/A,TRUE,"general";"via3",#N/A,TRUE,"general"}</definedName>
    <definedName name="thtj_1" localSheetId="4" hidden="1">{"via1",#N/A,TRUE,"general";"via2",#N/A,TRUE,"general";"via3",#N/A,TRUE,"general"}</definedName>
    <definedName name="thtj_1" localSheetId="10" hidden="1">{"via1",#N/A,TRUE,"general";"via2",#N/A,TRUE,"general";"via3",#N/A,TRUE,"general"}</definedName>
    <definedName name="thtj_1" hidden="1">{"via1",#N/A,TRUE,"general";"via2",#N/A,TRUE,"general";"via3",#N/A,TRUE,"general"}</definedName>
    <definedName name="THVIBRADOR">#REF!</definedName>
    <definedName name="THVIBRO" localSheetId="8">#REF!</definedName>
    <definedName name="THVIBRO" localSheetId="4">#REF!</definedName>
    <definedName name="THVIBRO" localSheetId="10">#REF!</definedName>
    <definedName name="THVIBRO">#REF!</definedName>
    <definedName name="THVOLQUETA" localSheetId="8">#REF!</definedName>
    <definedName name="THVOLQUETA" localSheetId="4">#REF!</definedName>
    <definedName name="THVOLQUETA" localSheetId="10">#REF!</definedName>
    <definedName name="THVOLQUETA">#REF!</definedName>
    <definedName name="TI" localSheetId="8">#REF!</definedName>
    <definedName name="TI" localSheetId="5">#REF!</definedName>
    <definedName name="TI" localSheetId="4">#REF!</definedName>
    <definedName name="Ti" localSheetId="6">#REF!</definedName>
    <definedName name="Ti">#REF!</definedName>
    <definedName name="TI60kv" localSheetId="8">#REF!</definedName>
    <definedName name="TI60kv" localSheetId="4">#REF!</definedName>
    <definedName name="TI60kv">#REF!</definedName>
    <definedName name="TIEMPO" localSheetId="8">#REF!</definedName>
    <definedName name="TIEMPO" localSheetId="5">#REF!</definedName>
    <definedName name="TIEMPO" localSheetId="4">#REF!</definedName>
    <definedName name="TIEMPO">#REF!</definedName>
    <definedName name="Timbre_chicharra_120v" localSheetId="8">#REF!</definedName>
    <definedName name="Timbre_chicharra_120v" localSheetId="4">#REF!</definedName>
    <definedName name="Timbre_chicharra_120v">#REF!</definedName>
    <definedName name="TIME1" localSheetId="8">#REF!</definedName>
    <definedName name="TIME1" localSheetId="4">#REF!</definedName>
    <definedName name="TIME1">#REF!</definedName>
    <definedName name="TIME2" localSheetId="8">#REF!</definedName>
    <definedName name="TIME2" localSheetId="4">#REF!</definedName>
    <definedName name="TIME2">#REF!</definedName>
    <definedName name="TimeRange" localSheetId="8">#REF!</definedName>
    <definedName name="TimeRange" localSheetId="4">#REF!</definedName>
    <definedName name="TimeRange">#REF!</definedName>
    <definedName name="TIN" localSheetId="4">#REF!</definedName>
    <definedName name="TIN">#REF!</definedName>
    <definedName name="TIPO" localSheetId="8">#REF!</definedName>
    <definedName name="TIPO" localSheetId="4">#REF!</definedName>
    <definedName name="TIPO" localSheetId="6">#REF!</definedName>
    <definedName name="TIPO">#REF!</definedName>
    <definedName name="TIPO.PAVIMENTO" localSheetId="8">#REF!</definedName>
    <definedName name="TIPO.PAVIMENTO" localSheetId="4">#REF!</definedName>
    <definedName name="TIPO.PAVIMENTO">#REF!</definedName>
    <definedName name="TIPO_DE_VIA" localSheetId="4">#REF!</definedName>
    <definedName name="TIPO_DE_VIA">#REF!</definedName>
    <definedName name="TIPO_GRUPO" localSheetId="8">#REF!</definedName>
    <definedName name="TIPO_GRUPO" localSheetId="4">#REF!</definedName>
    <definedName name="TIPO_GRUPO">#REF!</definedName>
    <definedName name="tipo_pintura" localSheetId="8">#REF!</definedName>
    <definedName name="tipo_pintura" localSheetId="4">#REF!</definedName>
    <definedName name="tipo_pintura">#REF!</definedName>
    <definedName name="Tipo_Via" localSheetId="8">#REF!</definedName>
    <definedName name="Tipo_Via" localSheetId="4">#REF!</definedName>
    <definedName name="Tipo_Via">#REF!</definedName>
    <definedName name="Tipocimentacion" localSheetId="8">#REF!</definedName>
    <definedName name="Tipocimentacion" localSheetId="4">#REF!</definedName>
    <definedName name="Tipocimentacion">#REF!</definedName>
    <definedName name="TipoCosteo" localSheetId="8">#REF!</definedName>
    <definedName name="TipoCosteo" localSheetId="4">#REF!</definedName>
    <definedName name="TipoCosteo" localSheetId="6">#REF!</definedName>
    <definedName name="TipoCosteo">#REF!</definedName>
    <definedName name="TipoCosteoNivelRiesgo" localSheetId="8">#REF!</definedName>
    <definedName name="TipoCosteoNivelRiesgo" localSheetId="4">#REF!</definedName>
    <definedName name="TipoCosteoNivelRiesgo" localSheetId="6">#REF!</definedName>
    <definedName name="TipoCosteoNivelRiesgo">#REF!</definedName>
    <definedName name="TipoGC" localSheetId="8">#REF!</definedName>
    <definedName name="TipoGC" localSheetId="4">#REF!</definedName>
    <definedName name="TipoGC">#REF!</definedName>
    <definedName name="TipoInsumo" localSheetId="4">#REF!</definedName>
    <definedName name="TipoInsumo">#REF!</definedName>
    <definedName name="tipomaterial" localSheetId="8">#REF!</definedName>
    <definedName name="tipomaterial" localSheetId="4">#REF!</definedName>
    <definedName name="tipomaterial">#REF!</definedName>
    <definedName name="TipoNeces" localSheetId="8">#REF!</definedName>
    <definedName name="TipoNeces" localSheetId="4">#REF!</definedName>
    <definedName name="TipoNeces">#REF!</definedName>
    <definedName name="TipoPro" localSheetId="8">#REF!</definedName>
    <definedName name="TipoPro" localSheetId="4">#REF!</definedName>
    <definedName name="TipoPro">#REF!</definedName>
    <definedName name="Tipoproceso" localSheetId="8">#REF!</definedName>
    <definedName name="Tipoproceso" localSheetId="4">#REF!</definedName>
    <definedName name="Tipoproceso">#REF!</definedName>
    <definedName name="TipoProyecto" localSheetId="8">#REF!</definedName>
    <definedName name="TipoProyecto" localSheetId="4">#REF!</definedName>
    <definedName name="TipoProyecto">#REF!</definedName>
    <definedName name="TIPOS" localSheetId="4">#REF!</definedName>
    <definedName name="TIPOS">#REF!</definedName>
    <definedName name="tipos_entidad" localSheetId="8">#REF!</definedName>
    <definedName name="tipos_entidad" localSheetId="5">#REF!</definedName>
    <definedName name="tipos_entidad" localSheetId="4">#REF!</definedName>
    <definedName name="tipos_entidad">#REF!</definedName>
    <definedName name="TiposCampamentos" localSheetId="8">#REF!</definedName>
    <definedName name="TiposCampamentos" localSheetId="4">#REF!</definedName>
    <definedName name="TiposCampamentos" localSheetId="6">#REF!</definedName>
    <definedName name="TiposCampamentos">#REF!</definedName>
    <definedName name="TiposEnsayos" localSheetId="8">#REF!</definedName>
    <definedName name="TiposEnsayos" localSheetId="4">#REF!</definedName>
    <definedName name="TiposEnsayos" localSheetId="6">#REF!</definedName>
    <definedName name="TiposEnsayos">#REF!</definedName>
    <definedName name="TiposEquipos" localSheetId="8">#REF!</definedName>
    <definedName name="TiposEquipos" localSheetId="4">#REF!</definedName>
    <definedName name="TiposEquipos" localSheetId="6">#REF!</definedName>
    <definedName name="TiposEquipos">#REF!</definedName>
    <definedName name="TiposOficina" localSheetId="8">#REF!</definedName>
    <definedName name="TiposOficina" localSheetId="4">#REF!</definedName>
    <definedName name="TiposOficina" localSheetId="6">#REF!</definedName>
    <definedName name="TiposOficina">#REF!</definedName>
    <definedName name="TiposPersonalProfesional" localSheetId="8">#REF!</definedName>
    <definedName name="TiposPersonalProfesional" localSheetId="4">#REF!</definedName>
    <definedName name="TiposPersonalProfesional" localSheetId="6">#REF!</definedName>
    <definedName name="TiposPersonalProfesional">#REF!</definedName>
    <definedName name="TiposPersonalTecnico" localSheetId="8">#REF!</definedName>
    <definedName name="TiposPersonalTecnico" localSheetId="4">#REF!</definedName>
    <definedName name="TiposPersonalTecnico" localSheetId="6">#REF!</definedName>
    <definedName name="TiposPersonalTecnico">#REF!</definedName>
    <definedName name="tipov" localSheetId="8">#REF!</definedName>
    <definedName name="tipov" localSheetId="5">#REF!</definedName>
    <definedName name="tipov" localSheetId="4">#REF!</definedName>
    <definedName name="tipov" localSheetId="6">#REF!</definedName>
    <definedName name="tipov">#REF!</definedName>
    <definedName name="TIR" localSheetId="8">#REF!</definedName>
    <definedName name="TIR" localSheetId="4">#REF!</definedName>
    <definedName name="TIR">#REF!</definedName>
    <definedName name="TIT" localSheetId="8">#REF!</definedName>
    <definedName name="TIT" localSheetId="4">#REF!</definedName>
    <definedName name="TIT" localSheetId="6">#REF!</definedName>
    <definedName name="TIT">#REF!</definedName>
    <definedName name="titi" localSheetId="15">IF(Loan_Amount*Interest_Rate*Loan_Years*Loan_Start&gt;0,1,0)</definedName>
    <definedName name="titi" localSheetId="16">IF(Loan_Amount*Interest_Rate*Loan_Years*Loan_Start&gt;0,1,0)</definedName>
    <definedName name="titi" localSheetId="8">#N/A</definedName>
    <definedName name="titi" localSheetId="5">IF(Loan_Amount*Interest_Rate*Loan_Years*Loan_Start&gt;0,1,0)</definedName>
    <definedName name="titi" localSheetId="4">#N/A</definedName>
    <definedName name="titi" localSheetId="6">IF('MANO DE OBRA'!_APU522*'MANO DE OBRA'!________MA2*'MANO DE OBRA'!_APU524*'MANO DE OBRA'!_APU523&gt;0,1,0)</definedName>
    <definedName name="titi" localSheetId="10">#N/A</definedName>
    <definedName name="titi">IF(Loan_Amount*Interest_Rate*Loan_Years*Loan_Start&gt;0,1,0)</definedName>
    <definedName name="TITLE" localSheetId="8">#REF!</definedName>
    <definedName name="TITLE" localSheetId="4">#REF!</definedName>
    <definedName name="TITLE" localSheetId="10">#REF!</definedName>
    <definedName name="TITLE">#REF!</definedName>
    <definedName name="TITLE1" localSheetId="8">#REF!</definedName>
    <definedName name="TITLE1" localSheetId="4">#REF!</definedName>
    <definedName name="TITLE1" localSheetId="10">#REF!</definedName>
    <definedName name="TITLE1">#REF!</definedName>
    <definedName name="Titlepb" localSheetId="8" hidden="1">#REF!</definedName>
    <definedName name="Titlepb" localSheetId="4" hidden="1">#REF!</definedName>
    <definedName name="Titlepb" localSheetId="10" hidden="1">#REF!</definedName>
    <definedName name="Titlepb" hidden="1">#REF!</definedName>
    <definedName name="TitleRegion..BO60" localSheetId="8">#REF!</definedName>
    <definedName name="TitleRegion..BO60" localSheetId="4">#REF!</definedName>
    <definedName name="TitleRegion..BO60">#REF!</definedName>
    <definedName name="TITO" localSheetId="5">IF('CONCRETOS Y MORTEROS'!RICO,Header_Row+#REF!,Header_Row)</definedName>
    <definedName name="TITO">#N/A</definedName>
    <definedName name="TITOF" localSheetId="5">IF('CONCRETOS Y MORTEROS'!RICO,Header_Row+#REF!,Header_Row)</definedName>
    <definedName name="TITOF">#N/A</definedName>
    <definedName name="TITU" localSheetId="15">#REF!</definedName>
    <definedName name="TITU" localSheetId="16">#REF!</definedName>
    <definedName name="titu" localSheetId="8">#REF!</definedName>
    <definedName name="titu" localSheetId="4">#REF!</definedName>
    <definedName name="TITU" localSheetId="6">#REF!</definedName>
    <definedName name="titu" localSheetId="10">#REF!</definedName>
    <definedName name="TITU">#REF!</definedName>
    <definedName name="titu2" localSheetId="8">#REF!</definedName>
    <definedName name="titu2" localSheetId="4">#REF!</definedName>
    <definedName name="titu2" localSheetId="10">#REF!</definedName>
    <definedName name="titu2">#REF!</definedName>
    <definedName name="TITULO" localSheetId="8">#REF!</definedName>
    <definedName name="TITULO" localSheetId="5">#REF!</definedName>
    <definedName name="TITULO" localSheetId="4">#REF!</definedName>
    <definedName name="TITULO" localSheetId="6">#REF!</definedName>
    <definedName name="TITULO" localSheetId="10">#REF!</definedName>
    <definedName name="TITULO">#REF!</definedName>
    <definedName name="Títulos" localSheetId="8">#REF!</definedName>
    <definedName name="Títulos" localSheetId="4">#REF!</definedName>
    <definedName name="Títulos">#REF!</definedName>
    <definedName name="TÍTULOS_A_IMPRI" localSheetId="8">#REF!</definedName>
    <definedName name="TÍTULOS_A_IMPRI" localSheetId="4">#REF!</definedName>
    <definedName name="TÍTULOS_A_IMPRI">#REF!</definedName>
    <definedName name="Titulos_a_imprimir" localSheetId="8">#REF!</definedName>
    <definedName name="Titulos_a_imprimir" localSheetId="4">#REF!</definedName>
    <definedName name="Titulos_a_imprimir">#REF!</definedName>
    <definedName name="_xlnm.Print_Titles" localSheetId="0">'Apu Auxiliar '!$1:$3</definedName>
    <definedName name="_xlnm.Print_Titles" localSheetId="1">'Apu Auxiliares'!$1:$3</definedName>
    <definedName name="_xlnm.Print_Titles" localSheetId="10">PMA!$1:$7</definedName>
    <definedName name="_xlnm.Print_Titles">#N/A</definedName>
    <definedName name="Títulos_a_imprimir_IM" localSheetId="8">#REF!</definedName>
    <definedName name="Títulos_a_imprimir_IM" localSheetId="4">#REF!</definedName>
    <definedName name="Títulos_a_imprimir_IM" localSheetId="6">#REF!</definedName>
    <definedName name="Títulos_a_imprimir_IM">#REF!</definedName>
    <definedName name="Títulos_a_imprimir_IM_13" localSheetId="8">#REF!</definedName>
    <definedName name="Títulos_a_imprimir_IM_13" localSheetId="4">#REF!</definedName>
    <definedName name="Títulos_a_imprimir_IM_13">#REF!</definedName>
    <definedName name="Títulos_a_imprimir_IM_3" localSheetId="8">#REF!</definedName>
    <definedName name="Títulos_a_imprimir_IM_3" localSheetId="4">#REF!</definedName>
    <definedName name="Títulos_a_imprimir_IM_3">#REF!</definedName>
    <definedName name="tj" localSheetId="8">#REF!</definedName>
    <definedName name="tj" localSheetId="5">#REF!</definedName>
    <definedName name="tj" localSheetId="4">#REF!</definedName>
    <definedName name="tj" localSheetId="6">#REF!</definedName>
    <definedName name="Tj">#REF!</definedName>
    <definedName name="TJK" localSheetId="8">#REF!</definedName>
    <definedName name="TJK" localSheetId="4">#N/A</definedName>
    <definedName name="TJK" localSheetId="6">#REF!</definedName>
    <definedName name="TJK" localSheetId="10">#REF!</definedName>
    <definedName name="TJK">#N/A</definedName>
    <definedName name="tk" localSheetId="8">#REF!</definedName>
    <definedName name="tk" localSheetId="4">#REF!</definedName>
    <definedName name="Tk" localSheetId="6">#REF!</definedName>
    <definedName name="tk" localSheetId="10">#REF!</definedName>
    <definedName name="Tk">#REF!</definedName>
    <definedName name="TK_1" localSheetId="8" hidden="1">#REF!</definedName>
    <definedName name="TK_1" localSheetId="4" hidden="1">#REF!</definedName>
    <definedName name="TK_1" localSheetId="10" hidden="1">#REF!</definedName>
    <definedName name="TK_1" hidden="1">#REF!</definedName>
    <definedName name="TKSLCI07" localSheetId="8">#REF!</definedName>
    <definedName name="TKSLCI07" localSheetId="4">#REF!</definedName>
    <definedName name="TKSLCI07" localSheetId="10">#REF!</definedName>
    <definedName name="TKSLCI07">#REF!</definedName>
    <definedName name="tl" localSheetId="8">#REF!</definedName>
    <definedName name="tl" localSheetId="5">#REF!</definedName>
    <definedName name="tl" localSheetId="4">#REF!</definedName>
    <definedName name="tl" localSheetId="6">#REF!</definedName>
    <definedName name="tl">#REF!</definedName>
    <definedName name="TLc" localSheetId="8">#REF!</definedName>
    <definedName name="TLc" localSheetId="4">#REF!</definedName>
    <definedName name="TLc">#REF!</definedName>
    <definedName name="tld" localSheetId="8">#REF!</definedName>
    <definedName name="tld" localSheetId="4">#REF!</definedName>
    <definedName name="tld">#REF!</definedName>
    <definedName name="Tll" localSheetId="8">#REF!</definedName>
    <definedName name="Tll" localSheetId="4">#REF!</definedName>
    <definedName name="Tll" localSheetId="6">#REF!</definedName>
    <definedName name="Tll">#REF!</definedName>
    <definedName name="Tm" localSheetId="8">#REF!</definedName>
    <definedName name="Tm" localSheetId="4">#REF!</definedName>
    <definedName name="Tm" localSheetId="6">#REF!</definedName>
    <definedName name="Tm">#REF!</definedName>
    <definedName name="TMEDIOS" localSheetId="8">#REF!</definedName>
    <definedName name="TMEDIOS" localSheetId="4">#REF!</definedName>
    <definedName name="TMEDIOS">#REF!</definedName>
    <definedName name="TMOGAS" localSheetId="8">#REF!</definedName>
    <definedName name="TMOGAS" localSheetId="4">#REF!</definedName>
    <definedName name="TMOGAS">#REF!</definedName>
    <definedName name="tn" localSheetId="8">#REF!</definedName>
    <definedName name="tn" localSheetId="4">#REF!</definedName>
    <definedName name="tn" localSheetId="6">#REF!</definedName>
    <definedName name="Tn">#REF!</definedName>
    <definedName name="TNOV10" localSheetId="4">#REF!</definedName>
    <definedName name="TNOV10">#REF!</definedName>
    <definedName name="TNOV12" localSheetId="4">#REF!</definedName>
    <definedName name="TNOV12">#REF!</definedName>
    <definedName name="TNOV16" localSheetId="4">#REF!</definedName>
    <definedName name="TNOV16">#REF!</definedName>
    <definedName name="TNOV18" localSheetId="4">#REF!</definedName>
    <definedName name="TNOV18">#REF!</definedName>
    <definedName name="TNOV20" localSheetId="4">#REF!</definedName>
    <definedName name="TNOV20">#REF!</definedName>
    <definedName name="TNOV6" localSheetId="4">#REF!</definedName>
    <definedName name="TNOV6">#REF!</definedName>
    <definedName name="TNOV8" localSheetId="4">#REF!</definedName>
    <definedName name="TNOV8">#REF!</definedName>
    <definedName name="Tñ" localSheetId="8">#REF!</definedName>
    <definedName name="Tñ" localSheetId="4">#REF!</definedName>
    <definedName name="Tñ" localSheetId="6">#REF!</definedName>
    <definedName name="Tñ">#REF!</definedName>
    <definedName name="To" localSheetId="8">#REF!</definedName>
    <definedName name="To" localSheetId="4">#REF!</definedName>
    <definedName name="To" localSheetId="6">#REF!</definedName>
    <definedName name="To">#REF!</definedName>
    <definedName name="TO_MAT" localSheetId="4">#REF!</definedName>
    <definedName name="TO_MAT">#REF!</definedName>
    <definedName name="TOCHE" localSheetId="8">#REF!</definedName>
    <definedName name="TOCHE" localSheetId="4">#REF!</definedName>
    <definedName name="TOCHE">#REF!</definedName>
    <definedName name="todo" localSheetId="8">#REF!</definedName>
    <definedName name="todo" localSheetId="4">#REF!</definedName>
    <definedName name="todo">#REF!</definedName>
    <definedName name="TODOANA" localSheetId="8">#REF!</definedName>
    <definedName name="TODOANA" localSheetId="4">#REF!</definedName>
    <definedName name="TODOANA">#REF!</definedName>
    <definedName name="TODOINSU" localSheetId="8">#REF!</definedName>
    <definedName name="TODOINSU" localSheetId="4">#REF!</definedName>
    <definedName name="TODOINSU">#REF!</definedName>
    <definedName name="TODOITEM" localSheetId="8">#REF!</definedName>
    <definedName name="TODOITEM" localSheetId="4">#REF!</definedName>
    <definedName name="TODOITEM">#REF!</definedName>
    <definedName name="Todos" localSheetId="8">#REF!</definedName>
    <definedName name="Todos" localSheetId="4">#REF!</definedName>
    <definedName name="Todos">#REF!</definedName>
    <definedName name="TODOS_INDEFINIDOS_CON_DEP_NUEVAS" localSheetId="8">#REF!</definedName>
    <definedName name="TODOS_INDEFINIDOS_CON_DEP_NUEVAS" localSheetId="4">#REF!</definedName>
    <definedName name="TODOS_INDEFINIDOS_CON_DEP_NUEVAS">#REF!</definedName>
    <definedName name="TOL" localSheetId="8">#REF!</definedName>
    <definedName name="TOL" localSheetId="4">#REF!</definedName>
    <definedName name="TOL">#REF!</definedName>
    <definedName name="TOLI_" localSheetId="8">#REF!</definedName>
    <definedName name="TOLI_" localSheetId="4">#REF!</definedName>
    <definedName name="TOLI_">#REF!</definedName>
    <definedName name="TollEquipment" localSheetId="8">#REF!</definedName>
    <definedName name="TollEquipment" localSheetId="4">#REF!</definedName>
    <definedName name="TollEquipment">#REF!</definedName>
    <definedName name="Toma_Ambia_para_muro" localSheetId="8">#REF!</definedName>
    <definedName name="Toma_Ambia_para_muro" localSheetId="4">#REF!</definedName>
    <definedName name="Toma_Ambia_para_muro">#REF!</definedName>
    <definedName name="Toma_corriente_dobles_polo_tierra" localSheetId="4">#REF!</definedName>
    <definedName name="Toma_corriente_dobles_polo_tierra">#REF!</definedName>
    <definedName name="Toma_doble_P_T_Levinton" localSheetId="8">#REF!</definedName>
    <definedName name="Toma_doble_P_T_Levinton" localSheetId="4">#REF!</definedName>
    <definedName name="Toma_doble_P_T_Levinton">#REF!</definedName>
    <definedName name="Toma_trifilar" localSheetId="8">#REF!</definedName>
    <definedName name="Toma_trifilar" localSheetId="4">#REF!</definedName>
    <definedName name="Toma_trifilar">#REF!</definedName>
    <definedName name="TOP" localSheetId="8">#REF!</definedName>
    <definedName name="TOP" localSheetId="4">#REF!</definedName>
    <definedName name="TOP">#REF!</definedName>
    <definedName name="TopEncargado" localSheetId="8">#REF!</definedName>
    <definedName name="TopEncargado" localSheetId="4">#REF!</definedName>
    <definedName name="TopEncargado">#REF!</definedName>
    <definedName name="TOPGENER" localSheetId="8">#REF!</definedName>
    <definedName name="TOPGENER" localSheetId="4">#REF!</definedName>
    <definedName name="TOPGENER">#REF!</definedName>
    <definedName name="TOPGENER1" localSheetId="8">#REF!</definedName>
    <definedName name="TOPGENER1" localSheetId="4">#REF!</definedName>
    <definedName name="TOPGENER1">#REF!</definedName>
    <definedName name="TOPMENU" localSheetId="8">#REF!</definedName>
    <definedName name="TOPMENU" localSheetId="4">#REF!</definedName>
    <definedName name="TOPMENU">#REF!</definedName>
    <definedName name="TOPO" localSheetId="8">#REF!</definedName>
    <definedName name="TOPO" localSheetId="4">#REF!</definedName>
    <definedName name="TOPO">#REF!</definedName>
    <definedName name="TOPOGRAFO" localSheetId="8">#REF!</definedName>
    <definedName name="TOPOGRAFO" localSheetId="4">#REF!</definedName>
    <definedName name="Topografo">#REF!</definedName>
    <definedName name="TORNI" localSheetId="8">#REF!</definedName>
    <definedName name="TORNI" localSheetId="4">#REF!</definedName>
    <definedName name="TORNI">#REF!</definedName>
    <definedName name="TORNILLO_3" localSheetId="8">#REF!</definedName>
    <definedName name="TORNILLO_3" localSheetId="4">#REF!</definedName>
    <definedName name="TORNILLO_3">#REF!</definedName>
    <definedName name="TORNILLOS_2.5" localSheetId="8">#REF!</definedName>
    <definedName name="TORNILLOS_2.5" localSheetId="4">#REF!</definedName>
    <definedName name="TORNILLOS_2.5">#REF!</definedName>
    <definedName name="Tornillos_grado_5" localSheetId="8">#REF!</definedName>
    <definedName name="Tornillos_grado_5" localSheetId="4">#REF!</definedName>
    <definedName name="Tornillos_grado_5">#REF!</definedName>
    <definedName name="Torres" localSheetId="8">#REF!</definedName>
    <definedName name="Torres" localSheetId="4">#REF!</definedName>
    <definedName name="Torres">#REF!</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_1" localSheetId="8" hidden="1">{"TAB1",#N/A,TRUE,"GENERAL";"TAB2",#N/A,TRUE,"GENERAL";"TAB3",#N/A,TRUE,"GENERAL";"TAB4",#N/A,TRUE,"GENERAL";"TAB5",#N/A,TRUE,"GENERAL"}</definedName>
    <definedName name="tortas_1" localSheetId="4" hidden="1">{"TAB1",#N/A,TRUE,"GENERAL";"TAB2",#N/A,TRUE,"GENERAL";"TAB3",#N/A,TRUE,"GENERAL";"TAB4",#N/A,TRUE,"GENERAL";"TAB5",#N/A,TRUE,"GENERAL"}</definedName>
    <definedName name="tortas_1" localSheetId="10" hidden="1">{"TAB1",#N/A,TRUE,"GENERAL";"TAB2",#N/A,TRUE,"GENERAL";"TAB3",#N/A,TRUE,"GENERAL";"TAB4",#N/A,TRUE,"GENERAL";"TAB5",#N/A,TRUE,"GENERAL"}</definedName>
    <definedName name="tortas_1" hidden="1">{"TAB1",#N/A,TRUE,"GENERAL";"TAB2",#N/A,TRUE,"GENERAL";"TAB3",#N/A,TRUE,"GENERAL";"TAB4",#N/A,TRUE,"GENERAL";"TAB5",#N/A,TRUE,"GENERAL"}</definedName>
    <definedName name="tortas2" localSheetId="15" hidden="1">{"via1",#N/A,TRUE,"general";"via2",#N/A,TRUE,"general";"via3",#N/A,TRUE,"general"}</definedName>
    <definedName name="tortas2" localSheetId="16" hidden="1">{"via1",#N/A,TRUE,"general";"via2",#N/A,TRUE,"general";"via3",#N/A,TRUE,"general"}</definedName>
    <definedName name="tortas2" localSheetId="8" hidden="1">{"via1",#N/A,TRUE,"general";"via2",#N/A,TRUE,"general";"via3",#N/A,TRUE,"general"}</definedName>
    <definedName name="tortas2" localSheetId="4" hidden="1">{"via1",#N/A,TRUE,"general";"via2",#N/A,TRUE,"general";"via3",#N/A,TRUE,"general"}</definedName>
    <definedName name="tortas2" localSheetId="6"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rtas2_1" localSheetId="8" hidden="1">{"via1",#N/A,TRUE,"general";"via2",#N/A,TRUE,"general";"via3",#N/A,TRUE,"general"}</definedName>
    <definedName name="tortas2_1" localSheetId="4" hidden="1">{"via1",#N/A,TRUE,"general";"via2",#N/A,TRUE,"general";"via3",#N/A,TRUE,"general"}</definedName>
    <definedName name="tortas2_1" localSheetId="10" hidden="1">{"via1",#N/A,TRUE,"general";"via2",#N/A,TRUE,"general";"via3",#N/A,TRUE,"general"}</definedName>
    <definedName name="tortas2_1" hidden="1">{"via1",#N/A,TRUE,"general";"via2",#N/A,TRUE,"general";"via3",#N/A,TRUE,"general"}</definedName>
    <definedName name="TOT" localSheetId="8">#REF!</definedName>
    <definedName name="TOT" localSheetId="4">#REF!</definedName>
    <definedName name="TOT" localSheetId="6">#REF!</definedName>
    <definedName name="TOT" localSheetId="10">#REF!</definedName>
    <definedName name="TOT">#REF!</definedName>
    <definedName name="Tot_Act01" localSheetId="8">#REF!</definedName>
    <definedName name="Tot_Act01" localSheetId="4">#REF!</definedName>
    <definedName name="Tot_Act01" localSheetId="10">#REF!</definedName>
    <definedName name="Tot_Act01">#REF!</definedName>
    <definedName name="Tot_Act02" localSheetId="8">#REF!</definedName>
    <definedName name="Tot_Act02" localSheetId="4">#REF!</definedName>
    <definedName name="Tot_Act02" localSheetId="10">#REF!</definedName>
    <definedName name="Tot_Act02">#REF!</definedName>
    <definedName name="Tot_Act03" localSheetId="8">#REF!</definedName>
    <definedName name="Tot_Act03" localSheetId="4">#REF!</definedName>
    <definedName name="Tot_Act03">#REF!</definedName>
    <definedName name="Tot_Con_Ins" localSheetId="8">#REF!</definedName>
    <definedName name="Tot_Con_Ins" localSheetId="4">#REF!</definedName>
    <definedName name="Tot_Con_Ins">#REF!</definedName>
    <definedName name="Tot_EA_CAPEX" localSheetId="8">#REF!</definedName>
    <definedName name="Tot_EA_CAPEX" localSheetId="4">#REF!</definedName>
    <definedName name="Tot_EA_CAPEX">#REF!</definedName>
    <definedName name="Tot_Elect" localSheetId="8">#REF!</definedName>
    <definedName name="Tot_Elect" localSheetId="4">#REF!</definedName>
    <definedName name="Tot_Elect">#REF!</definedName>
    <definedName name="Tot_Elect1" localSheetId="8">#REF!</definedName>
    <definedName name="Tot_Elect1" localSheetId="4">#REF!</definedName>
    <definedName name="Tot_Elect1">#REF!</definedName>
    <definedName name="Tot_Ops_Ins" localSheetId="8">#REF!</definedName>
    <definedName name="Tot_Ops_Ins" localSheetId="4">#REF!</definedName>
    <definedName name="Tot_Ops_Ins">#REF!</definedName>
    <definedName name="TOTAL" localSheetId="8">#REF!</definedName>
    <definedName name="TOTAL" localSheetId="5">#REF!</definedName>
    <definedName name="Total" localSheetId="4">#REF!</definedName>
    <definedName name="TOTAL" localSheetId="6">#N/A</definedName>
    <definedName name="TOTAL">#REF!</definedName>
    <definedName name="TOTAL_CIVIL" localSheetId="8">#REF!</definedName>
    <definedName name="TOTAL_CIVIL" localSheetId="4">#REF!</definedName>
    <definedName name="TOTAL_CIVIL">#REF!</definedName>
    <definedName name="TOTAL_DIRECTO" localSheetId="8">#REF!</definedName>
    <definedName name="TOTAL_DIRECTO" localSheetId="4">#REF!</definedName>
    <definedName name="TOTAL_DIRECTO">#REF!</definedName>
    <definedName name="TOTAL_ELECTRICO" localSheetId="8">#REF!</definedName>
    <definedName name="TOTAL_ELECTRICO" localSheetId="4">#REF!</definedName>
    <definedName name="TOTAL_ELECTRICO">#REF!</definedName>
    <definedName name="TOTAL_ING_ALCANT_NETO_SUB" localSheetId="8">#REF!</definedName>
    <definedName name="TOTAL_ING_ALCANT_NETO_SUB" localSheetId="5">#REF!</definedName>
    <definedName name="TOTAL_ING_ALCANT_NETO_SUB" localSheetId="4">#REF!</definedName>
    <definedName name="TOTAL_ING_ALCANT_NETO_SUB" localSheetId="6">#REF!</definedName>
    <definedName name="TOTAL_ING_ALCANT_NETO_SUB">#REF!</definedName>
    <definedName name="TOTAL_INGRESO_ACUEDUCTO_NETO_SUBSIDIO" localSheetId="8">#REF!</definedName>
    <definedName name="TOTAL_INGRESO_ACUEDUCTO_NETO_SUBSIDIO" localSheetId="4">#REF!</definedName>
    <definedName name="TOTAL_INGRESO_ACUEDUCTO_NETO_SUBSIDIO" localSheetId="6">#REF!</definedName>
    <definedName name="TOTAL_INGRESO_ACUEDUCTO_NETO_SUBSIDIO">#REF!</definedName>
    <definedName name="TOTAL_INGRESOS" localSheetId="8">#REF!</definedName>
    <definedName name="TOTAL_INGRESOS" localSheetId="4">#REF!</definedName>
    <definedName name="TOTAL_INGRESOS" localSheetId="6">#REF!</definedName>
    <definedName name="TOTAL_INGRESOS">#REF!</definedName>
    <definedName name="TOTAL_INGRESOS_ACUEDUCTO" localSheetId="8">#REF!</definedName>
    <definedName name="TOTAL_INGRESOS_ACUEDUCTO" localSheetId="4">#REF!</definedName>
    <definedName name="TOTAL_INGRESOS_ACUEDUCTO" localSheetId="6">#REF!</definedName>
    <definedName name="TOTAL_INGRESOS_ACUEDUCTO">#REF!</definedName>
    <definedName name="TOTAL_INGRESOS_ALCANTARILLADO" localSheetId="8">#REF!</definedName>
    <definedName name="TOTAL_INGRESOS_ALCANTARILLADO" localSheetId="4">#REF!</definedName>
    <definedName name="TOTAL_INGRESOS_ALCANTARILLADO" localSheetId="6">#REF!</definedName>
    <definedName name="TOTAL_INGRESOS_ALCANTARILLADO">#REF!</definedName>
    <definedName name="TOTAL_INGRESOS_POR_ALCANTARILLADO" localSheetId="8">#REF!</definedName>
    <definedName name="TOTAL_INGRESOS_POR_ALCANTARILLADO" localSheetId="4">#REF!</definedName>
    <definedName name="TOTAL_INGRESOS_POR_ALCANTARILLADO" localSheetId="6">#REF!</definedName>
    <definedName name="TOTAL_INGRESOS_POR_ALCANTARILLADO">#REF!</definedName>
    <definedName name="Total_Interest" localSheetId="8">#REF!</definedName>
    <definedName name="Total_Interest" localSheetId="4">#REF!</definedName>
    <definedName name="Total_Interest" localSheetId="6">#REF!</definedName>
    <definedName name="Total_Interest">#REF!</definedName>
    <definedName name="Total_Kilometro_típico_aereo_11.4_kV" localSheetId="8">#REF!</definedName>
    <definedName name="Total_Kilometro_típico_aereo_11.4_kV" localSheetId="4">#REF!</definedName>
    <definedName name="Total_Kilometro_típico_aereo_11.4_kV" localSheetId="6">#REF!</definedName>
    <definedName name="Total_Kilometro_típico_aereo_11.4_kV">#REF!</definedName>
    <definedName name="Total_Kilometro_típico_aereo_34.5_kV" localSheetId="8">#REF!</definedName>
    <definedName name="Total_Kilometro_típico_aereo_34.5_kV" localSheetId="4">#REF!</definedName>
    <definedName name="Total_Kilometro_típico_aereo_34.5_kV" localSheetId="6">#REF!</definedName>
    <definedName name="Total_Kilometro_típico_aereo_34.5_kV">#REF!</definedName>
    <definedName name="Total_Kilometro_típico_aereo_rural_11.4kV" localSheetId="8">#REF!</definedName>
    <definedName name="Total_Kilometro_típico_aereo_rural_11.4kV" localSheetId="4">#REF!</definedName>
    <definedName name="Total_Kilometro_típico_aereo_rural_11.4kV" localSheetId="6">#REF!</definedName>
    <definedName name="Total_Kilometro_típico_aereo_rural_11.4kV">#REF!</definedName>
    <definedName name="Total_Kilometro_típico_aereo_rural_34.5kV" localSheetId="8">#REF!</definedName>
    <definedName name="Total_Kilometro_típico_aereo_rural_34.5kV" localSheetId="4">#REF!</definedName>
    <definedName name="Total_Kilometro_típico_aereo_rural_34.5kV" localSheetId="6">#REF!</definedName>
    <definedName name="Total_Kilometro_típico_aereo_rural_34.5kV">#REF!</definedName>
    <definedName name="Total_Kilometro_típico_subterraneo_11.4_kV" localSheetId="8">#REF!</definedName>
    <definedName name="Total_Kilometro_típico_subterraneo_11.4_kV" localSheetId="4">#REF!</definedName>
    <definedName name="Total_Kilometro_típico_subterraneo_11.4_kV" localSheetId="6">#REF!</definedName>
    <definedName name="Total_Kilometro_típico_subterraneo_11.4_kV">#REF!</definedName>
    <definedName name="Total_Kilometro_típico_subterraneo_34.5_kV" localSheetId="8">#REF!</definedName>
    <definedName name="Total_Kilometro_típico_subterraneo_34.5_kV" localSheetId="4">#REF!</definedName>
    <definedName name="Total_Kilometro_típico_subterraneo_34.5_kV" localSheetId="6">#REF!</definedName>
    <definedName name="Total_Kilometro_típico_subterraneo_34.5_kV">#REF!</definedName>
    <definedName name="Total_Pay" localSheetId="8">#REF!</definedName>
    <definedName name="Total_Pay" localSheetId="4">#REF!</definedName>
    <definedName name="Total_Pay" localSheetId="6">#REF!</definedName>
    <definedName name="Total_Pay">#REF!</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25">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8">Scheduled_Payment+Extra_Payment</definedName>
    <definedName name="Total_Payment" localSheetId="5">Scheduled_Payment+Extra_Payment</definedName>
    <definedName name="Total_Payment" localSheetId="9">Scheduled_Payment+Extra_Payment</definedName>
    <definedName name="Total_Payment" localSheetId="4">Scheduled_Payment+Extra_Payment</definedName>
    <definedName name="Total_Payment" localSheetId="6">'MANO DE OBRA'!cabe2+Extra_Payment</definedName>
    <definedName name="Total_Payment" localSheetId="10">Scheduled_Payment+Extra_Payment</definedName>
    <definedName name="Total_Payment">Scheduled_Payment+Extra_Payment</definedName>
    <definedName name="Total_Payment_1" localSheetId="14">Scheduled_Payment+Extra_Payment</definedName>
    <definedName name="Total_Payment_1" localSheetId="25">Scheduled_Payment+Extra_Payment</definedName>
    <definedName name="Total_Payment_1" localSheetId="18">Scheduled_Payment+Extra_Payment</definedName>
    <definedName name="Total_Payment_1" localSheetId="19">Scheduled_Payment+Extra_Payment</definedName>
    <definedName name="Total_Payment_1" localSheetId="20">Scheduled_Payment+Extra_Payment</definedName>
    <definedName name="Total_Payment_1" localSheetId="22">Scheduled_Payment+Extra_Payment</definedName>
    <definedName name="Total_Payment_1" localSheetId="23">Scheduled_Payment+Extra_Payment</definedName>
    <definedName name="Total_Payment_1" localSheetId="24">Scheduled_Payment+Extra_Payment</definedName>
    <definedName name="Total_Payment_1" localSheetId="8">Scheduled_Payment+Extra_Payment</definedName>
    <definedName name="Total_Payment_1" localSheetId="9">Scheduled_Payment+Extra_Payment</definedName>
    <definedName name="Total_Payment_1" localSheetId="4">Scheduled_Payment+Extra_Payment</definedName>
    <definedName name="Total_Payment_1" localSheetId="10">Scheduled_Payment+Extra_Payment</definedName>
    <definedName name="Total_Payment_1">Scheduled_Payment+Extra_Payment</definedName>
    <definedName name="Total_Payment_2" localSheetId="14">Scheduled_Payment+Extra_Payment</definedName>
    <definedName name="Total_Payment_2" localSheetId="25">Scheduled_Payment+Extra_Payment</definedName>
    <definedName name="Total_Payment_2" localSheetId="18">Scheduled_Payment+Extra_Payment</definedName>
    <definedName name="Total_Payment_2" localSheetId="19">Scheduled_Payment+Extra_Payment</definedName>
    <definedName name="Total_Payment_2" localSheetId="20">Scheduled_Payment+Extra_Payment</definedName>
    <definedName name="Total_Payment_2" localSheetId="22">Scheduled_Payment+Extra_Payment</definedName>
    <definedName name="Total_Payment_2" localSheetId="23">Scheduled_Payment+Extra_Payment</definedName>
    <definedName name="Total_Payment_2" localSheetId="24">Scheduled_Payment+Extra_Payment</definedName>
    <definedName name="Total_Payment_2" localSheetId="8">Scheduled_Payment+Extra_Payment</definedName>
    <definedName name="Total_Payment_2" localSheetId="9">Scheduled_Payment+Extra_Payment</definedName>
    <definedName name="Total_Payment_2" localSheetId="4">Scheduled_Payment+Extra_Payment</definedName>
    <definedName name="Total_Payment_2" localSheetId="10">Scheduled_Payment+Extra_Payment</definedName>
    <definedName name="Total_Payment_2">Scheduled_Payment+Extra_Payment</definedName>
    <definedName name="Total_Payment1" localSheetId="14">Scheduled_Payment+Extra_Payment</definedName>
    <definedName name="Total_Payment1" localSheetId="25">Scheduled_Payment+Extra_Payment</definedName>
    <definedName name="Total_Payment1" localSheetId="18">Scheduled_Payment+Extra_Payment</definedName>
    <definedName name="Total_Payment1" localSheetId="19">Scheduled_Payment+Extra_Payment</definedName>
    <definedName name="Total_Payment1" localSheetId="20">Scheduled_Payment+Extra_Payment</definedName>
    <definedName name="Total_Payment1" localSheetId="22">Scheduled_Payment+Extra_Payment</definedName>
    <definedName name="Total_Payment1" localSheetId="23">Scheduled_Payment+Extra_Payment</definedName>
    <definedName name="Total_Payment1" localSheetId="24">Scheduled_Payment+Extra_Payment</definedName>
    <definedName name="Total_Payment1" localSheetId="8">Scheduled_Payment+Extra_Payment</definedName>
    <definedName name="Total_Payment1" localSheetId="9">Scheduled_Payment+Extra_Payment</definedName>
    <definedName name="Total_Payment1" localSheetId="4">Scheduled_Payment+Extra_Payment</definedName>
    <definedName name="Total_Payment1" localSheetId="10">Scheduled_Payment+Extra_Payment</definedName>
    <definedName name="Total_Payment1">Scheduled_Payment+Extra_Payment</definedName>
    <definedName name="TOTAL_SERVICIOS" localSheetId="15">#REF!</definedName>
    <definedName name="TOTAL_SERVICIOS" localSheetId="16">#REF!</definedName>
    <definedName name="TOTAL_SERVICIOS" localSheetId="8">#REF!</definedName>
    <definedName name="TOTAL_SERVICIOS" localSheetId="4">#REF!</definedName>
    <definedName name="TOTAL_SERVICIOS" localSheetId="6">#REF!</definedName>
    <definedName name="TOTAL_SERVICIOS" localSheetId="10">#REF!</definedName>
    <definedName name="TOTAL_SERVICIOS">#REF!</definedName>
    <definedName name="total1" localSheetId="8">#REF!</definedName>
    <definedName name="total1" localSheetId="4">#REF!</definedName>
    <definedName name="total1" localSheetId="10">#REF!</definedName>
    <definedName name="total1">#REF!</definedName>
    <definedName name="TOTALAFIR4006" localSheetId="15">#REF!</definedName>
    <definedName name="TOTALAFIR4006" localSheetId="16">#REF!</definedName>
    <definedName name="TOTALAFIR4006" localSheetId="8">#REF!</definedName>
    <definedName name="TOTALAFIR4006" localSheetId="4">#REF!</definedName>
    <definedName name="TOTALAFIR4006" localSheetId="6">#REF!</definedName>
    <definedName name="TOTALAFIR4006" localSheetId="10">#REF!</definedName>
    <definedName name="TOTALAFIR4006">#REF!</definedName>
    <definedName name="TOTALAFIR4006A" localSheetId="15">#REF!</definedName>
    <definedName name="TOTALAFIR4006A" localSheetId="16">#REF!</definedName>
    <definedName name="TOTALAFIR4006A" localSheetId="8">#REF!</definedName>
    <definedName name="TOTALAFIR4006A" localSheetId="4">#REF!</definedName>
    <definedName name="TOTALAFIR4006A" localSheetId="6">#REF!</definedName>
    <definedName name="TOTALAFIR4006A">#REF!</definedName>
    <definedName name="TOTALAFIR40CN01" localSheetId="8">#REF!</definedName>
    <definedName name="TOTALAFIR40CN01" localSheetId="4">#REF!</definedName>
    <definedName name="TOTALAFIR40CN01" localSheetId="6">#REF!</definedName>
    <definedName name="TOTALAFIR40CN01">#REF!</definedName>
    <definedName name="TOTALAFIR55CN01" localSheetId="8">#REF!</definedName>
    <definedName name="TOTALAFIR55CN01" localSheetId="4">#REF!</definedName>
    <definedName name="TOTALAFIR55CN01" localSheetId="6">#REF!</definedName>
    <definedName name="TOTALAFIR55CN01">#REF!</definedName>
    <definedName name="TOTALAFIR55CN03" localSheetId="8">#REF!</definedName>
    <definedName name="TOTALAFIR55CN03" localSheetId="4">#REF!</definedName>
    <definedName name="TOTALAFIR55CN03" localSheetId="6">#REF!</definedName>
    <definedName name="TOTALAFIR55CN03">#REF!</definedName>
    <definedName name="TOTALAFIR5607" localSheetId="8">#REF!</definedName>
    <definedName name="TOTALAFIR5607" localSheetId="4">#REF!</definedName>
    <definedName name="TOTALAFIR5607" localSheetId="6">#REF!</definedName>
    <definedName name="TOTALAFIR5607">#REF!</definedName>
    <definedName name="TotalAIU" localSheetId="8">#REF!</definedName>
    <definedName name="TotalAIU" localSheetId="4">#REF!</definedName>
    <definedName name="TotalAIU">#REF!</definedName>
    <definedName name="TotalBidCost" localSheetId="8">#REF!</definedName>
    <definedName name="TotalBidCost" localSheetId="4">#REF!</definedName>
    <definedName name="TotalBidCost">#REF!</definedName>
    <definedName name="TotalCalidad" localSheetId="8">#REF!</definedName>
    <definedName name="TotalCalidad" localSheetId="4">#REF!</definedName>
    <definedName name="TotalCalidad" localSheetId="6">#REF!</definedName>
    <definedName name="TotalCalidad">#REF!</definedName>
    <definedName name="TotalCam" localSheetId="8">#REF!</definedName>
    <definedName name="TotalCam" localSheetId="4">#REF!</definedName>
    <definedName name="TotalCam" localSheetId="6">#REF!</definedName>
    <definedName name="TotalCam">#REF!</definedName>
    <definedName name="TotalCesantias" localSheetId="8">#REF!</definedName>
    <definedName name="TotalCesantias" localSheetId="4">#REF!</definedName>
    <definedName name="TotalCesantias">#REF!</definedName>
    <definedName name="TotalContratoConIva" localSheetId="8">#REF!</definedName>
    <definedName name="TotalContratoConIva" localSheetId="4">#REF!</definedName>
    <definedName name="TotalContratoConIva">#REF!</definedName>
    <definedName name="TotalContratoSinIVA" localSheetId="8">#REF!</definedName>
    <definedName name="TotalContratoSinIVA" localSheetId="4">#REF!</definedName>
    <definedName name="TotalContratoSinIVA">#REF!</definedName>
    <definedName name="TotalCost" localSheetId="8">#REF!</definedName>
    <definedName name="TotalCost" localSheetId="4">#REF!</definedName>
    <definedName name="TotalCost">#REF!</definedName>
    <definedName name="TotalCostosDirectos" localSheetId="8">#REF!</definedName>
    <definedName name="TotalCostosDirectos" localSheetId="4">#REF!</definedName>
    <definedName name="TotalCostosDirectos">#REF!</definedName>
    <definedName name="TotalEns" localSheetId="8">#REF!</definedName>
    <definedName name="TotalEns" localSheetId="4">#REF!</definedName>
    <definedName name="TotalEns" localSheetId="6">#REF!</definedName>
    <definedName name="TotalEns">#REF!</definedName>
    <definedName name="TotalEqu" localSheetId="8">#REF!</definedName>
    <definedName name="TotalEqu" localSheetId="4">#REF!</definedName>
    <definedName name="TotalEqu" localSheetId="6">#REF!</definedName>
    <definedName name="TotalEqu">#REF!</definedName>
    <definedName name="totales" localSheetId="8">#REF!</definedName>
    <definedName name="totales" localSheetId="4">#REF!</definedName>
    <definedName name="totales" localSheetId="6">#REF!</definedName>
    <definedName name="totales">#REF!</definedName>
    <definedName name="Totalgastosvarios" localSheetId="8">#REF!</definedName>
    <definedName name="Totalgastosvarios" localSheetId="4">#REF!</definedName>
    <definedName name="Totalgastosvarios">#REF!</definedName>
    <definedName name="TOTALHH" localSheetId="8">#REF!</definedName>
    <definedName name="TOTALHH" localSheetId="4">#REF!</definedName>
    <definedName name="TOTALHH">#REF!</definedName>
    <definedName name="TOTALHH1" localSheetId="8">#REF!</definedName>
    <definedName name="TOTALHH1" localSheetId="4">#REF!</definedName>
    <definedName name="TOTALHH1">#REF!</definedName>
    <definedName name="TotalImpuestosObra" localSheetId="8">#REF!</definedName>
    <definedName name="TotalImpuestosObra" localSheetId="4">#REF!</definedName>
    <definedName name="TotalImpuestosObra" localSheetId="6">#REF!</definedName>
    <definedName name="TotalImpuestosObra">#REF!</definedName>
    <definedName name="TOTALITEM1.1" localSheetId="8">#REF!</definedName>
    <definedName name="TOTALITEM1.1" localSheetId="4">#REF!</definedName>
    <definedName name="TOTALITEM1.1" localSheetId="6">#REF!</definedName>
    <definedName name="TOTALITEM1.1">#REF!</definedName>
    <definedName name="TOTALITEM1.1.1" localSheetId="8">#REF!</definedName>
    <definedName name="TOTALITEM1.1.1" localSheetId="4">#REF!</definedName>
    <definedName name="TOTALITEM1.1.1" localSheetId="6">#REF!</definedName>
    <definedName name="TOTALITEM1.1.1">#REF!</definedName>
    <definedName name="TOTALITEM1.1.2" localSheetId="8">#REF!</definedName>
    <definedName name="TOTALITEM1.1.2" localSheetId="4">#REF!</definedName>
    <definedName name="TOTALITEM1.1.2" localSheetId="6">#REF!</definedName>
    <definedName name="TOTALITEM1.1.2">#REF!</definedName>
    <definedName name="TOTALITEM1.1.3" localSheetId="8">#REF!</definedName>
    <definedName name="TOTALITEM1.1.3" localSheetId="4">#REF!</definedName>
    <definedName name="TOTALITEM1.1.3" localSheetId="6">#REF!</definedName>
    <definedName name="TOTALITEM1.1.3">#REF!</definedName>
    <definedName name="TOTALITEM1.1.4" localSheetId="8">#REF!</definedName>
    <definedName name="TOTALITEM1.1.4" localSheetId="4">#REF!</definedName>
    <definedName name="TOTALITEM1.1.4">#REF!</definedName>
    <definedName name="TOTALITEM1.2.1" localSheetId="8">#REF!</definedName>
    <definedName name="TOTALITEM1.2.1" localSheetId="4">#REF!</definedName>
    <definedName name="TOTALITEM1.2.1">#REF!</definedName>
    <definedName name="TOTALITEM1.2.2" localSheetId="8">#REF!</definedName>
    <definedName name="TOTALITEM1.2.2" localSheetId="4">#REF!</definedName>
    <definedName name="TOTALITEM1.2.2">#REF!</definedName>
    <definedName name="TOTALITEM1.2.3" localSheetId="8">#REF!</definedName>
    <definedName name="TOTALITEM1.2.3" localSheetId="4">#REF!</definedName>
    <definedName name="TOTALITEM1.2.3">#REF!</definedName>
    <definedName name="TOTALITEM1.2.4" localSheetId="8">#REF!</definedName>
    <definedName name="TOTALITEM1.2.4" localSheetId="4">#REF!</definedName>
    <definedName name="TOTALITEM1.2.4">#REF!</definedName>
    <definedName name="TOTALITEM1.2.5" localSheetId="8">#REF!</definedName>
    <definedName name="TOTALITEM1.2.5" localSheetId="4">#REF!</definedName>
    <definedName name="TOTALITEM1.2.5">#REF!</definedName>
    <definedName name="TOTALITEM1.2.6" localSheetId="8">#REF!</definedName>
    <definedName name="TOTALITEM1.2.6" localSheetId="4">#REF!</definedName>
    <definedName name="TOTALITEM1.2.6">#REF!</definedName>
    <definedName name="TOTALITEM1.3.1" localSheetId="8">#REF!</definedName>
    <definedName name="TOTALITEM1.3.1" localSheetId="4">#REF!</definedName>
    <definedName name="TOTALITEM1.3.1">#REF!</definedName>
    <definedName name="TOTALITEM1.4" localSheetId="8">#REF!</definedName>
    <definedName name="TOTALITEM1.4" localSheetId="4">#REF!</definedName>
    <definedName name="TOTALITEM1.4">#REF!</definedName>
    <definedName name="TOTALITEM1.5" localSheetId="8">#REF!</definedName>
    <definedName name="TOTALITEM1.5" localSheetId="4">#REF!</definedName>
    <definedName name="TOTALITEM1.5">#REF!</definedName>
    <definedName name="TOTALITEM1.6" localSheetId="8">#REF!</definedName>
    <definedName name="TOTALITEM1.6" localSheetId="4">#REF!</definedName>
    <definedName name="TOTALITEM1.6">#REF!</definedName>
    <definedName name="TOTALITEM1.7" localSheetId="8">#REF!</definedName>
    <definedName name="TOTALITEM1.7" localSheetId="4">#REF!</definedName>
    <definedName name="TOTALITEM1.7">#REF!</definedName>
    <definedName name="TOTALITEM1.8" localSheetId="8">#REF!</definedName>
    <definedName name="TOTALITEM1.8" localSheetId="4">#REF!</definedName>
    <definedName name="TOTALITEM1.8">#REF!</definedName>
    <definedName name="TOTALITEM10.1" localSheetId="8">#REF!</definedName>
    <definedName name="TOTALITEM10.1" localSheetId="4">#REF!</definedName>
    <definedName name="TOTALITEM10.1">#REF!</definedName>
    <definedName name="TOTALITEM11.1" localSheetId="8">#REF!</definedName>
    <definedName name="TOTALITEM11.1" localSheetId="4">#REF!</definedName>
    <definedName name="TOTALITEM11.1">#REF!</definedName>
    <definedName name="TOTALITEM11.2" localSheetId="8">#REF!</definedName>
    <definedName name="TOTALITEM11.2" localSheetId="4">#REF!</definedName>
    <definedName name="TOTALITEM11.2">#REF!</definedName>
    <definedName name="TOTALITEM11.3" localSheetId="8">#REF!</definedName>
    <definedName name="TOTALITEM11.3" localSheetId="4">#REF!</definedName>
    <definedName name="TOTALITEM11.3">#REF!</definedName>
    <definedName name="TOTALITEM11.4" localSheetId="8">#REF!</definedName>
    <definedName name="TOTALITEM11.4" localSheetId="4">#REF!</definedName>
    <definedName name="TOTALITEM11.4">#REF!</definedName>
    <definedName name="TOTALITEM11.5" localSheetId="8">#REF!</definedName>
    <definedName name="TOTALITEM11.5" localSheetId="4">#REF!</definedName>
    <definedName name="TOTALITEM11.5">#REF!</definedName>
    <definedName name="TOTALITEM11.6" localSheetId="8">#REF!</definedName>
    <definedName name="TOTALITEM11.6" localSheetId="4">#REF!</definedName>
    <definedName name="TOTALITEM11.6">#REF!</definedName>
    <definedName name="TOTALITEM12.1" localSheetId="8">#REF!</definedName>
    <definedName name="TOTALITEM12.1" localSheetId="4">#REF!</definedName>
    <definedName name="TOTALITEM12.1">#REF!</definedName>
    <definedName name="TOTALITEM12.10" localSheetId="8">#REF!</definedName>
    <definedName name="TOTALITEM12.10" localSheetId="4">#REF!</definedName>
    <definedName name="TOTALITEM12.10">#REF!</definedName>
    <definedName name="TOTALITEM12.2" localSheetId="8">#REF!</definedName>
    <definedName name="TOTALITEM12.2" localSheetId="4">#REF!</definedName>
    <definedName name="TOTALITEM12.2">#REF!</definedName>
    <definedName name="TOTALITEM12.3" localSheetId="8">#REF!</definedName>
    <definedName name="TOTALITEM12.3" localSheetId="4">#REF!</definedName>
    <definedName name="TOTALITEM12.3">#REF!</definedName>
    <definedName name="TOTALITEM12.4" localSheetId="8">#REF!</definedName>
    <definedName name="TOTALITEM12.4" localSheetId="4">#REF!</definedName>
    <definedName name="TOTALITEM12.4">#REF!</definedName>
    <definedName name="TOTALITEM12.5" localSheetId="8">#REF!</definedName>
    <definedName name="TOTALITEM12.5" localSheetId="4">#REF!</definedName>
    <definedName name="TOTALITEM12.5">#REF!</definedName>
    <definedName name="TOTALITEM12.6" localSheetId="8">#REF!</definedName>
    <definedName name="TOTALITEM12.6" localSheetId="4">#REF!</definedName>
    <definedName name="TOTALITEM12.6">#REF!</definedName>
    <definedName name="TOTALITEM12.7" localSheetId="8">#REF!</definedName>
    <definedName name="TOTALITEM12.7" localSheetId="4">#REF!</definedName>
    <definedName name="TOTALITEM12.7">#REF!</definedName>
    <definedName name="TOTALITEM12.8" localSheetId="8">#REF!</definedName>
    <definedName name="TOTALITEM12.8" localSheetId="4">#REF!</definedName>
    <definedName name="TOTALITEM12.8">#REF!</definedName>
    <definedName name="TOTALITEM12.9" localSheetId="8">#REF!</definedName>
    <definedName name="TOTALITEM12.9" localSheetId="4">#REF!</definedName>
    <definedName name="TOTALITEM12.9">#REF!</definedName>
    <definedName name="TOTALITEM13.1.1" localSheetId="8">#REF!</definedName>
    <definedName name="TOTALITEM13.1.1" localSheetId="4">#REF!</definedName>
    <definedName name="TOTALITEM13.1.1">#REF!</definedName>
    <definedName name="TOTALITEM13.1.2" localSheetId="8">#REF!</definedName>
    <definedName name="TOTALITEM13.1.2" localSheetId="4">#REF!</definedName>
    <definedName name="TOTALITEM13.1.2">#REF!</definedName>
    <definedName name="TOTALITEM13.1.3" localSheetId="8">#REF!</definedName>
    <definedName name="TOTALITEM13.1.3" localSheetId="4">#REF!</definedName>
    <definedName name="TOTALITEM13.1.3">#REF!</definedName>
    <definedName name="TOTALITEM13.2.2" localSheetId="8">#REF!</definedName>
    <definedName name="TOTALITEM13.2.2" localSheetId="4">#REF!</definedName>
    <definedName name="TOTALITEM13.2.2">#REF!</definedName>
    <definedName name="TOTALITEM14.2" localSheetId="8">#REF!</definedName>
    <definedName name="TOTALITEM14.2" localSheetId="4">#REF!</definedName>
    <definedName name="TOTALITEM14.2">#REF!</definedName>
    <definedName name="TOTALITEM14.3" localSheetId="8">#REF!</definedName>
    <definedName name="TOTALITEM14.3" localSheetId="4">#REF!</definedName>
    <definedName name="TOTALITEM14.3">#REF!</definedName>
    <definedName name="TOTALITEM14.4" localSheetId="8">#REF!</definedName>
    <definedName name="TOTALITEM14.4" localSheetId="4">#REF!</definedName>
    <definedName name="TOTALITEM14.4">#REF!</definedName>
    <definedName name="TOTALITEM14.5" localSheetId="8">#REF!</definedName>
    <definedName name="TOTALITEM14.5" localSheetId="4">#REF!</definedName>
    <definedName name="TOTALITEM14.5">#REF!</definedName>
    <definedName name="TOTALITEM14.6" localSheetId="8">#REF!</definedName>
    <definedName name="TOTALITEM14.6" localSheetId="4">#REF!</definedName>
    <definedName name="TOTALITEM14.6">#REF!</definedName>
    <definedName name="TOTALITEM15" localSheetId="8">#REF!</definedName>
    <definedName name="TOTALITEM15" localSheetId="4">#REF!</definedName>
    <definedName name="TOTALITEM15">#REF!</definedName>
    <definedName name="TOTALITEM16" localSheetId="8">#REF!</definedName>
    <definedName name="TOTALITEM16" localSheetId="4">#REF!</definedName>
    <definedName name="TOTALITEM16">#REF!</definedName>
    <definedName name="TOTALITEM2.1" localSheetId="8">#REF!</definedName>
    <definedName name="TOTALITEM2.1" localSheetId="4">#REF!</definedName>
    <definedName name="TOTALITEM2.1">#REF!</definedName>
    <definedName name="TOTALITEM2.10" localSheetId="8">#REF!</definedName>
    <definedName name="TOTALITEM2.10" localSheetId="4">#REF!</definedName>
    <definedName name="TOTALITEM2.10">#REF!</definedName>
    <definedName name="TOTALITEM2.11.1" localSheetId="8">#REF!</definedName>
    <definedName name="TOTALITEM2.11.1" localSheetId="4">#REF!</definedName>
    <definedName name="TOTALITEM2.11.1">#REF!</definedName>
    <definedName name="TOTALITEM2.11.2" localSheetId="8">#REF!</definedName>
    <definedName name="TOTALITEM2.11.2" localSheetId="4">#REF!</definedName>
    <definedName name="TOTALITEM2.11.2">#REF!</definedName>
    <definedName name="TOTALITEM2.12.1" localSheetId="8">#REF!</definedName>
    <definedName name="TOTALITEM2.12.1" localSheetId="4">#REF!</definedName>
    <definedName name="TOTALITEM2.12.1">#REF!</definedName>
    <definedName name="TOTALITEM2.2" localSheetId="8">#REF!</definedName>
    <definedName name="TOTALITEM2.2" localSheetId="4">#REF!</definedName>
    <definedName name="TOTALITEM2.2">#REF!</definedName>
    <definedName name="TOTALITEM2.3" localSheetId="8">#REF!</definedName>
    <definedName name="TOTALITEM2.3" localSheetId="4">#REF!</definedName>
    <definedName name="TOTALITEM2.3">#REF!</definedName>
    <definedName name="TOTALITEM2.4" localSheetId="8">#REF!</definedName>
    <definedName name="TOTALITEM2.4" localSheetId="4">#REF!</definedName>
    <definedName name="TOTALITEM2.4">#REF!</definedName>
    <definedName name="TOTALITEM2.5" localSheetId="8">#REF!</definedName>
    <definedName name="TOTALITEM2.5" localSheetId="4">#REF!</definedName>
    <definedName name="TOTALITEM2.5">#REF!</definedName>
    <definedName name="TOTALITEM2.6" localSheetId="8">#REF!</definedName>
    <definedName name="TOTALITEM2.6" localSheetId="4">#REF!</definedName>
    <definedName name="TOTALITEM2.6">#REF!</definedName>
    <definedName name="TOTALITEM2.7" localSheetId="8">#REF!</definedName>
    <definedName name="TOTALITEM2.7" localSheetId="4">#REF!</definedName>
    <definedName name="TOTALITEM2.7">#REF!</definedName>
    <definedName name="TOTALITEM3.1.1" localSheetId="8">#REF!</definedName>
    <definedName name="TOTALITEM3.1.1" localSheetId="4">#REF!</definedName>
    <definedName name="TOTALITEM3.1.1">#REF!</definedName>
    <definedName name="TOTALITEM3.1.2" localSheetId="8">#REF!</definedName>
    <definedName name="TOTALITEM3.1.2" localSheetId="4">#REF!</definedName>
    <definedName name="TOTALITEM3.1.2">#REF!</definedName>
    <definedName name="TOTALITEM3.2" localSheetId="8">#REF!</definedName>
    <definedName name="TOTALITEM3.2" localSheetId="4">#REF!</definedName>
    <definedName name="TOTALITEM3.2">#REF!</definedName>
    <definedName name="TOTALITEM3.3" localSheetId="8">#REF!</definedName>
    <definedName name="TOTALITEM3.3" localSheetId="4">#REF!</definedName>
    <definedName name="TOTALITEM3.3">#REF!</definedName>
    <definedName name="TOTALITEM3.4.1" localSheetId="8">#REF!</definedName>
    <definedName name="TOTALITEM3.4.1" localSheetId="4">#REF!</definedName>
    <definedName name="TOTALITEM3.4.1">#REF!</definedName>
    <definedName name="TOTALITEM3.4.2" localSheetId="8">#REF!</definedName>
    <definedName name="TOTALITEM3.4.2" localSheetId="4">#REF!</definedName>
    <definedName name="TOTALITEM3.4.2">#REF!</definedName>
    <definedName name="TOTALITEM3.4.3" localSheetId="8">#REF!</definedName>
    <definedName name="TOTALITEM3.4.3" localSheetId="4">#REF!</definedName>
    <definedName name="TOTALITEM3.4.3">#REF!</definedName>
    <definedName name="TOTALITEM3.5.1" localSheetId="8">#REF!</definedName>
    <definedName name="TOTALITEM3.5.1" localSheetId="4">#REF!</definedName>
    <definedName name="TOTALITEM3.5.1">#REF!</definedName>
    <definedName name="TOTALITEM3.5.2" localSheetId="8">#REF!</definedName>
    <definedName name="TOTALITEM3.5.2" localSheetId="4">#REF!</definedName>
    <definedName name="TOTALITEM3.5.2">#REF!</definedName>
    <definedName name="TOTALITEM3.5.3" localSheetId="8">#REF!</definedName>
    <definedName name="TOTALITEM3.5.3" localSheetId="4">#REF!</definedName>
    <definedName name="TOTALITEM3.5.3">#REF!</definedName>
    <definedName name="TOTALITEM4.1.2" localSheetId="8">#REF!</definedName>
    <definedName name="TOTALITEM4.1.2" localSheetId="4">#REF!</definedName>
    <definedName name="TOTALITEM4.1.2">#REF!</definedName>
    <definedName name="TOTALITEM4.1.3" localSheetId="8">#REF!</definedName>
    <definedName name="TOTALITEM4.1.3" localSheetId="4">#REF!</definedName>
    <definedName name="TOTALITEM4.1.3">#REF!</definedName>
    <definedName name="TOTALITEM4.1.4" localSheetId="8">#REF!</definedName>
    <definedName name="TOTALITEM4.1.4" localSheetId="4">#REF!</definedName>
    <definedName name="TOTALITEM4.1.4">#REF!</definedName>
    <definedName name="TOTALITEM4.2" localSheetId="8">#REF!</definedName>
    <definedName name="TOTALITEM4.2" localSheetId="4">#REF!</definedName>
    <definedName name="TOTALITEM4.2">#REF!</definedName>
    <definedName name="TOTALITEM4.3" localSheetId="8">#REF!</definedName>
    <definedName name="TOTALITEM4.3" localSheetId="4">#REF!</definedName>
    <definedName name="TOTALITEM4.3">#REF!</definedName>
    <definedName name="TOTALITEM4.4" localSheetId="8">#REF!</definedName>
    <definedName name="TOTALITEM4.4" localSheetId="4">#REF!</definedName>
    <definedName name="TOTALITEM4.4">#REF!</definedName>
    <definedName name="TOTALITEM4.5" localSheetId="8">#REF!</definedName>
    <definedName name="TOTALITEM4.5" localSheetId="4">#REF!</definedName>
    <definedName name="TOTALITEM4.5">#REF!</definedName>
    <definedName name="TOTALITEM4.6" localSheetId="8">#REF!</definedName>
    <definedName name="TOTALITEM4.6" localSheetId="4">#REF!</definedName>
    <definedName name="TOTALITEM4.6">#REF!</definedName>
    <definedName name="TOTALITEM5.1" localSheetId="8">#REF!</definedName>
    <definedName name="TOTALITEM5.1" localSheetId="4">#REF!</definedName>
    <definedName name="TOTALITEM5.1">#REF!</definedName>
    <definedName name="TOTALITEM5.2" localSheetId="8">#REF!</definedName>
    <definedName name="TOTALITEM5.2" localSheetId="4">#REF!</definedName>
    <definedName name="TOTALITEM5.2">#REF!</definedName>
    <definedName name="TOTALITEM5.3" localSheetId="8">#REF!</definedName>
    <definedName name="TOTALITEM5.3" localSheetId="4">#REF!</definedName>
    <definedName name="TOTALITEM5.3">#REF!</definedName>
    <definedName name="TOTALITEM5.4" localSheetId="8">#REF!</definedName>
    <definedName name="TOTALITEM5.4" localSheetId="4">#REF!</definedName>
    <definedName name="TOTALITEM5.4">#REF!</definedName>
    <definedName name="TOTALITEM6.1" localSheetId="8">#REF!</definedName>
    <definedName name="TOTALITEM6.1" localSheetId="4">#REF!</definedName>
    <definedName name="TOTALITEM6.1">#REF!</definedName>
    <definedName name="TOTALITEM6.2" localSheetId="8">#REF!</definedName>
    <definedName name="TOTALITEM6.2" localSheetId="4">#REF!</definedName>
    <definedName name="TOTALITEM6.2">#REF!</definedName>
    <definedName name="TOTALITEM6.3" localSheetId="8">#REF!</definedName>
    <definedName name="TOTALITEM6.3" localSheetId="4">#REF!</definedName>
    <definedName name="TOTALITEM6.3">#REF!</definedName>
    <definedName name="TOTALITEM7.1" localSheetId="8">#REF!</definedName>
    <definedName name="TOTALITEM7.1" localSheetId="4">#REF!</definedName>
    <definedName name="TOTALITEM7.1">#REF!</definedName>
    <definedName name="TOTALITEM7.2" localSheetId="8">#REF!</definedName>
    <definedName name="TOTALITEM7.2" localSheetId="4">#REF!</definedName>
    <definedName name="TOTALITEM7.2">#REF!</definedName>
    <definedName name="TOTALITEM7.3" localSheetId="8">#REF!</definedName>
    <definedName name="TOTALITEM7.3" localSheetId="4">#REF!</definedName>
    <definedName name="TOTALITEM7.3">#REF!</definedName>
    <definedName name="TOTALITEM7.4" localSheetId="8">#REF!</definedName>
    <definedName name="TOTALITEM7.4" localSheetId="4">#REF!</definedName>
    <definedName name="TOTALITEM7.4">#REF!</definedName>
    <definedName name="TOTALITEM7.5" localSheetId="8">#REF!</definedName>
    <definedName name="TOTALITEM7.5" localSheetId="4">#REF!</definedName>
    <definedName name="TOTALITEM7.5">#REF!</definedName>
    <definedName name="TOTALITEM8.1" localSheetId="8">#REF!</definedName>
    <definedName name="TOTALITEM8.1" localSheetId="4">#REF!</definedName>
    <definedName name="TOTALITEM8.1">#REF!</definedName>
    <definedName name="TOTALITEM8.2" localSheetId="8">#REF!</definedName>
    <definedName name="TOTALITEM8.2" localSheetId="4">#REF!</definedName>
    <definedName name="TOTALITEM8.2">#REF!</definedName>
    <definedName name="TOTALITEM8.3" localSheetId="8">#REF!</definedName>
    <definedName name="TOTALITEM8.3" localSheetId="4">#REF!</definedName>
    <definedName name="TOTALITEM8.3">#REF!</definedName>
    <definedName name="TOTALITEM8.4" localSheetId="8">#REF!</definedName>
    <definedName name="TOTALITEM8.4" localSheetId="4">#REF!</definedName>
    <definedName name="TOTALITEM8.4">#REF!</definedName>
    <definedName name="TOTALITEM8.5" localSheetId="8">#REF!</definedName>
    <definedName name="TOTALITEM8.5" localSheetId="4">#REF!</definedName>
    <definedName name="TOTALITEM8.5">#REF!</definedName>
    <definedName name="TOTALITEM8.6" localSheetId="8">#REF!</definedName>
    <definedName name="TOTALITEM8.6" localSheetId="4">#REF!</definedName>
    <definedName name="TOTALITEM8.6">#REF!</definedName>
    <definedName name="TOTALITEM8.7" localSheetId="8">#REF!</definedName>
    <definedName name="TOTALITEM8.7" localSheetId="4">#REF!</definedName>
    <definedName name="TOTALITEM8.7">#REF!</definedName>
    <definedName name="TOTALITEM8.8" localSheetId="8">#REF!</definedName>
    <definedName name="TOTALITEM8.8" localSheetId="4">#REF!</definedName>
    <definedName name="TOTALITEM8.8">#REF!</definedName>
    <definedName name="TOTALITEM9.1" localSheetId="8">#REF!</definedName>
    <definedName name="TOTALITEM9.1" localSheetId="4">#REF!</definedName>
    <definedName name="TOTALITEM9.1">#REF!</definedName>
    <definedName name="TOTALITEM9.2" localSheetId="8">#REF!</definedName>
    <definedName name="TOTALITEM9.2" localSheetId="4">#REF!</definedName>
    <definedName name="TOTALITEM9.2">#REF!</definedName>
    <definedName name="TOTALITEM9.3" localSheetId="8">#REF!</definedName>
    <definedName name="TOTALITEM9.3" localSheetId="4">#REF!</definedName>
    <definedName name="TOTALITEM9.3">#REF!</definedName>
    <definedName name="TOTALITEM9.4" localSheetId="8">#REF!</definedName>
    <definedName name="TOTALITEM9.4" localSheetId="4">#REF!</definedName>
    <definedName name="TOTALITEM9.4">#REF!</definedName>
    <definedName name="TOTALITEM9.5" localSheetId="8">#REF!</definedName>
    <definedName name="TOTALITEM9.5" localSheetId="4">#REF!</definedName>
    <definedName name="TOTALITEM9.5">#REF!</definedName>
    <definedName name="TOTALITEM9.6" localSheetId="8">#REF!</definedName>
    <definedName name="TOTALITEM9.6" localSheetId="4">#REF!</definedName>
    <definedName name="TOTALITEM9.6">#REF!</definedName>
    <definedName name="TOTALITEM9.7" localSheetId="8">#REF!</definedName>
    <definedName name="TOTALITEM9.7" localSheetId="4">#REF!</definedName>
    <definedName name="TOTALITEM9.7">#REF!</definedName>
    <definedName name="TOTALITEM9.8" localSheetId="8">#REF!</definedName>
    <definedName name="TOTALITEM9.8" localSheetId="4">#REF!</definedName>
    <definedName name="TOTALITEM9.8">#REF!</definedName>
    <definedName name="TotalItemsCost" localSheetId="8">#REF!</definedName>
    <definedName name="TotalItemsCost" localSheetId="4">#REF!</definedName>
    <definedName name="TotalItemsCost">#REF!</definedName>
    <definedName name="TOTALITEN1.2.4" localSheetId="8">#REF!</definedName>
    <definedName name="TOTALITEN1.2.4" localSheetId="4">#REF!</definedName>
    <definedName name="TOTALITEN1.2.4">#REF!</definedName>
    <definedName name="TotalNoFacturable" localSheetId="8">#REF!</definedName>
    <definedName name="TotalNoFacturable" localSheetId="4">#REF!</definedName>
    <definedName name="TotalNoFacturable" localSheetId="6">#REF!</definedName>
    <definedName name="TotalNoFacturable">#REF!</definedName>
    <definedName name="TotalOfi" localSheetId="8">#REF!</definedName>
    <definedName name="TotalOfi" localSheetId="4">#REF!</definedName>
    <definedName name="TotalOfi" localSheetId="6">#REF!</definedName>
    <definedName name="TotalOfi">#REF!</definedName>
    <definedName name="TotalOpti" localSheetId="8">#REF!</definedName>
    <definedName name="TotalOpti" localSheetId="4">#REF!</definedName>
    <definedName name="TotalOpti">#REF!</definedName>
    <definedName name="TOTALOPTIM" localSheetId="4">#REF!</definedName>
    <definedName name="TOTALOPTIM">#REF!</definedName>
    <definedName name="TOTALOPTIMIZACION" localSheetId="4">#REF!</definedName>
    <definedName name="TOTALOPTIMIZACION">#REF!</definedName>
    <definedName name="TotalPaginaPersonal" localSheetId="8">#REF!</definedName>
    <definedName name="TotalPaginaPersonal" localSheetId="4">#REF!</definedName>
    <definedName name="TotalPaginaPersonal" localSheetId="6">#REF!</definedName>
    <definedName name="TotalPaginaPersonal">#REF!</definedName>
    <definedName name="TOTALPASTOS" localSheetId="8">#REF!</definedName>
    <definedName name="TOTALPASTOS" localSheetId="4">#REF!</definedName>
    <definedName name="TOTALPASTOS" localSheetId="6">#REF!</definedName>
    <definedName name="TOTALPASTOS">#REF!</definedName>
    <definedName name="TOTALPAV4006" localSheetId="8">#REF!</definedName>
    <definedName name="TOTALPAV4006" localSheetId="4">#REF!</definedName>
    <definedName name="TOTALPAV4006" localSheetId="6">#REF!</definedName>
    <definedName name="TOTALPAV4006">#REF!</definedName>
    <definedName name="TOTALPAV4006A" localSheetId="8">#REF!</definedName>
    <definedName name="TOTALPAV4006A" localSheetId="4">#REF!</definedName>
    <definedName name="TOTALPAV4006A" localSheetId="6">#REF!</definedName>
    <definedName name="TOTALPAV4006A">#REF!</definedName>
    <definedName name="TOTALPAV40CN01" localSheetId="8">#REF!</definedName>
    <definedName name="TOTALPAV40CN01" localSheetId="4">#REF!</definedName>
    <definedName name="TOTALPAV40CN01" localSheetId="6">#REF!</definedName>
    <definedName name="TOTALPAV40CN01">#REF!</definedName>
    <definedName name="TOTALPAV40CNA" localSheetId="8">#REF!</definedName>
    <definedName name="TOTALPAV40CNA" localSheetId="4">#REF!</definedName>
    <definedName name="TOTALPAV40CNA" localSheetId="6">#REF!</definedName>
    <definedName name="TOTALPAV40CNA">#REF!</definedName>
    <definedName name="TOTALPAV40CNB" localSheetId="8">#REF!</definedName>
    <definedName name="TOTALPAV40CNB" localSheetId="4">#REF!</definedName>
    <definedName name="TOTALPAV40CNB" localSheetId="6">#REF!</definedName>
    <definedName name="TOTALPAV40CNB">#REF!</definedName>
    <definedName name="TOTALPAV55CN01" localSheetId="8">#REF!</definedName>
    <definedName name="TOTALPAV55CN01" localSheetId="4">#REF!</definedName>
    <definedName name="TOTALPAV55CN01" localSheetId="6">#REF!</definedName>
    <definedName name="TOTALPAV55CN01">#REF!</definedName>
    <definedName name="TOTALPAV55CN03" localSheetId="8">#REF!</definedName>
    <definedName name="TOTALPAV55CN03" localSheetId="4">#REF!</definedName>
    <definedName name="TOTALPAV55CN03" localSheetId="6">#REF!</definedName>
    <definedName name="TOTALPAV55CN03">#REF!</definedName>
    <definedName name="TOTALPAV55CNO3" localSheetId="8">#REF!</definedName>
    <definedName name="TOTALPAV55CNO3" localSheetId="4">#REF!</definedName>
    <definedName name="TOTALPAV55CNO3" localSheetId="6">#REF!</definedName>
    <definedName name="TOTALPAV55CNO3">#REF!</definedName>
    <definedName name="TOTALPAV5607" localSheetId="8">#REF!</definedName>
    <definedName name="TOTALPAV5607" localSheetId="4">#REF!</definedName>
    <definedName name="TOTALPAV5607" localSheetId="6">#REF!</definedName>
    <definedName name="TOTALPAV5607">#REF!</definedName>
    <definedName name="TotalPickedCost" localSheetId="8">#REF!</definedName>
    <definedName name="TotalPickedCost" localSheetId="4">#REF!</definedName>
    <definedName name="TotalPickedCost">#REF!</definedName>
    <definedName name="TotalPREDOMINANTE" localSheetId="8">#REF!</definedName>
    <definedName name="TotalPREDOMINANTE" localSheetId="4">#REF!</definedName>
    <definedName name="TotalPREDOMINANTE" localSheetId="6">#REF!</definedName>
    <definedName name="TotalPREDOMINANTE">#REF!</definedName>
    <definedName name="TotalPro" localSheetId="8">#REF!</definedName>
    <definedName name="TotalPro" localSheetId="4">#REF!</definedName>
    <definedName name="TotalPro" localSheetId="6">#REF!</definedName>
    <definedName name="TotalPro">#REF!</definedName>
    <definedName name="TOTALREPOS" localSheetId="4">#REF!</definedName>
    <definedName name="TOTALREPOS">#REF!</definedName>
    <definedName name="TOTALREPOSICION" localSheetId="4">#REF!</definedName>
    <definedName name="TOTALREPOSICION">#REF!</definedName>
    <definedName name="TotalTec" localSheetId="8">#REF!</definedName>
    <definedName name="TotalTec" localSheetId="4">#REF!</definedName>
    <definedName name="TotalTec" localSheetId="6">#REF!</definedName>
    <definedName name="TotalTec">#REF!</definedName>
    <definedName name="TotalTram" localSheetId="8">#REF!</definedName>
    <definedName name="TotalTram" localSheetId="4">#REF!</definedName>
    <definedName name="TotalTram" localSheetId="6">#REF!</definedName>
    <definedName name="TotalTram">#REF!</definedName>
    <definedName name="TotalVacaciones" localSheetId="8">#REF!</definedName>
    <definedName name="TotalVacaciones" localSheetId="4">#REF!</definedName>
    <definedName name="TotalVacaciones">#REF!</definedName>
    <definedName name="TotalVia" localSheetId="8">#REF!</definedName>
    <definedName name="TotalVia" localSheetId="4">#REF!</definedName>
    <definedName name="TotalVia" localSheetId="6">#REF!</definedName>
    <definedName name="TotalVia">#REF!</definedName>
    <definedName name="TotAuxAlim" localSheetId="8">#REF!</definedName>
    <definedName name="TotAuxAlim" localSheetId="4">#REF!</definedName>
    <definedName name="TotAuxAlim">#REF!</definedName>
    <definedName name="TotAuxAlimentacion" localSheetId="8">#REF!</definedName>
    <definedName name="TotAuxAlimentacion" localSheetId="4">#REF!</definedName>
    <definedName name="TotAuxAlimentacion">#REF!</definedName>
    <definedName name="TotAuxCom" localSheetId="8">#REF!</definedName>
    <definedName name="TotAuxCom" localSheetId="4">#REF!</definedName>
    <definedName name="TotAuxCom">#REF!</definedName>
    <definedName name="TotAuxComi" localSheetId="8">#REF!</definedName>
    <definedName name="TotAuxComi" localSheetId="4">#REF!</definedName>
    <definedName name="TotAuxComi">#REF!</definedName>
    <definedName name="TotAuxDotacion" localSheetId="8">#REF!</definedName>
    <definedName name="TotAuxDotacion" localSheetId="4">#REF!</definedName>
    <definedName name="TotAuxDotacion">#REF!</definedName>
    <definedName name="TotAuxHab" localSheetId="8">#REF!</definedName>
    <definedName name="TotAuxHab" localSheetId="4">#REF!</definedName>
    <definedName name="TotAuxHab">#REF!</definedName>
    <definedName name="TotAuxTransporte" localSheetId="8">#REF!</definedName>
    <definedName name="TotAuxTransporte" localSheetId="4">#REF!</definedName>
    <definedName name="TotAuxTransporte">#REF!</definedName>
    <definedName name="TotBasico" localSheetId="8">#REF!</definedName>
    <definedName name="TotBasico" localSheetId="4">#REF!</definedName>
    <definedName name="TotBasico">#REF!</definedName>
    <definedName name="TotCom" localSheetId="8">#REF!</definedName>
    <definedName name="TotCom" localSheetId="4">#REF!</definedName>
    <definedName name="TotCom">#REF!</definedName>
    <definedName name="TotComision" localSheetId="8">#REF!</definedName>
    <definedName name="TotComision" localSheetId="4">#REF!</definedName>
    <definedName name="TotComision">#REF!</definedName>
    <definedName name="TOTCUADEQ">#REF!</definedName>
    <definedName name="TOTCUADMO">#REF!</definedName>
    <definedName name="totdir31" localSheetId="4">#REF!</definedName>
    <definedName name="totdir31">#REF!</definedName>
    <definedName name="TotEquipos1.1.3" localSheetId="8">#REF!</definedName>
    <definedName name="TotEquipos1.1.3" localSheetId="4">#REF!</definedName>
    <definedName name="TotEquipos1.1.3">#REF!</definedName>
    <definedName name="TotEquipos1.2.2.10" localSheetId="8">#REF!</definedName>
    <definedName name="TotEquipos1.2.2.10" localSheetId="4">#REF!</definedName>
    <definedName name="TotEquipos1.2.2.10">#REF!</definedName>
    <definedName name="TotEquipos1.2.2.11" localSheetId="8">#REF!</definedName>
    <definedName name="TotEquipos1.2.2.11" localSheetId="4">#REF!</definedName>
    <definedName name="TotEquipos1.2.2.11">#REF!</definedName>
    <definedName name="TotEquipos1.2.2.3" localSheetId="8">#REF!</definedName>
    <definedName name="TotEquipos1.2.2.3" localSheetId="4">#REF!</definedName>
    <definedName name="TotEquipos1.2.2.3">#REF!</definedName>
    <definedName name="TotEquipos1.2.2.4" localSheetId="8">#REF!</definedName>
    <definedName name="TotEquipos1.2.2.4" localSheetId="4">#REF!</definedName>
    <definedName name="TotEquipos1.2.2.4">#REF!</definedName>
    <definedName name="TotEquipos1.2.2.5" localSheetId="8">#REF!</definedName>
    <definedName name="TotEquipos1.2.2.5" localSheetId="4">#REF!</definedName>
    <definedName name="TotEquipos1.2.2.5">#REF!</definedName>
    <definedName name="TotEquipos1.2.2.6" localSheetId="8">#REF!</definedName>
    <definedName name="TotEquipos1.2.2.6" localSheetId="4">#REF!</definedName>
    <definedName name="TotEquipos1.2.2.6">#REF!</definedName>
    <definedName name="TotEquipos1.2.2.7" localSheetId="8">#REF!</definedName>
    <definedName name="TotEquipos1.2.2.7" localSheetId="4">#REF!</definedName>
    <definedName name="TotEquipos1.2.2.7">#REF!</definedName>
    <definedName name="TotEquipos1.2.2.8" localSheetId="8">#REF!</definedName>
    <definedName name="TotEquipos1.2.2.8" localSheetId="4">#REF!</definedName>
    <definedName name="TotEquipos1.2.2.8">#REF!</definedName>
    <definedName name="TotEquipos1.2.2.9" localSheetId="8">#REF!</definedName>
    <definedName name="TotEquipos1.2.2.9" localSheetId="4">#REF!</definedName>
    <definedName name="TotEquipos1.2.2.9">#REF!</definedName>
    <definedName name="TotEquipos1.2.3.1" localSheetId="8">#REF!</definedName>
    <definedName name="TotEquipos1.2.3.1" localSheetId="4">#REF!</definedName>
    <definedName name="TotEquipos1.2.3.1">#REF!</definedName>
    <definedName name="TotEquipos1.2.3.3" localSheetId="8">#REF!</definedName>
    <definedName name="TotEquipos1.2.3.3" localSheetId="4">#REF!</definedName>
    <definedName name="TotEquipos1.2.3.3">#REF!</definedName>
    <definedName name="TotEquipos1.2.3.4" localSheetId="8">#REF!</definedName>
    <definedName name="TotEquipos1.2.3.4" localSheetId="4">#REF!</definedName>
    <definedName name="TotEquipos1.2.3.4">#REF!</definedName>
    <definedName name="TotEquipos1.3.2" localSheetId="8">#REF!</definedName>
    <definedName name="TotEquipos1.3.2" localSheetId="4">#REF!</definedName>
    <definedName name="TotEquipos1.3.2">#REF!</definedName>
    <definedName name="TotExtras" localSheetId="8">#REF!</definedName>
    <definedName name="TotExtras" localSheetId="4">#REF!</definedName>
    <definedName name="TotExtras">#REF!</definedName>
    <definedName name="TotIntercesantias" localSheetId="8">#REF!</definedName>
    <definedName name="TotIntercesantias" localSheetId="4">#REF!</definedName>
    <definedName name="TotIntercesantias">#REF!</definedName>
    <definedName name="TotManodeobra1.1.3" localSheetId="8">#REF!</definedName>
    <definedName name="TotManodeobra1.1.3" localSheetId="4">#REF!</definedName>
    <definedName name="TotManodeobra1.1.3">#REF!</definedName>
    <definedName name="TotManodeobra1.2.2.10" localSheetId="8">#REF!</definedName>
    <definedName name="TotManodeobra1.2.2.10" localSheetId="4">#REF!</definedName>
    <definedName name="TotManodeobra1.2.2.10">#REF!</definedName>
    <definedName name="TotManodeobra1.2.2.11" localSheetId="8">#REF!</definedName>
    <definedName name="TotManodeobra1.2.2.11" localSheetId="4">#REF!</definedName>
    <definedName name="TotManodeobra1.2.2.11">#REF!</definedName>
    <definedName name="TotManodeobra1.2.2.3" localSheetId="8">#REF!</definedName>
    <definedName name="TotManodeobra1.2.2.3" localSheetId="4">#REF!</definedName>
    <definedName name="TotManodeobra1.2.2.3">#REF!</definedName>
    <definedName name="TotManodeobra1.2.2.4" localSheetId="8">#REF!</definedName>
    <definedName name="TotManodeobra1.2.2.4" localSheetId="4">#REF!</definedName>
    <definedName name="TotManodeobra1.2.2.4">#REF!</definedName>
    <definedName name="TotManodeobra1.2.2.5" localSheetId="8">#REF!</definedName>
    <definedName name="TotManodeobra1.2.2.5" localSheetId="4">#REF!</definedName>
    <definedName name="TotManodeobra1.2.2.5">#REF!</definedName>
    <definedName name="TotManodeobra1.2.2.6" localSheetId="8">#REF!</definedName>
    <definedName name="TotManodeobra1.2.2.6" localSheetId="4">#REF!</definedName>
    <definedName name="TotManodeobra1.2.2.6">#REF!</definedName>
    <definedName name="TotManodeobra1.2.2.7" localSheetId="8">#REF!</definedName>
    <definedName name="TotManodeobra1.2.2.7" localSheetId="4">#REF!</definedName>
    <definedName name="TotManodeobra1.2.2.7">#REF!</definedName>
    <definedName name="TotManodeobra1.2.2.8" localSheetId="8">#REF!</definedName>
    <definedName name="TotManodeobra1.2.2.8" localSheetId="4">#REF!</definedName>
    <definedName name="TotManodeobra1.2.2.8">#REF!</definedName>
    <definedName name="TotManodeobra1.2.2.9" localSheetId="8">#REF!</definedName>
    <definedName name="TotManodeobra1.2.2.9" localSheetId="4">#REF!</definedName>
    <definedName name="TotManodeobra1.2.2.9">#REF!</definedName>
    <definedName name="TotManodeobra1.2.3.1" localSheetId="8">#REF!</definedName>
    <definedName name="TotManodeobra1.2.3.1" localSheetId="4">#REF!</definedName>
    <definedName name="TotManodeobra1.2.3.1">#REF!</definedName>
    <definedName name="TotManodeobra1.2.3.3" localSheetId="8">#REF!</definedName>
    <definedName name="TotManodeobra1.2.3.3" localSheetId="4">#REF!</definedName>
    <definedName name="TotManodeobra1.2.3.3">#REF!</definedName>
    <definedName name="TotManodeobra1.2.3.4" localSheetId="8">#REF!</definedName>
    <definedName name="TotManodeobra1.2.3.4" localSheetId="4">#REF!</definedName>
    <definedName name="TotManodeobra1.2.3.4">#REF!</definedName>
    <definedName name="TotManodeobra1.3.2" localSheetId="8">#REF!</definedName>
    <definedName name="TotManodeobra1.3.2" localSheetId="4">#REF!</definedName>
    <definedName name="TotManodeobra1.3.2">#REF!</definedName>
    <definedName name="TotMateriales1.1.3" localSheetId="8">#REF!</definedName>
    <definedName name="TotMateriales1.1.3" localSheetId="4">#REF!</definedName>
    <definedName name="TotMateriales1.1.3">#REF!</definedName>
    <definedName name="TotMateriales1.2.2.10" localSheetId="8">#REF!</definedName>
    <definedName name="TotMateriales1.2.2.10" localSheetId="4">#REF!</definedName>
    <definedName name="TotMateriales1.2.2.10">#REF!</definedName>
    <definedName name="TotMateriales1.2.2.11" localSheetId="8">#REF!</definedName>
    <definedName name="TotMateriales1.2.2.11" localSheetId="4">#REF!</definedName>
    <definedName name="TotMateriales1.2.2.11">#REF!</definedName>
    <definedName name="TotMateriales1.2.2.3" localSheetId="8">#REF!</definedName>
    <definedName name="TotMateriales1.2.2.3" localSheetId="4">#REF!</definedName>
    <definedName name="TotMateriales1.2.2.3">#REF!</definedName>
    <definedName name="TotMateriales1.2.2.4" localSheetId="8">#REF!</definedName>
    <definedName name="TotMateriales1.2.2.4" localSheetId="4">#REF!</definedName>
    <definedName name="TotMateriales1.2.2.4">#REF!</definedName>
    <definedName name="TotMateriales1.2.2.5" localSheetId="8">#REF!</definedName>
    <definedName name="TotMateriales1.2.2.5" localSheetId="4">#REF!</definedName>
    <definedName name="TotMateriales1.2.2.5">#REF!</definedName>
    <definedName name="TotMateriales1.2.2.6" localSheetId="8">#REF!</definedName>
    <definedName name="TotMateriales1.2.2.6" localSheetId="4">#REF!</definedName>
    <definedName name="TotMateriales1.2.2.6">#REF!</definedName>
    <definedName name="TotMateriales1.2.2.7" localSheetId="8">#REF!</definedName>
    <definedName name="TotMateriales1.2.2.7" localSheetId="4">#REF!</definedName>
    <definedName name="TotMateriales1.2.2.7">#REF!</definedName>
    <definedName name="TotMateriales1.2.2.8" localSheetId="8">#REF!</definedName>
    <definedName name="TotMateriales1.2.2.8" localSheetId="4">#REF!</definedName>
    <definedName name="TotMateriales1.2.2.8">#REF!</definedName>
    <definedName name="TotMateriales1.2.2.9" localSheetId="8">#REF!</definedName>
    <definedName name="TotMateriales1.2.2.9" localSheetId="4">#REF!</definedName>
    <definedName name="TotMateriales1.2.2.9">#REF!</definedName>
    <definedName name="TotMateriales1.2.3.1" localSheetId="8">#REF!</definedName>
    <definedName name="TotMateriales1.2.3.1" localSheetId="4">#REF!</definedName>
    <definedName name="TotMateriales1.2.3.1">#REF!</definedName>
    <definedName name="TotMateriales1.2.3.3" localSheetId="8">#REF!</definedName>
    <definedName name="TotMateriales1.2.3.3" localSheetId="4">#REF!</definedName>
    <definedName name="TotMateriales1.2.3.3">#REF!</definedName>
    <definedName name="TotMateriales1.2.3.4" localSheetId="8">#REF!</definedName>
    <definedName name="TotMateriales1.2.3.4" localSheetId="4">#REF!</definedName>
    <definedName name="TotMateriales1.2.3.4">#REF!</definedName>
    <definedName name="TotMateriales1.3.2" localSheetId="8">#REF!</definedName>
    <definedName name="TotMateriales1.3.2" localSheetId="4">#REF!</definedName>
    <definedName name="TotMateriales1.3.2">#REF!</definedName>
    <definedName name="TOTMTPAV" localSheetId="8">#REF!</definedName>
    <definedName name="TOTMTPAV" localSheetId="4">#REF!</definedName>
    <definedName name="TOTMTPAV" localSheetId="6">#N/A</definedName>
    <definedName name="TOTMTPAV">#REF!</definedName>
    <definedName name="TotPrimaServicios" localSheetId="8">#REF!</definedName>
    <definedName name="TotPrimaServicios" localSheetId="4">#REF!</definedName>
    <definedName name="TotPrimaServicios">#REF!</definedName>
    <definedName name="TotPrimaServicos" localSheetId="8">#REF!</definedName>
    <definedName name="TotPrimaServicos" localSheetId="4">#REF!</definedName>
    <definedName name="TotPrimaServicos">#REF!</definedName>
    <definedName name="TotPrimaVacaciones" localSheetId="8">#REF!</definedName>
    <definedName name="TotPrimaVacaciones" localSheetId="4">#REF!</definedName>
    <definedName name="TotPrimaVacaciones">#REF!</definedName>
    <definedName name="TotPrimConv" localSheetId="8">#REF!</definedName>
    <definedName name="TotPrimConv" localSheetId="4">#REF!</definedName>
    <definedName name="TotPrimConv">#REF!</definedName>
    <definedName name="TotPrimConvencional" localSheetId="8">#REF!</definedName>
    <definedName name="TotPrimConvencional" localSheetId="4">#REF!</definedName>
    <definedName name="TotPrimConvencional">#REF!</definedName>
    <definedName name="TotPrimVac" localSheetId="8">#REF!</definedName>
    <definedName name="TotPrimVac" localSheetId="4">#REF!</definedName>
    <definedName name="TotPrimVac">#REF!</definedName>
    <definedName name="totroca" localSheetId="8">#REF!</definedName>
    <definedName name="totroca" localSheetId="4">#REF!</definedName>
    <definedName name="totroca">#REF!</definedName>
    <definedName name="TOTSHE1" localSheetId="8">#REF!</definedName>
    <definedName name="TOTSHE1" localSheetId="4">#REF!</definedName>
    <definedName name="TOTSHE1">#REF!</definedName>
    <definedName name="TOTSHE10" localSheetId="8">#REF!</definedName>
    <definedName name="TOTSHE10" localSheetId="4">#REF!</definedName>
    <definedName name="TOTSHE10">#REF!</definedName>
    <definedName name="TOTSHE11" localSheetId="8">#REF!</definedName>
    <definedName name="TOTSHE11" localSheetId="4">#REF!</definedName>
    <definedName name="TOTSHE11">#REF!</definedName>
    <definedName name="TOTSHE12" localSheetId="8">#REF!</definedName>
    <definedName name="TOTSHE12" localSheetId="4">#REF!</definedName>
    <definedName name="TOTSHE12">#REF!</definedName>
    <definedName name="TOTSHE13" localSheetId="8">#REF!</definedName>
    <definedName name="TOTSHE13" localSheetId="4">#REF!</definedName>
    <definedName name="TOTSHE13">#REF!</definedName>
    <definedName name="TOTSHE14" localSheetId="8">#REF!</definedName>
    <definedName name="TOTSHE14" localSheetId="4">#REF!</definedName>
    <definedName name="TOTSHE14">#REF!</definedName>
    <definedName name="TOTSHE15" localSheetId="8">#REF!</definedName>
    <definedName name="TOTSHE15" localSheetId="4">#REF!</definedName>
    <definedName name="TOTSHE15">#REF!</definedName>
    <definedName name="TOTSHE16" localSheetId="8">#REF!</definedName>
    <definedName name="TOTSHE16" localSheetId="4">#REF!</definedName>
    <definedName name="TOTSHE16">#REF!</definedName>
    <definedName name="TOTSHE17" localSheetId="8">#REF!</definedName>
    <definedName name="TOTSHE17" localSheetId="4">#REF!</definedName>
    <definedName name="TOTSHE17">#REF!</definedName>
    <definedName name="TOTSHE18" localSheetId="8">#REF!</definedName>
    <definedName name="TOTSHE18" localSheetId="4">#REF!</definedName>
    <definedName name="TOTSHE18">#REF!</definedName>
    <definedName name="TOTSHE19" localSheetId="8">#REF!</definedName>
    <definedName name="TOTSHE19" localSheetId="4">#REF!</definedName>
    <definedName name="TOTSHE19">#REF!</definedName>
    <definedName name="TOTSHE2" localSheetId="8">#REF!</definedName>
    <definedName name="TOTSHE2" localSheetId="4">#REF!</definedName>
    <definedName name="TOTSHE2">#REF!</definedName>
    <definedName name="TOTSHE20" localSheetId="8">#REF!</definedName>
    <definedName name="TOTSHE20" localSheetId="4">#REF!</definedName>
    <definedName name="TOTSHE20">#REF!</definedName>
    <definedName name="TOTSHE21" localSheetId="8">#REF!</definedName>
    <definedName name="TOTSHE21" localSheetId="4">#REF!</definedName>
    <definedName name="TOTSHE21">#REF!</definedName>
    <definedName name="TOTSHE22" localSheetId="8">#REF!</definedName>
    <definedName name="TOTSHE22" localSheetId="4">#REF!</definedName>
    <definedName name="TOTSHE22">#REF!</definedName>
    <definedName name="TOTSHE23" localSheetId="8">#REF!</definedName>
    <definedName name="TOTSHE23" localSheetId="4">#REF!</definedName>
    <definedName name="TOTSHE23">#REF!</definedName>
    <definedName name="TOTSHE24" localSheetId="8">#REF!</definedName>
    <definedName name="TOTSHE24" localSheetId="4">#REF!</definedName>
    <definedName name="TOTSHE24">#REF!</definedName>
    <definedName name="TOTSHE25" localSheetId="8">#REF!</definedName>
    <definedName name="TOTSHE25" localSheetId="4">#REF!</definedName>
    <definedName name="TOTSHE25">#REF!</definedName>
    <definedName name="TOTSHE26" localSheetId="8">#REF!</definedName>
    <definedName name="TOTSHE26" localSheetId="4">#REF!</definedName>
    <definedName name="TOTSHE26">#REF!</definedName>
    <definedName name="TOTSHE3" localSheetId="8">#REF!</definedName>
    <definedName name="TOTSHE3" localSheetId="4">#REF!</definedName>
    <definedName name="TOTSHE3">#REF!</definedName>
    <definedName name="TOTSHE4" localSheetId="8">#REF!</definedName>
    <definedName name="TOTSHE4" localSheetId="4">#REF!</definedName>
    <definedName name="TOTSHE4">#REF!</definedName>
    <definedName name="TOTSHE5" localSheetId="8">#REF!</definedName>
    <definedName name="TOTSHE5" localSheetId="4">#REF!</definedName>
    <definedName name="TOTSHE5">#REF!</definedName>
    <definedName name="TOTSHE6" localSheetId="8">#REF!</definedName>
    <definedName name="TOTSHE6" localSheetId="4">#REF!</definedName>
    <definedName name="TOTSHE6">#REF!</definedName>
    <definedName name="TOTSHE7" localSheetId="8">#REF!</definedName>
    <definedName name="TOTSHE7" localSheetId="4">#REF!</definedName>
    <definedName name="TOTSHE7">#REF!</definedName>
    <definedName name="TOTSHE8" localSheetId="8">#REF!</definedName>
    <definedName name="TOTSHE8" localSheetId="4">#REF!</definedName>
    <definedName name="TOTSHE8">#REF!</definedName>
    <definedName name="TOTSHE9" localSheetId="8">#REF!</definedName>
    <definedName name="TOTSHE9" localSheetId="4">#REF!</definedName>
    <definedName name="TOTSHE9">#REF!</definedName>
    <definedName name="TotTransportes1.1.3" localSheetId="8">#REF!</definedName>
    <definedName name="TotTransportes1.1.3" localSheetId="4">#REF!</definedName>
    <definedName name="TotTransportes1.1.3">#REF!</definedName>
    <definedName name="TotTransportes1.2.2.10" localSheetId="8">#REF!</definedName>
    <definedName name="TotTransportes1.2.2.10" localSheetId="4">#REF!</definedName>
    <definedName name="TotTransportes1.2.2.10">#REF!</definedName>
    <definedName name="TotTransportes1.2.2.11" localSheetId="8">#REF!</definedName>
    <definedName name="TotTransportes1.2.2.11" localSheetId="4">#REF!</definedName>
    <definedName name="TotTransportes1.2.2.11">#REF!</definedName>
    <definedName name="TotTransportes1.2.2.3" localSheetId="8">#REF!</definedName>
    <definedName name="TotTransportes1.2.2.3" localSheetId="4">#REF!</definedName>
    <definedName name="TotTransportes1.2.2.3">#REF!</definedName>
    <definedName name="TotTransportes1.2.2.4" localSheetId="8">#REF!</definedName>
    <definedName name="TotTransportes1.2.2.4" localSheetId="4">#REF!</definedName>
    <definedName name="TotTransportes1.2.2.4">#REF!</definedName>
    <definedName name="TotTransportes1.2.2.5" localSheetId="8">#REF!</definedName>
    <definedName name="TotTransportes1.2.2.5" localSheetId="4">#REF!</definedName>
    <definedName name="TotTransportes1.2.2.5">#REF!</definedName>
    <definedName name="TotTransportes1.2.2.6" localSheetId="8">#REF!</definedName>
    <definedName name="TotTransportes1.2.2.6" localSheetId="4">#REF!</definedName>
    <definedName name="TotTransportes1.2.2.6">#REF!</definedName>
    <definedName name="TotTransportes1.2.2.7" localSheetId="8">#REF!</definedName>
    <definedName name="TotTransportes1.2.2.7" localSheetId="4">#REF!</definedName>
    <definedName name="TotTransportes1.2.2.7">#REF!</definedName>
    <definedName name="TotTransportes1.2.2.8" localSheetId="8">#REF!</definedName>
    <definedName name="TotTransportes1.2.2.8" localSheetId="4">#REF!</definedName>
    <definedName name="TotTransportes1.2.2.8">#REF!</definedName>
    <definedName name="TotTransportes1.2.2.9" localSheetId="8">#REF!</definedName>
    <definedName name="TotTransportes1.2.2.9" localSheetId="4">#REF!</definedName>
    <definedName name="TotTransportes1.2.2.9">#REF!</definedName>
    <definedName name="TotTransportes1.2.3.1" localSheetId="8">#REF!</definedName>
    <definedName name="TotTransportes1.2.3.1" localSheetId="4">#REF!</definedName>
    <definedName name="TotTransportes1.2.3.1">#REF!</definedName>
    <definedName name="TotTransportes1.2.3.3" localSheetId="8">#REF!</definedName>
    <definedName name="TotTransportes1.2.3.3" localSheetId="4">#REF!</definedName>
    <definedName name="TotTransportes1.2.3.3">#REF!</definedName>
    <definedName name="TotTransportes1.2.3.4" localSheetId="8">#REF!</definedName>
    <definedName name="TotTransportes1.2.3.4" localSheetId="4">#REF!</definedName>
    <definedName name="TotTransportes1.2.3.4">#REF!</definedName>
    <definedName name="TotTransportes1.3.2" localSheetId="8">#REF!</definedName>
    <definedName name="TotTransportes1.3.2" localSheetId="4">#REF!</definedName>
    <definedName name="TotTransportes1.3.2">#REF!</definedName>
    <definedName name="TotVac" localSheetId="8">#REF!</definedName>
    <definedName name="TotVac" localSheetId="4">#REF!</definedName>
    <definedName name="TotVac">#REF!</definedName>
    <definedName name="TP" localSheetId="8">#REF!</definedName>
    <definedName name="TP" localSheetId="4">#REF!</definedName>
    <definedName name="Tp" localSheetId="6">#REF!</definedName>
    <definedName name="Tp">#REF!</definedName>
    <definedName name="TPING" localSheetId="4">#REF!</definedName>
    <definedName name="TPING">#REF!</definedName>
    <definedName name="TPOR" localSheetId="8">#REF!</definedName>
    <definedName name="TPOR" localSheetId="4">#REF!</definedName>
    <definedName name="TPOR">#REF!</definedName>
    <definedName name="TPOR2" localSheetId="4">#REF!</definedName>
    <definedName name="TPOR2">#REF!</definedName>
    <definedName name="TPOR3" localSheetId="4">#REF!</definedName>
    <definedName name="TPOR3">#REF!</definedName>
    <definedName name="TPRECIOS" localSheetId="8">#REF!</definedName>
    <definedName name="TPRECIOS" localSheetId="4">#REF!</definedName>
    <definedName name="TPRECIOS">#REF!</definedName>
    <definedName name="TPTCON" localSheetId="8">#REF!</definedName>
    <definedName name="TPTCON" localSheetId="4">#REF!</definedName>
    <definedName name="TPTCON">#REF!</definedName>
    <definedName name="tpte" localSheetId="8">#REF!</definedName>
    <definedName name="tpte" localSheetId="4">#REF!</definedName>
    <definedName name="tpte">#REF!</definedName>
    <definedName name="tptee" localSheetId="8">#REF!</definedName>
    <definedName name="tptee" localSheetId="4">#REF!</definedName>
    <definedName name="tptee">#REF!</definedName>
    <definedName name="TPTUB" localSheetId="8">#REF!</definedName>
    <definedName name="TPTUB" localSheetId="4">#REF!</definedName>
    <definedName name="TPTUB">#REF!</definedName>
    <definedName name="TPV" localSheetId="8">#REF!</definedName>
    <definedName name="TPV" localSheetId="4">#REF!</definedName>
    <definedName name="TPV">#REF!</definedName>
    <definedName name="TPVCME" localSheetId="8">#REF!</definedName>
    <definedName name="TPVCME" localSheetId="4">#REF!</definedName>
    <definedName name="TPVCME">#REF!</definedName>
    <definedName name="TPVCP1" localSheetId="8">#REF!</definedName>
    <definedName name="TPVCP1" localSheetId="4">#REF!</definedName>
    <definedName name="TPVCP1">#REF!</definedName>
    <definedName name="TPVCS3" localSheetId="8">#REF!</definedName>
    <definedName name="TPVCS3" localSheetId="4">#REF!</definedName>
    <definedName name="TPVCS3">#REF!</definedName>
    <definedName name="TPVCS4" localSheetId="8">#REF!</definedName>
    <definedName name="TPVCS4" localSheetId="4">#REF!</definedName>
    <definedName name="TPVCS4">#REF!</definedName>
    <definedName name="Tq" localSheetId="8">#REF!</definedName>
    <definedName name="Tq" localSheetId="4">#REF!</definedName>
    <definedName name="Tq" localSheetId="6">#REF!</definedName>
    <definedName name="Tq">#REF!</definedName>
    <definedName name="tr" localSheetId="8" hidden="1">{"TAB1",#N/A,TRUE,"GENERAL";"TAB2",#N/A,TRUE,"GENERAL";"TAB3",#N/A,TRUE,"GENERAL";"TAB4",#N/A,TRUE,"GENERAL";"TAB5",#N/A,TRUE,"GENERAL"}</definedName>
    <definedName name="tr" localSheetId="4" hidden="1">{"TAB1",#N/A,TRUE,"GENERAL";"TAB2",#N/A,TRUE,"GENERAL";"TAB3",#N/A,TRUE,"GENERAL";"TAB4",#N/A,TRUE,"GENERAL";"TAB5",#N/A,TRUE,"GENERAL"}</definedName>
    <definedName name="Tr" localSheetId="6">#REF!</definedName>
    <definedName name="tr" localSheetId="10" hidden="1">{"TAB1",#N/A,TRUE,"GENERAL";"TAB2",#N/A,TRUE,"GENERAL";"TAB3",#N/A,TRUE,"GENERAL";"TAB4",#N/A,TRUE,"GENERAL";"TAB5",#N/A,TRUE,"GENERAL"}</definedName>
    <definedName name="Tr">#REF!</definedName>
    <definedName name="tr_1" localSheetId="8" hidden="1">{"TAB1",#N/A,TRUE,"GENERAL";"TAB2",#N/A,TRUE,"GENERAL";"TAB3",#N/A,TRUE,"GENERAL";"TAB4",#N/A,TRUE,"GENERAL";"TAB5",#N/A,TRUE,"GENERAL"}</definedName>
    <definedName name="tr_1" localSheetId="4" hidden="1">{"TAB1",#N/A,TRUE,"GENERAL";"TAB2",#N/A,TRUE,"GENERAL";"TAB3",#N/A,TRUE,"GENERAL";"TAB4",#N/A,TRUE,"GENERAL";"TAB5",#N/A,TRUE,"GENERAL"}</definedName>
    <definedName name="tr_1" localSheetId="10" hidden="1">{"TAB1",#N/A,TRUE,"GENERAL";"TAB2",#N/A,TRUE,"GENERAL";"TAB3",#N/A,TRUE,"GENERAL";"TAB4",#N/A,TRUE,"GENERAL";"TAB5",#N/A,TRUE,"GENERAL"}</definedName>
    <definedName name="tr_1" hidden="1">{"TAB1",#N/A,TRUE,"GENERAL";"TAB2",#N/A,TRUE,"GENERAL";"TAB3",#N/A,TRUE,"GENERAL";"TAB4",#N/A,TRUE,"GENERAL";"TAB5",#N/A,TRUE,"GENERAL"}</definedName>
    <definedName name="TRA" localSheetId="8">#REF!</definedName>
    <definedName name="TRA" localSheetId="4">#REF!</definedName>
    <definedName name="TRA" localSheetId="10">#REF!</definedName>
    <definedName name="TRA">#REF!</definedName>
    <definedName name="TRAB" localSheetId="8">#REF!</definedName>
    <definedName name="TRAB" localSheetId="4">#REF!</definedName>
    <definedName name="TRAB" localSheetId="10">#REF!</definedName>
    <definedName name="TRAB">#REF!</definedName>
    <definedName name="TRABAJO" localSheetId="8">#REF!</definedName>
    <definedName name="TRABAJO" localSheetId="4">#REF!</definedName>
    <definedName name="TRABAJO" localSheetId="10">#REF!</definedName>
    <definedName name="TRABAJO">#REF!</definedName>
    <definedName name="TraerDatosDePlc" localSheetId="8">[0]!TraerDatosDePlc</definedName>
    <definedName name="TraerDatosDePlc" localSheetId="4">AIU!TraerDatosDePlc</definedName>
    <definedName name="TraerDatosDePlc" localSheetId="10">PMA!TraerDatosDePlc</definedName>
    <definedName name="TraerDatosDePlc">AIU!TraerDatosDePlc</definedName>
    <definedName name="TRAFO">#N/A</definedName>
    <definedName name="TrainSpec" localSheetId="8">#REF!</definedName>
    <definedName name="TrainSpec" localSheetId="4">#REF!</definedName>
    <definedName name="TrainSpec" localSheetId="10">#REF!</definedName>
    <definedName name="TrainSpec">#REF!</definedName>
    <definedName name="Tramite" localSheetId="8">#REF!</definedName>
    <definedName name="Tramite" localSheetId="4">#REF!</definedName>
    <definedName name="Tramite" localSheetId="6">#REF!</definedName>
    <definedName name="Tramite" localSheetId="10">#REF!</definedName>
    <definedName name="Tramite">#REF!</definedName>
    <definedName name="Tramites" localSheetId="8">#REF!</definedName>
    <definedName name="Tramites" localSheetId="4">#REF!</definedName>
    <definedName name="Tramites" localSheetId="6">#REF!</definedName>
    <definedName name="Tramites" localSheetId="10">#REF!</definedName>
    <definedName name="Tramites">#REF!</definedName>
    <definedName name="TramitesCostos" localSheetId="8">#REF!</definedName>
    <definedName name="TramitesCostos" localSheetId="4">#REF!</definedName>
    <definedName name="TramitesCostos" localSheetId="6">#REF!</definedName>
    <definedName name="TramitesCostos">#REF!</definedName>
    <definedName name="TRAMO" localSheetId="8">#REF!</definedName>
    <definedName name="TRAMO" localSheetId="4">#REF!</definedName>
    <definedName name="TRAMO" localSheetId="6">#REF!</definedName>
    <definedName name="TRAMO" localSheetId="10">#REF!</definedName>
    <definedName name="TRAMO">#N/A</definedName>
    <definedName name="Tramo3" localSheetId="8">#REF!</definedName>
    <definedName name="Tramo3" localSheetId="4">#REF!</definedName>
    <definedName name="Tramo3" localSheetId="10">#REF!</definedName>
    <definedName name="Tramo3">#REF!</definedName>
    <definedName name="Tramo4" localSheetId="8">#REF!</definedName>
    <definedName name="Tramo4" localSheetId="4">#REF!</definedName>
    <definedName name="Tramo4" localSheetId="10">#REF!</definedName>
    <definedName name="Tramo4">#REF!</definedName>
    <definedName name="tramos" localSheetId="4">#REF!</definedName>
    <definedName name="tramos" localSheetId="10">#REF!</definedName>
    <definedName name="tramos">#REF!</definedName>
    <definedName name="TRAMPAGRASA" localSheetId="8">#REF!</definedName>
    <definedName name="TRAMPAGRASA" localSheetId="4">#REF!</definedName>
    <definedName name="TRAMPAGRASA">#REF!</definedName>
    <definedName name="TRANA" localSheetId="8">#REF!</definedName>
    <definedName name="TRANA" localSheetId="4">#REF!</definedName>
    <definedName name="TRANA">#REF!</definedName>
    <definedName name="TRANAG" localSheetId="4">#REF!</definedName>
    <definedName name="TRANAG">#REF!</definedName>
    <definedName name="TRANAR" localSheetId="4">#REF!</definedName>
    <definedName name="TRANAR">#REF!</definedName>
    <definedName name="TRANS" localSheetId="8">#REF!</definedName>
    <definedName name="TRANS" localSheetId="4">#REF!</definedName>
    <definedName name="TRANS">#REF!</definedName>
    <definedName name="TRANS_" localSheetId="4">#REF!</definedName>
    <definedName name="TRANS_">#REF!</definedName>
    <definedName name="Transfer_Price" localSheetId="4">#REF!</definedName>
    <definedName name="Transfer_Price">#REF!</definedName>
    <definedName name="Transformador_intensidad_400_5A" localSheetId="8">#REF!</definedName>
    <definedName name="Transformador_intensidad_400_5A" localSheetId="4">#REF!</definedName>
    <definedName name="Transformador_intensidad_400_5A">#REF!</definedName>
    <definedName name="Transmisores" localSheetId="8">#REF!</definedName>
    <definedName name="Transmisores" localSheetId="4">#REF!</definedName>
    <definedName name="Transmisores">#REF!</definedName>
    <definedName name="TRANSPORI" localSheetId="15" hidden="1">{#N/A,#N/A,TRUE,"INGENIERIA";#N/A,#N/A,TRUE,"COMPRAS";#N/A,#N/A,TRUE,"DIRECCION";#N/A,#N/A,TRUE,"RESUMEN"}</definedName>
    <definedName name="TRANSPORI" localSheetId="16" hidden="1">{#N/A,#N/A,TRUE,"INGENIERIA";#N/A,#N/A,TRUE,"COMPRAS";#N/A,#N/A,TRUE,"DIRECCION";#N/A,#N/A,TRUE,"RESUMEN"}</definedName>
    <definedName name="TRANSPORI" localSheetId="8" hidden="1">{#N/A,#N/A,TRUE,"INGENIERIA";#N/A,#N/A,TRUE,"COMPRAS";#N/A,#N/A,TRUE,"DIRECCION";#N/A,#N/A,TRUE,"RESUMEN"}</definedName>
    <definedName name="TRANSPORI" localSheetId="4" hidden="1">{#N/A,#N/A,TRUE,"INGENIERIA";#N/A,#N/A,TRUE,"COMPRAS";#N/A,#N/A,TRUE,"DIRECCION";#N/A,#N/A,TRUE,"RESUMEN"}</definedName>
    <definedName name="TRANSPORI" localSheetId="6" hidden="1">{#N/A,#N/A,TRUE,"INGENIERIA";#N/A,#N/A,TRUE,"COMPRAS";#N/A,#N/A,TRUE,"DIRECCION";#N/A,#N/A,TRUE,"RESUMEN"}</definedName>
    <definedName name="TRANSPORI" localSheetId="10" hidden="1">{#N/A,#N/A,TRUE,"INGENIERIA";#N/A,#N/A,TRUE,"COMPRAS";#N/A,#N/A,TRUE,"DIRECCION";#N/A,#N/A,TRUE,"RESUMEN"}</definedName>
    <definedName name="TRANSPORI" hidden="1">{#N/A,#N/A,TRUE,"INGENIERIA";#N/A,#N/A,TRUE,"COMPRAS";#N/A,#N/A,TRUE,"DIRECCION";#N/A,#N/A,TRUE,"RESUMEN"}</definedName>
    <definedName name="TRANSPORT">#REF!</definedName>
    <definedName name="TRANSPORTE" localSheetId="15" hidden="1">{#N/A,#N/A,TRUE,"INGENIERIA";#N/A,#N/A,TRUE,"COMPRAS";#N/A,#N/A,TRUE,"DIRECCION";#N/A,#N/A,TRUE,"RESUMEN"}</definedName>
    <definedName name="TRANSPORTE" localSheetId="16" hidden="1">{#N/A,#N/A,TRUE,"INGENIERIA";#N/A,#N/A,TRUE,"COMPRAS";#N/A,#N/A,TRUE,"DIRECCION";#N/A,#N/A,TRUE,"RESUMEN"}</definedName>
    <definedName name="Transporte" localSheetId="8">#REF!</definedName>
    <definedName name="transporte" localSheetId="9">#REF!</definedName>
    <definedName name="Transporte" localSheetId="4">#REF!</definedName>
    <definedName name="TRANSPORTE" localSheetId="6" hidden="1">{#N/A,#N/A,TRUE,"INGENIERIA";#N/A,#N/A,TRUE,"COMPRAS";#N/A,#N/A,TRUE,"DIRECCION";#N/A,#N/A,TRUE,"RESUMEN"}</definedName>
    <definedName name="transporte" localSheetId="3">#REF!</definedName>
    <definedName name="Transporte" localSheetId="10">#REF!</definedName>
    <definedName name="transporte" localSheetId="7">#REF!</definedName>
    <definedName name="TRANSPORTE" hidden="1">{#N/A,#N/A,TRUE,"INGENIERIA";#N/A,#N/A,TRUE,"COMPRAS";#N/A,#N/A,TRUE,"DIRECCION";#N/A,#N/A,TRUE,"RESUMEN"}</definedName>
    <definedName name="Transporte_Macro" localSheetId="4">#REF!</definedName>
    <definedName name="Transporte_Macro" localSheetId="10">#REF!</definedName>
    <definedName name="Transporte_Macro">#REF!</definedName>
    <definedName name="TRANSPORTES" localSheetId="8">#REF!</definedName>
    <definedName name="TRANSPORTES" localSheetId="4">#REF!</definedName>
    <definedName name="TRANSPORTES" localSheetId="10">#REF!</definedName>
    <definedName name="TRANSPORTES">#REF!</definedName>
    <definedName name="transtub" localSheetId="8">#REF!</definedName>
    <definedName name="transtub" localSheetId="4">#REF!</definedName>
    <definedName name="transtub" localSheetId="10">#REF!</definedName>
    <definedName name="transtub">#REF!</definedName>
    <definedName name="TRAT" localSheetId="8">#REF!</definedName>
    <definedName name="TRAT" localSheetId="5">#REF!</definedName>
    <definedName name="TRAT" localSheetId="4">#REF!</definedName>
    <definedName name="TRAT" localSheetId="6">#N/A</definedName>
    <definedName name="TRAT">#REF!</definedName>
    <definedName name="trece" localSheetId="8">#REF!</definedName>
    <definedName name="trece" localSheetId="4">#REF!</definedName>
    <definedName name="trece">#REF!</definedName>
    <definedName name="TREM" localSheetId="8">#REF!</definedName>
    <definedName name="TREM" localSheetId="4">#REF!</definedName>
    <definedName name="TREM">#REF!</definedName>
    <definedName name="Trend_avg" localSheetId="8">#REF!</definedName>
    <definedName name="Trend_avg" localSheetId="4">#REF!</definedName>
    <definedName name="Trend_avg">#REF!</definedName>
    <definedName name="Trend_Avg_Q" localSheetId="8">#REF!</definedName>
    <definedName name="Trend_Avg_Q" localSheetId="4">#REF!</definedName>
    <definedName name="Trend_Avg_Q">#REF!</definedName>
    <definedName name="Trend_Avg_T" localSheetId="8">#REF!</definedName>
    <definedName name="Trend_Avg_T" localSheetId="4">#REF!</definedName>
    <definedName name="Trend_Avg_T">#REF!</definedName>
    <definedName name="Trend_total" localSheetId="8">#REF!</definedName>
    <definedName name="Trend_total" localSheetId="4">#REF!</definedName>
    <definedName name="Trend_total">#REF!</definedName>
    <definedName name="trend_total_q" localSheetId="8">#REF!</definedName>
    <definedName name="trend_total_q" localSheetId="4">#REF!</definedName>
    <definedName name="trend_total_q">#REF!</definedName>
    <definedName name="Trenes" localSheetId="8">#REF!</definedName>
    <definedName name="Trenes" localSheetId="4">#REF!</definedName>
    <definedName name="Trenes">#REF!</definedName>
    <definedName name="TRES" localSheetId="8">#REF!</definedName>
    <definedName name="TRES" localSheetId="4">#REF!</definedName>
    <definedName name="TRES">#REF!</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4" hidden="1">{"TAB1",#N/A,TRUE,"GENERAL";"TAB2",#N/A,TRUE,"GENERAL";"TAB3",#N/A,TRUE,"GENERAL";"TAB4",#N/A,TRUE,"GENERAL";"TAB5",#N/A,TRUE,"GENERAL"}</definedName>
    <definedName name="trest" localSheetId="6"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st_1" localSheetId="8" hidden="1">{"TAB1",#N/A,TRUE,"GENERAL";"TAB2",#N/A,TRUE,"GENERAL";"TAB3",#N/A,TRUE,"GENERAL";"TAB4",#N/A,TRUE,"GENERAL";"TAB5",#N/A,TRUE,"GENERAL"}</definedName>
    <definedName name="trest_1" localSheetId="4" hidden="1">{"TAB1",#N/A,TRUE,"GENERAL";"TAB2",#N/A,TRUE,"GENERAL";"TAB3",#N/A,TRUE,"GENERAL";"TAB4",#N/A,TRUE,"GENERAL";"TAB5",#N/A,TRUE,"GENERAL"}</definedName>
    <definedName name="trest_1" localSheetId="10" hidden="1">{"TAB1",#N/A,TRUE,"GENERAL";"TAB2",#N/A,TRUE,"GENERAL";"TAB3",#N/A,TRUE,"GENERAL";"TAB4",#N/A,TRUE,"GENERAL";"TAB5",#N/A,TRUE,"GENERAL"}</definedName>
    <definedName name="trest_1"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8" hidden="1">{"TAB1",#N/A,TRUE,"GENERAL";"TAB2",#N/A,TRUE,"GENERAL";"TAB3",#N/A,TRUE,"GENERAL";"TAB4",#N/A,TRUE,"GENERAL";"TAB5",#N/A,TRUE,"GENERAL"}</definedName>
    <definedName name="tret" localSheetId="4" hidden="1">{"TAB1",#N/A,TRUE,"GENERAL";"TAB2",#N/A,TRUE,"GENERAL";"TAB3",#N/A,TRUE,"GENERAL";"TAB4",#N/A,TRUE,"GENERAL";"TAB5",#N/A,TRUE,"GENERAL"}</definedName>
    <definedName name="tret" localSheetId="6"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et_1" localSheetId="8" hidden="1">{"TAB1",#N/A,TRUE,"GENERAL";"TAB2",#N/A,TRUE,"GENERAL";"TAB3",#N/A,TRUE,"GENERAL";"TAB4",#N/A,TRUE,"GENERAL";"TAB5",#N/A,TRUE,"GENERAL"}</definedName>
    <definedName name="tret_1" localSheetId="4" hidden="1">{"TAB1",#N/A,TRUE,"GENERAL";"TAB2",#N/A,TRUE,"GENERAL";"TAB3",#N/A,TRUE,"GENERAL";"TAB4",#N/A,TRUE,"GENERAL";"TAB5",#N/A,TRUE,"GENERAL"}</definedName>
    <definedName name="tret_1" localSheetId="10" hidden="1">{"TAB1",#N/A,TRUE,"GENERAL";"TAB2",#N/A,TRUE,"GENERAL";"TAB3",#N/A,TRUE,"GENERAL";"TAB4",#N/A,TRUE,"GENERAL";"TAB5",#N/A,TRUE,"GENERAL"}</definedName>
    <definedName name="tret_1" hidden="1">{"TAB1",#N/A,TRUE,"GENERAL";"TAB2",#N/A,TRUE,"GENERAL";"TAB3",#N/A,TRUE,"GENERAL";"TAB4",#N/A,TRUE,"GENERAL";"TAB5",#N/A,TRUE,"GENERAL"}</definedName>
    <definedName name="trh" localSheetId="15" hidden="1">{"via1",#N/A,TRUE,"general";"via2",#N/A,TRUE,"general";"via3",#N/A,TRUE,"general"}</definedName>
    <definedName name="trh" localSheetId="16" hidden="1">{"via1",#N/A,TRUE,"general";"via2",#N/A,TRUE,"general";"via3",#N/A,TRUE,"general"}</definedName>
    <definedName name="trh" localSheetId="8" hidden="1">{"via1",#N/A,TRUE,"general";"via2",#N/A,TRUE,"general";"via3",#N/A,TRUE,"general"}</definedName>
    <definedName name="trh" localSheetId="4" hidden="1">{"via1",#N/A,TRUE,"general";"via2",#N/A,TRUE,"general";"via3",#N/A,TRUE,"general"}</definedName>
    <definedName name="trh" localSheetId="6"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_1" localSheetId="8" hidden="1">{"via1",#N/A,TRUE,"general";"via2",#N/A,TRUE,"general";"via3",#N/A,TRUE,"general"}</definedName>
    <definedName name="trh_1" localSheetId="4" hidden="1">{"via1",#N/A,TRUE,"general";"via2",#N/A,TRUE,"general";"via3",#N/A,TRUE,"general"}</definedName>
    <definedName name="trh_1" localSheetId="10" hidden="1">{"via1",#N/A,TRUE,"general";"via2",#N/A,TRUE,"general";"via3",#N/A,TRUE,"general"}</definedName>
    <definedName name="trh_1"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8" hidden="1">{"via1",#N/A,TRUE,"general";"via2",#N/A,TRUE,"general";"via3",#N/A,TRUE,"general"}</definedName>
    <definedName name="trhfh" localSheetId="4" hidden="1">{"via1",#N/A,TRUE,"general";"via2",#N/A,TRUE,"general";"via3",#N/A,TRUE,"general"}</definedName>
    <definedName name="trhfh" localSheetId="6"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hfh_1" localSheetId="8" hidden="1">{"via1",#N/A,TRUE,"general";"via2",#N/A,TRUE,"general";"via3",#N/A,TRUE,"general"}</definedName>
    <definedName name="trhfh_1" localSheetId="4" hidden="1">{"via1",#N/A,TRUE,"general";"via2",#N/A,TRUE,"general";"via3",#N/A,TRUE,"general"}</definedName>
    <definedName name="trhfh_1" localSheetId="10" hidden="1">{"via1",#N/A,TRUE,"general";"via2",#N/A,TRUE,"general";"via3",#N/A,TRUE,"general"}</definedName>
    <definedName name="trhfh_1" hidden="1">{"via1",#N/A,TRUE,"general";"via2",#N/A,TRUE,"general";"via3",#N/A,TRUE,"general"}</definedName>
    <definedName name="trhr">#REF!</definedName>
    <definedName name="tri" localSheetId="8">#REF!</definedName>
    <definedName name="tri" localSheetId="4">#REF!</definedName>
    <definedName name="tri" localSheetId="10">#REF!</definedName>
    <definedName name="tri">#REF!</definedName>
    <definedName name="TRIANG" localSheetId="8">#REF!</definedName>
    <definedName name="TRIANG" localSheetId="4">#REF!</definedName>
    <definedName name="TRIANG" localSheetId="10">#REF!</definedName>
    <definedName name="TRIANG">#REF!</definedName>
    <definedName name="Trimestre1" localSheetId="8">#REF!</definedName>
    <definedName name="trimestre1" localSheetId="5">#REF!</definedName>
    <definedName name="Trimestre1" localSheetId="4">#REF!</definedName>
    <definedName name="trimestre1">#REF!</definedName>
    <definedName name="Trimestre2" localSheetId="8">#REF!</definedName>
    <definedName name="Trimestre2" localSheetId="4">#REF!</definedName>
    <definedName name="Trimestre2">#REF!</definedName>
    <definedName name="Trimestre3" localSheetId="8">#REF!</definedName>
    <definedName name="Trimestre3" localSheetId="4">#REF!</definedName>
    <definedName name="Trimestre3">#REF!</definedName>
    <definedName name="Trimestre4" localSheetId="8">#REF!</definedName>
    <definedName name="Trimestre4" localSheetId="4">#REF!</definedName>
    <definedName name="Trimestre4">#REF!</definedName>
    <definedName name="triplex" localSheetId="8">#REF!</definedName>
    <definedName name="triplex" localSheetId="4">#REF!</definedName>
    <definedName name="triplex">#REF!</definedName>
    <definedName name="Triplex_lamina_4mm" localSheetId="8">#REF!</definedName>
    <definedName name="Triplex_lamina_4mm" localSheetId="4">#REF!</definedName>
    <definedName name="Triplex_lamina_4mm">#REF!</definedName>
    <definedName name="trit" localSheetId="4">#REF!</definedName>
    <definedName name="trit">#REF!</definedName>
    <definedName name="TRITM" localSheetId="8">#REF!</definedName>
    <definedName name="TRITM" localSheetId="4">#REF!</definedName>
    <definedName name="TRITM">#REF!</definedName>
    <definedName name="TRITU" localSheetId="4">#REF!</definedName>
    <definedName name="TRITU">#REF!</definedName>
    <definedName name="TRITURADO" localSheetId="8">#REF!</definedName>
    <definedName name="TRITURADO" localSheetId="4">#REF!</definedName>
    <definedName name="TRITURADO">#REF!</definedName>
    <definedName name="trjfgjh" localSheetId="15" hidden="1">{"via1",#N/A,TRUE,"general";"via2",#N/A,TRUE,"general";"via3",#N/A,TRUE,"general"}</definedName>
    <definedName name="trjfgjh" localSheetId="16" hidden="1">{"via1",#N/A,TRUE,"general";"via2",#N/A,TRUE,"general";"via3",#N/A,TRUE,"general"}</definedName>
    <definedName name="trjfgjh" localSheetId="8" hidden="1">{"via1",#N/A,TRUE,"general";"via2",#N/A,TRUE,"general";"via3",#N/A,TRUE,"general"}</definedName>
    <definedName name="trjfgjh" localSheetId="4" hidden="1">{"via1",#N/A,TRUE,"general";"via2",#N/A,TRUE,"general";"via3",#N/A,TRUE,"general"}</definedName>
    <definedName name="trjfgjh" localSheetId="6"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jfgjh_1" localSheetId="8" hidden="1">{"via1",#N/A,TRUE,"general";"via2",#N/A,TRUE,"general";"via3",#N/A,TRUE,"general"}</definedName>
    <definedName name="trjfgjh_1" localSheetId="4" hidden="1">{"via1",#N/A,TRUE,"general";"via2",#N/A,TRUE,"general";"via3",#N/A,TRUE,"general"}</definedName>
    <definedName name="trjfgjh_1" localSheetId="10" hidden="1">{"via1",#N/A,TRUE,"general";"via2",#N/A,TRUE,"general";"via3",#N/A,TRUE,"general"}</definedName>
    <definedName name="trjfgjh_1" hidden="1">{"via1",#N/A,TRUE,"general";"via2",#N/A,TRUE,"general";"via3",#N/A,TRUE,"general"}</definedName>
    <definedName name="TRM" localSheetId="8">#REF!</definedName>
    <definedName name="TRM" localSheetId="4">#REF!</definedName>
    <definedName name="TRM" localSheetId="6">#REF!</definedName>
    <definedName name="TRM" localSheetId="10">#REF!</definedName>
    <definedName name="TRM">#REF!</definedName>
    <definedName name="TRM25sep97" localSheetId="8">#REF!</definedName>
    <definedName name="TRM25sep97" localSheetId="4">#REF!</definedName>
    <definedName name="TRM25sep97" localSheetId="10">#REF!</definedName>
    <definedName name="TRM25sep97">#REF!</definedName>
    <definedName name="TROCH" localSheetId="8">#REF!</definedName>
    <definedName name="TROCH" localSheetId="4">#REF!</definedName>
    <definedName name="TROCH" localSheetId="10">#REF!</definedName>
    <definedName name="TROCH">#REF!</definedName>
    <definedName name="trompo" localSheetId="8">#REF!</definedName>
    <definedName name="trompo" localSheetId="4">#REF!</definedName>
    <definedName name="trompo">#REF!</definedName>
    <definedName name="TRTRGTR" localSheetId="8">#REF!</definedName>
    <definedName name="TRTRGTR" localSheetId="4">#REF!</definedName>
    <definedName name="TRTRGTR">#REF!</definedName>
    <definedName name="tru" localSheetId="15" hidden="1">{"via1",#N/A,TRUE,"general";"via2",#N/A,TRUE,"general";"via3",#N/A,TRUE,"general"}</definedName>
    <definedName name="tru" localSheetId="16" hidden="1">{"via1",#N/A,TRUE,"general";"via2",#N/A,TRUE,"general";"via3",#N/A,TRUE,"general"}</definedName>
    <definedName name="tru" localSheetId="8" hidden="1">{"via1",#N/A,TRUE,"general";"via2",#N/A,TRUE,"general";"via3",#N/A,TRUE,"general"}</definedName>
    <definedName name="tru" localSheetId="4" hidden="1">{"via1",#N/A,TRUE,"general";"via2",#N/A,TRUE,"general";"via3",#N/A,TRUE,"general"}</definedName>
    <definedName name="tru" localSheetId="6"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_1" localSheetId="8" hidden="1">{"via1",#N/A,TRUE,"general";"via2",#N/A,TRUE,"general";"via3",#N/A,TRUE,"general"}</definedName>
    <definedName name="tru_1" localSheetId="4" hidden="1">{"via1",#N/A,TRUE,"general";"via2",#N/A,TRUE,"general";"via3",#N/A,TRUE,"general"}</definedName>
    <definedName name="tru_1" localSheetId="10" hidden="1">{"via1",#N/A,TRUE,"general";"via2",#N/A,TRUE,"general";"via3",#N/A,TRUE,"general"}</definedName>
    <definedName name="tru_1"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8" hidden="1">{"via1",#N/A,TRUE,"general";"via2",#N/A,TRUE,"general";"via3",#N/A,TRUE,"general"}</definedName>
    <definedName name="truds" localSheetId="4" hidden="1">{"via1",#N/A,TRUE,"general";"via2",#N/A,TRUE,"general";"via3",#N/A,TRUE,"general"}</definedName>
    <definedName name="truds" localSheetId="6"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ds_1" localSheetId="8" hidden="1">{"via1",#N/A,TRUE,"general";"via2",#N/A,TRUE,"general";"via3",#N/A,TRUE,"general"}</definedName>
    <definedName name="truds_1" localSheetId="4" hidden="1">{"via1",#N/A,TRUE,"general";"via2",#N/A,TRUE,"general";"via3",#N/A,TRUE,"general"}</definedName>
    <definedName name="truds_1" localSheetId="10" hidden="1">{"via1",#N/A,TRUE,"general";"via2",#N/A,TRUE,"general";"via3",#N/A,TRUE,"general"}</definedName>
    <definedName name="truds_1"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8" hidden="1">{"via1",#N/A,TRUE,"general";"via2",#N/A,TRUE,"general";"via3",#N/A,TRUE,"general"}</definedName>
    <definedName name="trutu" localSheetId="4" hidden="1">{"via1",#N/A,TRUE,"general";"via2",#N/A,TRUE,"general";"via3",#N/A,TRUE,"general"}</definedName>
    <definedName name="trutu" localSheetId="6"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utu_1" localSheetId="8" hidden="1">{"via1",#N/A,TRUE,"general";"via2",#N/A,TRUE,"general";"via3",#N/A,TRUE,"general"}</definedName>
    <definedName name="trutu_1" localSheetId="4" hidden="1">{"via1",#N/A,TRUE,"general";"via2",#N/A,TRUE,"general";"via3",#N/A,TRUE,"general"}</definedName>
    <definedName name="trutu_1" localSheetId="10" hidden="1">{"via1",#N/A,TRUE,"general";"via2",#N/A,TRUE,"general";"via3",#N/A,TRUE,"general"}</definedName>
    <definedName name="trutu_1"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8" hidden="1">{"via1",#N/A,TRUE,"general";"via2",#N/A,TRUE,"general";"via3",#N/A,TRUE,"general"}</definedName>
    <definedName name="trydfg" localSheetId="4" hidden="1">{"via1",#N/A,TRUE,"general";"via2",#N/A,TRUE,"general";"via3",#N/A,TRUE,"general"}</definedName>
    <definedName name="trydfg" localSheetId="6"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fg_1" localSheetId="8" hidden="1">{"via1",#N/A,TRUE,"general";"via2",#N/A,TRUE,"general";"via3",#N/A,TRUE,"general"}</definedName>
    <definedName name="trydfg_1" localSheetId="4" hidden="1">{"via1",#N/A,TRUE,"general";"via2",#N/A,TRUE,"general";"via3",#N/A,TRUE,"general"}</definedName>
    <definedName name="trydfg_1" localSheetId="10" hidden="1">{"via1",#N/A,TRUE,"general";"via2",#N/A,TRUE,"general";"via3",#N/A,TRUE,"general"}</definedName>
    <definedName name="trydfg_1"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8" hidden="1">{"via1",#N/A,TRUE,"general";"via2",#N/A,TRUE,"general";"via3",#N/A,TRUE,"general"}</definedName>
    <definedName name="trydtrygf" localSheetId="4" hidden="1">{"via1",#N/A,TRUE,"general";"via2",#N/A,TRUE,"general";"via3",#N/A,TRUE,"general"}</definedName>
    <definedName name="trydtrygf" localSheetId="6"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dtrygf_1" localSheetId="8" hidden="1">{"via1",#N/A,TRUE,"general";"via2",#N/A,TRUE,"general";"via3",#N/A,TRUE,"general"}</definedName>
    <definedName name="trydtrygf_1" localSheetId="4" hidden="1">{"via1",#N/A,TRUE,"general";"via2",#N/A,TRUE,"general";"via3",#N/A,TRUE,"general"}</definedName>
    <definedName name="trydtrygf_1" localSheetId="10" hidden="1">{"via1",#N/A,TRUE,"general";"via2",#N/A,TRUE,"general";"via3",#N/A,TRUE,"general"}</definedName>
    <definedName name="trydtrygf_1" hidden="1">{"via1",#N/A,TRUE,"general";"via2",#N/A,TRUE,"general";"via3",#N/A,TRUE,"general"}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ery_1" localSheetId="8" hidden="1">{"TAB1",#N/A,TRUE,"GENERAL";"TAB2",#N/A,TRUE,"GENERAL";"TAB3",#N/A,TRUE,"GENERAL";"TAB4",#N/A,TRUE,"GENERAL";"TAB5",#N/A,TRUE,"GENERAL"}</definedName>
    <definedName name="tryery_1" localSheetId="4" hidden="1">{"TAB1",#N/A,TRUE,"GENERAL";"TAB2",#N/A,TRUE,"GENERAL";"TAB3",#N/A,TRUE,"GENERAL";"TAB4",#N/A,TRUE,"GENERAL";"TAB5",#N/A,TRUE,"GENERAL"}</definedName>
    <definedName name="tryery_1" localSheetId="10" hidden="1">{"TAB1",#N/A,TRUE,"GENERAL";"TAB2",#N/A,TRUE,"GENERAL";"TAB3",#N/A,TRUE,"GENERAL";"TAB4",#N/A,TRUE,"GENERAL";"TAB5",#N/A,TRUE,"GENERAL"}</definedName>
    <definedName name="tryery_1"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4" hidden="1">{"TAB1",#N/A,TRUE,"GENERAL";"TAB2",#N/A,TRUE,"GENERAL";"TAB3",#N/A,TRUE,"GENERAL";"TAB4",#N/A,TRUE,"GENERAL";"TAB5",#N/A,TRUE,"GENERAL"}</definedName>
    <definedName name="tryi6" localSheetId="6"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i6_1" localSheetId="8" hidden="1">{"TAB1",#N/A,TRUE,"GENERAL";"TAB2",#N/A,TRUE,"GENERAL";"TAB3",#N/A,TRUE,"GENERAL";"TAB4",#N/A,TRUE,"GENERAL";"TAB5",#N/A,TRUE,"GENERAL"}</definedName>
    <definedName name="tryi6_1" localSheetId="4" hidden="1">{"TAB1",#N/A,TRUE,"GENERAL";"TAB2",#N/A,TRUE,"GENERAL";"TAB3",#N/A,TRUE,"GENERAL";"TAB4",#N/A,TRUE,"GENERAL";"TAB5",#N/A,TRUE,"GENERAL"}</definedName>
    <definedName name="tryi6_1" localSheetId="10" hidden="1">{"TAB1",#N/A,TRUE,"GENERAL";"TAB2",#N/A,TRUE,"GENERAL";"TAB3",#N/A,TRUE,"GENERAL";"TAB4",#N/A,TRUE,"GENERAL";"TAB5",#N/A,TRUE,"GENERAL"}</definedName>
    <definedName name="tryi6_1" hidden="1">{"TAB1",#N/A,TRUE,"GENERAL";"TAB2",#N/A,TRUE,"GENERAL";"TAB3",#N/A,TRUE,"GENERAL";"TAB4",#N/A,TRUE,"GENERAL";"TAB5",#N/A,TRUE,"GENERAL"}</definedName>
    <definedName name="tryrth" localSheetId="15" hidden="1">{"via1",#N/A,TRUE,"general";"via2",#N/A,TRUE,"general";"via3",#N/A,TRUE,"general"}</definedName>
    <definedName name="tryrth" localSheetId="16" hidden="1">{"via1",#N/A,TRUE,"general";"via2",#N/A,TRUE,"general";"via3",#N/A,TRUE,"general"}</definedName>
    <definedName name="tryrth" localSheetId="8" hidden="1">{"via1",#N/A,TRUE,"general";"via2",#N/A,TRUE,"general";"via3",#N/A,TRUE,"general"}</definedName>
    <definedName name="tryrth" localSheetId="4" hidden="1">{"via1",#N/A,TRUE,"general";"via2",#N/A,TRUE,"general";"via3",#N/A,TRUE,"general"}</definedName>
    <definedName name="tryrth" localSheetId="6"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ryrth_1" localSheetId="8" hidden="1">{"via1",#N/A,TRUE,"general";"via2",#N/A,TRUE,"general";"via3",#N/A,TRUE,"general"}</definedName>
    <definedName name="tryrth_1" localSheetId="4" hidden="1">{"via1",#N/A,TRUE,"general";"via2",#N/A,TRUE,"general";"via3",#N/A,TRUE,"general"}</definedName>
    <definedName name="tryrth_1" localSheetId="10" hidden="1">{"via1",#N/A,TRUE,"general";"via2",#N/A,TRUE,"general";"via3",#N/A,TRUE,"general"}</definedName>
    <definedName name="tryrth_1" hidden="1">{"via1",#N/A,TRUE,"general";"via2",#N/A,TRUE,"general";"via3",#N/A,TRUE,"general"}</definedName>
    <definedName name="Ts" localSheetId="8">#REF!</definedName>
    <definedName name="Ts" localSheetId="4">#REF!</definedName>
    <definedName name="Ts" localSheetId="6">#REF!</definedName>
    <definedName name="Ts">#REF!</definedName>
    <definedName name="TS60kv" localSheetId="8">#REF!</definedName>
    <definedName name="TS60kv" localSheetId="4">#REF!</definedName>
    <definedName name="TS60kv">#REF!</definedName>
    <definedName name="TSEC" localSheetId="4">#REF!</definedName>
    <definedName name="TSEC">#REF!</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4" hidden="1">{"TAB1",#N/A,TRUE,"GENERAL";"TAB2",#N/A,TRUE,"GENERAL";"TAB3",#N/A,TRUE,"GENERAL";"TAB4",#N/A,TRUE,"GENERAL";"TAB5",#N/A,TRUE,"GENERAL"}</definedName>
    <definedName name="tsert" localSheetId="6"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sert_1" localSheetId="8" hidden="1">{"TAB1",#N/A,TRUE,"GENERAL";"TAB2",#N/A,TRUE,"GENERAL";"TAB3",#N/A,TRUE,"GENERAL";"TAB4",#N/A,TRUE,"GENERAL";"TAB5",#N/A,TRUE,"GENERAL"}</definedName>
    <definedName name="tsert_1" localSheetId="4" hidden="1">{"TAB1",#N/A,TRUE,"GENERAL";"TAB2",#N/A,TRUE,"GENERAL";"TAB3",#N/A,TRUE,"GENERAL";"TAB4",#N/A,TRUE,"GENERAL";"TAB5",#N/A,TRUE,"GENERAL"}</definedName>
    <definedName name="tsert_1" localSheetId="10" hidden="1">{"TAB1",#N/A,TRUE,"GENERAL";"TAB2",#N/A,TRUE,"GENERAL";"TAB3",#N/A,TRUE,"GENERAL";"TAB4",#N/A,TRUE,"GENERAL";"TAB5",#N/A,TRUE,"GENERAL"}</definedName>
    <definedName name="tsert_1" hidden="1">{"TAB1",#N/A,TRUE,"GENERAL";"TAB2",#N/A,TRUE,"GENERAL";"TAB3",#N/A,TRUE,"GENERAL";"TAB4",#N/A,TRUE,"GENERAL";"TAB5",#N/A,TRUE,"GENERAL"}</definedName>
    <definedName name="TSFR2">#REF!</definedName>
    <definedName name="TSFR3" localSheetId="8">#REF!</definedName>
    <definedName name="TSFR3" localSheetId="4">#REF!</definedName>
    <definedName name="TSFR3">#REF!</definedName>
    <definedName name="tt" localSheetId="8">#REF!</definedName>
    <definedName name="tt" localSheetId="5">#REF!</definedName>
    <definedName name="tt" localSheetId="4">#REF!</definedName>
    <definedName name="TT" localSheetId="6">#REF!</definedName>
    <definedName name="tt" localSheetId="10">#REF!</definedName>
    <definedName name="Tt">#REF!</definedName>
    <definedName name="TTA" localSheetId="8">#REF!</definedName>
    <definedName name="TTA" localSheetId="4">#REF!</definedName>
    <definedName name="TTA" localSheetId="6">#REF!</definedName>
    <definedName name="TTA">#REF!</definedName>
    <definedName name="TTB" localSheetId="8">#REF!</definedName>
    <definedName name="TTB" localSheetId="4">#REF!</definedName>
    <definedName name="TTB" localSheetId="6">#REF!</definedName>
    <definedName name="TTB">#REF!</definedName>
    <definedName name="TTC" localSheetId="8">#REF!</definedName>
    <definedName name="TTC" localSheetId="4">#REF!</definedName>
    <definedName name="TTC" localSheetId="6">#REF!</definedName>
    <definedName name="TTC">#REF!</definedName>
    <definedName name="TtCD" localSheetId="8">#REF!</definedName>
    <definedName name="TtCD" localSheetId="5">#REF!</definedName>
    <definedName name="TtCD" localSheetId="4">#REF!</definedName>
    <definedName name="TtCD" localSheetId="6">#REF!</definedName>
    <definedName name="TtCD">#REF!</definedName>
    <definedName name="TTCostOutput" localSheetId="8">#REF!</definedName>
    <definedName name="TTCostOutput" localSheetId="4">#REF!</definedName>
    <definedName name="TTCostOutput">#REF!</definedName>
    <definedName name="TTE" localSheetId="8">#REF!</definedName>
    <definedName name="TTE" localSheetId="4">#REF!</definedName>
    <definedName name="TTE" localSheetId="6">#REF!</definedName>
    <definedName name="TTE">#REF!</definedName>
    <definedName name="TTL" localSheetId="8">#REF!</definedName>
    <definedName name="TTL" localSheetId="4">#REF!</definedName>
    <definedName name="TTL" localSheetId="6">#REF!</definedName>
    <definedName name="TTL">#REF!</definedName>
    <definedName name="TtlCD" localSheetId="8">#REF!</definedName>
    <definedName name="TtlCD" localSheetId="4">#REF!</definedName>
    <definedName name="TtlCD">#REF!</definedName>
    <definedName name="TtlCDCronog" localSheetId="8">#REF!</definedName>
    <definedName name="TtlCDCronog" localSheetId="4">#REF!</definedName>
    <definedName name="TtlCDCronog">#REF!</definedName>
    <definedName name="TTO" localSheetId="8">#REF!</definedName>
    <definedName name="TTO" localSheetId="4">#REF!</definedName>
    <definedName name="TTO">#REF!</definedName>
    <definedName name="TTP" localSheetId="8">#REF!</definedName>
    <definedName name="TTP" localSheetId="4">#REF!</definedName>
    <definedName name="TTP">#REF!</definedName>
    <definedName name="TTR" localSheetId="15" hidden="1">{"via1",#N/A,TRUE,"general";"via2",#N/A,TRUE,"general";"via3",#N/A,TRUE,"general"}</definedName>
    <definedName name="TTR" localSheetId="16" hidden="1">{"via1",#N/A,TRUE,"general";"via2",#N/A,TRUE,"general";"via3",#N/A,TRUE,"general"}</definedName>
    <definedName name="TTR" localSheetId="8" hidden="1">{"via1",#N/A,TRUE,"general";"via2",#N/A,TRUE,"general";"via3",#N/A,TRUE,"general"}</definedName>
    <definedName name="TTR" localSheetId="4" hidden="1">{"via1",#N/A,TRUE,"general";"via2",#N/A,TRUE,"general";"via3",#N/A,TRUE,"general"}</definedName>
    <definedName name="TTR" localSheetId="6"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_1" localSheetId="8" hidden="1">{"via1",#N/A,TRUE,"general";"via2",#N/A,TRUE,"general";"via3",#N/A,TRUE,"general"}</definedName>
    <definedName name="TTR_1" localSheetId="4" hidden="1">{"via1",#N/A,TRUE,"general";"via2",#N/A,TRUE,"general";"via3",#N/A,TRUE,"general"}</definedName>
    <definedName name="TTR_1" localSheetId="10" hidden="1">{"via1",#N/A,TRUE,"general";"via2",#N/A,TRUE,"general";"via3",#N/A,TRUE,"general"}</definedName>
    <definedName name="TTR_1" hidden="1">{"via1",#N/A,TRUE,"general";"via2",#N/A,TRUE,"general";"via3",#N/A,TRUE,"general"}</definedName>
    <definedName name="TTRANSP" localSheetId="8">#REF!</definedName>
    <definedName name="TTRANSP" localSheetId="4">#REF!</definedName>
    <definedName name="TTRANSP" localSheetId="10">#REF!</definedName>
    <definedName name="TTRANSP">#REF!</definedName>
    <definedName name="TTREGTRSTRSG" localSheetId="8">#REF!</definedName>
    <definedName name="TTREGTRSTRSG" localSheetId="4">#REF!</definedName>
    <definedName name="TTREGTRSTRSG" localSheetId="10">#REF!</definedName>
    <definedName name="TTREGTRSTRSG">#REF!</definedName>
    <definedName name="ttrff" localSheetId="15" hidden="1">{"via1",#N/A,TRUE,"general";"via2",#N/A,TRUE,"general";"via3",#N/A,TRUE,"general"}</definedName>
    <definedName name="ttrff" localSheetId="16" hidden="1">{"via1",#N/A,TRUE,"general";"via2",#N/A,TRUE,"general";"via3",#N/A,TRUE,"general"}</definedName>
    <definedName name="ttrff" localSheetId="8" hidden="1">{"via1",#N/A,TRUE,"general";"via2",#N/A,TRUE,"general";"via3",#N/A,TRUE,"general"}</definedName>
    <definedName name="ttrff" localSheetId="4" hidden="1">{"via1",#N/A,TRUE,"general";"via2",#N/A,TRUE,"general";"via3",#N/A,TRUE,"general"}</definedName>
    <definedName name="ttrff" localSheetId="6"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rff_1" localSheetId="8" hidden="1">{"via1",#N/A,TRUE,"general";"via2",#N/A,TRUE,"general";"via3",#N/A,TRUE,"general"}</definedName>
    <definedName name="ttrff_1" localSheetId="4" hidden="1">{"via1",#N/A,TRUE,"general";"via2",#N/A,TRUE,"general";"via3",#N/A,TRUE,"general"}</definedName>
    <definedName name="ttrff_1" localSheetId="10" hidden="1">{"via1",#N/A,TRUE,"general";"via2",#N/A,TRUE,"general";"via3",#N/A,TRUE,"general"}</definedName>
    <definedName name="ttrff_1" hidden="1">{"via1",#N/A,TRUE,"general";"via2",#N/A,TRUE,"general";"via3",#N/A,TRUE,"general"}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8" hidden="1">{"TAB1",#N/A,TRUE,"GENERAL";"TAB2",#N/A,TRUE,"GENERAL";"TAB3",#N/A,TRUE,"GENERAL";"TAB4",#N/A,TRUE,"GENERAL";"TAB5",#N/A,TRUE,"GENERAL"}</definedName>
    <definedName name="TTT" localSheetId="4">#REF!</definedName>
    <definedName name="ttt" localSheetId="6" hidden="1">{"TAB1",#N/A,TRUE,"GENERAL";"TAB2",#N/A,TRUE,"GENERAL";"TAB3",#N/A,TRUE,"GENERAL";"TAB4",#N/A,TRUE,"GENERAL";"TAB5",#N/A,TRUE,"GENERAL"}</definedName>
    <definedName name="TTT" localSheetId="10">#REF!</definedName>
    <definedName name="ttt" hidden="1">{"TAB1",#N/A,TRUE,"GENERAL";"TAB2",#N/A,TRUE,"GENERAL";"TAB3",#N/A,TRUE,"GENERAL";"TAB4",#N/A,TRUE,"GENERAL";"TAB5",#N/A,TRUE,"GENERAL"}</definedName>
    <definedName name="ttt_1" localSheetId="8" hidden="1">{"TAB1",#N/A,TRUE,"GENERAL";"TAB2",#N/A,TRUE,"GENERAL";"TAB3",#N/A,TRUE,"GENERAL";"TAB4",#N/A,TRUE,"GENERAL";"TAB5",#N/A,TRUE,"GENERAL"}</definedName>
    <definedName name="ttt_1" localSheetId="4" hidden="1">{"TAB1",#N/A,TRUE,"GENERAL";"TAB2",#N/A,TRUE,"GENERAL";"TAB3",#N/A,TRUE,"GENERAL";"TAB4",#N/A,TRUE,"GENERAL";"TAB5",#N/A,TRUE,"GENERAL"}</definedName>
    <definedName name="ttt_1" localSheetId="10" hidden="1">{"TAB1",#N/A,TRUE,"GENERAL";"TAB2",#N/A,TRUE,"GENERAL";"TAB3",#N/A,TRUE,"GENERAL";"TAB4",#N/A,TRUE,"GENERAL";"TAB5",#N/A,TRUE,"GENERAL"}</definedName>
    <definedName name="ttt_1" hidden="1">{"TAB1",#N/A,TRUE,"GENERAL";"TAB2",#N/A,TRUE,"GENERAL";"TAB3",#N/A,TRUE,"GENERAL";"TAB4",#N/A,TRUE,"GENERAL";"TAB5",#N/A,TRUE,"GENERAL"}</definedName>
    <definedName name="TTTT" localSheetId="8">#REF!</definedName>
    <definedName name="TTTT" localSheetId="4">#REF!</definedName>
    <definedName name="TTTT">#REF!</definedName>
    <definedName name="tttt7" localSheetId="15" hidden="1">{"via1",#N/A,TRUE,"general";"via2",#N/A,TRUE,"general";"via3",#N/A,TRUE,"general"}</definedName>
    <definedName name="tttt7" localSheetId="16" hidden="1">{"via1",#N/A,TRUE,"general";"via2",#N/A,TRUE,"general";"via3",#N/A,TRUE,"general"}</definedName>
    <definedName name="tttt7" localSheetId="8" hidden="1">{"via1",#N/A,TRUE,"general";"via2",#N/A,TRUE,"general";"via3",#N/A,TRUE,"general"}</definedName>
    <definedName name="tttt7" localSheetId="4" hidden="1">{"via1",#N/A,TRUE,"general";"via2",#N/A,TRUE,"general";"via3",#N/A,TRUE,"general"}</definedName>
    <definedName name="tttt7" localSheetId="6"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7_1" localSheetId="8" hidden="1">{"via1",#N/A,TRUE,"general";"via2",#N/A,TRUE,"general";"via3",#N/A,TRUE,"general"}</definedName>
    <definedName name="tttt7_1" localSheetId="4" hidden="1">{"via1",#N/A,TRUE,"general";"via2",#N/A,TRUE,"general";"via3",#N/A,TRUE,"general"}</definedName>
    <definedName name="tttt7_1" localSheetId="10" hidden="1">{"via1",#N/A,TRUE,"general";"via2",#N/A,TRUE,"general";"via3",#N/A,TRUE,"general"}</definedName>
    <definedName name="tttt7_1" hidden="1">{"via1",#N/A,TRUE,"general";"via2",#N/A,TRUE,"general";"via3",#N/A,TRUE,"general"}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hy_1" localSheetId="8" hidden="1">{"TAB1",#N/A,TRUE,"GENERAL";"TAB2",#N/A,TRUE,"GENERAL";"TAB3",#N/A,TRUE,"GENERAL";"TAB4",#N/A,TRUE,"GENERAL";"TAB5",#N/A,TRUE,"GENERAL"}</definedName>
    <definedName name="tttthy_1" localSheetId="4" hidden="1">{"TAB1",#N/A,TRUE,"GENERAL";"TAB2",#N/A,TRUE,"GENERAL";"TAB3",#N/A,TRUE,"GENERAL";"TAB4",#N/A,TRUE,"GENERAL";"TAB5",#N/A,TRUE,"GENERAL"}</definedName>
    <definedName name="tttthy_1" localSheetId="10" hidden="1">{"TAB1",#N/A,TRUE,"GENERAL";"TAB2",#N/A,TRUE,"GENERAL";"TAB3",#N/A,TRUE,"GENERAL";"TAB4",#N/A,TRUE,"GENERAL";"TAB5",#N/A,TRUE,"GENERAL"}</definedName>
    <definedName name="tttthy_1" hidden="1">{"TAB1",#N/A,TRUE,"GENERAL";"TAB2",#N/A,TRUE,"GENERAL";"TAB3",#N/A,TRUE,"GENERAL";"TAB4",#N/A,TRUE,"GENERAL";"TAB5",#N/A,TRUE,"GENERAL"}</definedName>
    <definedName name="ttttr" localSheetId="15" hidden="1">{"via1",#N/A,TRUE,"general";"via2",#N/A,TRUE,"general";"via3",#N/A,TRUE,"general"}</definedName>
    <definedName name="ttttr" localSheetId="16" hidden="1">{"via1",#N/A,TRUE,"general";"via2",#N/A,TRUE,"general";"via3",#N/A,TRUE,"general"}</definedName>
    <definedName name="ttttr" localSheetId="8" hidden="1">{"via1",#N/A,TRUE,"general";"via2",#N/A,TRUE,"general";"via3",#N/A,TRUE,"general"}</definedName>
    <definedName name="ttttr" localSheetId="4" hidden="1">{"via1",#N/A,TRUE,"general";"via2",#N/A,TRUE,"general";"via3",#N/A,TRUE,"general"}</definedName>
    <definedName name="ttttr" localSheetId="6"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r_1" localSheetId="8" hidden="1">{"via1",#N/A,TRUE,"general";"via2",#N/A,TRUE,"general";"via3",#N/A,TRUE,"general"}</definedName>
    <definedName name="ttttr_1" localSheetId="4" hidden="1">{"via1",#N/A,TRUE,"general";"via2",#N/A,TRUE,"general";"via3",#N/A,TRUE,"general"}</definedName>
    <definedName name="ttttr_1" localSheetId="10" hidden="1">{"via1",#N/A,TRUE,"general";"via2",#N/A,TRUE,"general";"via3",#N/A,TRUE,"general"}</definedName>
    <definedName name="ttttr_1" hidden="1">{"via1",#N/A,TRUE,"general";"via2",#N/A,TRUE,"general";"via3",#N/A,TRUE,"general"}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4" hidden="1">{"TAB1",#N/A,TRUE,"GENERAL";"TAB2",#N/A,TRUE,"GENERAL";"TAB3",#N/A,TRUE,"GENERAL";"TAB4",#N/A,TRUE,"GENERAL";"TAB5",#N/A,TRUE,"GENERAL"}</definedName>
    <definedName name="ttttt" localSheetId="6" hidden="1">{"TAB1",#N/A,TRUE,"GENERAL";"TAB2",#N/A,TRUE,"GENERAL";"TAB3",#N/A,TRUE,"GENERAL";"TAB4",#N/A,TRUE,"GENERAL";"TAB5",#N/A,TRUE,"GENERAL"}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tttt_1" localSheetId="8" hidden="1">{"TAB1",#N/A,TRUE,"GENERAL";"TAB2",#N/A,TRUE,"GENERAL";"TAB3",#N/A,TRUE,"GENERAL";"TAB4",#N/A,TRUE,"GENERAL";"TAB5",#N/A,TRUE,"GENERAL"}</definedName>
    <definedName name="ttttt_1" localSheetId="4" hidden="1">{"TAB1",#N/A,TRUE,"GENERAL";"TAB2",#N/A,TRUE,"GENERAL";"TAB3",#N/A,TRUE,"GENERAL";"TAB4",#N/A,TRUE,"GENERAL";"TAB5",#N/A,TRUE,"GENERAL"}</definedName>
    <definedName name="ttttt_1" localSheetId="10" hidden="1">{"TAB1",#N/A,TRUE,"GENERAL";"TAB2",#N/A,TRUE,"GENERAL";"TAB3",#N/A,TRUE,"GENERAL";"TAB4",#N/A,TRUE,"GENERAL";"TAB5",#N/A,TRUE,"GENERAL"}</definedName>
    <definedName name="ttttt_1" hidden="1">{"TAB1",#N/A,TRUE,"GENERAL";"TAB2",#N/A,TRUE,"GENERAL";"TAB3",#N/A,TRUE,"GENERAL";"TAB4",#N/A,TRUE,"GENERAL";"TAB5",#N/A,TRUE,"GENERAL"}</definedName>
    <definedName name="TTTTTT" localSheetId="8">#REF!</definedName>
    <definedName name="TTTTTT" localSheetId="4">#REF!</definedName>
    <definedName name="TTTTTT" localSheetId="6">#REF!</definedName>
    <definedName name="TTTTTT" localSheetId="10">#REF!</definedName>
    <definedName name="TTTTTT">#REF!</definedName>
    <definedName name="TTTTTTTT" localSheetId="8">#REF!</definedName>
    <definedName name="TTTTTTTT" localSheetId="4">#REF!</definedName>
    <definedName name="TTTTTTTT" localSheetId="6">#REF!</definedName>
    <definedName name="TTTTTTTT" localSheetId="10">#REF!</definedName>
    <definedName name="TTTTTTTT">#REF!</definedName>
    <definedName name="ttttttttttuy" localSheetId="8">#REF!</definedName>
    <definedName name="ttttttttttuy" localSheetId="4">#REF!</definedName>
    <definedName name="ttttttttttuy" localSheetId="10">#REF!</definedName>
    <definedName name="ttttttttttuy">#REF!</definedName>
    <definedName name="tu" localSheetId="8" hidden="1">{"via1",#N/A,TRUE,"general";"via2",#N/A,TRUE,"general";"via3",#N/A,TRUE,"general"}</definedName>
    <definedName name="TU" localSheetId="4">#REF!</definedName>
    <definedName name="Tu" localSheetId="6">#REF!</definedName>
    <definedName name="TU" localSheetId="10">#REF!</definedName>
    <definedName name="Tu">#REF!</definedName>
    <definedName name="tu_1" localSheetId="8" hidden="1">{"via1",#N/A,TRUE,"general";"via2",#N/A,TRUE,"general";"via3",#N/A,TRUE,"general"}</definedName>
    <definedName name="tu_1" localSheetId="4" hidden="1">{"via1",#N/A,TRUE,"general";"via2",#N/A,TRUE,"general";"via3",#N/A,TRUE,"general"}</definedName>
    <definedName name="tu_1" localSheetId="10" hidden="1">{"via1",#N/A,TRUE,"general";"via2",#N/A,TRUE,"general";"via3",#N/A,TRUE,"general"}</definedName>
    <definedName name="tu_1" hidden="1">{"via1",#N/A,TRUE,"general";"via2",#N/A,TRUE,"general";"via3",#N/A,TRUE,"general"}</definedName>
    <definedName name="TUAC10" localSheetId="8">#REF!</definedName>
    <definedName name="TUAC10" localSheetId="4">#REF!</definedName>
    <definedName name="TUAC10">#REF!</definedName>
    <definedName name="TUAC12" localSheetId="8">#REF!</definedName>
    <definedName name="TUAC12" localSheetId="4">#REF!</definedName>
    <definedName name="TUAC12">#REF!</definedName>
    <definedName name="TUAC16" localSheetId="8">#REF!</definedName>
    <definedName name="TUAC16" localSheetId="4">#REF!</definedName>
    <definedName name="TUAC16">#REF!</definedName>
    <definedName name="TUB" localSheetId="8">#REF!</definedName>
    <definedName name="TUB" localSheetId="4">#REF!</definedName>
    <definedName name="TUB">#REF!</definedName>
    <definedName name="TUB._ACC_3__Bx_B_SCH_40" localSheetId="8">#REF!</definedName>
    <definedName name="TUB._ACC_3__Bx_B_SCH_40" localSheetId="4">#REF!</definedName>
    <definedName name="TUB._ACC_3__Bx_B_SCH_40">#REF!</definedName>
    <definedName name="TUB8AC" localSheetId="8">#REF!</definedName>
    <definedName name="TUB8AC" localSheetId="4">#REF!</definedName>
    <definedName name="TUB8AC">#REF!</definedName>
    <definedName name="TUBERIA" localSheetId="8" hidden="1">#REF!</definedName>
    <definedName name="TUBERIA" localSheetId="4" hidden="1">#REF!</definedName>
    <definedName name="tuberia" localSheetId="6">#REF!</definedName>
    <definedName name="tuberia">#REF!</definedName>
    <definedName name="Tubería" localSheetId="8">#REF!</definedName>
    <definedName name="Tubería" localSheetId="4">#REF!</definedName>
    <definedName name="Tubería">#REF!</definedName>
    <definedName name="Tuberia_1_2_pvc" localSheetId="4">#REF!</definedName>
    <definedName name="Tuberia_1_2_pvc">#REF!</definedName>
    <definedName name="Tuberia_conduit_PVC_1_2" localSheetId="8">#REF!</definedName>
    <definedName name="Tuberia_conduit_PVC_1_2" localSheetId="4">#REF!</definedName>
    <definedName name="Tuberia_conduit_PVC_1_2">#REF!</definedName>
    <definedName name="Tuberia_conduit_PVC_3_4" localSheetId="8">#REF!</definedName>
    <definedName name="Tuberia_conduit_PVC_3_4" localSheetId="4">#REF!</definedName>
    <definedName name="Tuberia_conduit_PVC_3_4">#REF!</definedName>
    <definedName name="TUBERIA_P.V.C_RDE_9" localSheetId="8">#REF!</definedName>
    <definedName name="TUBERIA_P.V.C_RDE_9" localSheetId="4">#REF!</definedName>
    <definedName name="TUBERIA_P.V.C_RDE_9">#REF!</definedName>
    <definedName name="TUBERIA_P.V.C_UM_RDE_41____2" localSheetId="8">#REF!</definedName>
    <definedName name="TUBERIA_P.V.C_UM_RDE_41____2" localSheetId="4">#REF!</definedName>
    <definedName name="TUBERIA_P.V.C_UM_RDE_41____2">#REF!</definedName>
    <definedName name="TUBERIA_P.V.C_UM_RDE_41____3" localSheetId="8">#REF!</definedName>
    <definedName name="TUBERIA_P.V.C_UM_RDE_41____3" localSheetId="4">#REF!</definedName>
    <definedName name="TUBERIA_P.V.C_UM_RDE_41____3">#REF!</definedName>
    <definedName name="Tubería_Pres._1" localSheetId="8">#REF!</definedName>
    <definedName name="Tubería_Pres._1" localSheetId="4">#REF!</definedName>
    <definedName name="Tubería_Pres._1">#REF!</definedName>
    <definedName name="Tubería_Pres._1_2" localSheetId="8">#REF!</definedName>
    <definedName name="Tubería_Pres._1_2" localSheetId="4">#REF!</definedName>
    <definedName name="Tubería_Pres._1_2">#REF!</definedName>
    <definedName name="Tubería_Pres._3_4" localSheetId="8">#REF!</definedName>
    <definedName name="Tubería_Pres._3_4" localSheetId="4">#REF!</definedName>
    <definedName name="Tubería_Pres._3_4">#REF!</definedName>
    <definedName name="Tuberia_sanit._PVC_2" localSheetId="8">#REF!</definedName>
    <definedName name="Tuberia_sanit._PVC_2" localSheetId="4">#REF!</definedName>
    <definedName name="Tuberia_sanit._PVC_2">#REF!</definedName>
    <definedName name="Tuberia_sanit._PVC_3" localSheetId="8">#REF!</definedName>
    <definedName name="Tuberia_sanit._PVC_3" localSheetId="4">#REF!</definedName>
    <definedName name="Tuberia_sanit._PVC_3">#REF!</definedName>
    <definedName name="Tuberia_sanit._PVC_4" localSheetId="8">#REF!</definedName>
    <definedName name="Tuberia_sanit._PVC_4" localSheetId="4">#REF!</definedName>
    <definedName name="Tuberia_sanit._PVC_4">#REF!</definedName>
    <definedName name="Tuberia_sanit._PVC_6" localSheetId="8">#REF!</definedName>
    <definedName name="Tuberia_sanit._PVC_6" localSheetId="4">#REF!</definedName>
    <definedName name="Tuberia_sanit._PVC_6">#REF!</definedName>
    <definedName name="Tuberia_ventilacion_4" localSheetId="8">#REF!</definedName>
    <definedName name="Tuberia_ventilacion_4" localSheetId="4">#REF!</definedName>
    <definedName name="Tuberia_ventilacion_4">#REF!</definedName>
    <definedName name="TUBERIA1" localSheetId="8" hidden="1">#REF!</definedName>
    <definedName name="TUBERIA1" localSheetId="4" hidden="1">#REF!</definedName>
    <definedName name="TUBERIA1" hidden="1">#REF!</definedName>
    <definedName name="TUBERIA24" localSheetId="8">#REF!</definedName>
    <definedName name="TUBERIA24" localSheetId="4">#REF!</definedName>
    <definedName name="TUBERIA24" localSheetId="6">#REF!</definedName>
    <definedName name="TUBERIA24">#REF!</definedName>
    <definedName name="tuberia3" localSheetId="8">#REF!</definedName>
    <definedName name="tuberia3" localSheetId="4">#REF!</definedName>
    <definedName name="tuberia3">#REF!</definedName>
    <definedName name="tuberia36" localSheetId="8">#REF!</definedName>
    <definedName name="tuberia36" localSheetId="4">#REF!</definedName>
    <definedName name="tuberia36">#REF!</definedName>
    <definedName name="tuberiadomic" localSheetId="8">#REF!</definedName>
    <definedName name="tuberiadomic" localSheetId="4">#REF!</definedName>
    <definedName name="tuberiadomic">#REF!</definedName>
    <definedName name="TUBERIAPRESION34" localSheetId="8">#REF!</definedName>
    <definedName name="TUBERIAPRESION34" localSheetId="4">#REF!</definedName>
    <definedName name="TUBERIAPRESION34">#REF!</definedName>
    <definedName name="TUBERIAPVC2" localSheetId="8">#REF!</definedName>
    <definedName name="TUBERIAPVC2" localSheetId="4">#REF!</definedName>
    <definedName name="TUBERIAPVC2">#REF!</definedName>
    <definedName name="TUBERIAPVCPOTABLE" localSheetId="8">#REF!</definedName>
    <definedName name="TUBERIAPVCPOTABLE" localSheetId="4">#REF!</definedName>
    <definedName name="TUBERIAPVCPOTABLE">#REF!</definedName>
    <definedName name="TUBERIAS" localSheetId="8">#REF!</definedName>
    <definedName name="TUBERIAS" localSheetId="4">#N/A</definedName>
    <definedName name="TUBERIAS" localSheetId="6">#REF!</definedName>
    <definedName name="TUBERIAS" localSheetId="10">#REF!</definedName>
    <definedName name="TUBERIAS">#N/A</definedName>
    <definedName name="TUBLLUV4" localSheetId="8">#REF!</definedName>
    <definedName name="TUBLLUV4" localSheetId="4">#REF!</definedName>
    <definedName name="TUBLLUV4" localSheetId="10">#REF!</definedName>
    <definedName name="TUBLLUV4">#REF!</definedName>
    <definedName name="TUBLLUVIA1.5TOT" localSheetId="8">#REF!</definedName>
    <definedName name="TUBLLUVIA1.5TOT" localSheetId="4">#REF!</definedName>
    <definedName name="TUBLLUVIA1.5TOT" localSheetId="10">#REF!</definedName>
    <definedName name="TUBLLUVIA1.5TOT">#REF!</definedName>
    <definedName name="TUBLLUVIA4TOTAL" localSheetId="8">#REF!</definedName>
    <definedName name="TUBLLUVIA4TOTAL" localSheetId="4">#REF!</definedName>
    <definedName name="TUBLLUVIA4TOTAL" localSheetId="10">#REF!</definedName>
    <definedName name="TUBLLUVIA4TOTAL">#REF!</definedName>
    <definedName name="TUBNE" localSheetId="8">#REF!</definedName>
    <definedName name="TUBNE" localSheetId="4">#REF!</definedName>
    <definedName name="TUBNE">#REF!</definedName>
    <definedName name="TUBO" localSheetId="8">#REF!</definedName>
    <definedName name="TUBO" localSheetId="4">#REF!</definedName>
    <definedName name="TUBO">#REF!</definedName>
    <definedName name="TUBO_1_2" localSheetId="8">#REF!</definedName>
    <definedName name="TUBO_1_2" localSheetId="4">#REF!</definedName>
    <definedName name="TUBO_1_2">#REF!</definedName>
    <definedName name="TUBO_1_2__HG" localSheetId="8">#REF!</definedName>
    <definedName name="TUBO_1_2__HG" localSheetId="4">#REF!</definedName>
    <definedName name="TUBO_1_2__HG">#REF!</definedName>
    <definedName name="Tubo_asbesto_cemento_Clase_10_D_16" localSheetId="8">#REF!</definedName>
    <definedName name="Tubo_asbesto_cemento_Clase_10_D_16" localSheetId="4">#REF!</definedName>
    <definedName name="Tubo_asbesto_cemento_Clase_10_D_16">#REF!</definedName>
    <definedName name="Tubo_concreto_reforzado_D_1_m" localSheetId="8">#REF!</definedName>
    <definedName name="Tubo_concreto_reforzado_D_1_m" localSheetId="4">#REF!</definedName>
    <definedName name="Tubo_concreto_reforzado_D_1_m">#REF!</definedName>
    <definedName name="Tubo_concreto_reforzadoD_30" localSheetId="8">#REF!</definedName>
    <definedName name="Tubo_concreto_reforzadoD_30" localSheetId="4">#REF!</definedName>
    <definedName name="Tubo_concreto_reforzadoD_30">#REF!</definedName>
    <definedName name="Tubo_concreto_simple_D_24" localSheetId="8">#REF!</definedName>
    <definedName name="Tubo_concreto_simple_D_24" localSheetId="4">#REF!</definedName>
    <definedName name="Tubo_concreto_simple_D_24">#REF!</definedName>
    <definedName name="Tubo_Galbanizado_1_1_2" localSheetId="8">#REF!</definedName>
    <definedName name="Tubo_Galbanizado_1_1_2" localSheetId="4">#REF!</definedName>
    <definedName name="Tubo_Galbanizado_1_1_2">#REF!</definedName>
    <definedName name="Tubo_Galvanizado" localSheetId="8">#REF!</definedName>
    <definedName name="Tubo_Galvanizado" localSheetId="4">#REF!</definedName>
    <definedName name="Tubo_Galvanizado">#REF!</definedName>
    <definedName name="Tubo_galvanizado_2" localSheetId="4">#REF!</definedName>
    <definedName name="Tubo_galvanizado_2">#REF!</definedName>
    <definedName name="Tubo_gres_6" localSheetId="8">#REF!</definedName>
    <definedName name="Tubo_gres_6" localSheetId="4">#REF!</definedName>
    <definedName name="Tubo_gres_6">#REF!</definedName>
    <definedName name="Tubo_pvc_1" localSheetId="4">#REF!</definedName>
    <definedName name="Tubo_pvc_1">#REF!</definedName>
    <definedName name="Tubo_pvc_2" localSheetId="4">#REF!</definedName>
    <definedName name="Tubo_pvc_2">#REF!</definedName>
    <definedName name="TUBO6" localSheetId="4">#REF!</definedName>
    <definedName name="TUBO6">#REF!</definedName>
    <definedName name="TUBO8" localSheetId="4">#REF!</definedName>
    <definedName name="TUBO8">#REF!</definedName>
    <definedName name="tubogrp12" localSheetId="8">#REF!</definedName>
    <definedName name="tubogrp12" localSheetId="4">#REF!</definedName>
    <definedName name="tubogrp12">#REF!</definedName>
    <definedName name="tubogrp14" localSheetId="8">#REF!</definedName>
    <definedName name="tubogrp14" localSheetId="4">#REF!</definedName>
    <definedName name="tubogrp14">#REF!</definedName>
    <definedName name="tubogrp16" localSheetId="8">#REF!</definedName>
    <definedName name="tubogrp16" localSheetId="4">#REF!</definedName>
    <definedName name="tubogrp16">#REF!</definedName>
    <definedName name="tubogrp18" localSheetId="8">#REF!</definedName>
    <definedName name="tubogrp18" localSheetId="4">#REF!</definedName>
    <definedName name="tubogrp18">#REF!</definedName>
    <definedName name="tubogrp20" localSheetId="8">#REF!</definedName>
    <definedName name="tubogrp20" localSheetId="4">#REF!</definedName>
    <definedName name="tubogrp20">#REF!</definedName>
    <definedName name="tubogrp24" localSheetId="8">#REF!</definedName>
    <definedName name="tubogrp24" localSheetId="4">#REF!</definedName>
    <definedName name="tubogrp24">#REF!</definedName>
    <definedName name="tubogrp28" localSheetId="8">#REF!</definedName>
    <definedName name="tubogrp28" localSheetId="4">#REF!</definedName>
    <definedName name="tubogrp28">#REF!</definedName>
    <definedName name="tubogrp36" localSheetId="8">#REF!</definedName>
    <definedName name="tubogrp36" localSheetId="4">#REF!</definedName>
    <definedName name="tubogrp36">#REF!</definedName>
    <definedName name="tubohg2" localSheetId="8">#REF!</definedName>
    <definedName name="tubohg2" localSheetId="4">#REF!</definedName>
    <definedName name="tubohg2">#REF!</definedName>
    <definedName name="TUBOMETALICO" localSheetId="8">#REF!</definedName>
    <definedName name="TUBOMETALICO" localSheetId="4">#REF!</definedName>
    <definedName name="TUBOMETALICO">#REF!</definedName>
    <definedName name="tubonova6" localSheetId="8">#REF!</definedName>
    <definedName name="tubonova6" localSheetId="4">#REF!</definedName>
    <definedName name="tubonova6">#REF!</definedName>
    <definedName name="TUBOPVC1" localSheetId="8">#REF!</definedName>
    <definedName name="TUBOPVC1" localSheetId="4">#REF!</definedName>
    <definedName name="TUBOPVC1">#REF!</definedName>
    <definedName name="TUBOPVC34" localSheetId="8">#REF!</definedName>
    <definedName name="TUBOPVC34" localSheetId="4">#REF!</definedName>
    <definedName name="TUBOPVC34">#REF!</definedName>
    <definedName name="tuboum12" localSheetId="8">#REF!</definedName>
    <definedName name="tuboum12" localSheetId="4">#REF!</definedName>
    <definedName name="tuboum12">#REF!</definedName>
    <definedName name="tuboum3rde325" localSheetId="8">#REF!</definedName>
    <definedName name="tuboum3rde325" localSheetId="4">#REF!</definedName>
    <definedName name="tuboum3rde325">#REF!</definedName>
    <definedName name="tuboum3rde41" localSheetId="8">#REF!</definedName>
    <definedName name="tuboum3rde41" localSheetId="4">#REF!</definedName>
    <definedName name="tuboum3rde41">#REF!</definedName>
    <definedName name="tuboum4rde41" localSheetId="8">#REF!</definedName>
    <definedName name="tuboum4rde41" localSheetId="4">#REF!</definedName>
    <definedName name="tuboum4rde41">#REF!</definedName>
    <definedName name="tuboum6rde325" localSheetId="8">#REF!</definedName>
    <definedName name="tuboum6rde325" localSheetId="4">#REF!</definedName>
    <definedName name="tuboum6rde325">#REF!</definedName>
    <definedName name="tuboum6rde41" localSheetId="8">#REF!</definedName>
    <definedName name="tuboum6rde41" localSheetId="4">#REF!</definedName>
    <definedName name="tuboum6rde41">#REF!</definedName>
    <definedName name="tuboum8" localSheetId="8">#REF!</definedName>
    <definedName name="tuboum8" localSheetId="4">#REF!</definedName>
    <definedName name="tuboum8">#REF!</definedName>
    <definedName name="TUBPRE1_2TOT" localSheetId="8">#REF!</definedName>
    <definedName name="TUBPRE1_2TOT" localSheetId="4">#REF!</definedName>
    <definedName name="TUBPRE1_2TOT">#REF!</definedName>
    <definedName name="TUBPRE3_4TOT" localSheetId="8">#REF!</definedName>
    <definedName name="TUBPRE3_4TOT" localSheetId="4">#REF!</definedName>
    <definedName name="TUBPRE3_4TOT">#REF!</definedName>
    <definedName name="TUBS2" localSheetId="8">#REF!</definedName>
    <definedName name="TUBS2" localSheetId="4">#REF!</definedName>
    <definedName name="TUBS2">#REF!</definedName>
    <definedName name="TUBS3" localSheetId="8">#REF!</definedName>
    <definedName name="TUBS3" localSheetId="4">#REF!</definedName>
    <definedName name="TUBS3">#REF!</definedName>
    <definedName name="TUBS4" localSheetId="8">#REF!</definedName>
    <definedName name="TUBS4" localSheetId="4">#REF!</definedName>
    <definedName name="TUBS4">#REF!</definedName>
    <definedName name="TUBS6" localSheetId="8">#REF!</definedName>
    <definedName name="TUBS6" localSheetId="4">#REF!</definedName>
    <definedName name="TUBS6">#REF!</definedName>
    <definedName name="TUBSANIT2" localSheetId="8">#REF!</definedName>
    <definedName name="TUBSANIT2" localSheetId="4">#REF!</definedName>
    <definedName name="TUBSANIT2">#REF!</definedName>
    <definedName name="TUBSANIT2TOTAL" localSheetId="8">#REF!</definedName>
    <definedName name="TUBSANIT2TOTAL" localSheetId="4">#REF!</definedName>
    <definedName name="TUBSANIT2TOTAL">#REF!</definedName>
    <definedName name="TUBSANIT4" localSheetId="8">#REF!</definedName>
    <definedName name="TUBSANIT4" localSheetId="4">#REF!</definedName>
    <definedName name="TUBSANIT4">#REF!</definedName>
    <definedName name="TUBSANIT4TOTAL" localSheetId="8">#REF!</definedName>
    <definedName name="TUBSANIT4TOTAL" localSheetId="4">#REF!</definedName>
    <definedName name="TUBSANIT4TOTAL">#REF!</definedName>
    <definedName name="TUHD10" localSheetId="4">#REF!</definedName>
    <definedName name="TUHD10">#REF!</definedName>
    <definedName name="TUHD16" localSheetId="4">#REF!</definedName>
    <definedName name="TUHD16">#REF!</definedName>
    <definedName name="TUKYRLTU.IR" localSheetId="8">#REF!</definedName>
    <definedName name="TUKYRLTU.IR" localSheetId="4">#N/A</definedName>
    <definedName name="TUKYRLTU.IR" localSheetId="6">#REF!</definedName>
    <definedName name="TUKYRLTU.IR" localSheetId="10">#REF!</definedName>
    <definedName name="TUKYRLTU.IR">#N/A</definedName>
    <definedName name="TUPI" localSheetId="15">MATCH(0.01,End_Bal,-1)+1</definedName>
    <definedName name="TUPI" localSheetId="16">MATCH(0.01,End_Bal,-1)+1</definedName>
    <definedName name="TUPI" localSheetId="8">MATCH(0.01,AIU!End_Bal,-1)+1</definedName>
    <definedName name="TUPI" localSheetId="5">MATCH(0.01,End_Bal,-1)+1</definedName>
    <definedName name="TUPI" localSheetId="4">MATCH(0.01,FP!End_Bal,-1)+1</definedName>
    <definedName name="TUPI" localSheetId="6">MATCH(0.01,'MANO DE OBRA'!End_Bal,-1)+1</definedName>
    <definedName name="TUPI" localSheetId="10">MATCH(0.01,End_Bal,-1)+1</definedName>
    <definedName name="TUPI">MATCH(0.01,End_Bal,-1)+1</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8" hidden="1">{"TAB1",#N/A,TRUE,"GENERAL";"TAB2",#N/A,TRUE,"GENERAL";"TAB3",#N/A,TRUE,"GENERAL";"TAB4",#N/A,TRUE,"GENERAL";"TAB5",#N/A,TRUE,"GENERAL"}</definedName>
    <definedName name="tur" localSheetId="4" hidden="1">{"TAB1",#N/A,TRUE,"GENERAL";"TAB2",#N/A,TRUE,"GENERAL";"TAB3",#N/A,TRUE,"GENERAL";"TAB4",#N/A,TRUE,"GENERAL";"TAB5",#N/A,TRUE,"GENERAL"}</definedName>
    <definedName name="tur" localSheetId="6"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_1" localSheetId="8" hidden="1">{"TAB1",#N/A,TRUE,"GENERAL";"TAB2",#N/A,TRUE,"GENERAL";"TAB3",#N/A,TRUE,"GENERAL";"TAB4",#N/A,TRUE,"GENERAL";"TAB5",#N/A,TRUE,"GENERAL"}</definedName>
    <definedName name="tur_1" localSheetId="4" hidden="1">{"TAB1",#N/A,TRUE,"GENERAL";"TAB2",#N/A,TRUE,"GENERAL";"TAB3",#N/A,TRUE,"GENERAL";"TAB4",#N/A,TRUE,"GENERAL";"TAB5",#N/A,TRUE,"GENERAL"}</definedName>
    <definedName name="tur_1" localSheetId="10" hidden="1">{"TAB1",#N/A,TRUE,"GENERAL";"TAB2",#N/A,TRUE,"GENERAL";"TAB3",#N/A,TRUE,"GENERAL";"TAB4",#N/A,TRUE,"GENERAL";"TAB5",#N/A,TRUE,"GENERAL"}</definedName>
    <definedName name="tur_1"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8" hidden="1">{"TAB1",#N/A,TRUE,"GENERAL";"TAB2",#N/A,TRUE,"GENERAL";"TAB3",#N/A,TRUE,"GENERAL";"TAB4",#N/A,TRUE,"GENERAL";"TAB5",#N/A,TRUE,"GENERAL"}</definedName>
    <definedName name="turu" localSheetId="4" hidden="1">{"TAB1",#N/A,TRUE,"GENERAL";"TAB2",#N/A,TRUE,"GENERAL";"TAB3",#N/A,TRUE,"GENERAL";"TAB4",#N/A,TRUE,"GENERAL";"TAB5",#N/A,TRUE,"GENERAL"}</definedName>
    <definedName name="turu" localSheetId="6"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uru_1" localSheetId="8" hidden="1">{"TAB1",#N/A,TRUE,"GENERAL";"TAB2",#N/A,TRUE,"GENERAL";"TAB3",#N/A,TRUE,"GENERAL";"TAB4",#N/A,TRUE,"GENERAL";"TAB5",#N/A,TRUE,"GENERAL"}</definedName>
    <definedName name="turu_1" localSheetId="4" hidden="1">{"TAB1",#N/A,TRUE,"GENERAL";"TAB2",#N/A,TRUE,"GENERAL";"TAB3",#N/A,TRUE,"GENERAL";"TAB4",#N/A,TRUE,"GENERAL";"TAB5",#N/A,TRUE,"GENERAL"}</definedName>
    <definedName name="turu_1" localSheetId="10" hidden="1">{"TAB1",#N/A,TRUE,"GENERAL";"TAB2",#N/A,TRUE,"GENERAL";"TAB3",#N/A,TRUE,"GENERAL";"TAB4",#N/A,TRUE,"GENERAL";"TAB5",#N/A,TRUE,"GENERAL"}</definedName>
    <definedName name="turu_1" hidden="1">{"TAB1",#N/A,TRUE,"GENERAL";"TAB2",#N/A,TRUE,"GENERAL";"TAB3",#N/A,TRUE,"GENERAL";"TAB4",#N/A,TRUE,"GENERAL";"TAB5",#N/A,TRUE,"GENERAL"}</definedName>
    <definedName name="tuutut" localSheetId="8" hidden="1">{"'$OC'!$B$7:$O$53","'OC'!$A$14:$D$27","'OC'!$A$14:$D$27","'OC'!$A$14:$D$27"}</definedName>
    <definedName name="tuutut" localSheetId="4" hidden="1">{"'$OC'!$B$7:$O$53","'OC'!$A$14:$D$27","'OC'!$A$14:$D$27","'OC'!$A$14:$D$27"}</definedName>
    <definedName name="tuutut" localSheetId="10" hidden="1">{"'$OC'!$B$7:$O$53","'OC'!$A$14:$D$27","'OC'!$A$14:$D$27","'OC'!$A$14:$D$27"}</definedName>
    <definedName name="tuutut" hidden="1">{"'$OC'!$B$7:$O$53","'OC'!$A$14:$D$27","'OC'!$A$14:$D$27","'OC'!$A$14:$D$27"}</definedName>
    <definedName name="tvmenor90min" localSheetId="8">#REF!</definedName>
    <definedName name="tvmenor90min" localSheetId="4">#REF!</definedName>
    <definedName name="tvmenor90min" localSheetId="10">#REF!</definedName>
    <definedName name="tvmenor90min">#REF!</definedName>
    <definedName name="Tw" localSheetId="8">#REF!</definedName>
    <definedName name="Tw" localSheetId="4">#REF!</definedName>
    <definedName name="Tw" localSheetId="6">#REF!</definedName>
    <definedName name="Tw" localSheetId="10">#REF!</definedName>
    <definedName name="Tw">#REF!</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8" hidden="1">{"TAB1",#N/A,TRUE,"GENERAL";"TAB2",#N/A,TRUE,"GENERAL";"TAB3",#N/A,TRUE,"GENERAL";"TAB4",#N/A,TRUE,"GENERAL";"TAB5",#N/A,TRUE,"GENERAL"}</definedName>
    <definedName name="twer" localSheetId="4" hidden="1">{"TAB1",#N/A,TRUE,"GENERAL";"TAB2",#N/A,TRUE,"GENERAL";"TAB3",#N/A,TRUE,"GENERAL";"TAB4",#N/A,TRUE,"GENERAL";"TAB5",#N/A,TRUE,"GENERAL"}</definedName>
    <definedName name="twer" localSheetId="6"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r_1" localSheetId="8" hidden="1">{"TAB1",#N/A,TRUE,"GENERAL";"TAB2",#N/A,TRUE,"GENERAL";"TAB3",#N/A,TRUE,"GENERAL";"TAB4",#N/A,TRUE,"GENERAL";"TAB5",#N/A,TRUE,"GENERAL"}</definedName>
    <definedName name="twer_1" localSheetId="4" hidden="1">{"TAB1",#N/A,TRUE,"GENERAL";"TAB2",#N/A,TRUE,"GENERAL";"TAB3",#N/A,TRUE,"GENERAL";"TAB4",#N/A,TRUE,"GENERAL";"TAB5",#N/A,TRUE,"GENERAL"}</definedName>
    <definedName name="twer_1" localSheetId="10" hidden="1">{"TAB1",#N/A,TRUE,"GENERAL";"TAB2",#N/A,TRUE,"GENERAL";"TAB3",#N/A,TRUE,"GENERAL";"TAB4",#N/A,TRUE,"GENERAL";"TAB5",#N/A,TRUE,"GENERAL"}</definedName>
    <definedName name="twer_1"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8" hidden="1">{"TAB1",#N/A,TRUE,"GENERAL";"TAB2",#N/A,TRUE,"GENERAL";"TAB3",#N/A,TRUE,"GENERAL";"TAB4",#N/A,TRUE,"GENERAL";"TAB5",#N/A,TRUE,"GENERAL"}</definedName>
    <definedName name="twet" localSheetId="4" hidden="1">{"TAB1",#N/A,TRUE,"GENERAL";"TAB2",#N/A,TRUE,"GENERAL";"TAB3",#N/A,TRUE,"GENERAL";"TAB4",#N/A,TRUE,"GENERAL";"TAB5",#N/A,TRUE,"GENERAL"}</definedName>
    <definedName name="twet" localSheetId="6"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wet_1" localSheetId="8" hidden="1">{"TAB1",#N/A,TRUE,"GENERAL";"TAB2",#N/A,TRUE,"GENERAL";"TAB3",#N/A,TRUE,"GENERAL";"TAB4",#N/A,TRUE,"GENERAL";"TAB5",#N/A,TRUE,"GENERAL"}</definedName>
    <definedName name="twet_1" localSheetId="4" hidden="1">{"TAB1",#N/A,TRUE,"GENERAL";"TAB2",#N/A,TRUE,"GENERAL";"TAB3",#N/A,TRUE,"GENERAL";"TAB4",#N/A,TRUE,"GENERAL";"TAB5",#N/A,TRUE,"GENERAL"}</definedName>
    <definedName name="twet_1" localSheetId="10" hidden="1">{"TAB1",#N/A,TRUE,"GENERAL";"TAB2",#N/A,TRUE,"GENERAL";"TAB3",#N/A,TRUE,"GENERAL";"TAB4",#N/A,TRUE,"GENERAL";"TAB5",#N/A,TRUE,"GENERAL"}</definedName>
    <definedName name="twet_1" hidden="1">{"TAB1",#N/A,TRUE,"GENERAL";"TAB2",#N/A,TRUE,"GENERAL";"TAB3",#N/A,TRUE,"GENERAL";"TAB4",#N/A,TRUE,"GENERAL";"TAB5",#N/A,TRUE,"GENERAL"}</definedName>
    <definedName name="Tx" localSheetId="8">#REF!</definedName>
    <definedName name="Tx" localSheetId="4">#REF!</definedName>
    <definedName name="Tx" localSheetId="6">#REF!</definedName>
    <definedName name="Tx">#REF!</definedName>
    <definedName name="ty" localSheetId="8" hidden="1">{"via1",#N/A,TRUE,"general";"via2",#N/A,TRUE,"general";"via3",#N/A,TRUE,"general"}</definedName>
    <definedName name="ty" localSheetId="5">#REF!</definedName>
    <definedName name="ty" localSheetId="4">#REF!</definedName>
    <definedName name="TY" localSheetId="6">#REF!</definedName>
    <definedName name="ty" localSheetId="10" hidden="1">{"via1",#N/A,TRUE,"general";"via2",#N/A,TRUE,"general";"via3",#N/A,TRUE,"general"}</definedName>
    <definedName name="Ty">#REF!</definedName>
    <definedName name="ty_1" localSheetId="8" hidden="1">{"via1",#N/A,TRUE,"general";"via2",#N/A,TRUE,"general";"via3",#N/A,TRUE,"general"}</definedName>
    <definedName name="ty_1" localSheetId="4" hidden="1">{"via1",#N/A,TRUE,"general";"via2",#N/A,TRUE,"general";"via3",#N/A,TRUE,"general"}</definedName>
    <definedName name="ty_1" localSheetId="10" hidden="1">{"via1",#N/A,TRUE,"general";"via2",#N/A,TRUE,"general";"via3",#N/A,TRUE,"general"}</definedName>
    <definedName name="ty_1"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8" hidden="1">{"via1",#N/A,TRUE,"general";"via2",#N/A,TRUE,"general";"via3",#N/A,TRUE,"general"}</definedName>
    <definedName name="tyery" localSheetId="4" hidden="1">{"via1",#N/A,TRUE,"general";"via2",#N/A,TRUE,"general";"via3",#N/A,TRUE,"general"}</definedName>
    <definedName name="tyery" localSheetId="6"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ery_1" localSheetId="8" hidden="1">{"via1",#N/A,TRUE,"general";"via2",#N/A,TRUE,"general";"via3",#N/A,TRUE,"general"}</definedName>
    <definedName name="tyery_1" localSheetId="4" hidden="1">{"via1",#N/A,TRUE,"general";"via2",#N/A,TRUE,"general";"via3",#N/A,TRUE,"general"}</definedName>
    <definedName name="tyery_1" localSheetId="10" hidden="1">{"via1",#N/A,TRUE,"general";"via2",#N/A,TRUE,"general";"via3",#N/A,TRUE,"general"}</definedName>
    <definedName name="tyery_1" hidden="1">{"via1",#N/A,TRUE,"general";"via2",#N/A,TRUE,"general";"via3",#N/A,TRUE,"general"}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8" hidden="1">{"TAB1",#N/A,TRUE,"GENERAL";"TAB2",#N/A,TRUE,"GENERAL";"TAB3",#N/A,TRUE,"GENERAL";"TAB4",#N/A,TRUE,"GENERAL";"TAB5",#N/A,TRUE,"GENERAL"}</definedName>
    <definedName name="tyj" localSheetId="4" hidden="1">{"TAB1",#N/A,TRUE,"GENERAL";"TAB2",#N/A,TRUE,"GENERAL";"TAB3",#N/A,TRUE,"GENERAL";"TAB4",#N/A,TRUE,"GENERAL";"TAB5",#N/A,TRUE,"GENERAL"}</definedName>
    <definedName name="tyj" localSheetId="6"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_1" localSheetId="8" hidden="1">{"TAB1",#N/A,TRUE,"GENERAL";"TAB2",#N/A,TRUE,"GENERAL";"TAB3",#N/A,TRUE,"GENERAL";"TAB4",#N/A,TRUE,"GENERAL";"TAB5",#N/A,TRUE,"GENERAL"}</definedName>
    <definedName name="tyj_1" localSheetId="4" hidden="1">{"TAB1",#N/A,TRUE,"GENERAL";"TAB2",#N/A,TRUE,"GENERAL";"TAB3",#N/A,TRUE,"GENERAL";"TAB4",#N/A,TRUE,"GENERAL";"TAB5",#N/A,TRUE,"GENERAL"}</definedName>
    <definedName name="tyj_1" localSheetId="10" hidden="1">{"TAB1",#N/A,TRUE,"GENERAL";"TAB2",#N/A,TRUE,"GENERAL";"TAB3",#N/A,TRUE,"GENERAL";"TAB4",#N/A,TRUE,"GENERAL";"TAB5",#N/A,TRUE,"GENERAL"}</definedName>
    <definedName name="tyj_1"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tyj_1" localSheetId="8" hidden="1">{"TAB1",#N/A,TRUE,"GENERAL";"TAB2",#N/A,TRUE,"GENERAL";"TAB3",#N/A,TRUE,"GENERAL";"TAB4",#N/A,TRUE,"GENERAL";"TAB5",#N/A,TRUE,"GENERAL"}</definedName>
    <definedName name="tyjtyj_1" localSheetId="4" hidden="1">{"TAB1",#N/A,TRUE,"GENERAL";"TAB2",#N/A,TRUE,"GENERAL";"TAB3",#N/A,TRUE,"GENERAL";"TAB4",#N/A,TRUE,"GENERAL";"TAB5",#N/A,TRUE,"GENERAL"}</definedName>
    <definedName name="tyjtyj_1" localSheetId="10" hidden="1">{"TAB1",#N/A,TRUE,"GENERAL";"TAB2",#N/A,TRUE,"GENERAL";"TAB3",#N/A,TRUE,"GENERAL";"TAB4",#N/A,TRUE,"GENERAL";"TAB5",#N/A,TRUE,"GENERAL"}</definedName>
    <definedName name="tyjtyj_1"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jytjuyjuy_1" localSheetId="8" hidden="1">{"TAB1",#N/A,TRUE,"GENERAL";"TAB2",#N/A,TRUE,"GENERAL";"TAB3",#N/A,TRUE,"GENERAL";"TAB4",#N/A,TRUE,"GENERAL";"TAB5",#N/A,TRUE,"GENERAL"}</definedName>
    <definedName name="tyjytjuyjuy_1" localSheetId="4" hidden="1">{"TAB1",#N/A,TRUE,"GENERAL";"TAB2",#N/A,TRUE,"GENERAL";"TAB3",#N/A,TRUE,"GENERAL";"TAB4",#N/A,TRUE,"GENERAL";"TAB5",#N/A,TRUE,"GENERAL"}</definedName>
    <definedName name="tyjytjuyjuy_1" localSheetId="10" hidden="1">{"TAB1",#N/A,TRUE,"GENERAL";"TAB2",#N/A,TRUE,"GENERAL";"TAB3",#N/A,TRUE,"GENERAL";"TAB4",#N/A,TRUE,"GENERAL";"TAB5",#N/A,TRUE,"GENERAL"}</definedName>
    <definedName name="tyjytjuyjuy_1" hidden="1">{"TAB1",#N/A,TRUE,"GENERAL";"TAB2",#N/A,TRUE,"GENERAL";"TAB3",#N/A,TRUE,"GENERAL";"TAB4",#N/A,TRUE,"GENERAL";"TAB5",#N/A,TRUE,"GENERAL"}</definedName>
    <definedName name="tyk" localSheetId="15" hidden="1">{"via1",#N/A,TRUE,"general";"via2",#N/A,TRUE,"general";"via3",#N/A,TRUE,"general"}</definedName>
    <definedName name="tyk" localSheetId="16" hidden="1">{"via1",#N/A,TRUE,"general";"via2",#N/A,TRUE,"general";"via3",#N/A,TRUE,"general"}</definedName>
    <definedName name="tyk" localSheetId="8" hidden="1">{"via1",#N/A,TRUE,"general";"via2",#N/A,TRUE,"general";"via3",#N/A,TRUE,"general"}</definedName>
    <definedName name="tyk" localSheetId="4" hidden="1">{"via1",#N/A,TRUE,"general";"via2",#N/A,TRUE,"general";"via3",#N/A,TRUE,"general"}</definedName>
    <definedName name="tyk" localSheetId="6"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k_1" localSheetId="8" hidden="1">{"via1",#N/A,TRUE,"general";"via2",#N/A,TRUE,"general";"via3",#N/A,TRUE,"general"}</definedName>
    <definedName name="tyk_1" localSheetId="4" hidden="1">{"via1",#N/A,TRUE,"general";"via2",#N/A,TRUE,"general";"via3",#N/A,TRUE,"general"}</definedName>
    <definedName name="tyk_1" localSheetId="10" hidden="1">{"via1",#N/A,TRUE,"general";"via2",#N/A,TRUE,"general";"via3",#N/A,TRUE,"general"}</definedName>
    <definedName name="tyk_1"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8" hidden="1">{"via1",#N/A,TRUE,"general";"via2",#N/A,TRUE,"general";"via3",#N/A,TRUE,"general"}</definedName>
    <definedName name="tym" localSheetId="4" hidden="1">{"via1",#N/A,TRUE,"general";"via2",#N/A,TRUE,"general";"via3",#N/A,TRUE,"general"}</definedName>
    <definedName name="tym" localSheetId="6"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m_1" localSheetId="8" hidden="1">{"via1",#N/A,TRUE,"general";"via2",#N/A,TRUE,"general";"via3",#N/A,TRUE,"general"}</definedName>
    <definedName name="tym_1" localSheetId="4" hidden="1">{"via1",#N/A,TRUE,"general";"via2",#N/A,TRUE,"general";"via3",#N/A,TRUE,"general"}</definedName>
    <definedName name="tym_1" localSheetId="10" hidden="1">{"via1",#N/A,TRUE,"general";"via2",#N/A,TRUE,"general";"via3",#N/A,TRUE,"general"}</definedName>
    <definedName name="tym_1" hidden="1">{"via1",#N/A,TRUE,"general";"via2",#N/A,TRUE,"general";"via3",#N/A,TRUE,"general"}</definedName>
    <definedName name="TYPE">#REF!</definedName>
    <definedName name="typeofcommittment" localSheetId="8">#REF!</definedName>
    <definedName name="typeofcommittment" localSheetId="4">#REF!</definedName>
    <definedName name="typeofcommittment">#REF!</definedName>
    <definedName name="tyr" localSheetId="15" hidden="1">{"via1",#N/A,TRUE,"general";"via2",#N/A,TRUE,"general";"via3",#N/A,TRUE,"general"}</definedName>
    <definedName name="tyr" localSheetId="16" hidden="1">{"via1",#N/A,TRUE,"general";"via2",#N/A,TRUE,"general";"via3",#N/A,TRUE,"general"}</definedName>
    <definedName name="tyr" localSheetId="8" hidden="1">{"via1",#N/A,TRUE,"general";"via2",#N/A,TRUE,"general";"via3",#N/A,TRUE,"general"}</definedName>
    <definedName name="tyr" localSheetId="4" hidden="1">{"via1",#N/A,TRUE,"general";"via2",#N/A,TRUE,"general";"via3",#N/A,TRUE,"general"}</definedName>
    <definedName name="tyr" localSheetId="6"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r_1" localSheetId="8" hidden="1">{"via1",#N/A,TRUE,"general";"via2",#N/A,TRUE,"general";"via3",#N/A,TRUE,"general"}</definedName>
    <definedName name="tyr_1" localSheetId="4" hidden="1">{"via1",#N/A,TRUE,"general";"via2",#N/A,TRUE,"general";"via3",#N/A,TRUE,"general"}</definedName>
    <definedName name="tyr_1" localSheetId="10" hidden="1">{"via1",#N/A,TRUE,"general";"via2",#N/A,TRUE,"general";"via3",#N/A,TRUE,"general"}</definedName>
    <definedName name="tyr_1" hidden="1">{"via1",#N/A,TRUE,"general";"via2",#N/A,TRUE,"general";"via3",#N/A,TRUE,"general"}</definedName>
    <definedName name="tys" localSheetId="8">#REF!</definedName>
    <definedName name="tys" localSheetId="4">#REF!</definedName>
    <definedName name="tys">#REF!</definedName>
    <definedName name="tytfy" localSheetId="8">#REF!</definedName>
    <definedName name="tytfy" localSheetId="4">#REF!</definedName>
    <definedName name="tytfy">#REF!</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gfhgfh_1" localSheetId="8" hidden="1">{"TAB1",#N/A,TRUE,"GENERAL";"TAB2",#N/A,TRUE,"GENERAL";"TAB3",#N/A,TRUE,"GENERAL";"TAB4",#N/A,TRUE,"GENERAL";"TAB5",#N/A,TRUE,"GENERAL"}</definedName>
    <definedName name="tytgfhgfh_1" localSheetId="4" hidden="1">{"TAB1",#N/A,TRUE,"GENERAL";"TAB2",#N/A,TRUE,"GENERAL";"TAB3",#N/A,TRUE,"GENERAL";"TAB4",#N/A,TRUE,"GENERAL";"TAB5",#N/A,TRUE,"GENERAL"}</definedName>
    <definedName name="tytgfhgfh_1" localSheetId="10" hidden="1">{"TAB1",#N/A,TRUE,"GENERAL";"TAB2",#N/A,TRUE,"GENERAL";"TAB3",#N/A,TRUE,"GENERAL";"TAB4",#N/A,TRUE,"GENERAL";"TAB5",#N/A,TRUE,"GENERAL"}</definedName>
    <definedName name="tytgfhgfh_1"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8" hidden="1">{"TAB1",#N/A,TRUE,"GENERAL";"TAB2",#N/A,TRUE,"GENERAL";"TAB3",#N/A,TRUE,"GENERAL";"TAB4",#N/A,TRUE,"GENERAL";"TAB5",#N/A,TRUE,"GENERAL"}</definedName>
    <definedName name="tyty" localSheetId="4" hidden="1">{"TAB1",#N/A,TRUE,"GENERAL";"TAB2",#N/A,TRUE,"GENERAL";"TAB3",#N/A,TRUE,"GENERAL";"TAB4",#N/A,TRUE,"GENERAL";"TAB5",#N/A,TRUE,"GENERAL"}</definedName>
    <definedName name="tyty" localSheetId="6"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ty_1" localSheetId="8" hidden="1">{"TAB1",#N/A,TRUE,"GENERAL";"TAB2",#N/A,TRUE,"GENERAL";"TAB3",#N/A,TRUE,"GENERAL";"TAB4",#N/A,TRUE,"GENERAL";"TAB5",#N/A,TRUE,"GENERAL"}</definedName>
    <definedName name="tyty_1" localSheetId="4" hidden="1">{"TAB1",#N/A,TRUE,"GENERAL";"TAB2",#N/A,TRUE,"GENERAL";"TAB3",#N/A,TRUE,"GENERAL";"TAB4",#N/A,TRUE,"GENERAL";"TAB5",#N/A,TRUE,"GENERAL"}</definedName>
    <definedName name="tyty_1" localSheetId="10" hidden="1">{"TAB1",#N/A,TRUE,"GENERAL";"TAB2",#N/A,TRUE,"GENERAL";"TAB3",#N/A,TRUE,"GENERAL";"TAB4",#N/A,TRUE,"GENERAL";"TAB5",#N/A,TRUE,"GENERAL"}</definedName>
    <definedName name="tyty_1" hidden="1">{"TAB1",#N/A,TRUE,"GENERAL";"TAB2",#N/A,TRUE,"GENERAL";"TAB3",#N/A,TRUE,"GENERAL";"TAB4",#N/A,TRUE,"GENERAL";"TAB5",#N/A,TRUE,"GENERAL"}</definedName>
    <definedName name="tyu" localSheetId="8">#REF!</definedName>
    <definedName name="tyu" localSheetId="5">#REF!</definedName>
    <definedName name="tyu" localSheetId="4">#REF!</definedName>
    <definedName name="tyu" localSheetId="6">#REF!</definedName>
    <definedName name="tyu" localSheetId="10">#REF!</definedName>
    <definedName name="tyu">#REF!</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IYI_1" localSheetId="8" hidden="1">{"TAB1",#N/A,TRUE,"GENERAL";"TAB2",#N/A,TRUE,"GENERAL";"TAB3",#N/A,TRUE,"GENERAL";"TAB4",#N/A,TRUE,"GENERAL";"TAB5",#N/A,TRUE,"GENERAL"}</definedName>
    <definedName name="TYUIYI_1" localSheetId="4" hidden="1">{"TAB1",#N/A,TRUE,"GENERAL";"TAB2",#N/A,TRUE,"GENERAL";"TAB3",#N/A,TRUE,"GENERAL";"TAB4",#N/A,TRUE,"GENERAL";"TAB5",#N/A,TRUE,"GENERAL"}</definedName>
    <definedName name="TYUIYI_1" localSheetId="10" hidden="1">{"TAB1",#N/A,TRUE,"GENERAL";"TAB2",#N/A,TRUE,"GENERAL";"TAB3",#N/A,TRUE,"GENERAL";"TAB4",#N/A,TRUE,"GENERAL";"TAB5",#N/A,TRUE,"GENERAL"}</definedName>
    <definedName name="TYUIYI_1"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4" hidden="1">{"TAB1",#N/A,TRUE,"GENERAL";"TAB2",#N/A,TRUE,"GENERAL";"TAB3",#N/A,TRUE,"GENERAL";"TAB4",#N/A,TRUE,"GENERAL";"TAB5",#N/A,TRUE,"GENERAL"}</definedName>
    <definedName name="tyujh" localSheetId="6"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jh_1" localSheetId="8" hidden="1">{"TAB1",#N/A,TRUE,"GENERAL";"TAB2",#N/A,TRUE,"GENERAL";"TAB3",#N/A,TRUE,"GENERAL";"TAB4",#N/A,TRUE,"GENERAL";"TAB5",#N/A,TRUE,"GENERAL"}</definedName>
    <definedName name="tyujh_1" localSheetId="4" hidden="1">{"TAB1",#N/A,TRUE,"GENERAL";"TAB2",#N/A,TRUE,"GENERAL";"TAB3",#N/A,TRUE,"GENERAL";"TAB4",#N/A,TRUE,"GENERAL";"TAB5",#N/A,TRUE,"GENERAL"}</definedName>
    <definedName name="tyujh_1" localSheetId="10" hidden="1">{"TAB1",#N/A,TRUE,"GENERAL";"TAB2",#N/A,TRUE,"GENERAL";"TAB3",#N/A,TRUE,"GENERAL";"TAB4",#N/A,TRUE,"GENERAL";"TAB5",#N/A,TRUE,"GENERAL"}</definedName>
    <definedName name="tyujh_1" hidden="1">{"TAB1",#N/A,TRUE,"GENERAL";"TAB2",#N/A,TRUE,"GENERAL";"TAB3",#N/A,TRUE,"GENERAL";"TAB4",#N/A,TRUE,"GENERAL";"TAB5",#N/A,TRUE,"GENERAL"}</definedName>
    <definedName name="tyutrututy" localSheetId="8">#N/A</definedName>
    <definedName name="tyutrututy" localSheetId="4">FP!LISTADO #REF!</definedName>
    <definedName name="tyutrututy" localSheetId="10">[0]!listado #REF!</definedName>
    <definedName name="tyutrututy">#N/A</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4" hidden="1">{"TAB1",#N/A,TRUE,"GENERAL";"TAB2",#N/A,TRUE,"GENERAL";"TAB3",#N/A,TRUE,"GENERAL";"TAB4",#N/A,TRUE,"GENERAL";"TAB5",#N/A,TRUE,"GENERAL"}</definedName>
    <definedName name="tyuty" localSheetId="6"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_1" localSheetId="8" hidden="1">{"TAB1",#N/A,TRUE,"GENERAL";"TAB2",#N/A,TRUE,"GENERAL";"TAB3",#N/A,TRUE,"GENERAL";"TAB4",#N/A,TRUE,"GENERAL";"TAB5",#N/A,TRUE,"GENERAL"}</definedName>
    <definedName name="tyuty_1" localSheetId="4" hidden="1">{"TAB1",#N/A,TRUE,"GENERAL";"TAB2",#N/A,TRUE,"GENERAL";"TAB3",#N/A,TRUE,"GENERAL";"TAB4",#N/A,TRUE,"GENERAL";"TAB5",#N/A,TRUE,"GENERAL"}</definedName>
    <definedName name="tyuty_1" localSheetId="10" hidden="1">{"TAB1",#N/A,TRUE,"GENERAL";"TAB2",#N/A,TRUE,"GENERAL";"TAB3",#N/A,TRUE,"GENERAL";"TAB4",#N/A,TRUE,"GENERAL";"TAB5",#N/A,TRUE,"GENERAL"}</definedName>
    <definedName name="tyuty_1" hidden="1">{"TAB1",#N/A,TRUE,"GENERAL";"TAB2",#N/A,TRUE,"GENERAL";"TAB3",#N/A,TRUE,"GENERAL";"TAB4",#N/A,TRUE,"GENERAL";"TAB5",#N/A,TRUE,"GENERAL"}</definedName>
    <definedName name="tyutyu" localSheetId="15" hidden="1">{"via1",#N/A,TRUE,"general";"via2",#N/A,TRUE,"general";"via3",#N/A,TRUE,"general"}</definedName>
    <definedName name="tyutyu" localSheetId="16" hidden="1">{"via1",#N/A,TRUE,"general";"via2",#N/A,TRUE,"general";"via3",#N/A,TRUE,"general"}</definedName>
    <definedName name="tyutyu" localSheetId="8" hidden="1">{"via1",#N/A,TRUE,"general";"via2",#N/A,TRUE,"general";"via3",#N/A,TRUE,"general"}</definedName>
    <definedName name="tyutyu" localSheetId="4" hidden="1">{"via1",#N/A,TRUE,"general";"via2",#N/A,TRUE,"general";"via3",#N/A,TRUE,"general"}</definedName>
    <definedName name="tyutyu" localSheetId="6"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utyu_1" localSheetId="8" hidden="1">{"via1",#N/A,TRUE,"general";"via2",#N/A,TRUE,"general";"via3",#N/A,TRUE,"general"}</definedName>
    <definedName name="tyutyu_1" localSheetId="4" hidden="1">{"via1",#N/A,TRUE,"general";"via2",#N/A,TRUE,"general";"via3",#N/A,TRUE,"general"}</definedName>
    <definedName name="tyutyu_1" localSheetId="10" hidden="1">{"via1",#N/A,TRUE,"general";"via2",#N/A,TRUE,"general";"via3",#N/A,TRUE,"general"}</definedName>
    <definedName name="tyutyu_1" hidden="1">{"via1",#N/A,TRUE,"general";"via2",#N/A,TRUE,"general";"via3",#N/A,TRUE,"general"}</definedName>
    <definedName name="tyuyutyut">#REF!</definedName>
    <definedName name="tyxg" localSheetId="15" hidden="1">{"via1",#N/A,TRUE,"general";"via2",#N/A,TRUE,"general";"via3",#N/A,TRUE,"general"}</definedName>
    <definedName name="tyxg" localSheetId="16" hidden="1">{"via1",#N/A,TRUE,"general";"via2",#N/A,TRUE,"general";"via3",#N/A,TRUE,"general"}</definedName>
    <definedName name="tyxg" localSheetId="8" hidden="1">{"via1",#N/A,TRUE,"general";"via2",#N/A,TRUE,"general";"via3",#N/A,TRUE,"general"}</definedName>
    <definedName name="tyxg" localSheetId="4" hidden="1">{"via1",#N/A,TRUE,"general";"via2",#N/A,TRUE,"general";"via3",#N/A,TRUE,"general"}</definedName>
    <definedName name="tyxg" localSheetId="6"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tyxg_1" localSheetId="8" hidden="1">{"via1",#N/A,TRUE,"general";"via2",#N/A,TRUE,"general";"via3",#N/A,TRUE,"general"}</definedName>
    <definedName name="tyxg_1" localSheetId="4" hidden="1">{"via1",#N/A,TRUE,"general";"via2",#N/A,TRUE,"general";"via3",#N/A,TRUE,"general"}</definedName>
    <definedName name="tyxg_1" localSheetId="10" hidden="1">{"via1",#N/A,TRUE,"general";"via2",#N/A,TRUE,"general";"via3",#N/A,TRUE,"general"}</definedName>
    <definedName name="tyxg_1" hidden="1">{"via1",#N/A,TRUE,"general";"via2",#N/A,TRUE,"general";"via3",#N/A,TRUE,"general"}</definedName>
    <definedName name="Tz" localSheetId="8">#REF!</definedName>
    <definedName name="Tz" localSheetId="4">#REF!</definedName>
    <definedName name="Tz" localSheetId="6">#REF!</definedName>
    <definedName name="Tz">#REF!</definedName>
    <definedName name="tz214_" localSheetId="4">#REF!</definedName>
    <definedName name="tz214_">#REF!</definedName>
    <definedName name="u" localSheetId="8" hidden="1">{"TAB1",#N/A,TRUE,"GENERAL";"TAB2",#N/A,TRUE,"GENERAL";"TAB3",#N/A,TRUE,"GENERAL";"TAB4",#N/A,TRUE,"GENERAL";"TAB5",#N/A,TRUE,"GENERAL"}</definedName>
    <definedName name="u" localSheetId="5">#REF!</definedName>
    <definedName name="U" localSheetId="4">#REF!</definedName>
    <definedName name="u" localSheetId="6">#REF!</definedName>
    <definedName name="U" localSheetId="10">#REF!</definedName>
    <definedName name="U">#REF!</definedName>
    <definedName name="U.1" localSheetId="8">#REF!</definedName>
    <definedName name="U.1" localSheetId="4">#REF!</definedName>
    <definedName name="U.1">#REF!</definedName>
    <definedName name="U.10" localSheetId="8">#REF!</definedName>
    <definedName name="U.10" localSheetId="4">#REF!</definedName>
    <definedName name="U.10">#REF!</definedName>
    <definedName name="U.11" localSheetId="8">#REF!</definedName>
    <definedName name="U.11" localSheetId="4">#REF!</definedName>
    <definedName name="U.11">#REF!</definedName>
    <definedName name="U.12" localSheetId="8">#REF!</definedName>
    <definedName name="U.12" localSheetId="4">#REF!</definedName>
    <definedName name="U.12">#REF!</definedName>
    <definedName name="U.13" localSheetId="8">#REF!</definedName>
    <definedName name="U.13" localSheetId="4">#REF!</definedName>
    <definedName name="U.13">#REF!</definedName>
    <definedName name="U.14" localSheetId="8">#REF!</definedName>
    <definedName name="U.14" localSheetId="4">#REF!</definedName>
    <definedName name="U.14">#REF!</definedName>
    <definedName name="U.2" localSheetId="8">#REF!</definedName>
    <definedName name="U.2" localSheetId="4">#REF!</definedName>
    <definedName name="U.2">#REF!</definedName>
    <definedName name="U.3" localSheetId="8">#REF!</definedName>
    <definedName name="U.3" localSheetId="4">#REF!</definedName>
    <definedName name="U.3">#REF!</definedName>
    <definedName name="U.4" localSheetId="8">#REF!</definedName>
    <definedName name="U.4" localSheetId="4">#REF!</definedName>
    <definedName name="U.4">#REF!</definedName>
    <definedName name="U.5" localSheetId="8">#REF!</definedName>
    <definedName name="U.5" localSheetId="4">#REF!</definedName>
    <definedName name="U.5">#REF!</definedName>
    <definedName name="U.6" localSheetId="8">#REF!</definedName>
    <definedName name="U.6" localSheetId="4">#REF!</definedName>
    <definedName name="U.6">#REF!</definedName>
    <definedName name="U.7" localSheetId="8">#REF!</definedName>
    <definedName name="U.7" localSheetId="4">#REF!</definedName>
    <definedName name="U.7">#REF!</definedName>
    <definedName name="U.8" localSheetId="8">#REF!</definedName>
    <definedName name="U.8" localSheetId="4">#REF!</definedName>
    <definedName name="U.8">#REF!</definedName>
    <definedName name="U.9" localSheetId="8">#REF!</definedName>
    <definedName name="U.9" localSheetId="4">#REF!</definedName>
    <definedName name="U.9">#REF!</definedName>
    <definedName name="U_Z" localSheetId="8">#REF!</definedName>
    <definedName name="U_Z" localSheetId="4">#REF!</definedName>
    <definedName name="U_Z">#REF!</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8" hidden="1">{"TAB1",#N/A,TRUE,"GENERAL";"TAB2",#N/A,TRUE,"GENERAL";"TAB3",#N/A,TRUE,"GENERAL";"TAB4",#N/A,TRUE,"GENERAL";"TAB5",#N/A,TRUE,"GENERAL"}</definedName>
    <definedName name="u3u" localSheetId="4" hidden="1">{"TAB1",#N/A,TRUE,"GENERAL";"TAB2",#N/A,TRUE,"GENERAL";"TAB3",#N/A,TRUE,"GENERAL";"TAB4",#N/A,TRUE,"GENERAL";"TAB5",#N/A,TRUE,"GENERAL"}</definedName>
    <definedName name="u3u" localSheetId="6"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3u_1" localSheetId="8" hidden="1">{"TAB1",#N/A,TRUE,"GENERAL";"TAB2",#N/A,TRUE,"GENERAL";"TAB3",#N/A,TRUE,"GENERAL";"TAB4",#N/A,TRUE,"GENERAL";"TAB5",#N/A,TRUE,"GENERAL"}</definedName>
    <definedName name="u3u_1" localSheetId="4" hidden="1">{"TAB1",#N/A,TRUE,"GENERAL";"TAB2",#N/A,TRUE,"GENERAL";"TAB3",#N/A,TRUE,"GENERAL";"TAB4",#N/A,TRUE,"GENERAL";"TAB5",#N/A,TRUE,"GENERAL"}</definedName>
    <definedName name="u3u_1" localSheetId="10" hidden="1">{"TAB1",#N/A,TRUE,"GENERAL";"TAB2",#N/A,TRUE,"GENERAL";"TAB3",#N/A,TRUE,"GENERAL";"TAB4",#N/A,TRUE,"GENERAL";"TAB5",#N/A,TRUE,"GENERAL"}</definedName>
    <definedName name="u3u_1"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8" hidden="1">{"TAB1",#N/A,TRUE,"GENERAL";"TAB2",#N/A,TRUE,"GENERAL";"TAB3",#N/A,TRUE,"GENERAL";"TAB4",#N/A,TRUE,"GENERAL";"TAB5",#N/A,TRUE,"GENERAL"}</definedName>
    <definedName name="u7u7" localSheetId="4" hidden="1">{"TAB1",#N/A,TRUE,"GENERAL";"TAB2",#N/A,TRUE,"GENERAL";"TAB3",#N/A,TRUE,"GENERAL";"TAB4",#N/A,TRUE,"GENERAL";"TAB5",#N/A,TRUE,"GENERAL"}</definedName>
    <definedName name="u7u7" localSheetId="6"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7u7_1" localSheetId="8" hidden="1">{"TAB1",#N/A,TRUE,"GENERAL";"TAB2",#N/A,TRUE,"GENERAL";"TAB3",#N/A,TRUE,"GENERAL";"TAB4",#N/A,TRUE,"GENERAL";"TAB5",#N/A,TRUE,"GENERAL"}</definedName>
    <definedName name="u7u7_1" localSheetId="4" hidden="1">{"TAB1",#N/A,TRUE,"GENERAL";"TAB2",#N/A,TRUE,"GENERAL";"TAB3",#N/A,TRUE,"GENERAL";"TAB4",#N/A,TRUE,"GENERAL";"TAB5",#N/A,TRUE,"GENERAL"}</definedName>
    <definedName name="u7u7_1" localSheetId="10" hidden="1">{"TAB1",#N/A,TRUE,"GENERAL";"TAB2",#N/A,TRUE,"GENERAL";"TAB3",#N/A,TRUE,"GENERAL";"TAB4",#N/A,TRUE,"GENERAL";"TAB5",#N/A,TRUE,"GENERAL"}</definedName>
    <definedName name="u7u7_1" hidden="1">{"TAB1",#N/A,TRUE,"GENERAL";"TAB2",#N/A,TRUE,"GENERAL";"TAB3",#N/A,TRUE,"GENERAL";"TAB4",#N/A,TRUE,"GENERAL";"TAB5",#N/A,TRUE,"GENERAL"}</definedName>
    <definedName name="Ua" localSheetId="8">#REF!</definedName>
    <definedName name="Ua" localSheetId="4">#REF!</definedName>
    <definedName name="Ua" localSheetId="6">#REF!</definedName>
    <definedName name="Ua">#REF!</definedName>
    <definedName name="UALU" localSheetId="8">#REF!</definedName>
    <definedName name="UALU" localSheetId="4">#REF!</definedName>
    <definedName name="UALU">#REF!</definedName>
    <definedName name="uat" localSheetId="8">#REF!</definedName>
    <definedName name="uat" localSheetId="4">#REF!</definedName>
    <definedName name="uat">#REF!</definedName>
    <definedName name="ub" localSheetId="8">#REF!</definedName>
    <definedName name="ub" localSheetId="4">#REF!</definedName>
    <definedName name="Ub" localSheetId="6">#REF!</definedName>
    <definedName name="Ub">#REF!</definedName>
    <definedName name="Ubicación" localSheetId="8">#REF!</definedName>
    <definedName name="Ubicación" localSheetId="4">#REF!</definedName>
    <definedName name="Ubicación" localSheetId="6">#REF!</definedName>
    <definedName name="Ubicación">#REF!</definedName>
    <definedName name="Uc" localSheetId="8">#REF!</definedName>
    <definedName name="Uc" localSheetId="4">#REF!</definedName>
    <definedName name="Uc" localSheetId="6">#REF!</definedName>
    <definedName name="Uc">#REF!</definedName>
    <definedName name="Ud" localSheetId="8">#REF!</definedName>
    <definedName name="Ud" localSheetId="4">#REF!</definedName>
    <definedName name="Ud" localSheetId="6">#REF!</definedName>
    <definedName name="Ud">#REF!</definedName>
    <definedName name="Ue" localSheetId="8">#REF!</definedName>
    <definedName name="Ue" localSheetId="4">#REF!</definedName>
    <definedName name="Ue" localSheetId="6">#REF!</definedName>
    <definedName name="Ue">#REF!</definedName>
    <definedName name="ue____I¨￡">#N/A</definedName>
    <definedName name="ue____Iª">#N/A</definedName>
    <definedName name="ùê____Íª">#N/A</definedName>
    <definedName name="UEE_" localSheetId="8">#REF!</definedName>
    <definedName name="UEE_" localSheetId="4">#REF!</definedName>
    <definedName name="UEE_" localSheetId="10">#REF!</definedName>
    <definedName name="UEE_">#REF!</definedName>
    <definedName name="uencat" localSheetId="8">#REF!</definedName>
    <definedName name="uencat" localSheetId="4">#REF!</definedName>
    <definedName name="uencat" localSheetId="10">#REF!</definedName>
    <definedName name="uencat">#REF!</definedName>
    <definedName name="Uf" localSheetId="8">#REF!</definedName>
    <definedName name="Uf" localSheetId="4">#REF!</definedName>
    <definedName name="Uf" localSheetId="6">#REF!</definedName>
    <definedName name="Uf" localSheetId="10">#REF!</definedName>
    <definedName name="Uf">#REF!</definedName>
    <definedName name="UFInanzas" localSheetId="4">#REF!</definedName>
    <definedName name="UFInanzas">#REF!</definedName>
    <definedName name="UFrm2InUse">1</definedName>
    <definedName name="Ug" localSheetId="8">#REF!</definedName>
    <definedName name="Ug" localSheetId="4">#REF!</definedName>
    <definedName name="Ug" localSheetId="6">#REF!</definedName>
    <definedName name="Ug">#REF!</definedName>
    <definedName name="UGEquipData" localSheetId="8">#REF!</definedName>
    <definedName name="UGEquipData" localSheetId="4">#REF!</definedName>
    <definedName name="UGEquipData">#REF!</definedName>
    <definedName name="Uh" localSheetId="8">#REF!</definedName>
    <definedName name="Uh" localSheetId="4">#REF!</definedName>
    <definedName name="Uh" localSheetId="6">#REF!</definedName>
    <definedName name="Uh">#REF!</definedName>
    <definedName name="UI" localSheetId="8" hidden="1">{"via1",#N/A,TRUE,"general";"via2",#N/A,TRUE,"general";"via3",#N/A,TRUE,"general"}</definedName>
    <definedName name="UI" localSheetId="4" hidden="1">{"via1",#N/A,TRUE,"general";"via2",#N/A,TRUE,"general";"via3",#N/A,TRUE,"general"}</definedName>
    <definedName name="ui" localSheetId="6">#REF!</definedName>
    <definedName name="UI" localSheetId="10" hidden="1">{"via1",#N/A,TRUE,"general";"via2",#N/A,TRUE,"general";"via3",#N/A,TRUE,"general"}</definedName>
    <definedName name="ui">#REF!</definedName>
    <definedName name="UI_1" localSheetId="8" hidden="1">{"via1",#N/A,TRUE,"general";"via2",#N/A,TRUE,"general";"via3",#N/A,TRUE,"general"}</definedName>
    <definedName name="UI_1" localSheetId="4" hidden="1">{"via1",#N/A,TRUE,"general";"via2",#N/A,TRUE,"general";"via3",#N/A,TRUE,"general"}</definedName>
    <definedName name="UI_1" localSheetId="10" hidden="1">{"via1",#N/A,TRUE,"general";"via2",#N/A,TRUE,"general";"via3",#N/A,TRUE,"general"}</definedName>
    <definedName name="UI_1" hidden="1">{"via1",#N/A,TRUE,"general";"via2",#N/A,TRUE,"general";"via3",#N/A,TRUE,"general"}</definedName>
    <definedName name="UIC" localSheetId="8">#REF!</definedName>
    <definedName name="UIC" localSheetId="4">#REF!</definedName>
    <definedName name="UIC" localSheetId="10">#REF!</definedName>
    <definedName name="UIC">#REF!</definedName>
    <definedName name="uijhj" localSheetId="15" hidden="1">{"via1",#N/A,TRUE,"general";"via2",#N/A,TRUE,"general";"via3",#N/A,TRUE,"general"}</definedName>
    <definedName name="uijhj" localSheetId="16" hidden="1">{"via1",#N/A,TRUE,"general";"via2",#N/A,TRUE,"general";"via3",#N/A,TRUE,"general"}</definedName>
    <definedName name="uijhj" localSheetId="8" hidden="1">{"via1",#N/A,TRUE,"general";"via2",#N/A,TRUE,"general";"via3",#N/A,TRUE,"general"}</definedName>
    <definedName name="uijhj" localSheetId="4" hidden="1">{"via1",#N/A,TRUE,"general";"via2",#N/A,TRUE,"general";"via3",#N/A,TRUE,"general"}</definedName>
    <definedName name="uijhj" localSheetId="6"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jhj_1" localSheetId="8" hidden="1">{"via1",#N/A,TRUE,"general";"via2",#N/A,TRUE,"general";"via3",#N/A,TRUE,"general"}</definedName>
    <definedName name="uijhj_1" localSheetId="4" hidden="1">{"via1",#N/A,TRUE,"general";"via2",#N/A,TRUE,"general";"via3",#N/A,TRUE,"general"}</definedName>
    <definedName name="uijhj_1" localSheetId="10" hidden="1">{"via1",#N/A,TRUE,"general";"via2",#N/A,TRUE,"general";"via3",#N/A,TRUE,"general"}</definedName>
    <definedName name="uijhj_1" hidden="1">{"via1",#N/A,TRUE,"general";"via2",#N/A,TRUE,"general";"via3",#N/A,TRUE,"general"}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8" hidden="1">{"TAB1",#N/A,TRUE,"GENERAL";"TAB2",#N/A,TRUE,"GENERAL";"TAB3",#N/A,TRUE,"GENERAL";"TAB4",#N/A,TRUE,"GENERAL";"TAB5",#N/A,TRUE,"GENERAL"}</definedName>
    <definedName name="uio" localSheetId="4" hidden="1">{"TAB1",#N/A,TRUE,"GENERAL";"TAB2",#N/A,TRUE,"GENERAL";"TAB3",#N/A,TRUE,"GENERAL";"TAB4",#N/A,TRUE,"GENERAL";"TAB5",#N/A,TRUE,"GENERAL"}</definedName>
    <definedName name="uio" localSheetId="6"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_1" localSheetId="8" hidden="1">{"TAB1",#N/A,TRUE,"GENERAL";"TAB2",#N/A,TRUE,"GENERAL";"TAB3",#N/A,TRUE,"GENERAL";"TAB4",#N/A,TRUE,"GENERAL";"TAB5",#N/A,TRUE,"GENERAL"}</definedName>
    <definedName name="uio_1" localSheetId="4" hidden="1">{"TAB1",#N/A,TRUE,"GENERAL";"TAB2",#N/A,TRUE,"GENERAL";"TAB3",#N/A,TRUE,"GENERAL";"TAB4",#N/A,TRUE,"GENERAL";"TAB5",#N/A,TRUE,"GENERAL"}</definedName>
    <definedName name="uio_1" localSheetId="10" hidden="1">{"TAB1",#N/A,TRUE,"GENERAL";"TAB2",#N/A,TRUE,"GENERAL";"TAB3",#N/A,TRUE,"GENERAL";"TAB4",#N/A,TRUE,"GENERAL";"TAB5",#N/A,TRUE,"GENERAL"}</definedName>
    <definedName name="uio_1"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8" hidden="1">{"TAB1",#N/A,TRUE,"GENERAL";"TAB2",#N/A,TRUE,"GENERAL";"TAB3",#N/A,TRUE,"GENERAL";"TAB4",#N/A,TRUE,"GENERAL";"TAB5",#N/A,TRUE,"GENERAL"}</definedName>
    <definedName name="uiou" localSheetId="4" hidden="1">{"TAB1",#N/A,TRUE,"GENERAL";"TAB2",#N/A,TRUE,"GENERAL";"TAB3",#N/A,TRUE,"GENERAL";"TAB4",#N/A,TRUE,"GENERAL";"TAB5",#N/A,TRUE,"GENERAL"}</definedName>
    <definedName name="uiou" localSheetId="6"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ou_1" localSheetId="8" hidden="1">{"TAB1",#N/A,TRUE,"GENERAL";"TAB2",#N/A,TRUE,"GENERAL";"TAB3",#N/A,TRUE,"GENERAL";"TAB4",#N/A,TRUE,"GENERAL";"TAB5",#N/A,TRUE,"GENERAL"}</definedName>
    <definedName name="uiou_1" localSheetId="4" hidden="1">{"TAB1",#N/A,TRUE,"GENERAL";"TAB2",#N/A,TRUE,"GENERAL";"TAB3",#N/A,TRUE,"GENERAL";"TAB4",#N/A,TRUE,"GENERAL";"TAB5",#N/A,TRUE,"GENERAL"}</definedName>
    <definedName name="uiou_1" localSheetId="10" hidden="1">{"TAB1",#N/A,TRUE,"GENERAL";"TAB2",#N/A,TRUE,"GENERAL";"TAB3",#N/A,TRUE,"GENERAL";"TAB4",#N/A,TRUE,"GENERAL";"TAB5",#N/A,TRUE,"GENERAL"}</definedName>
    <definedName name="uiou_1" hidden="1">{"TAB1",#N/A,TRUE,"GENERAL";"TAB2",#N/A,TRUE,"GENERAL";"TAB3",#N/A,TRUE,"GENERAL";"TAB4",#N/A,TRUE,"GENERAL";"TAB5",#N/A,TRUE,"GENERAL"}</definedName>
    <definedName name="uir" localSheetId="15" hidden="1">{"via1",#N/A,TRUE,"general";"via2",#N/A,TRUE,"general";"via3",#N/A,TRUE,"general"}</definedName>
    <definedName name="uir" localSheetId="16" hidden="1">{"via1",#N/A,TRUE,"general";"via2",#N/A,TRUE,"general";"via3",#N/A,TRUE,"general"}</definedName>
    <definedName name="uir" localSheetId="8" hidden="1">{"via1",#N/A,TRUE,"general";"via2",#N/A,TRUE,"general";"via3",#N/A,TRUE,"general"}</definedName>
    <definedName name="uir" localSheetId="4" hidden="1">{"via1",#N/A,TRUE,"general";"via2",#N/A,TRUE,"general";"via3",#N/A,TRUE,"general"}</definedName>
    <definedName name="uir" localSheetId="6"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r_1" localSheetId="8" hidden="1">{"via1",#N/A,TRUE,"general";"via2",#N/A,TRUE,"general";"via3",#N/A,TRUE,"general"}</definedName>
    <definedName name="uir_1" localSheetId="4" hidden="1">{"via1",#N/A,TRUE,"general";"via2",#N/A,TRUE,"general";"via3",#N/A,TRUE,"general"}</definedName>
    <definedName name="uir_1" localSheetId="10" hidden="1">{"via1",#N/A,TRUE,"general";"via2",#N/A,TRUE,"general";"via3",#N/A,TRUE,"general"}</definedName>
    <definedName name="uir_1" hidden="1">{"via1",#N/A,TRUE,"general";"via2",#N/A,TRUE,"general";"via3",#N/A,TRUE,"general"}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uii_1" localSheetId="8" hidden="1">{"TAB1",#N/A,TRUE,"GENERAL";"TAB2",#N/A,TRUE,"GENERAL";"TAB3",#N/A,TRUE,"GENERAL";"TAB4",#N/A,TRUE,"GENERAL";"TAB5",#N/A,TRUE,"GENERAL"}</definedName>
    <definedName name="uituii_1" localSheetId="4" hidden="1">{"TAB1",#N/A,TRUE,"GENERAL";"TAB2",#N/A,TRUE,"GENERAL";"TAB3",#N/A,TRUE,"GENERAL";"TAB4",#N/A,TRUE,"GENERAL";"TAB5",#N/A,TRUE,"GENERAL"}</definedName>
    <definedName name="uituii_1" localSheetId="10" hidden="1">{"TAB1",#N/A,TRUE,"GENERAL";"TAB2",#N/A,TRUE,"GENERAL";"TAB3",#N/A,TRUE,"GENERAL";"TAB4",#N/A,TRUE,"GENERAL";"TAB5",#N/A,TRUE,"GENERAL"}</definedName>
    <definedName name="uituii_1" hidden="1">{"TAB1",#N/A,TRUE,"GENERAL";"TAB2",#N/A,TRUE,"GENERAL";"TAB3",#N/A,TRUE,"GENERAL";"TAB4",#N/A,TRUE,"GENERAL";"TAB5",#N/A,TRUE,"GENERAL"}</definedName>
    <definedName name="uityjj" localSheetId="15" hidden="1">{"via1",#N/A,TRUE,"general";"via2",#N/A,TRUE,"general";"via3",#N/A,TRUE,"general"}</definedName>
    <definedName name="uityjj" localSheetId="16" hidden="1">{"via1",#N/A,TRUE,"general";"via2",#N/A,TRUE,"general";"via3",#N/A,TRUE,"general"}</definedName>
    <definedName name="uityjj" localSheetId="8" hidden="1">{"via1",#N/A,TRUE,"general";"via2",#N/A,TRUE,"general";"via3",#N/A,TRUE,"general"}</definedName>
    <definedName name="uityjj" localSheetId="4" hidden="1">{"via1",#N/A,TRUE,"general";"via2",#N/A,TRUE,"general";"via3",#N/A,TRUE,"general"}</definedName>
    <definedName name="uityjj" localSheetId="6"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tyjj_1" localSheetId="8" hidden="1">{"via1",#N/A,TRUE,"general";"via2",#N/A,TRUE,"general";"via3",#N/A,TRUE,"general"}</definedName>
    <definedName name="uityjj_1" localSheetId="4" hidden="1">{"via1",#N/A,TRUE,"general";"via2",#N/A,TRUE,"general";"via3",#N/A,TRUE,"general"}</definedName>
    <definedName name="uityjj_1" localSheetId="10" hidden="1">{"via1",#N/A,TRUE,"general";"via2",#N/A,TRUE,"general";"via3",#N/A,TRUE,"general"}</definedName>
    <definedName name="uityjj_1" hidden="1">{"via1",#N/A,TRUE,"general";"via2",#N/A,TRUE,"general";"via3",#N/A,TRUE,"general"}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fgj_1" localSheetId="8" hidden="1">{"TAB1",#N/A,TRUE,"GENERAL";"TAB2",#N/A,TRUE,"GENERAL";"TAB3",#N/A,TRUE,"GENERAL";"TAB4",#N/A,TRUE,"GENERAL";"TAB5",#N/A,TRUE,"GENERAL"}</definedName>
    <definedName name="uiufgj_1" localSheetId="4" hidden="1">{"TAB1",#N/A,TRUE,"GENERAL";"TAB2",#N/A,TRUE,"GENERAL";"TAB3",#N/A,TRUE,"GENERAL";"TAB4",#N/A,TRUE,"GENERAL";"TAB5",#N/A,TRUE,"GENERAL"}</definedName>
    <definedName name="uiufgj_1" localSheetId="10" hidden="1">{"TAB1",#N/A,TRUE,"GENERAL";"TAB2",#N/A,TRUE,"GENERAL";"TAB3",#N/A,TRUE,"GENERAL";"TAB4",#N/A,TRUE,"GENERAL";"TAB5",#N/A,TRUE,"GENERAL"}</definedName>
    <definedName name="uiufgj_1"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4" hidden="1">{"TAB1",#N/A,TRUE,"GENERAL";"TAB2",#N/A,TRUE,"GENERAL";"TAB3",#N/A,TRUE,"GENERAL";"TAB4",#N/A,TRUE,"GENERAL";"TAB5",#N/A,TRUE,"GENERAL"}</definedName>
    <definedName name="UIUYI" localSheetId="6"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IUYI_1" localSheetId="8" hidden="1">{"TAB1",#N/A,TRUE,"GENERAL";"TAB2",#N/A,TRUE,"GENERAL";"TAB3",#N/A,TRUE,"GENERAL";"TAB4",#N/A,TRUE,"GENERAL";"TAB5",#N/A,TRUE,"GENERAL"}</definedName>
    <definedName name="UIUYI_1" localSheetId="4" hidden="1">{"TAB1",#N/A,TRUE,"GENERAL";"TAB2",#N/A,TRUE,"GENERAL";"TAB3",#N/A,TRUE,"GENERAL";"TAB4",#N/A,TRUE,"GENERAL";"TAB5",#N/A,TRUE,"GENERAL"}</definedName>
    <definedName name="UIUYI_1" localSheetId="10" hidden="1">{"TAB1",#N/A,TRUE,"GENERAL";"TAB2",#N/A,TRUE,"GENERAL";"TAB3",#N/A,TRUE,"GENERAL";"TAB4",#N/A,TRUE,"GENERAL";"TAB5",#N/A,TRUE,"GENERAL"}</definedName>
    <definedName name="UIUYI_1" hidden="1">{"TAB1",#N/A,TRUE,"GENERAL";"TAB2",#N/A,TRUE,"GENERAL";"TAB3",#N/A,TRUE,"GENERAL";"TAB4",#N/A,TRUE,"GENERAL";"TAB5",#N/A,TRUE,"GENERAL"}</definedName>
    <definedName name="Uj" localSheetId="8">#REF!</definedName>
    <definedName name="Uj" localSheetId="4">#REF!</definedName>
    <definedName name="Uj" localSheetId="6">#REF!</definedName>
    <definedName name="Uj">#REF!</definedName>
    <definedName name="ujui" localSheetId="8">#REF!</definedName>
    <definedName name="ujui" localSheetId="4">#REF!</definedName>
    <definedName name="ujui">#REF!</definedName>
    <definedName name="ujyyu" localSheetId="8">#REF!</definedName>
    <definedName name="ujyyu" localSheetId="4">#REF!</definedName>
    <definedName name="ujyyu">#REF!</definedName>
    <definedName name="UK" localSheetId="8">#REF!</definedName>
    <definedName name="UK" localSheetId="4">#REF!</definedName>
    <definedName name="Uk" localSheetId="6">#REF!</definedName>
    <definedName name="Uk">#REF!</definedName>
    <definedName name="ul" localSheetId="8">#REF!</definedName>
    <definedName name="ul" localSheetId="4">#REF!</definedName>
    <definedName name="ul">#REF!</definedName>
    <definedName name="Ull" localSheetId="8">#REF!</definedName>
    <definedName name="Ull" localSheetId="4">#REF!</definedName>
    <definedName name="Ull" localSheetId="6">#REF!</definedName>
    <definedName name="Ull">#REF!</definedName>
    <definedName name="ultima" localSheetId="8">#REF!</definedName>
    <definedName name="ultima" localSheetId="4">#REF!</definedName>
    <definedName name="ultima">#REF!</definedName>
    <definedName name="UM" localSheetId="8">#REF!</definedName>
    <definedName name="UM" localSheetId="4">#REF!</definedName>
    <definedName name="Um" localSheetId="6">#REF!</definedName>
    <definedName name="Um">#REF!</definedName>
    <definedName name="UMina" localSheetId="4">#REF!</definedName>
    <definedName name="UMina">#REF!</definedName>
    <definedName name="UN" localSheetId="8">#REF!</definedName>
    <definedName name="UN" localSheetId="4">#REF!</definedName>
    <definedName name="Un" localSheetId="6">#REF!</definedName>
    <definedName name="Un">#REF!</definedName>
    <definedName name="UN_APU" localSheetId="8">IF(LEN(#REF!)=2,"",IF(#REF!="","",IF(ISERROR(SEARCH("-",#REF!,3)),VLOOKUP(#REF!,#REF!,3,0),VLOOKUP(#REF!,#REF!,3,FALSE))))</definedName>
    <definedName name="UN_APU" localSheetId="4">IF(LEN(#REF!)=2,"",IF(#REF!="","",IF(ISERROR(SEARCH("-",#REF!,3)),VLOOKUP(#REF!,#REF!,3,0),VLOOKUP(#REF!,#REF!,3,FALSE))))</definedName>
    <definedName name="UN_APU" localSheetId="10">IF(LEN(#REF!)=2,"",IF(#REF!="","",IF(ISERROR(SEARCH("-",#REF!,3)),VLOOKUP(#REF!,#REF!,3,0),VLOOKUP(#REF!,#REF!,3,FALSE))))</definedName>
    <definedName name="UN_APU">IF(LEN(#REF!)=2,"",IF(#REF!="","",IF(ISERROR(SEARCH("-",#REF!,3)),VLOOKUP(#REF!,#REF!,3,0),VLOOKUP(#REF!,#REF!,3,FALSE))))</definedName>
    <definedName name="UN_AUX" localSheetId="8">IF(#REF!="","",VLOOKUP(#REF!,#REF!,3,FALSE))</definedName>
    <definedName name="UN_AUX" localSheetId="4">IF(#REF!="","",VLOOKUP(#REF!,#REF!,3,FALSE))</definedName>
    <definedName name="UN_AUX" localSheetId="10">IF(#REF!="","",VLOOKUP(#REF!,#REF!,3,FALSE))</definedName>
    <definedName name="UN_AUX">IF(#REF!="","",VLOOKUP(#REF!,#REF!,3,FALSE))</definedName>
    <definedName name="UN_PRI" localSheetId="8">#REF!</definedName>
    <definedName name="UN_PRI" localSheetId="4">#REF!</definedName>
    <definedName name="UN_PRI">#REF!</definedName>
    <definedName name="UNDS" localSheetId="8">#REF!</definedName>
    <definedName name="UNDS" localSheetId="4">#REF!</definedName>
    <definedName name="UNDS">#REF!</definedName>
    <definedName name="UNICO" localSheetId="4">#REF!</definedName>
    <definedName name="UNICO">#REF!</definedName>
    <definedName name="UNIDAD" localSheetId="8">#REF!</definedName>
    <definedName name="Unidad" localSheetId="5">#REF!</definedName>
    <definedName name="UNIDAD" localSheetId="4">#REF!</definedName>
    <definedName name="Unidad">#REF!</definedName>
    <definedName name="UNIDAD1" localSheetId="8">#REF!</definedName>
    <definedName name="UNIDAD1" localSheetId="4">#REF!</definedName>
    <definedName name="UNIDAD1">#REF!</definedName>
    <definedName name="UNIDAD521" localSheetId="8">#REF!</definedName>
    <definedName name="UNIDAD521" localSheetId="4">#REF!</definedName>
    <definedName name="UNIDAD521" localSheetId="6">#REF!</definedName>
    <definedName name="UNIDAD521">#REF!</definedName>
    <definedName name="unidades" localSheetId="8">#REF!</definedName>
    <definedName name="Unidades" localSheetId="5">#REF!</definedName>
    <definedName name="unidades" localSheetId="4">#REF!</definedName>
    <definedName name="Unidades" localSheetId="6">#REF!</definedName>
    <definedName name="unidades">#REF!</definedName>
    <definedName name="UNION" localSheetId="8">#REF!</definedName>
    <definedName name="UNION" localSheetId="4">#REF!</definedName>
    <definedName name="UNION">#REF!</definedName>
    <definedName name="UNION_DE_MECANICA_2" localSheetId="8">#REF!</definedName>
    <definedName name="UNION_DE_MECANICA_2" localSheetId="4">#REF!</definedName>
    <definedName name="UNION_DE_MECANICA_2">#REF!</definedName>
    <definedName name="UNION_DE_MECANICA_3" localSheetId="8">#REF!</definedName>
    <definedName name="UNION_DE_MECANICA_3" localSheetId="4">#REF!</definedName>
    <definedName name="UNION_DE_MECANICA_3">#REF!</definedName>
    <definedName name="UNION_DE_MECANICA_4" localSheetId="8">#REF!</definedName>
    <definedName name="UNION_DE_MECANICA_4" localSheetId="4">#REF!</definedName>
    <definedName name="UNION_DE_MECANICA_4">#REF!</definedName>
    <definedName name="UNION_DE_REPARACION_2__P.V.C" localSheetId="8">#REF!</definedName>
    <definedName name="UNION_DE_REPARACION_2__P.V.C" localSheetId="4">#REF!</definedName>
    <definedName name="UNION_DE_REPARACION_2__P.V.C">#REF!</definedName>
    <definedName name="UNION_DE_REPARACION_3" localSheetId="8">#REF!</definedName>
    <definedName name="UNION_DE_REPARACION_3" localSheetId="4">#REF!</definedName>
    <definedName name="UNION_DE_REPARACION_3">#REF!</definedName>
    <definedName name="UNION_DE_REPARACION_3__P.V.C" localSheetId="8">#REF!</definedName>
    <definedName name="UNION_DE_REPARACION_3__P.V.C" localSheetId="4">#REF!</definedName>
    <definedName name="UNION_DE_REPARACION_3__P.V.C">#REF!</definedName>
    <definedName name="UNION_DE_REPARACION_4" localSheetId="8">#REF!</definedName>
    <definedName name="UNION_DE_REPARACION_4" localSheetId="4">#REF!</definedName>
    <definedName name="UNION_DE_REPARACION_4">#REF!</definedName>
    <definedName name="UNION_P.V.C_1_2" localSheetId="8">#REF!</definedName>
    <definedName name="UNION_P.V.C_1_2" localSheetId="4">#REF!</definedName>
    <definedName name="UNION_P.V.C_1_2">#REF!</definedName>
    <definedName name="Union_Pres.._1" localSheetId="8">#REF!</definedName>
    <definedName name="Union_Pres.._1" localSheetId="4">#REF!</definedName>
    <definedName name="Union_Pres.._1">#REF!</definedName>
    <definedName name="Union_Pres._1_2" localSheetId="8">#REF!</definedName>
    <definedName name="Union_Pres._1_2" localSheetId="4">#REF!</definedName>
    <definedName name="Union_Pres._1_2">#REF!</definedName>
    <definedName name="Union_Pres._3_4" localSheetId="8">#REF!</definedName>
    <definedName name="Union_Pres._3_4" localSheetId="4">#REF!</definedName>
    <definedName name="Union_Pres._3_4">#REF!</definedName>
    <definedName name="Union_Sanit._2" localSheetId="8">#REF!</definedName>
    <definedName name="Union_Sanit._2" localSheetId="4">#REF!</definedName>
    <definedName name="Union_Sanit._2">#REF!</definedName>
    <definedName name="Union_Sanit._3" localSheetId="8">#REF!</definedName>
    <definedName name="Union_Sanit._3" localSheetId="4">#REF!</definedName>
    <definedName name="Union_Sanit._3">#REF!</definedName>
    <definedName name="Union_Sanit._4" localSheetId="8">#REF!</definedName>
    <definedName name="Union_Sanit._4" localSheetId="4">#REF!</definedName>
    <definedName name="Union_Sanit._4">#REF!</definedName>
    <definedName name="Union_Sanit._6" localSheetId="8">#REF!</definedName>
    <definedName name="Union_Sanit._6" localSheetId="4">#REF!</definedName>
    <definedName name="Union_Sanit._6">#REF!</definedName>
    <definedName name="UNION_Z" localSheetId="8">#REF!</definedName>
    <definedName name="UNION_Z" localSheetId="4">#REF!</definedName>
    <definedName name="UNION_Z">#REF!</definedName>
    <definedName name="unionmaxi4" localSheetId="8">#REF!</definedName>
    <definedName name="unionmaxi4" localSheetId="4">#REF!</definedName>
    <definedName name="unionmaxi4">#REF!</definedName>
    <definedName name="unionmaxi6" localSheetId="8">#REF!</definedName>
    <definedName name="unionmaxi6" localSheetId="4">#REF!</definedName>
    <definedName name="unionmaxi6">#REF!</definedName>
    <definedName name="unionmaxi8" localSheetId="8">#REF!</definedName>
    <definedName name="unionmaxi8" localSheetId="4">#REF!</definedName>
    <definedName name="unionmaxi8">#REF!</definedName>
    <definedName name="unionrapida10" localSheetId="8">#REF!</definedName>
    <definedName name="unionrapida10" localSheetId="4">#REF!</definedName>
    <definedName name="unionrapida10">#REF!</definedName>
    <definedName name="unionrapida12" localSheetId="8">#REF!</definedName>
    <definedName name="unionrapida12" localSheetId="4">#REF!</definedName>
    <definedName name="unionrapida12">#REF!</definedName>
    <definedName name="unionrapida3" localSheetId="8">#REF!</definedName>
    <definedName name="unionrapida3" localSheetId="4">#REF!</definedName>
    <definedName name="unionrapida3">#REF!</definedName>
    <definedName name="unionrapida6" localSheetId="8">#REF!</definedName>
    <definedName name="unionrapida6" localSheetId="4">#REF!</definedName>
    <definedName name="unionrapida6">#REF!</definedName>
    <definedName name="unionrapida8" localSheetId="8">#REF!</definedName>
    <definedName name="unionrapida8" localSheetId="4">#REF!</definedName>
    <definedName name="unionrapida8">#REF!</definedName>
    <definedName name="UNIT" localSheetId="8">#REF!</definedName>
    <definedName name="UNIT" localSheetId="4">#REF!</definedName>
    <definedName name="Unit" hidden="1">#REF!</definedName>
    <definedName name="UNITARIO" localSheetId="8">#REF!</definedName>
    <definedName name="UNITARIO" localSheetId="4">#REF!</definedName>
    <definedName name="UNITARIO" localSheetId="6">#REF!</definedName>
    <definedName name="UNITARIO">#REF!</definedName>
    <definedName name="Unitarios" localSheetId="8">#REF!</definedName>
    <definedName name="Unitarios" localSheetId="5">#REF!</definedName>
    <definedName name="Unitarios" localSheetId="4">#REF!</definedName>
    <definedName name="Unitarios" localSheetId="6">#REF!</definedName>
    <definedName name="Unitarios">#REF!</definedName>
    <definedName name="units" localSheetId="4">#REF!</definedName>
    <definedName name="units">#REF!</definedName>
    <definedName name="unj" localSheetId="8" hidden="1">#REF!</definedName>
    <definedName name="unj" localSheetId="4" hidden="1">#REF!</definedName>
    <definedName name="unj" hidden="1">#REF!</definedName>
    <definedName name="uno" localSheetId="8">#N/A</definedName>
    <definedName name="uno" localSheetId="4">[0]!err</definedName>
    <definedName name="uno" localSheetId="10">PMA!ERR</definedName>
    <definedName name="uno">#N/A</definedName>
    <definedName name="UNO_1" localSheetId="8">#REF!</definedName>
    <definedName name="UNO_1" localSheetId="4">#REF!</definedName>
    <definedName name="UNO_1" localSheetId="10">#REF!</definedName>
    <definedName name="UNO_1">#REF!</definedName>
    <definedName name="UNO_2" localSheetId="8">#REF!</definedName>
    <definedName name="UNO_2" localSheetId="4">#REF!</definedName>
    <definedName name="UNO_2" localSheetId="10">#REF!</definedName>
    <definedName name="UNO_2">#REF!</definedName>
    <definedName name="Uñ" localSheetId="8">#REF!</definedName>
    <definedName name="Uñ" localSheetId="4">#REF!</definedName>
    <definedName name="Uñ" localSheetId="6">#REF!</definedName>
    <definedName name="Uñ" localSheetId="10">#REF!</definedName>
    <definedName name="Uñ">#REF!</definedName>
    <definedName name="Uo" localSheetId="8">#REF!</definedName>
    <definedName name="Uo" localSheetId="4">#REF!</definedName>
    <definedName name="Uo" localSheetId="6">#REF!</definedName>
    <definedName name="Uo">#REF!</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4" hidden="1">{"TAB1",#N/A,TRUE,"GENERAL";"TAB2",#N/A,TRUE,"GENERAL";"TAB3",#N/A,TRUE,"GENERAL";"TAB4",#N/A,TRUE,"GENERAL";"TAB5",#N/A,TRUE,"GENERAL"}</definedName>
    <definedName name="UOUIV" localSheetId="6"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OUIV_1" localSheetId="8" hidden="1">{"TAB1",#N/A,TRUE,"GENERAL";"TAB2",#N/A,TRUE,"GENERAL";"TAB3",#N/A,TRUE,"GENERAL";"TAB4",#N/A,TRUE,"GENERAL";"TAB5",#N/A,TRUE,"GENERAL"}</definedName>
    <definedName name="UOUIV_1" localSheetId="4" hidden="1">{"TAB1",#N/A,TRUE,"GENERAL";"TAB2",#N/A,TRUE,"GENERAL";"TAB3",#N/A,TRUE,"GENERAL";"TAB4",#N/A,TRUE,"GENERAL";"TAB5",#N/A,TRUE,"GENERAL"}</definedName>
    <definedName name="UOUIV_1" localSheetId="10" hidden="1">{"TAB1",#N/A,TRUE,"GENERAL";"TAB2",#N/A,TRUE,"GENERAL";"TAB3",#N/A,TRUE,"GENERAL";"TAB4",#N/A,TRUE,"GENERAL";"TAB5",#N/A,TRUE,"GENERAL"}</definedName>
    <definedName name="UOUIV_1" hidden="1">{"TAB1",#N/A,TRUE,"GENERAL";"TAB2",#N/A,TRUE,"GENERAL";"TAB3",#N/A,TRUE,"GENERAL";"TAB4",#N/A,TRUE,"GENERAL";"TAB5",#N/A,TRUE,"GENERAL"}</definedName>
    <definedName name="Up" localSheetId="8">#REF!</definedName>
    <definedName name="Up" localSheetId="4">#REF!</definedName>
    <definedName name="Up" localSheetId="6">#REF!</definedName>
    <definedName name="Up">#REF!</definedName>
    <definedName name="UPlanta" localSheetId="4">#REF!</definedName>
    <definedName name="UPlanta">#REF!</definedName>
    <definedName name="UPVC" localSheetId="8">#REF!</definedName>
    <definedName name="UPVC" localSheetId="4">#REF!</definedName>
    <definedName name="UPVC">#REF!</definedName>
    <definedName name="Uq" localSheetId="8">#REF!</definedName>
    <definedName name="Uq" localSheetId="4">#REF!</definedName>
    <definedName name="Uq" localSheetId="6">#REF!</definedName>
    <definedName name="Uq">#REF!</definedName>
    <definedName name="Ur" localSheetId="8">#REF!</definedName>
    <definedName name="Ur" localSheetId="4">#REF!</definedName>
    <definedName name="Ur" localSheetId="6">#REF!</definedName>
    <definedName name="Ur">#REF!</definedName>
    <definedName name="URAP10" localSheetId="8">#REF!</definedName>
    <definedName name="URAP10" localSheetId="4">#REF!</definedName>
    <definedName name="URAP10">#REF!</definedName>
    <definedName name="URAP2" localSheetId="8">#REF!</definedName>
    <definedName name="URAP2" localSheetId="4">#REF!</definedName>
    <definedName name="URAP2">#REF!</definedName>
    <definedName name="URAP3" localSheetId="8">#REF!</definedName>
    <definedName name="URAP3" localSheetId="4">#REF!</definedName>
    <definedName name="URAP3">#REF!</definedName>
    <definedName name="URAP4" localSheetId="8">#REF!</definedName>
    <definedName name="URAP4" localSheetId="4">#REF!</definedName>
    <definedName name="URAP4">#REF!</definedName>
    <definedName name="URAP6" localSheetId="8">#REF!</definedName>
    <definedName name="URAP6" localSheetId="4">#REF!</definedName>
    <definedName name="URAP6">#REF!</definedName>
    <definedName name="URAP8" localSheetId="8">#REF!</definedName>
    <definedName name="URAP8" localSheetId="4">#REF!</definedName>
    <definedName name="URAP8">#REF!</definedName>
    <definedName name="UREP12" localSheetId="8">#REF!</definedName>
    <definedName name="UREP12" localSheetId="4">#REF!</definedName>
    <definedName name="UREP12">#REF!</definedName>
    <definedName name="UREP2" localSheetId="8">#REF!</definedName>
    <definedName name="UREP2" localSheetId="4">#REF!</definedName>
    <definedName name="UREP2">#REF!</definedName>
    <definedName name="UREP3" localSheetId="8">#REF!</definedName>
    <definedName name="UREP3" localSheetId="4">#REF!</definedName>
    <definedName name="UREP3">#REF!</definedName>
    <definedName name="UREP4" localSheetId="8">#REF!</definedName>
    <definedName name="UREP4" localSheetId="4">#REF!</definedName>
    <definedName name="UREP4">#REF!</definedName>
    <definedName name="UREP6" localSheetId="8">#REF!</definedName>
    <definedName name="UREP6" localSheetId="4">#REF!</definedName>
    <definedName name="UREP6">#REF!</definedName>
    <definedName name="UREP8" localSheetId="8">#REF!</definedName>
    <definedName name="UREP8" localSheetId="4">#REF!</definedName>
    <definedName name="UREP8">#REF!</definedName>
    <definedName name="uriel" localSheetId="8">#N/A</definedName>
    <definedName name="uriel" localSheetId="4">[0]!err</definedName>
    <definedName name="uriel" localSheetId="10">PMA!ERR</definedName>
    <definedName name="uriel">#N/A</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4" hidden="1">{"TAB1",#N/A,TRUE,"GENERAL";"TAB2",#N/A,TRUE,"GENERAL";"TAB3",#N/A,TRUE,"GENERAL";"TAB4",#N/A,TRUE,"GENERAL";"TAB5",#N/A,TRUE,"GENERAL"}</definedName>
    <definedName name="uryur" localSheetId="6"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ryur_1" localSheetId="8" hidden="1">{"TAB1",#N/A,TRUE,"GENERAL";"TAB2",#N/A,TRUE,"GENERAL";"TAB3",#N/A,TRUE,"GENERAL";"TAB4",#N/A,TRUE,"GENERAL";"TAB5",#N/A,TRUE,"GENERAL"}</definedName>
    <definedName name="uryur_1" localSheetId="4" hidden="1">{"TAB1",#N/A,TRUE,"GENERAL";"TAB2",#N/A,TRUE,"GENERAL";"TAB3",#N/A,TRUE,"GENERAL";"TAB4",#N/A,TRUE,"GENERAL";"TAB5",#N/A,TRUE,"GENERAL"}</definedName>
    <definedName name="uryur_1" localSheetId="10" hidden="1">{"TAB1",#N/A,TRUE,"GENERAL";"TAB2",#N/A,TRUE,"GENERAL";"TAB3",#N/A,TRUE,"GENERAL";"TAB4",#N/A,TRUE,"GENERAL";"TAB5",#N/A,TRUE,"GENERAL"}</definedName>
    <definedName name="uryur_1" hidden="1">{"TAB1",#N/A,TRUE,"GENERAL";"TAB2",#N/A,TRUE,"GENERAL";"TAB3",#N/A,TRUE,"GENERAL";"TAB4",#N/A,TRUE,"GENERAL";"TAB5",#N/A,TRUE,"GENERAL"}</definedName>
    <definedName name="US" localSheetId="8">#REF!</definedName>
    <definedName name="US" localSheetId="4">#REF!</definedName>
    <definedName name="US" localSheetId="6">#REF!</definedName>
    <definedName name="US" localSheetId="10">#REF!</definedName>
    <definedName name="Us">#REF!</definedName>
    <definedName name="USD" localSheetId="8">#REF!</definedName>
    <definedName name="USD" localSheetId="4">#REF!</definedName>
    <definedName name="USd" localSheetId="6">#REF!</definedName>
    <definedName name="USD" localSheetId="10">#REF!</definedName>
    <definedName name="USd">#N/A</definedName>
    <definedName name="usos" localSheetId="8">#REF!</definedName>
    <definedName name="usos" localSheetId="4">#REF!</definedName>
    <definedName name="usos" localSheetId="10">#REF!</definedName>
    <definedName name="usos">#REF!</definedName>
    <definedName name="USr" localSheetId="8">#REF!</definedName>
    <definedName name="USr" localSheetId="4">#N/A</definedName>
    <definedName name="USr" localSheetId="6">#REF!</definedName>
    <definedName name="USr" localSheetId="10">#REF!</definedName>
    <definedName name="USr">#N/A</definedName>
    <definedName name="USxCOL" localSheetId="8">#REF!</definedName>
    <definedName name="USxCOL" localSheetId="4">#REF!</definedName>
    <definedName name="USxCOL" localSheetId="10">#REF!</definedName>
    <definedName name="USxCOL">#REF!</definedName>
    <definedName name="ut" localSheetId="8">#REF!</definedName>
    <definedName name="ut" localSheetId="5">#REF!</definedName>
    <definedName name="ut" localSheetId="4">#REF!</definedName>
    <definedName name="ut" localSheetId="6">#REF!</definedName>
    <definedName name="ut" localSheetId="10">#REF!</definedName>
    <definedName name="ut">#REF!</definedName>
    <definedName name="Ut_Un" localSheetId="8">#REF!</definedName>
    <definedName name="Ut_Un" localSheetId="4">#REF!</definedName>
    <definedName name="Ut_Un" localSheetId="10">#REF!</definedName>
    <definedName name="Ut_Un">#REF!</definedName>
    <definedName name="uti" localSheetId="8">#REF!</definedName>
    <definedName name="uti" localSheetId="4">#REF!</definedName>
    <definedName name="uti">#REF!</definedName>
    <definedName name="UTIL" localSheetId="5">#REF!</definedName>
    <definedName name="UTIL">8%</definedName>
    <definedName name="Utilidad" localSheetId="8">#REF!</definedName>
    <definedName name="utilidad" localSheetId="5">#REF!</definedName>
    <definedName name="Utilidad" localSheetId="4">#REF!</definedName>
    <definedName name="UTILIDAD" localSheetId="6">#N/A</definedName>
    <definedName name="Utilidad" localSheetId="10">#REF!</definedName>
    <definedName name="utilidad">#REF!</definedName>
    <definedName name="utilidades" localSheetId="4">#REF!</definedName>
    <definedName name="utilidades" localSheetId="10">#REF!</definedName>
    <definedName name="utilidades">#REF!</definedName>
    <definedName name="UtilidadMensual" localSheetId="8">#REF!</definedName>
    <definedName name="UtilidadMensual" localSheetId="4">#REF!</definedName>
    <definedName name="UtilidadMensual" localSheetId="6">#REF!</definedName>
    <definedName name="UtilidadMensual" localSheetId="10">#REF!</definedName>
    <definedName name="UtilidadMensual">#REF!</definedName>
    <definedName name="UtilidadObra" localSheetId="8">#REF!</definedName>
    <definedName name="UtilidadObra" localSheetId="4">#REF!</definedName>
    <definedName name="UtilidadObra" localSheetId="6">#REF!</definedName>
    <definedName name="UtilidadObra">#REF!</definedName>
    <definedName name="UTL" localSheetId="8">#REF!</definedName>
    <definedName name="UTL" localSheetId="4">#REF!</definedName>
    <definedName name="UTL">#REF!</definedName>
    <definedName name="UTMAR" localSheetId="8">#REF!</definedName>
    <definedName name="UTMAR" localSheetId="4">#REF!</definedName>
    <definedName name="UTMAR">#REF!</definedName>
    <definedName name="uu" localSheetId="8" hidden="1">{"TAB1",#N/A,TRUE,"GENERAL";"TAB2",#N/A,TRUE,"GENERAL";"TAB3",#N/A,TRUE,"GENERAL";"TAB4",#N/A,TRUE,"GENERAL";"TAB5",#N/A,TRUE,"GENERAL"}</definedName>
    <definedName name="uu" localSheetId="5">#REF!</definedName>
    <definedName name="uu" localSheetId="4" hidden="1">{"TAB1",#N/A,TRUE,"GENERAL";"TAB2",#N/A,TRUE,"GENERAL";"TAB3",#N/A,TRUE,"GENERAL";"TAB4",#N/A,TRUE,"GENERAL";"TAB5",#N/A,TRUE,"GENERAL"}</definedName>
    <definedName name="UU" localSheetId="6">#N/A</definedName>
    <definedName name="uu" localSheetId="10" hidden="1">{"TAB1",#N/A,TRUE,"GENERAL";"TAB2",#N/A,TRUE,"GENERAL";"TAB3",#N/A,TRUE,"GENERAL";"TAB4",#N/A,TRUE,"GENERAL";"TAB5",#N/A,TRUE,"GENERAL"}</definedName>
    <definedName name="uu">#REF!</definedName>
    <definedName name="uu_1" localSheetId="8" hidden="1">{"TAB1",#N/A,TRUE,"GENERAL";"TAB2",#N/A,TRUE,"GENERAL";"TAB3",#N/A,TRUE,"GENERAL";"TAB4",#N/A,TRUE,"GENERAL";"TAB5",#N/A,TRUE,"GENERAL"}</definedName>
    <definedName name="uu_1" localSheetId="4" hidden="1">{"TAB1",#N/A,TRUE,"GENERAL";"TAB2",#N/A,TRUE,"GENERAL";"TAB3",#N/A,TRUE,"GENERAL";"TAB4",#N/A,TRUE,"GENERAL";"TAB5",#N/A,TRUE,"GENERAL"}</definedName>
    <definedName name="uu_1" localSheetId="10" hidden="1">{"TAB1",#N/A,TRUE,"GENERAL";"TAB2",#N/A,TRUE,"GENERAL";"TAB3",#N/A,TRUE,"GENERAL";"TAB4",#N/A,TRUE,"GENERAL";"TAB5",#N/A,TRUE,"GENERAL"}</definedName>
    <definedName name="uu_1" hidden="1">{"TAB1",#N/A,TRUE,"GENERAL";"TAB2",#N/A,TRUE,"GENERAL";"TAB3",#N/A,TRUE,"GENERAL";"TAB4",#N/A,TRUE,"GENERAL";"TAB5",#N/A,TRUE,"GENERAL"}</definedName>
    <definedName name="uuarrrrarrarrararar" localSheetId="8">#REF!</definedName>
    <definedName name="uuarrrrarrarrararar" localSheetId="4">#N/A</definedName>
    <definedName name="uuarrrrarrarrararar" localSheetId="6">#REF!</definedName>
    <definedName name="uuarrrrarrarrararar" localSheetId="10">#REF!</definedName>
    <definedName name="uuarrrrarrarrararar">#N/A</definedName>
    <definedName name="UUAUAUAUAUAUALALALAL" localSheetId="8">#REF!</definedName>
    <definedName name="UUAUAUAUAUAUALALALAL" localSheetId="4">#REF!</definedName>
    <definedName name="UUAUAUAUAUAUALALALAL" localSheetId="10">#REF!</definedName>
    <definedName name="UUAUAUAUAUAUALALALAL">#REF!</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8" hidden="1">{"TAB1",#N/A,TRUE,"GENERAL";"TAB2",#N/A,TRUE,"GENERAL";"TAB3",#N/A,TRUE,"GENERAL";"TAB4",#N/A,TRUE,"GENERAL";"TAB5",#N/A,TRUE,"GENERAL"}</definedName>
    <definedName name="uuu" localSheetId="4" hidden="1">{"TAB1",#N/A,TRUE,"GENERAL";"TAB2",#N/A,TRUE,"GENERAL";"TAB3",#N/A,TRUE,"GENERAL";"TAB4",#N/A,TRUE,"GENERAL";"TAB5",#N/A,TRUE,"GENERAL"}</definedName>
    <definedName name="uuu" localSheetId="6"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_1" localSheetId="8" hidden="1">{"TAB1",#N/A,TRUE,"GENERAL";"TAB2",#N/A,TRUE,"GENERAL";"TAB3",#N/A,TRUE,"GENERAL";"TAB4",#N/A,TRUE,"GENERAL";"TAB5",#N/A,TRUE,"GENERAL"}</definedName>
    <definedName name="uuu_1" localSheetId="4" hidden="1">{"TAB1",#N/A,TRUE,"GENERAL";"TAB2",#N/A,TRUE,"GENERAL";"TAB3",#N/A,TRUE,"GENERAL";"TAB4",#N/A,TRUE,"GENERAL";"TAB5",#N/A,TRUE,"GENERAL"}</definedName>
    <definedName name="uuu_1" localSheetId="10" hidden="1">{"TAB1",#N/A,TRUE,"GENERAL";"TAB2",#N/A,TRUE,"GENERAL";"TAB3",#N/A,TRUE,"GENERAL";"TAB4",#N/A,TRUE,"GENERAL";"TAB5",#N/A,TRUE,"GENERAL"}</definedName>
    <definedName name="uuu_1" hidden="1">{"TAB1",#N/A,TRUE,"GENERAL";"TAB2",#N/A,TRUE,"GENERAL";"TAB3",#N/A,TRUE,"GENERAL";"TAB4",#N/A,TRUE,"GENERAL";"TAB5",#N/A,TRUE,"GENERAL"}</definedName>
    <definedName name="UUUAJJAJAJAJAJ" localSheetId="8">#REF!</definedName>
    <definedName name="UUUAJJAJAJAJAJ" localSheetId="4">#N/A</definedName>
    <definedName name="UUUAJJAJAJAJAJ" localSheetId="6">#REF!</definedName>
    <definedName name="UUUAJJAJAJAJAJ" localSheetId="10">#REF!</definedName>
    <definedName name="UUUAJJAJAJAJAJ">#N/A</definedName>
    <definedName name="UUUAJJJAAJAJAJ" localSheetId="8">#REF!</definedName>
    <definedName name="UUUAJJJAAJAJAJ" localSheetId="4">#REF!</definedName>
    <definedName name="UUUAJJJAAJAJAJ" localSheetId="10">#REF!</definedName>
    <definedName name="UUUAJJJAAJAJAJ">#REF!</definedName>
    <definedName name="uuuu" localSheetId="8" hidden="1">#REF!</definedName>
    <definedName name="uuuu" localSheetId="4">#REF!</definedName>
    <definedName name="uuuu" localSheetId="10">#REF!</definedName>
    <definedName name="uuuu" hidden="1">#REF!</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4" hidden="1">{"TAB1",#N/A,TRUE,"GENERAL";"TAB2",#N/A,TRUE,"GENERAL";"TAB3",#N/A,TRUE,"GENERAL";"TAB4",#N/A,TRUE,"GENERAL";"TAB5",#N/A,TRUE,"GENERAL"}</definedName>
    <definedName name="uuuuo" localSheetId="6"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o_1" localSheetId="8" hidden="1">{"TAB1",#N/A,TRUE,"GENERAL";"TAB2",#N/A,TRUE,"GENERAL";"TAB3",#N/A,TRUE,"GENERAL";"TAB4",#N/A,TRUE,"GENERAL";"TAB5",#N/A,TRUE,"GENERAL"}</definedName>
    <definedName name="uuuuo_1" localSheetId="4" hidden="1">{"TAB1",#N/A,TRUE,"GENERAL";"TAB2",#N/A,TRUE,"GENERAL";"TAB3",#N/A,TRUE,"GENERAL";"TAB4",#N/A,TRUE,"GENERAL";"TAB5",#N/A,TRUE,"GENERAL"}</definedName>
    <definedName name="uuuuo_1" localSheetId="10" hidden="1">{"TAB1",#N/A,TRUE,"GENERAL";"TAB2",#N/A,TRUE,"GENERAL";"TAB3",#N/A,TRUE,"GENERAL";"TAB4",#N/A,TRUE,"GENERAL";"TAB5",#N/A,TRUE,"GENERAL"}</definedName>
    <definedName name="uuuuo_1" hidden="1">{"TAB1",#N/A,TRUE,"GENERAL";"TAB2",#N/A,TRUE,"GENERAL";"TAB3",#N/A,TRUE,"GENERAL";"TAB4",#N/A,TRUE,"GENERAL";"TAB5",#N/A,TRUE,"GENERAL"}</definedName>
    <definedName name="UUUUTTTTTTTAAA" localSheetId="8">#REF!</definedName>
    <definedName name="UUUUTTTTTTTAAA" localSheetId="4">#N/A</definedName>
    <definedName name="UUUUTTTTTTTAAA" localSheetId="6">#REF!</definedName>
    <definedName name="UUUUTTTTTTTAAA" localSheetId="10">#REF!</definedName>
    <definedName name="UUUUTTTTTTTAAA">#N/A</definedName>
    <definedName name="UUUUU" localSheetId="8" hidden="1">#REF!</definedName>
    <definedName name="UUUUU" localSheetId="4" hidden="1">#REF!</definedName>
    <definedName name="UUUUU" localSheetId="6" hidden="1">#REF!</definedName>
    <definedName name="UUUUU" hidden="1">#REF!</definedName>
    <definedName name="UUUUUAUATATTATA" localSheetId="8">#REF!</definedName>
    <definedName name="UUUUUAUATATTATA" localSheetId="4">#N/A</definedName>
    <definedName name="UUUUUAUATATTATA" localSheetId="6">#REF!</definedName>
    <definedName name="UUUUUAUATATTATA" localSheetId="10">#REF!</definedName>
    <definedName name="UUUUUAUATATTATA">#N/A</definedName>
    <definedName name="uuuuuj" localSheetId="15" hidden="1">{"via1",#N/A,TRUE,"general";"via2",#N/A,TRUE,"general";"via3",#N/A,TRUE,"general"}</definedName>
    <definedName name="uuuuuj" localSheetId="16" hidden="1">{"via1",#N/A,TRUE,"general";"via2",#N/A,TRUE,"general";"via3",#N/A,TRUE,"general"}</definedName>
    <definedName name="uuuuuj" localSheetId="8" hidden="1">{"via1",#N/A,TRUE,"general";"via2",#N/A,TRUE,"general";"via3",#N/A,TRUE,"general"}</definedName>
    <definedName name="uuuuuj" localSheetId="4" hidden="1">{"via1",#N/A,TRUE,"general";"via2",#N/A,TRUE,"general";"via3",#N/A,TRUE,"general"}</definedName>
    <definedName name="uuuuuj" localSheetId="6"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uuuuj_1" localSheetId="8" hidden="1">{"via1",#N/A,TRUE,"general";"via2",#N/A,TRUE,"general";"via3",#N/A,TRUE,"general"}</definedName>
    <definedName name="uuuuuj_1" localSheetId="4" hidden="1">{"via1",#N/A,TRUE,"general";"via2",#N/A,TRUE,"general";"via3",#N/A,TRUE,"general"}</definedName>
    <definedName name="uuuuuj_1" localSheetId="10" hidden="1">{"via1",#N/A,TRUE,"general";"via2",#N/A,TRUE,"general";"via3",#N/A,TRUE,"general"}</definedName>
    <definedName name="uuuuuj_1" hidden="1">{"via1",#N/A,TRUE,"general";"via2",#N/A,TRUE,"general";"via3",#N/A,TRUE,"general"}</definedName>
    <definedName name="uuuuutiyt">#REF!</definedName>
    <definedName name="uuuuuu" localSheetId="8">#REF!</definedName>
    <definedName name="uuuuuu" localSheetId="4">#REF!</definedName>
    <definedName name="uuuuuu">#REF!</definedName>
    <definedName name="UUUUUUHHHHHHHYRF543NN" localSheetId="8">#REF!</definedName>
    <definedName name="UUUUUUHHHHHHHYRF543NN" localSheetId="4">#REF!</definedName>
    <definedName name="UUUUUUHHHHHHHYRF543NN">#REF!</definedName>
    <definedName name="UUUUUUUUUTTTTTTTTTTTTTDDDDDDDDDDDD" localSheetId="8">#REF!</definedName>
    <definedName name="UUUUUUUUUTTTTTTTTTTTTTDDDDDDDDDDDD" localSheetId="4">#N/A</definedName>
    <definedName name="UUUUUUUUUTTTTTTTTTTTTTDDDDDDDDDDDD" localSheetId="6">#REF!</definedName>
    <definedName name="UUUUUUUUUTTTTTTTTTTTTTDDDDDDDDDDDD" localSheetId="10">#REF!</definedName>
    <definedName name="UUUUUUUUUTTTTTTTTTTTTTDDDDDDDDDDDD">#N/A</definedName>
    <definedName name="uuuuuuuuuu" localSheetId="8">#REF!</definedName>
    <definedName name="uuuuuuuuuu" localSheetId="4">#REF!</definedName>
    <definedName name="uuuuuuuuuu" localSheetId="10">#REF!</definedName>
    <definedName name="uuuuuuuuuu">#REF!</definedName>
    <definedName name="uuuuuuuuuuuuuuuu" localSheetId="8">#REF!</definedName>
    <definedName name="uuuuuuuuuuuuuuuu" localSheetId="4">#N/A</definedName>
    <definedName name="uuuuuuuuuuuuuuuu" localSheetId="6">#REF!</definedName>
    <definedName name="uuuuuuuuuuuuuuuu" localSheetId="10">#REF!</definedName>
    <definedName name="uuuuuuuuuuuuuuuu">#N/A</definedName>
    <definedName name="uv" localSheetId="8">375000</definedName>
    <definedName name="uv" localSheetId="4">375000</definedName>
    <definedName name="Uv" localSheetId="6">#REF!</definedName>
    <definedName name="uv" localSheetId="10">375000</definedName>
    <definedName name="Uv">#REF!</definedName>
    <definedName name="Uw" localSheetId="8">#REF!</definedName>
    <definedName name="Uw" localSheetId="4">#REF!</definedName>
    <definedName name="Uw" localSheetId="6">#REF!</definedName>
    <definedName name="Uw" localSheetId="10">#REF!</definedName>
    <definedName name="Uw">#REF!</definedName>
    <definedName name="UWEDGJHDDJHDJHD" localSheetId="8">#REF!</definedName>
    <definedName name="UWEDGJHDDJHDJHD" localSheetId="4">#REF!</definedName>
    <definedName name="UWEDGJHDDJHDJHD" localSheetId="10">#REF!</definedName>
    <definedName name="UWEDGJHDDJHDJHD">#REF!</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4" hidden="1">{"TAB1",#N/A,TRUE,"GENERAL";"TAB2",#N/A,TRUE,"GENERAL";"TAB3",#N/A,TRUE,"GENERAL";"TAB4",#N/A,TRUE,"GENERAL";"TAB5",#N/A,TRUE,"GENERAL"}</definedName>
    <definedName name="uwkap" localSheetId="6"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wkap_1" localSheetId="8" hidden="1">{"TAB1",#N/A,TRUE,"GENERAL";"TAB2",#N/A,TRUE,"GENERAL";"TAB3",#N/A,TRUE,"GENERAL";"TAB4",#N/A,TRUE,"GENERAL";"TAB5",#N/A,TRUE,"GENERAL"}</definedName>
    <definedName name="uwkap_1" localSheetId="4" hidden="1">{"TAB1",#N/A,TRUE,"GENERAL";"TAB2",#N/A,TRUE,"GENERAL";"TAB3",#N/A,TRUE,"GENERAL";"TAB4",#N/A,TRUE,"GENERAL";"TAB5",#N/A,TRUE,"GENERAL"}</definedName>
    <definedName name="uwkap_1" localSheetId="10" hidden="1">{"TAB1",#N/A,TRUE,"GENERAL";"TAB2",#N/A,TRUE,"GENERAL";"TAB3",#N/A,TRUE,"GENERAL";"TAB4",#N/A,TRUE,"GENERAL";"TAB5",#N/A,TRUE,"GENERAL"}</definedName>
    <definedName name="uwkap_1" hidden="1">{"TAB1",#N/A,TRUE,"GENERAL";"TAB2",#N/A,TRUE,"GENERAL";"TAB3",#N/A,TRUE,"GENERAL";"TAB4",#N/A,TRUE,"GENERAL";"TAB5",#N/A,TRUE,"GENERAL"}</definedName>
    <definedName name="UWT">#REF!</definedName>
    <definedName name="uxd" localSheetId="8">#REF!</definedName>
    <definedName name="uxd" localSheetId="5">#REF!</definedName>
    <definedName name="uxd" localSheetId="4">#REF!</definedName>
    <definedName name="uxd" localSheetId="6">#REF!</definedName>
    <definedName name="uxd" localSheetId="10">#REF!</definedName>
    <definedName name="uxd">#REF!</definedName>
    <definedName name="uy" localSheetId="8">#REF!</definedName>
    <definedName name="uy" localSheetId="4">#REF!</definedName>
    <definedName name="uy" localSheetId="6">#REF!</definedName>
    <definedName name="uy" localSheetId="10">#REF!</definedName>
    <definedName name="uy">#REF!</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iyiy_1" localSheetId="8" hidden="1">{"TAB1",#N/A,TRUE,"GENERAL";"TAB2",#N/A,TRUE,"GENERAL";"TAB3",#N/A,TRUE,"GENERAL";"TAB4",#N/A,TRUE,"GENERAL";"TAB5",#N/A,TRUE,"GENERAL"}</definedName>
    <definedName name="uyiyiy_1" localSheetId="4" hidden="1">{"TAB1",#N/A,TRUE,"GENERAL";"TAB2",#N/A,TRUE,"GENERAL";"TAB3",#N/A,TRUE,"GENERAL";"TAB4",#N/A,TRUE,"GENERAL";"TAB5",#N/A,TRUE,"GENERAL"}</definedName>
    <definedName name="uyiyiy_1" localSheetId="10" hidden="1">{"TAB1",#N/A,TRUE,"GENERAL";"TAB2",#N/A,TRUE,"GENERAL";"TAB3",#N/A,TRUE,"GENERAL";"TAB4",#N/A,TRUE,"GENERAL";"TAB5",#N/A,TRUE,"GENERAL"}</definedName>
    <definedName name="uyiyiy_1"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8" hidden="1">{"TAB1",#N/A,TRUE,"GENERAL";"TAB2",#N/A,TRUE,"GENERAL";"TAB3",#N/A,TRUE,"GENERAL";"TAB4",#N/A,TRUE,"GENERAL";"TAB5",#N/A,TRUE,"GENERAL"}</definedName>
    <definedName name="uytu" localSheetId="4" hidden="1">{"TAB1",#N/A,TRUE,"GENERAL";"TAB2",#N/A,TRUE,"GENERAL";"TAB3",#N/A,TRUE,"GENERAL";"TAB4",#N/A,TRUE,"GENERAL";"TAB5",#N/A,TRUE,"GENERAL"}</definedName>
    <definedName name="uytu" localSheetId="6"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tu_1" localSheetId="8" hidden="1">{"TAB1",#N/A,TRUE,"GENERAL";"TAB2",#N/A,TRUE,"GENERAL";"TAB3",#N/A,TRUE,"GENERAL";"TAB4",#N/A,TRUE,"GENERAL";"TAB5",#N/A,TRUE,"GENERAL"}</definedName>
    <definedName name="uytu_1" localSheetId="4" hidden="1">{"TAB1",#N/A,TRUE,"GENERAL";"TAB2",#N/A,TRUE,"GENERAL";"TAB3",#N/A,TRUE,"GENERAL";"TAB4",#N/A,TRUE,"GENERAL";"TAB5",#N/A,TRUE,"GENERAL"}</definedName>
    <definedName name="uytu_1" localSheetId="10" hidden="1">{"TAB1",#N/A,TRUE,"GENERAL";"TAB2",#N/A,TRUE,"GENERAL";"TAB3",#N/A,TRUE,"GENERAL";"TAB4",#N/A,TRUE,"GENERAL";"TAB5",#N/A,TRUE,"GENERAL"}</definedName>
    <definedName name="uytu_1" hidden="1">{"TAB1",#N/A,TRUE,"GENERAL";"TAB2",#N/A,TRUE,"GENERAL";"TAB3",#N/A,TRUE,"GENERAL";"TAB4",#N/A,TRUE,"GENERAL";"TAB5",#N/A,TRUE,"GENERAL"}</definedName>
    <definedName name="UYU" localSheetId="8">#REF!</definedName>
    <definedName name="UYU" localSheetId="5">#REF!</definedName>
    <definedName name="UYU" localSheetId="4">#REF!</definedName>
    <definedName name="UYU" localSheetId="6">#REF!</definedName>
    <definedName name="UYU">#REF!</definedName>
    <definedName name="uyur" localSheetId="15" hidden="1">{"via1",#N/A,TRUE,"general";"via2",#N/A,TRUE,"general";"via3",#N/A,TRUE,"general"}</definedName>
    <definedName name="uyur" localSheetId="16" hidden="1">{"via1",#N/A,TRUE,"general";"via2",#N/A,TRUE,"general";"via3",#N/A,TRUE,"general"}</definedName>
    <definedName name="uyur" localSheetId="8" hidden="1">{"via1",#N/A,TRUE,"general";"via2",#N/A,TRUE,"general";"via3",#N/A,TRUE,"general"}</definedName>
    <definedName name="uyur" localSheetId="4" hidden="1">{"via1",#N/A,TRUE,"general";"via2",#N/A,TRUE,"general";"via3",#N/A,TRUE,"general"}</definedName>
    <definedName name="uyur" localSheetId="6"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uyur_1" localSheetId="8" hidden="1">{"via1",#N/A,TRUE,"general";"via2",#N/A,TRUE,"general";"via3",#N/A,TRUE,"general"}</definedName>
    <definedName name="uyur_1" localSheetId="4" hidden="1">{"via1",#N/A,TRUE,"general";"via2",#N/A,TRUE,"general";"via3",#N/A,TRUE,"general"}</definedName>
    <definedName name="uyur_1" localSheetId="10" hidden="1">{"via1",#N/A,TRUE,"general";"via2",#N/A,TRUE,"general";"via3",#N/A,TRUE,"general"}</definedName>
    <definedName name="uyur_1" hidden="1">{"via1",#N/A,TRUE,"general";"via2",#N/A,TRUE,"general";"via3",#N/A,TRUE,"general"}</definedName>
    <definedName name="Uz" localSheetId="8">#REF!</definedName>
    <definedName name="Uz" localSheetId="4">#REF!</definedName>
    <definedName name="Uz" localSheetId="6">#REF!</definedName>
    <definedName name="Uz">#REF!</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8" hidden="1">{"TAB1",#N/A,TRUE,"GENERAL";"TAB2",#N/A,TRUE,"GENERAL";"TAB3",#N/A,TRUE,"GENERAL";"TAB4",#N/A,TRUE,"GENERAL";"TAB5",#N/A,TRUE,"GENERAL"}</definedName>
    <definedName name="v" localSheetId="5">#REF!</definedName>
    <definedName name="v" localSheetId="4">#REF!</definedName>
    <definedName name="v" localSheetId="6" hidden="1">{"TAB1",#N/A,TRUE,"GENERAL";"TAB2",#N/A,TRUE,"GENERAL";"TAB3",#N/A,TRUE,"GENERAL";"TAB4",#N/A,TRUE,"GENERAL";"TAB5",#N/A,TRUE,"GENERAL"}</definedName>
    <definedName name="v" localSheetId="10">#REF!</definedName>
    <definedName name="v" hidden="1">{"TAB1",#N/A,TRUE,"GENERAL";"TAB2",#N/A,TRUE,"GENERAL";"TAB3",#N/A,TRUE,"GENERAL";"TAB4",#N/A,TRUE,"GENERAL";"TAB5",#N/A,TRUE,"GENERAL"}</definedName>
    <definedName name="V.M.CV1_Moisture" localSheetId="8">#REF!</definedName>
    <definedName name="V.M.CV1_Moisture" localSheetId="4">#REF!</definedName>
    <definedName name="V.M.CV1_Moisture" localSheetId="10">#REF!</definedName>
    <definedName name="V.M.CV1_Moisture">#REF!</definedName>
    <definedName name="V.M.CV2_Al" localSheetId="8">#REF!</definedName>
    <definedName name="V.M.CV2_Al" localSheetId="4">#REF!</definedName>
    <definedName name="V.M.CV2_Al" localSheetId="10">#REF!</definedName>
    <definedName name="V.M.CV2_Al">#REF!</definedName>
    <definedName name="V.M.CV2_Co" localSheetId="8">#REF!</definedName>
    <definedName name="V.M.CV2_Co" localSheetId="4">#REF!</definedName>
    <definedName name="V.M.CV2_Co" localSheetId="10">#REF!</definedName>
    <definedName name="V.M.CV2_Co">#REF!</definedName>
    <definedName name="V.M.CV2_DryTonnes" localSheetId="8">#REF!</definedName>
    <definedName name="V.M.CV2_DryTonnes" localSheetId="4">#REF!</definedName>
    <definedName name="V.M.CV2_DryTonnes">#REF!</definedName>
    <definedName name="V.M.CV2_dtph" localSheetId="8">#REF!</definedName>
    <definedName name="V.M.CV2_dtph" localSheetId="4">#REF!</definedName>
    <definedName name="V.M.CV2_dtph">#REF!</definedName>
    <definedName name="V.M.CV2_Fe" localSheetId="8">#REF!</definedName>
    <definedName name="V.M.CV2_Fe" localSheetId="4">#REF!</definedName>
    <definedName name="V.M.CV2_Fe">#REF!</definedName>
    <definedName name="V.M.CV2_Mg" localSheetId="8">#REF!</definedName>
    <definedName name="V.M.CV2_Mg" localSheetId="4">#REF!</definedName>
    <definedName name="V.M.CV2_Mg">#REF!</definedName>
    <definedName name="V.M.CV2_Ni" localSheetId="8">#REF!</definedName>
    <definedName name="V.M.CV2_Ni" localSheetId="4">#REF!</definedName>
    <definedName name="V.M.CV2_Ni">#REF!</definedName>
    <definedName name="V.M.CV2_Si" localSheetId="8">#REF!</definedName>
    <definedName name="V.M.CV2_Si" localSheetId="4">#REF!</definedName>
    <definedName name="V.M.CV2_Si">#REF!</definedName>
    <definedName name="V.M.Mill_Availability" localSheetId="8">#REF!</definedName>
    <definedName name="V.M.Mill_Availability" localSheetId="4">#REF!</definedName>
    <definedName name="V.M.Mill_Availability">#REF!</definedName>
    <definedName name="V.M.Mill_Downtime" localSheetId="8">#REF!</definedName>
    <definedName name="V.M.Mill_Downtime" localSheetId="4">#REF!</definedName>
    <definedName name="V.M.Mill_Downtime">#REF!</definedName>
    <definedName name="V.M.Mill_DryTonnes" localSheetId="8">#REF!</definedName>
    <definedName name="V.M.Mill_DryTonnes" localSheetId="4">#REF!</definedName>
    <definedName name="V.M.Mill_DryTonnes">#REF!</definedName>
    <definedName name="V.M.Mill_DryTph" localSheetId="8">#REF!</definedName>
    <definedName name="V.M.Mill_DryTph" localSheetId="4">#REF!</definedName>
    <definedName name="V.M.Mill_DryTph">#REF!</definedName>
    <definedName name="V.M.Mill_PowerDraw" localSheetId="8">#REF!</definedName>
    <definedName name="V.M.Mill_PowerDraw" localSheetId="4">#REF!</definedName>
    <definedName name="V.M.Mill_PowerDraw">#REF!</definedName>
    <definedName name="V.M.Mill_PowerDrawPerTonne" localSheetId="8">#REF!</definedName>
    <definedName name="V.M.Mill_PowerDrawPerTonne" localSheetId="4">#REF!</definedName>
    <definedName name="V.M.Mill_PowerDrawPerTonne">#REF!</definedName>
    <definedName name="V.M.Mill_Uptime" localSheetId="8">#REF!</definedName>
    <definedName name="V.M.Mill_Uptime" localSheetId="4">#REF!</definedName>
    <definedName name="V.M.Mill_Uptime">#REF!</definedName>
    <definedName name="V.M.Mill_Utilization" localSheetId="8">#REF!</definedName>
    <definedName name="V.M.Mill_Utilization" localSheetId="4">#REF!</definedName>
    <definedName name="V.M.Mill_Utilization">#REF!</definedName>
    <definedName name="V.M.Mill_WetTonnes" localSheetId="8">#REF!</definedName>
    <definedName name="V.M.Mill_WetTonnes" localSheetId="4">#REF!</definedName>
    <definedName name="V.M.Mill_WetTonnes">#REF!</definedName>
    <definedName name="V.M.Mill_WetTph" localSheetId="8">#REF!</definedName>
    <definedName name="V.M.Mill_WetTph" localSheetId="4">#REF!</definedName>
    <definedName name="V.M.Mill_WetTph">#REF!</definedName>
    <definedName name="V.M.MillFeed_Al" localSheetId="8">#REF!</definedName>
    <definedName name="V.M.MillFeed_Al" localSheetId="4">#REF!</definedName>
    <definedName name="V.M.MillFeed_Al">#REF!</definedName>
    <definedName name="V.M.MillFeed_Co" localSheetId="8">#REF!</definedName>
    <definedName name="V.M.MillFeed_Co" localSheetId="4">#REF!</definedName>
    <definedName name="V.M.MillFeed_Co">#REF!</definedName>
    <definedName name="V.M.MillFeed_Fe" localSheetId="8">#REF!</definedName>
    <definedName name="V.M.MillFeed_Fe" localSheetId="4">#REF!</definedName>
    <definedName name="V.M.MillFeed_Fe">#REF!</definedName>
    <definedName name="V.M.MillFeed_Mg" localSheetId="8">#REF!</definedName>
    <definedName name="V.M.MillFeed_Mg" localSheetId="4">#REF!</definedName>
    <definedName name="V.M.MillFeed_Mg">#REF!</definedName>
    <definedName name="V.M.MillFeed_Ni" localSheetId="8">#REF!</definedName>
    <definedName name="V.M.MillFeed_Ni" localSheetId="4">#REF!</definedName>
    <definedName name="V.M.MillFeed_Ni">#REF!</definedName>
    <definedName name="V.M.MillFeed_Si" localSheetId="8">#REF!</definedName>
    <definedName name="V.M.MillFeed_Si" localSheetId="4">#REF!</definedName>
    <definedName name="V.M.MillFeed_Si">#REF!</definedName>
    <definedName name="V.M.MillH2O_Head" localSheetId="8">#REF!</definedName>
    <definedName name="V.M.MillH2O_Head" localSheetId="4">#REF!</definedName>
    <definedName name="V.M.MillH2O_Head">#REF!</definedName>
    <definedName name="V.M.MillH2O_Screen" localSheetId="8">#REF!</definedName>
    <definedName name="V.M.MillH2O_Screen" localSheetId="4">#REF!</definedName>
    <definedName name="V.M.MillH2O_Screen">#REF!</definedName>
    <definedName name="V.M.MillH2O_Total" localSheetId="8">#REF!</definedName>
    <definedName name="V.M.MillH2O_Total" localSheetId="4">#REF!</definedName>
    <definedName name="V.M.MillH2O_Total">#REF!</definedName>
    <definedName name="V.M.OreToStorage_Al" localSheetId="8">#REF!</definedName>
    <definedName name="V.M.OreToStorage_Al" localSheetId="4">#REF!</definedName>
    <definedName name="V.M.OreToStorage_Al">#REF!</definedName>
    <definedName name="V.M.OreToStorage_Co" localSheetId="8">#REF!</definedName>
    <definedName name="V.M.OreToStorage_Co" localSheetId="4">#REF!</definedName>
    <definedName name="V.M.OreToStorage_Co">#REF!</definedName>
    <definedName name="V.M.OreToStorage_DryTonnes" localSheetId="8">#REF!</definedName>
    <definedName name="V.M.OreToStorage_DryTonnes" localSheetId="4">#REF!</definedName>
    <definedName name="V.M.OreToStorage_DryTonnes">#REF!</definedName>
    <definedName name="V.M.OreToStorage_DryTph" localSheetId="8">#REF!</definedName>
    <definedName name="V.M.OreToStorage_DryTph" localSheetId="4">#REF!</definedName>
    <definedName name="V.M.OreToStorage_DryTph">#REF!</definedName>
    <definedName name="V.M.OreToStorage_Fe" localSheetId="8">#REF!</definedName>
    <definedName name="V.M.OreToStorage_Fe" localSheetId="4">#REF!</definedName>
    <definedName name="V.M.OreToStorage_Fe">#REF!</definedName>
    <definedName name="V.M.OreToStorage_Mg" localSheetId="8">#REF!</definedName>
    <definedName name="V.M.OreToStorage_Mg" localSheetId="4">#REF!</definedName>
    <definedName name="V.M.OreToStorage_Mg">#REF!</definedName>
    <definedName name="V.M.OreToStorage_Ni" localSheetId="8">#REF!</definedName>
    <definedName name="V.M.OreToStorage_Ni" localSheetId="4">#REF!</definedName>
    <definedName name="V.M.OreToStorage_Ni">#REF!</definedName>
    <definedName name="V.M.OreToStorage_PulpDensity" localSheetId="8">#REF!</definedName>
    <definedName name="V.M.OreToStorage_PulpDensity" localSheetId="4">#REF!</definedName>
    <definedName name="V.M.OreToStorage_PulpDensity">#REF!</definedName>
    <definedName name="V.M.OreToStorage_PulpYieldStress" localSheetId="8">#REF!</definedName>
    <definedName name="V.M.OreToStorage_PulpYieldStress" localSheetId="4">#REF!</definedName>
    <definedName name="V.M.OreToStorage_PulpYieldStress">#REF!</definedName>
    <definedName name="V.M.OreToStorage_Si" localSheetId="8">#REF!</definedName>
    <definedName name="V.M.OreToStorage_Si" localSheetId="4">#REF!</definedName>
    <definedName name="V.M.OreToStorage_Si">#REF!</definedName>
    <definedName name="V.M.OreToStorage_Volume" localSheetId="8">#REF!</definedName>
    <definedName name="V.M.OreToStorage_Volume" localSheetId="4">#REF!</definedName>
    <definedName name="V.M.OreToStorage_Volume">#REF!</definedName>
    <definedName name="V.M.OreToStorage_VolumePerHr" localSheetId="8">#REF!</definedName>
    <definedName name="V.M.OreToStorage_VolumePerHr" localSheetId="4">#REF!</definedName>
    <definedName name="V.M.OreToStorage_VolumePerHr">#REF!</definedName>
    <definedName name="V.U.Total" localSheetId="8">#REF!</definedName>
    <definedName name="V.U.Total" localSheetId="4">#REF!</definedName>
    <definedName name="V.U.Total">#REF!</definedName>
    <definedName name="V.Y.CV1_Moisture" localSheetId="8">#REF!</definedName>
    <definedName name="V.Y.CV1_Moisture" localSheetId="4">#REF!</definedName>
    <definedName name="V.Y.CV1_Moisture">#REF!</definedName>
    <definedName name="V.Y.CV2_Al" localSheetId="8">#REF!</definedName>
    <definedName name="V.Y.CV2_Al" localSheetId="4">#REF!</definedName>
    <definedName name="V.Y.CV2_Al">#REF!</definedName>
    <definedName name="V.Y.CV2_Co" localSheetId="8">#REF!</definedName>
    <definedName name="V.Y.CV2_Co" localSheetId="4">#REF!</definedName>
    <definedName name="V.Y.CV2_Co">#REF!</definedName>
    <definedName name="V.Y.CV2_DryTonnes" localSheetId="8">#REF!</definedName>
    <definedName name="V.Y.CV2_DryTonnes" localSheetId="4">#REF!</definedName>
    <definedName name="V.Y.CV2_DryTonnes">#REF!</definedName>
    <definedName name="V.Y.CV2_dtph" localSheetId="8">#REF!</definedName>
    <definedName name="V.Y.CV2_dtph" localSheetId="4">#REF!</definedName>
    <definedName name="V.Y.CV2_dtph">#REF!</definedName>
    <definedName name="V.Y.CV2_Fe" localSheetId="8">#REF!</definedName>
    <definedName name="V.Y.CV2_Fe" localSheetId="4">#REF!</definedName>
    <definedName name="V.Y.CV2_Fe">#REF!</definedName>
    <definedName name="V.Y.CV2_Mg" localSheetId="8">#REF!</definedName>
    <definedName name="V.Y.CV2_Mg" localSheetId="4">#REF!</definedName>
    <definedName name="V.Y.CV2_Mg">#REF!</definedName>
    <definedName name="V.Y.CV2_Ni" localSheetId="8">#REF!</definedName>
    <definedName name="V.Y.CV2_Ni" localSheetId="4">#REF!</definedName>
    <definedName name="V.Y.CV2_Ni">#REF!</definedName>
    <definedName name="V.Y.CV2_Si" localSheetId="8">#REF!</definedName>
    <definedName name="V.Y.CV2_Si" localSheetId="4">#REF!</definedName>
    <definedName name="V.Y.CV2_Si">#REF!</definedName>
    <definedName name="V.Y.Mill_Availability" localSheetId="8">#REF!</definedName>
    <definedName name="V.Y.Mill_Availability" localSheetId="4">#REF!</definedName>
    <definedName name="V.Y.Mill_Availability">#REF!</definedName>
    <definedName name="V.Y.Mill_Downtime" localSheetId="8">#REF!</definedName>
    <definedName name="V.Y.Mill_Downtime" localSheetId="4">#REF!</definedName>
    <definedName name="V.Y.Mill_Downtime">#REF!</definedName>
    <definedName name="V.Y.Mill_DryTonnes" localSheetId="8">#REF!</definedName>
    <definedName name="V.Y.Mill_DryTonnes" localSheetId="4">#REF!</definedName>
    <definedName name="V.Y.Mill_DryTonnes">#REF!</definedName>
    <definedName name="V.Y.Mill_DryTph" localSheetId="8">#REF!</definedName>
    <definedName name="V.Y.Mill_DryTph" localSheetId="4">#REF!</definedName>
    <definedName name="V.Y.Mill_DryTph">#REF!</definedName>
    <definedName name="V.Y.Mill_PowerDraw" localSheetId="8">#REF!</definedName>
    <definedName name="V.Y.Mill_PowerDraw" localSheetId="4">#REF!</definedName>
    <definedName name="V.Y.Mill_PowerDraw">#REF!</definedName>
    <definedName name="V.Y.Mill_PowerDrawPerTonne" localSheetId="8">#REF!</definedName>
    <definedName name="V.Y.Mill_PowerDrawPerTonne" localSheetId="4">#REF!</definedName>
    <definedName name="V.Y.Mill_PowerDrawPerTonne">#REF!</definedName>
    <definedName name="V.Y.Mill_Uptime" localSheetId="8">#REF!</definedName>
    <definedName name="V.Y.Mill_Uptime" localSheetId="4">#REF!</definedName>
    <definedName name="V.Y.Mill_Uptime">#REF!</definedName>
    <definedName name="V.Y.Mill_Utilization" localSheetId="8">#REF!</definedName>
    <definedName name="V.Y.Mill_Utilization" localSheetId="4">#REF!</definedName>
    <definedName name="V.Y.Mill_Utilization">#REF!</definedName>
    <definedName name="V.Y.Mill_WetTonnes" localSheetId="8">#REF!</definedName>
    <definedName name="V.Y.Mill_WetTonnes" localSheetId="4">#REF!</definedName>
    <definedName name="V.Y.Mill_WetTonnes">#REF!</definedName>
    <definedName name="V.Y.Mill_WetTph" localSheetId="8">#REF!</definedName>
    <definedName name="V.Y.Mill_WetTph" localSheetId="4">#REF!</definedName>
    <definedName name="V.Y.Mill_WetTph">#REF!</definedName>
    <definedName name="V.Y.MillFeed_Al" localSheetId="8">#REF!</definedName>
    <definedName name="V.Y.MillFeed_Al" localSheetId="4">#REF!</definedName>
    <definedName name="V.Y.MillFeed_Al">#REF!</definedName>
    <definedName name="V.Y.MillFeed_Co" localSheetId="8">#REF!</definedName>
    <definedName name="V.Y.MillFeed_Co" localSheetId="4">#REF!</definedName>
    <definedName name="V.Y.MillFeed_Co">#REF!</definedName>
    <definedName name="V.Y.MillFeed_Fe" localSheetId="8">#REF!</definedName>
    <definedName name="V.Y.MillFeed_Fe" localSheetId="4">#REF!</definedName>
    <definedName name="V.Y.MillFeed_Fe">#REF!</definedName>
    <definedName name="V.Y.MillFeed_Mg" localSheetId="8">#REF!</definedName>
    <definedName name="V.Y.MillFeed_Mg" localSheetId="4">#REF!</definedName>
    <definedName name="V.Y.MillFeed_Mg">#REF!</definedName>
    <definedName name="V.Y.MillFeed_Ni" localSheetId="8">#REF!</definedName>
    <definedName name="V.Y.MillFeed_Ni" localSheetId="4">#REF!</definedName>
    <definedName name="V.Y.MillFeed_Ni">#REF!</definedName>
    <definedName name="V.Y.MillFeed_Si" localSheetId="8">#REF!</definedName>
    <definedName name="V.Y.MillFeed_Si" localSheetId="4">#REF!</definedName>
    <definedName name="V.Y.MillFeed_Si">#REF!</definedName>
    <definedName name="V.Y.MillH2O_Head" localSheetId="8">#REF!</definedName>
    <definedName name="V.Y.MillH2O_Head" localSheetId="4">#REF!</definedName>
    <definedName name="V.Y.MillH2O_Head">#REF!</definedName>
    <definedName name="V.Y.MillH2O_Screen" localSheetId="8">#REF!</definedName>
    <definedName name="V.Y.MillH2O_Screen" localSheetId="4">#REF!</definedName>
    <definedName name="V.Y.MillH2O_Screen">#REF!</definedName>
    <definedName name="V.Y.MillH2O_Total" localSheetId="8">#REF!</definedName>
    <definedName name="V.Y.MillH2O_Total" localSheetId="4">#REF!</definedName>
    <definedName name="V.Y.MillH2O_Total">#REF!</definedName>
    <definedName name="V.Y.OreToStorage_Al" localSheetId="8">#REF!</definedName>
    <definedName name="V.Y.OreToStorage_Al" localSheetId="4">#REF!</definedName>
    <definedName name="V.Y.OreToStorage_Al">#REF!</definedName>
    <definedName name="V.Y.OreToStorage_Co" localSheetId="8">#REF!</definedName>
    <definedName name="V.Y.OreToStorage_Co" localSheetId="4">#REF!</definedName>
    <definedName name="V.Y.OreToStorage_Co">#REF!</definedName>
    <definedName name="V.Y.OreToStorage_DryTonnes" localSheetId="8">#REF!</definedName>
    <definedName name="V.Y.OreToStorage_DryTonnes" localSheetId="4">#REF!</definedName>
    <definedName name="V.Y.OreToStorage_DryTonnes">#REF!</definedName>
    <definedName name="V.Y.OreToStorage_DryTph" localSheetId="8">#REF!</definedName>
    <definedName name="V.Y.OreToStorage_DryTph" localSheetId="4">#REF!</definedName>
    <definedName name="V.Y.OreToStorage_DryTph">#REF!</definedName>
    <definedName name="V.Y.OreToStorage_Fe" localSheetId="8">#REF!</definedName>
    <definedName name="V.Y.OreToStorage_Fe" localSheetId="4">#REF!</definedName>
    <definedName name="V.Y.OreToStorage_Fe">#REF!</definedName>
    <definedName name="V.Y.OreToStorage_Mg" localSheetId="8">#REF!</definedName>
    <definedName name="V.Y.OreToStorage_Mg" localSheetId="4">#REF!</definedName>
    <definedName name="V.Y.OreToStorage_Mg">#REF!</definedName>
    <definedName name="V.Y.OreToStorage_Ni" localSheetId="8">#REF!</definedName>
    <definedName name="V.Y.OreToStorage_Ni" localSheetId="4">#REF!</definedName>
    <definedName name="V.Y.OreToStorage_Ni">#REF!</definedName>
    <definedName name="V.Y.OreToStorage_PulpDensity" localSheetId="8">#REF!</definedName>
    <definedName name="V.Y.OreToStorage_PulpDensity" localSheetId="4">#REF!</definedName>
    <definedName name="V.Y.OreToStorage_PulpDensity">#REF!</definedName>
    <definedName name="V.Y.OreToStorage_PulpYieldStress" localSheetId="8">#REF!</definedName>
    <definedName name="V.Y.OreToStorage_PulpYieldStress" localSheetId="4">#REF!</definedName>
    <definedName name="V.Y.OreToStorage_PulpYieldStress">#REF!</definedName>
    <definedName name="V.Y.OreToStorage_Si" localSheetId="8">#REF!</definedName>
    <definedName name="V.Y.OreToStorage_Si" localSheetId="4">#REF!</definedName>
    <definedName name="V.Y.OreToStorage_Si">#REF!</definedName>
    <definedName name="V.Y.OreToStorage_Volume" localSheetId="8">#REF!</definedName>
    <definedName name="V.Y.OreToStorage_Volume" localSheetId="4">#REF!</definedName>
    <definedName name="V.Y.OreToStorage_Volume">#REF!</definedName>
    <definedName name="V.Y.OreToStorage_VolumePerHr" localSheetId="8">#REF!</definedName>
    <definedName name="V.Y.OreToStorage_VolumePerHr" localSheetId="4">#REF!</definedName>
    <definedName name="V.Y.OreToStorage_VolumePerHr">#REF!</definedName>
    <definedName name="v_1" localSheetId="8" hidden="1">{"TAB1",#N/A,TRUE,"GENERAL";"TAB2",#N/A,TRUE,"GENERAL";"TAB3",#N/A,TRUE,"GENERAL";"TAB4",#N/A,TRUE,"GENERAL";"TAB5",#N/A,TRUE,"GENERAL"}</definedName>
    <definedName name="v_1" localSheetId="4" hidden="1">{"TAB1",#N/A,TRUE,"GENERAL";"TAB2",#N/A,TRUE,"GENERAL";"TAB3",#N/A,TRUE,"GENERAL";"TAB4",#N/A,TRUE,"GENERAL";"TAB5",#N/A,TRUE,"GENERAL"}</definedName>
    <definedName name="v_1" localSheetId="10" hidden="1">{"TAB1",#N/A,TRUE,"GENERAL";"TAB2",#N/A,TRUE,"GENERAL";"TAB3",#N/A,TRUE,"GENERAL";"TAB4",#N/A,TRUE,"GENERAL";"TAB5",#N/A,TRUE,"GENERAL"}</definedName>
    <definedName name="v_1" hidden="1">{"TAB1",#N/A,TRUE,"GENERAL";"TAB2",#N/A,TRUE,"GENERAL";"TAB3",#N/A,TRUE,"GENERAL";"TAB4",#N/A,TRUE,"GENERAL";"TAB5",#N/A,TRUE,"GENERAL"}</definedName>
    <definedName name="V_ACPM" localSheetId="4">#REF!</definedName>
    <definedName name="V_ACPM">#REF!</definedName>
    <definedName name="V_MaxInv" localSheetId="8">#REF!</definedName>
    <definedName name="V_MaxInv" localSheetId="4">#REF!</definedName>
    <definedName name="V_MaxInv">#REF!</definedName>
    <definedName name="Va" localSheetId="8">#REF!</definedName>
    <definedName name="Va" localSheetId="4">#REF!</definedName>
    <definedName name="Va" localSheetId="6">#REF!</definedName>
    <definedName name="Va">#REF!</definedName>
    <definedName name="VAL_100PE_S1" localSheetId="8">#REF!</definedName>
    <definedName name="VAL_100PE_S1" localSheetId="4">#REF!</definedName>
    <definedName name="VAL_100PE_S1" localSheetId="6">#REF!</definedName>
    <definedName name="VAL_100PE_S1">#REF!</definedName>
    <definedName name="VAL_100PE_S2" localSheetId="8">#REF!</definedName>
    <definedName name="VAL_100PE_S2" localSheetId="4">#REF!</definedName>
    <definedName name="VAL_100PE_S2" localSheetId="6">#REF!</definedName>
    <definedName name="VAL_100PE_S2">#REF!</definedName>
    <definedName name="VAL_100PE_S3" localSheetId="8">#REF!</definedName>
    <definedName name="VAL_100PE_S3" localSheetId="4">#REF!</definedName>
    <definedName name="VAL_100PE_S3" localSheetId="6">#REF!</definedName>
    <definedName name="VAL_100PE_S3">#REF!</definedName>
    <definedName name="VAL_100PE_S4" localSheetId="8">#REF!</definedName>
    <definedName name="VAL_100PE_S4" localSheetId="4">#REF!</definedName>
    <definedName name="VAL_100PE_S4" localSheetId="6">#REF!</definedName>
    <definedName name="VAL_100PE_S4">#REF!</definedName>
    <definedName name="VAL_100PE_S5" localSheetId="8">#REF!</definedName>
    <definedName name="VAL_100PE_S5" localSheetId="4">#REF!</definedName>
    <definedName name="VAL_100PE_S5" localSheetId="6">#REF!</definedName>
    <definedName name="VAL_100PE_S5">#REF!</definedName>
    <definedName name="VAL_100PE_S6" localSheetId="8">#REF!</definedName>
    <definedName name="VAL_100PE_S6" localSheetId="4">#REF!</definedName>
    <definedName name="VAL_100PE_S6" localSheetId="6">#REF!</definedName>
    <definedName name="VAL_100PE_S6">#REF!</definedName>
    <definedName name="VAL_A" localSheetId="4">#REF!</definedName>
    <definedName name="VAL_A">#REF!</definedName>
    <definedName name="VAL_B" localSheetId="4">#REF!</definedName>
    <definedName name="VAL_B">#REF!</definedName>
    <definedName name="VAL_C" localSheetId="4">#REF!</definedName>
    <definedName name="VAL_C">#REF!</definedName>
    <definedName name="VAL_D" localSheetId="4">#REF!</definedName>
    <definedName name="VAL_D">#REF!</definedName>
    <definedName name="VAL_E" localSheetId="4">#REF!</definedName>
    <definedName name="VAL_E">#REF!</definedName>
    <definedName name="VAL_F" localSheetId="4">#REF!</definedName>
    <definedName name="VAL_F">#REF!</definedName>
    <definedName name="VAL_G" localSheetId="4">#REF!</definedName>
    <definedName name="VAL_G">#REF!</definedName>
    <definedName name="VAL_H" localSheetId="4">#REF!</definedName>
    <definedName name="VAL_H">#REF!</definedName>
    <definedName name="VAL150PE_S1" localSheetId="8">#REF!</definedName>
    <definedName name="VAL150PE_S1" localSheetId="4">#REF!</definedName>
    <definedName name="VAL150PE_S1" localSheetId="6">#REF!</definedName>
    <definedName name="VAL150PE_S1">#REF!</definedName>
    <definedName name="VAL150PE_S2" localSheetId="8">#REF!</definedName>
    <definedName name="VAL150PE_S2" localSheetId="4">#REF!</definedName>
    <definedName name="VAL150PE_S2" localSheetId="6">#REF!</definedName>
    <definedName name="VAL150PE_S2">#REF!</definedName>
    <definedName name="VAL150PE_S3" localSheetId="8">#REF!</definedName>
    <definedName name="VAL150PE_S3" localSheetId="4">#REF!</definedName>
    <definedName name="VAL150PE_S3" localSheetId="6">#REF!</definedName>
    <definedName name="VAL150PE_S3">#REF!</definedName>
    <definedName name="VAL150PE_S4" localSheetId="8">#REF!</definedName>
    <definedName name="VAL150PE_S4" localSheetId="4">#REF!</definedName>
    <definedName name="VAL150PE_S4" localSheetId="6">#REF!</definedName>
    <definedName name="VAL150PE_S4">#REF!</definedName>
    <definedName name="VAL150PE_S5" localSheetId="8">#REF!</definedName>
    <definedName name="VAL150PE_S5" localSheetId="4">#REF!</definedName>
    <definedName name="VAL150PE_S5" localSheetId="6">#REF!</definedName>
    <definedName name="VAL150PE_S5">#REF!</definedName>
    <definedName name="VAL150PE_S6" localSheetId="8">#REF!</definedName>
    <definedName name="VAL150PE_S6" localSheetId="4">#REF!</definedName>
    <definedName name="VAL150PE_S6" localSheetId="6">#REF!</definedName>
    <definedName name="VAL150PE_S6">#REF!</definedName>
    <definedName name="VAL200PE_S1" localSheetId="8">#REF!</definedName>
    <definedName name="VAL200PE_S1" localSheetId="4">#REF!</definedName>
    <definedName name="VAL200PE_S1" localSheetId="6">#REF!</definedName>
    <definedName name="VAL200PE_S1">#REF!</definedName>
    <definedName name="VAL200PE_S2" localSheetId="8">#REF!</definedName>
    <definedName name="VAL200PE_S2" localSheetId="4">#REF!</definedName>
    <definedName name="VAL200PE_S2" localSheetId="6">#REF!</definedName>
    <definedName name="VAL200PE_S2">#REF!</definedName>
    <definedName name="VAL200PE_S3" localSheetId="8">#REF!</definedName>
    <definedName name="VAL200PE_S3" localSheetId="4">#REF!</definedName>
    <definedName name="VAL200PE_S3" localSheetId="6">#REF!</definedName>
    <definedName name="VAL200PE_S3">#REF!</definedName>
    <definedName name="VAL200PE_S4" localSheetId="8">#REF!</definedName>
    <definedName name="VAL200PE_S4" localSheetId="4">#REF!</definedName>
    <definedName name="VAL200PE_S4" localSheetId="6">#REF!</definedName>
    <definedName name="VAL200PE_S4">#REF!</definedName>
    <definedName name="VAL200PE_S5" localSheetId="8">#REF!</definedName>
    <definedName name="VAL200PE_S5" localSheetId="4">#REF!</definedName>
    <definedName name="VAL200PE_S5" localSheetId="6">#REF!</definedName>
    <definedName name="VAL200PE_S5">#REF!</definedName>
    <definedName name="VAL200PE_S6" localSheetId="8">#REF!</definedName>
    <definedName name="VAL200PE_S6" localSheetId="4">#REF!</definedName>
    <definedName name="VAL200PE_S6" localSheetId="6">#REF!</definedName>
    <definedName name="VAL200PE_S6">#REF!</definedName>
    <definedName name="VAL250PE_S1" localSheetId="8">#REF!</definedName>
    <definedName name="VAL250PE_S1" localSheetId="4">#REF!</definedName>
    <definedName name="VAL250PE_S1" localSheetId="6">#REF!</definedName>
    <definedName name="VAL250PE_S1">#REF!</definedName>
    <definedName name="VAL250PE_S2" localSheetId="8">#REF!</definedName>
    <definedName name="VAL250PE_S2" localSheetId="4">#REF!</definedName>
    <definedName name="VAL250PE_S2" localSheetId="6">#REF!</definedName>
    <definedName name="VAL250PE_S2">#REF!</definedName>
    <definedName name="VAL250PE_S3" localSheetId="8">#REF!</definedName>
    <definedName name="VAL250PE_S3" localSheetId="4">#REF!</definedName>
    <definedName name="VAL250PE_S3" localSheetId="6">#REF!</definedName>
    <definedName name="VAL250PE_S3">#REF!</definedName>
    <definedName name="VAL250PE_S4" localSheetId="8">#REF!</definedName>
    <definedName name="VAL250PE_S4" localSheetId="4">#REF!</definedName>
    <definedName name="VAL250PE_S4" localSheetId="6">#REF!</definedName>
    <definedName name="VAL250PE_S4">#REF!</definedName>
    <definedName name="VAL250PE_S5" localSheetId="8">#REF!</definedName>
    <definedName name="VAL250PE_S5" localSheetId="4">#REF!</definedName>
    <definedName name="VAL250PE_S5" localSheetId="6">#REF!</definedName>
    <definedName name="VAL250PE_S5">#REF!</definedName>
    <definedName name="VAL250PE_S6" localSheetId="8">#REF!</definedName>
    <definedName name="VAL250PE_S6" localSheetId="4">#REF!</definedName>
    <definedName name="VAL250PE_S6" localSheetId="6">#REF!</definedName>
    <definedName name="VAL250PE_S6">#REF!</definedName>
    <definedName name="VAL300HD_S1" localSheetId="8">#REF!</definedName>
    <definedName name="VAL300HD_S1" localSheetId="4">#REF!</definedName>
    <definedName name="VAL300HD_S1" localSheetId="6">#REF!</definedName>
    <definedName name="VAL300HD_S1">#REF!</definedName>
    <definedName name="VAL300HD_S2" localSheetId="8">#REF!</definedName>
    <definedName name="VAL300HD_S2" localSheetId="4">#REF!</definedName>
    <definedName name="VAL300HD_S2" localSheetId="6">#REF!</definedName>
    <definedName name="VAL300HD_S2">#REF!</definedName>
    <definedName name="VAL300HD_S3" localSheetId="8">#REF!</definedName>
    <definedName name="VAL300HD_S3" localSheetId="4">#REF!</definedName>
    <definedName name="VAL300HD_S3" localSheetId="6">#REF!</definedName>
    <definedName name="VAL300HD_S3">#REF!</definedName>
    <definedName name="VAL300HD_S4" localSheetId="8">#REF!</definedName>
    <definedName name="VAL300HD_S4" localSheetId="4">#REF!</definedName>
    <definedName name="VAL300HD_S4" localSheetId="6">#REF!</definedName>
    <definedName name="VAL300HD_S4">#REF!</definedName>
    <definedName name="VAL300HD_S5" localSheetId="8">#REF!</definedName>
    <definedName name="VAL300HD_S5" localSheetId="4">#REF!</definedName>
    <definedName name="VAL300HD_S5" localSheetId="6">#REF!</definedName>
    <definedName name="VAL300HD_S5">#REF!</definedName>
    <definedName name="VAL300HD_S6" localSheetId="8">#REF!</definedName>
    <definedName name="VAL300HD_S6" localSheetId="4">#REF!</definedName>
    <definedName name="VAL300HD_S6" localSheetId="6">#REF!</definedName>
    <definedName name="VAL300HD_S6">#REF!</definedName>
    <definedName name="VAL300PVC_S1" localSheetId="8">#REF!</definedName>
    <definedName name="VAL300PVC_S1" localSheetId="4">#REF!</definedName>
    <definedName name="VAL300PVC_S1" localSheetId="6">#REF!</definedName>
    <definedName name="VAL300PVC_S1">#REF!</definedName>
    <definedName name="VAL300PVC_S2" localSheetId="8">#REF!</definedName>
    <definedName name="VAL300PVC_S2" localSheetId="4">#REF!</definedName>
    <definedName name="VAL300PVC_S2" localSheetId="6">#REF!</definedName>
    <definedName name="VAL300PVC_S2">#REF!</definedName>
    <definedName name="VAL300PVC_S3" localSheetId="8">#REF!</definedName>
    <definedName name="VAL300PVC_S3" localSheetId="4">#REF!</definedName>
    <definedName name="VAL300PVC_S3" localSheetId="6">#REF!</definedName>
    <definedName name="VAL300PVC_S3">#REF!</definedName>
    <definedName name="VAL300PVC_S4" localSheetId="8">#REF!</definedName>
    <definedName name="VAL300PVC_S4" localSheetId="4">#REF!</definedName>
    <definedName name="VAL300PVC_S4" localSheetId="6">#REF!</definedName>
    <definedName name="VAL300PVC_S4">#REF!</definedName>
    <definedName name="VAL300PVC_S5" localSheetId="8">#REF!</definedName>
    <definedName name="VAL300PVC_S5" localSheetId="4">#REF!</definedName>
    <definedName name="VAL300PVC_S5" localSheetId="6">#REF!</definedName>
    <definedName name="VAL300PVC_S5">#REF!</definedName>
    <definedName name="VAL300PVC_S6" localSheetId="8">#REF!</definedName>
    <definedName name="VAL300PVC_S6" localSheetId="4">#REF!</definedName>
    <definedName name="VAL300PVC_S6" localSheetId="6">#REF!</definedName>
    <definedName name="VAL300PVC_S6">#REF!</definedName>
    <definedName name="VAL80PE_S1" localSheetId="8">#REF!</definedName>
    <definedName name="VAL80PE_S1" localSheetId="4">#REF!</definedName>
    <definedName name="VAL80PE_S1" localSheetId="6">#REF!</definedName>
    <definedName name="VAL80PE_S1">#REF!</definedName>
    <definedName name="VAL80PE_S2" localSheetId="8">#REF!</definedName>
    <definedName name="VAL80PE_S2" localSheetId="4">#REF!</definedName>
    <definedName name="VAL80PE_S2" localSheetId="6">#REF!</definedName>
    <definedName name="VAL80PE_S2">#REF!</definedName>
    <definedName name="VAL80PE_S3" localSheetId="8">#REF!</definedName>
    <definedName name="VAL80PE_S3" localSheetId="4">#REF!</definedName>
    <definedName name="VAL80PE_S3" localSheetId="6">#REF!</definedName>
    <definedName name="VAL80PE_S3">#REF!</definedName>
    <definedName name="VAL80PE_S4" localSheetId="8">#REF!</definedName>
    <definedName name="VAL80PE_S4" localSheetId="4">#REF!</definedName>
    <definedName name="VAL80PE_S4" localSheetId="6">#REF!</definedName>
    <definedName name="VAL80PE_S4">#REF!</definedName>
    <definedName name="VAL80PE_S5" localSheetId="8">#REF!</definedName>
    <definedName name="VAL80PE_S5" localSheetId="4">#REF!</definedName>
    <definedName name="VAL80PE_S5" localSheetId="6">#REF!</definedName>
    <definedName name="VAL80PE_S5">#REF!</definedName>
    <definedName name="VAL80PE_S6" localSheetId="8">#REF!</definedName>
    <definedName name="VAL80PE_S6" localSheetId="4">#REF!</definedName>
    <definedName name="VAL80PE_S6" localSheetId="6">#REF!</definedName>
    <definedName name="VAL80PE_S6">#REF!</definedName>
    <definedName name="valcal" localSheetId="8">#REF!</definedName>
    <definedName name="valcal" localSheetId="4">#REF!</definedName>
    <definedName name="valcal">#REF!</definedName>
    <definedName name="VALCO" localSheetId="8">#REF!</definedName>
    <definedName name="VALCO" localSheetId="4">#REF!</definedName>
    <definedName name="VALCO">#REF!</definedName>
    <definedName name="VALCUADRILLA" localSheetId="4">#REF!</definedName>
    <definedName name="VALCUADRILLA">#REF!</definedName>
    <definedName name="VALDE" localSheetId="8">#REF!</definedName>
    <definedName name="VALDE" localSheetId="4">#REF!</definedName>
    <definedName name="VALDE">#REF!</definedName>
    <definedName name="VALDES" localSheetId="8">#REF!</definedName>
    <definedName name="VALDES" localSheetId="4">#REF!</definedName>
    <definedName name="VALDES" localSheetId="6">#REF!</definedName>
    <definedName name="VALDES">#REF!</definedName>
    <definedName name="VALDES_10" localSheetId="8">#REF!</definedName>
    <definedName name="VALDES_10" localSheetId="4">#REF!</definedName>
    <definedName name="VALDES_10">#REF!</definedName>
    <definedName name="VALDES_18" localSheetId="8">#REF!</definedName>
    <definedName name="VALDES_18" localSheetId="4">#REF!</definedName>
    <definedName name="VALDES_18">#REF!</definedName>
    <definedName name="VALDES_20" localSheetId="8">#REF!</definedName>
    <definedName name="VALDES_20" localSheetId="4">#REF!</definedName>
    <definedName name="VALDES_20">#REF!</definedName>
    <definedName name="VALDES_21" localSheetId="8">#REF!</definedName>
    <definedName name="VALDES_21" localSheetId="4">#REF!</definedName>
    <definedName name="VALDES_21">#REF!</definedName>
    <definedName name="VALDES_22" localSheetId="8">#REF!</definedName>
    <definedName name="VALDES_22" localSheetId="4">#REF!</definedName>
    <definedName name="VALDES_22">#REF!</definedName>
    <definedName name="VALDES_7" localSheetId="8">#REF!</definedName>
    <definedName name="VALDES_7" localSheetId="4">#REF!</definedName>
    <definedName name="VALDES_7">#REF!</definedName>
    <definedName name="VALDES_8" localSheetId="8">#REF!</definedName>
    <definedName name="VALDES_8" localSheetId="4">#REF!</definedName>
    <definedName name="VALDES_8">#REF!</definedName>
    <definedName name="VALDES_8a" localSheetId="8">#REF!</definedName>
    <definedName name="VALDES_8a" localSheetId="4">#REF!</definedName>
    <definedName name="VALDES_8a">#REF!</definedName>
    <definedName name="valhati" localSheetId="8">#REF!</definedName>
    <definedName name="valhati" localSheetId="4">#REF!</definedName>
    <definedName name="valhati">#REF!</definedName>
    <definedName name="ValidaTramos" localSheetId="8">#REF!</definedName>
    <definedName name="ValidaTramos" localSheetId="4">#REF!</definedName>
    <definedName name="ValidaTramos">#REF!</definedName>
    <definedName name="VALLA" localSheetId="8">#REF!</definedName>
    <definedName name="VALLA" localSheetId="4">#REF!</definedName>
    <definedName name="VALLA">#REF!</definedName>
    <definedName name="VALLA_2_3_MTS_CON_3_CERCHAS" localSheetId="8">#REF!</definedName>
    <definedName name="VALLA_2_3_MTS_CON_3_CERCHAS" localSheetId="4">#REF!</definedName>
    <definedName name="VALLA_2_3_MTS_CON_3_CERCHAS">#REF!</definedName>
    <definedName name="VALLE" localSheetId="8">#REF!</definedName>
    <definedName name="VALLE" localSheetId="4">#REF!</definedName>
    <definedName name="VALLE" localSheetId="6">#REF!</definedName>
    <definedName name="VALLE">#REF!</definedName>
    <definedName name="VALMA3" localSheetId="8">#REF!</definedName>
    <definedName name="VALMA3" localSheetId="4">#REF!</definedName>
    <definedName name="VALMA3">#REF!</definedName>
    <definedName name="VALMA4" localSheetId="8">#REF!</definedName>
    <definedName name="VALMA4" localSheetId="4">#REF!</definedName>
    <definedName name="VALMA4">#REF!</definedName>
    <definedName name="Valor" localSheetId="8">#REF!</definedName>
    <definedName name="Valor" localSheetId="4">#REF!</definedName>
    <definedName name="Valor" localSheetId="6">#REF!</definedName>
    <definedName name="Valor">#REF!</definedName>
    <definedName name="VALOR_ACTIVOS_ACUED_POR_PROD" localSheetId="8">#REF!</definedName>
    <definedName name="VALOR_ACTIVOS_ACUED_POR_PROD" localSheetId="4">#REF!</definedName>
    <definedName name="VALOR_ACTIVOS_ACUED_POR_PROD" localSheetId="6">#REF!</definedName>
    <definedName name="VALOR_ACTIVOS_ACUED_POR_PROD">#REF!</definedName>
    <definedName name="VALOR_ACTIVOS_ACUED_X_PROD" localSheetId="8">#REF!</definedName>
    <definedName name="VALOR_ACTIVOS_ACUED_X_PROD" localSheetId="4">#REF!</definedName>
    <definedName name="VALOR_ACTIVOS_ACUED_X_PROD" localSheetId="6">#REF!</definedName>
    <definedName name="VALOR_ACTIVOS_ACUED_X_PROD">#REF!</definedName>
    <definedName name="VALOR_ACTIVOS_ACUEDUCTO" localSheetId="8">#REF!</definedName>
    <definedName name="VALOR_ACTIVOS_ACUEDUCTO" localSheetId="4">#REF!</definedName>
    <definedName name="VALOR_ACTIVOS_ACUEDUCTO" localSheetId="6">#REF!</definedName>
    <definedName name="VALOR_ACTIVOS_ACUEDUCTO">#REF!</definedName>
    <definedName name="VALOR_ACTIVOS_ACUEDUCTO..." localSheetId="8">#REF!</definedName>
    <definedName name="VALOR_ACTIVOS_ACUEDUCTO..." localSheetId="4">#REF!</definedName>
    <definedName name="VALOR_ACTIVOS_ACUEDUCTO..." localSheetId="6">#REF!</definedName>
    <definedName name="VALOR_ACTIVOS_ACUEDUCTO...">#REF!</definedName>
    <definedName name="VALOR_ACTIVOS_ALCANT_X_PROD" localSheetId="8">#REF!</definedName>
    <definedName name="VALOR_ACTIVOS_ALCANT_X_PROD" localSheetId="4">#REF!</definedName>
    <definedName name="VALOR_ACTIVOS_ALCANT_X_PROD" localSheetId="6">#REF!</definedName>
    <definedName name="VALOR_ACTIVOS_ALCANT_X_PROD">#REF!</definedName>
    <definedName name="VALOR_ACTIVOS_ALCANTARILLADO" localSheetId="8">#REF!</definedName>
    <definedName name="VALOR_ACTIVOS_ALCANTARILLADO" localSheetId="4">#REF!</definedName>
    <definedName name="VALOR_ACTIVOS_ALCANTARILLADO" localSheetId="6">#REF!</definedName>
    <definedName name="VALOR_ACTIVOS_ALCANTARILLADO">#REF!</definedName>
    <definedName name="VALOR_ACTIVOS_ALCANTARILLADO..." localSheetId="8">#REF!</definedName>
    <definedName name="VALOR_ACTIVOS_ALCANTARILLADO..." localSheetId="4">#REF!</definedName>
    <definedName name="VALOR_ACTIVOS_ALCANTARILLADO..." localSheetId="6">#REF!</definedName>
    <definedName name="VALOR_ACTIVOS_ALCANTARILLADO...">#REF!</definedName>
    <definedName name="VALOR_ALCANT_POR_PROD" localSheetId="8">#REF!</definedName>
    <definedName name="VALOR_ALCANT_POR_PROD" localSheetId="4">#REF!</definedName>
    <definedName name="VALOR_ALCANT_POR_PROD" localSheetId="6">#REF!</definedName>
    <definedName name="VALOR_ALCANT_POR_PROD">#REF!</definedName>
    <definedName name="VALOR_CMI" localSheetId="8">#REF!</definedName>
    <definedName name="VALOR_CMI" localSheetId="4">#REF!</definedName>
    <definedName name="VALOR_CMI" localSheetId="6">#REF!</definedName>
    <definedName name="VALOR_CMI">#REF!</definedName>
    <definedName name="VALOR_CMI_ALCANTARILLADO" localSheetId="8">#REF!</definedName>
    <definedName name="VALOR_CMI_ALCANTARILLADO" localSheetId="4">#REF!</definedName>
    <definedName name="VALOR_CMI_ALCANTARILLADO" localSheetId="6">#REF!</definedName>
    <definedName name="VALOR_CMI_ALCANTARILLADO">#REF!</definedName>
    <definedName name="valor_consumibles" localSheetId="8">#REF!</definedName>
    <definedName name="valor_consumibles" localSheetId="4">#REF!</definedName>
    <definedName name="valor_consumibles">#REF!</definedName>
    <definedName name="valor_cuadrilla" localSheetId="8">#REF!</definedName>
    <definedName name="valor_cuadrilla" localSheetId="4">#REF!</definedName>
    <definedName name="valor_cuadrilla">#REF!</definedName>
    <definedName name="valor_equipos" localSheetId="8">#REF!</definedName>
    <definedName name="valor_equipos" localSheetId="4">#REF!</definedName>
    <definedName name="valor_equipos">#REF!</definedName>
    <definedName name="valor_nomina1" localSheetId="8">#REF!</definedName>
    <definedName name="valor_nomina1" localSheetId="4">#REF!</definedName>
    <definedName name="valor_nomina1">#REF!</definedName>
    <definedName name="valor_nomina2" localSheetId="8">#REF!</definedName>
    <definedName name="valor_nomina2" localSheetId="4">#REF!</definedName>
    <definedName name="valor_nomina2">#REF!</definedName>
    <definedName name="valor_nomina3" localSheetId="8">#REF!</definedName>
    <definedName name="valor_nomina3" localSheetId="4">#REF!</definedName>
    <definedName name="valor_nomina3">#REF!</definedName>
    <definedName name="Valor_Total" localSheetId="8">#REF!</definedName>
    <definedName name="Valor_Total" localSheetId="4">#REF!</definedName>
    <definedName name="Valor_Total">#REF!</definedName>
    <definedName name="valor1" localSheetId="8">#REF!</definedName>
    <definedName name="valor1" localSheetId="4">#REF!</definedName>
    <definedName name="valor1" localSheetId="6">#REF!</definedName>
    <definedName name="valor1">#REF!</definedName>
    <definedName name="valor2" localSheetId="8">#REF!</definedName>
    <definedName name="valor2" localSheetId="4">#REF!</definedName>
    <definedName name="valor2" localSheetId="6">#REF!</definedName>
    <definedName name="valor2">#REF!</definedName>
    <definedName name="valor200" localSheetId="8">#REF!</definedName>
    <definedName name="valor200" localSheetId="4">#REF!</definedName>
    <definedName name="valor200">#REF!</definedName>
    <definedName name="VALOR3" localSheetId="8">#REF!</definedName>
    <definedName name="VALOR3" localSheetId="4">#REF!</definedName>
    <definedName name="VALOR3" localSheetId="6">#REF!</definedName>
    <definedName name="VALOR3">#REF!</definedName>
    <definedName name="valor3000" localSheetId="8">#REF!</definedName>
    <definedName name="valor3000" localSheetId="4">#REF!</definedName>
    <definedName name="valor3000">#REF!</definedName>
    <definedName name="Valoracion" localSheetId="8">#REF!</definedName>
    <definedName name="Valoracion" localSheetId="4">#REF!</definedName>
    <definedName name="Valoracion" localSheetId="6">#REF!</definedName>
    <definedName name="Valoracion">#REF!</definedName>
    <definedName name="VALORACIÓN" localSheetId="8">#REF!</definedName>
    <definedName name="VALORACIÓN" localSheetId="4">#REF!</definedName>
    <definedName name="VALORACIÓN" localSheetId="6">#REF!</definedName>
    <definedName name="VALORACIÓN">#REF!</definedName>
    <definedName name="VALORACION_ACTIVOS_ACUEDUCTO" localSheetId="8">#REF!</definedName>
    <definedName name="VALORACION_ACTIVOS_ACUEDUCTO" localSheetId="4">#REF!</definedName>
    <definedName name="VALORACION_ACTIVOS_ACUEDUCTO" localSheetId="6">#REF!</definedName>
    <definedName name="VALORACION_ACTIVOS_ACUEDUCTO">#REF!</definedName>
    <definedName name="VALORACION_ACTIVOS_ALCANTAR." localSheetId="8">#REF!</definedName>
    <definedName name="VALORACION_ACTIVOS_ALCANTAR." localSheetId="4">#REF!</definedName>
    <definedName name="VALORACION_ACTIVOS_ALCANTAR." localSheetId="6">#REF!</definedName>
    <definedName name="VALORACION_ACTIVOS_ALCANTAR.">#REF!</definedName>
    <definedName name="valorcal" localSheetId="8">#REF!</definedName>
    <definedName name="valorcal" localSheetId="4">#REF!</definedName>
    <definedName name="valorcal">#REF!</definedName>
    <definedName name="ValorCto" localSheetId="8">#REF!</definedName>
    <definedName name="ValorCto" localSheetId="4">#REF!</definedName>
    <definedName name="ValorCto">#REF!</definedName>
    <definedName name="ValorEjecutado" localSheetId="8">#REF!</definedName>
    <definedName name="ValorEjecutado" localSheetId="4">#REF!</definedName>
    <definedName name="ValorEjecutado">#REF!</definedName>
    <definedName name="Valorepm1" localSheetId="8">#REF!,#REF!,#REF!</definedName>
    <definedName name="Valorepm1" localSheetId="4">#REF!,#REF!,#REF!</definedName>
    <definedName name="Valorepm1" localSheetId="10">#REF!,#REF!,#REF!</definedName>
    <definedName name="Valorepm1">#REF!,#REF!,#REF!</definedName>
    <definedName name="ValoresCanon" localSheetId="8">#REF!</definedName>
    <definedName name="ValoresCanon" localSheetId="4">#REF!</definedName>
    <definedName name="ValoresCanon" localSheetId="6">#REF!</definedName>
    <definedName name="ValoresCanon" localSheetId="10">#REF!</definedName>
    <definedName name="ValoresCanon">#REF!</definedName>
    <definedName name="ValoresIva" localSheetId="8">#REF!</definedName>
    <definedName name="ValoresIva" localSheetId="4">#REF!</definedName>
    <definedName name="ValoresIva" localSheetId="6">#REF!</definedName>
    <definedName name="ValoresIva" localSheetId="10">#REF!</definedName>
    <definedName name="ValoresIva">#REF!</definedName>
    <definedName name="ValorFuturoFcro" localSheetId="8">#REF!</definedName>
    <definedName name="ValorFuturoFcro" localSheetId="4">#REF!</definedName>
    <definedName name="ValorFuturoFcro" localSheetId="6">#REF!</definedName>
    <definedName name="ValorFuturoFcro" localSheetId="10">#REF!</definedName>
    <definedName name="ValorFuturoFcro">#REF!</definedName>
    <definedName name="ValorImpuestoTimbre" localSheetId="8">#REF!</definedName>
    <definedName name="ValorImpuestoTimbre" localSheetId="4">#REF!</definedName>
    <definedName name="ValorImpuestoTimbre" localSheetId="6">#REF!</definedName>
    <definedName name="ValorImpuestoTimbre">#REF!</definedName>
    <definedName name="ValorProyecto" localSheetId="8">#REF!</definedName>
    <definedName name="ValorProyecto" localSheetId="4">#REF!</definedName>
    <definedName name="ValorProyecto">#REF!</definedName>
    <definedName name="ValorRecursosComprometidos" localSheetId="8">#REF!</definedName>
    <definedName name="ValorRecursosComprometidos" localSheetId="4">#REF!</definedName>
    <definedName name="ValorRecursosComprometidos">#REF!</definedName>
    <definedName name="ValorTot" localSheetId="8">#REF!</definedName>
    <definedName name="ValorTot" localSheetId="4">#REF!</definedName>
    <definedName name="ValorTot" localSheetId="6">#REF!</definedName>
    <definedName name="ValorTot">#REF!</definedName>
    <definedName name="ValorTotConsultoria" localSheetId="8">#REF!</definedName>
    <definedName name="ValorTotConsultoria" localSheetId="4">#REF!</definedName>
    <definedName name="ValorTotConsultoria" localSheetId="6">#REF!</definedName>
    <definedName name="ValorTotConsultoria">#REF!</definedName>
    <definedName name="valparaiso" localSheetId="8">#REF!</definedName>
    <definedName name="valparaiso" localSheetId="4">#REF!</definedName>
    <definedName name="valparaiso">#REF!</definedName>
    <definedName name="value" localSheetId="8">#REF!</definedName>
    <definedName name="value" localSheetId="4">#REF!</definedName>
    <definedName name="value" localSheetId="6">#REF!</definedName>
    <definedName name="value">#REF!</definedName>
    <definedName name="Values_Entered" localSheetId="8">IF(AIU!Loan_Amount*AIU!Interest_Rate*AIU!Loan_Years*AIU!Loan_Start&gt;0,1,0)</definedName>
    <definedName name="Values_Entered" localSheetId="5">IF(Loan_Amount*Interest_Rate*Loan_Years*Loan_Start&gt;0,1,0)</definedName>
    <definedName name="Values_Entered" localSheetId="4">IF(FP!Loan_Amount*FP!Interest_Rate*FP!Loan_Years*FP!Loan_Start&gt;0,1,0)</definedName>
    <definedName name="Values_Entered" localSheetId="10">IF(Loan_Amount*Interest_Rate*Loan_Years*Loan_Start&gt;0,1,0)</definedName>
    <definedName name="Values_Entered">#N/A</definedName>
    <definedName name="Values_Entered_1" localSheetId="8">#REF!</definedName>
    <definedName name="Values_Entered_1" localSheetId="4">#REF!</definedName>
    <definedName name="Values_Entered_1" localSheetId="10">#REF!</definedName>
    <definedName name="Values_Entered_1">#REF!</definedName>
    <definedName name="Values_Entered_2" localSheetId="8">#REF!</definedName>
    <definedName name="Values_Entered_2" localSheetId="4">#REF!</definedName>
    <definedName name="Values_Entered_2" localSheetId="10">#REF!</definedName>
    <definedName name="Values_Entered_2">#REF!</definedName>
    <definedName name="valves" localSheetId="8">#REF!</definedName>
    <definedName name="valves" localSheetId="4">#REF!</definedName>
    <definedName name="valves" localSheetId="10">#REF!</definedName>
    <definedName name="valves">#REF!</definedName>
    <definedName name="VALVULA_DE_COMPUERTA_2__SELLO_ELASTICO_Y_VNA_CON_CUADRANTE" localSheetId="8">#REF!</definedName>
    <definedName name="VALVULA_DE_COMPUERTA_2__SELLO_ELASTICO_Y_VNA_CON_CUADRANTE" localSheetId="4">#REF!</definedName>
    <definedName name="VALVULA_DE_COMPUERTA_2__SELLO_ELASTICO_Y_VNA_CON_CUADRANTE">#REF!</definedName>
    <definedName name="VALVULA_DE_COMPUERTA_3__BxB_CON_RUEDA_MECANICA" localSheetId="8">#REF!</definedName>
    <definedName name="VALVULA_DE_COMPUERTA_3__BxB_CON_RUEDA_MECANICA" localSheetId="4">#REF!</definedName>
    <definedName name="VALVULA_DE_COMPUERTA_3__BxB_CON_RUEDA_MECANICA">#REF!</definedName>
    <definedName name="VALVULA_DE_COMPUERTA_3__SELLO_ELASTICO_Y_VNA_CON_CUADRANTE" localSheetId="8">#REF!</definedName>
    <definedName name="VALVULA_DE_COMPUERTA_3__SELLO_ELASTICO_Y_VNA_CON_CUADRANTE" localSheetId="4">#REF!</definedName>
    <definedName name="VALVULA_DE_COMPUERTA_3__SELLO_ELASTICO_Y_VNA_CON_CUADRANTE">#REF!</definedName>
    <definedName name="VALVULA_DE_COMPUERTA_4__SELLO_ELASTICO_Y_VNA_CON_CUADRANTE" localSheetId="8">#REF!</definedName>
    <definedName name="VALVULA_DE_COMPUERTA_4__SELLO_ELASTICO_Y_VNA_CON_CUADRANTE" localSheetId="4">#REF!</definedName>
    <definedName name="VALVULA_DE_COMPUERTA_4__SELLO_ELASTICO_Y_VNA_CON_CUADRANTE">#REF!</definedName>
    <definedName name="VALVULA_DE_NO_RETORNO_CHEQUE__3__PARA_TRABAJAR_HORIZONTALMENTE_B_x_B" localSheetId="8">#REF!</definedName>
    <definedName name="VALVULA_DE_NO_RETORNO_CHEQUE__3__PARA_TRABAJAR_HORIZONTALMENTE_B_x_B" localSheetId="4">#REF!</definedName>
    <definedName name="VALVULA_DE_NO_RETORNO_CHEQUE__3__PARA_TRABAJAR_HORIZONTALMENTE_B_x_B">#REF!</definedName>
    <definedName name="VALVULA_DE_NO_RETORNO_CHEQUE__4__PARA_TRABAJAR_HORIZONTALMENTE_B_x_B" localSheetId="8">#REF!</definedName>
    <definedName name="VALVULA_DE_NO_RETORNO_CHEQUE__4__PARA_TRABAJAR_HORIZONTALMENTE_B_x_B" localSheetId="4">#REF!</definedName>
    <definedName name="VALVULA_DE_NO_RETORNO_CHEQUE__4__PARA_TRABAJAR_HORIZONTALMENTE_B_x_B">#REF!</definedName>
    <definedName name="valvula10" localSheetId="8">#REF!</definedName>
    <definedName name="valvula10" localSheetId="4">#REF!</definedName>
    <definedName name="valvula10">#REF!</definedName>
    <definedName name="valvula12" localSheetId="8">#REF!</definedName>
    <definedName name="valvula12" localSheetId="4">#REF!</definedName>
    <definedName name="valvula12">#REF!</definedName>
    <definedName name="valvula16" localSheetId="8">#REF!</definedName>
    <definedName name="valvula16" localSheetId="4">#REF!</definedName>
    <definedName name="valvula16">#REF!</definedName>
    <definedName name="valvula3" localSheetId="8">#REF!</definedName>
    <definedName name="valvula3" localSheetId="4">#REF!</definedName>
    <definedName name="valvula3">#REF!</definedName>
    <definedName name="valvula4" localSheetId="8">#REF!</definedName>
    <definedName name="valvula4" localSheetId="4">#REF!</definedName>
    <definedName name="valvula4">#REF!</definedName>
    <definedName name="valvula6" localSheetId="8">#REF!</definedName>
    <definedName name="valvula6" localSheetId="4">#REF!</definedName>
    <definedName name="valvula6">#REF!</definedName>
    <definedName name="valvula8" localSheetId="8">#REF!</definedName>
    <definedName name="valvula8" localSheetId="4">#REF!</definedName>
    <definedName name="valvula8">#REF!</definedName>
    <definedName name="VALVULAS" localSheetId="8">#REF!</definedName>
    <definedName name="VALVULAS" localSheetId="4">#REF!</definedName>
    <definedName name="VALVULAS">#REF!</definedName>
    <definedName name="Válvulas" localSheetId="8">#REF!</definedName>
    <definedName name="Válvulas" localSheetId="4">#REF!</definedName>
    <definedName name="Válvulas">#REF!</definedName>
    <definedName name="valvulas2" localSheetId="8">#REF!</definedName>
    <definedName name="valvulas2" localSheetId="4">#REF!</definedName>
    <definedName name="valvulas2">#REF!</definedName>
    <definedName name="valvulas3" localSheetId="8">#REF!</definedName>
    <definedName name="valvulas3" localSheetId="4">#REF!</definedName>
    <definedName name="valvulas3">#REF!</definedName>
    <definedName name="valvulas4" localSheetId="8">#REF!</definedName>
    <definedName name="valvulas4" localSheetId="4">#REF!</definedName>
    <definedName name="valvulas4">#REF!</definedName>
    <definedName name="valvulas43" localSheetId="8">#REF!</definedName>
    <definedName name="valvulas43" localSheetId="4">#REF!</definedName>
    <definedName name="valvulas43">#REF!</definedName>
    <definedName name="valvulas467" localSheetId="8">#REF!</definedName>
    <definedName name="valvulas467" localSheetId="4">#REF!</definedName>
    <definedName name="valvulas467">#REF!</definedName>
    <definedName name="valvulas5" localSheetId="8">#REF!</definedName>
    <definedName name="valvulas5" localSheetId="4">#REF!</definedName>
    <definedName name="valvulas5">#REF!</definedName>
    <definedName name="vaquita" localSheetId="8" hidden="1">{"PRES REHAB ARM-PER POR ITEMS  KM A KM",#N/A,TRUE,"Rehabilitacion Arm-Per"}</definedName>
    <definedName name="vaquita" localSheetId="4" hidden="1">{"PRES REHAB ARM-PER POR ITEMS  KM A KM",#N/A,TRUE,"Rehabilitacion Arm-Per"}</definedName>
    <definedName name="vaquita" localSheetId="10" hidden="1">{"PRES REHAB ARM-PER POR ITEMS  KM A KM",#N/A,TRUE,"Rehabilitacion Arm-Per"}</definedName>
    <definedName name="vaquita" hidden="1">{"PRES REHAB ARM-PER POR ITEMS  KM A KM",#N/A,TRUE,"Rehabilitacion Arm-Per"}</definedName>
    <definedName name="Var" localSheetId="8">#REF!</definedName>
    <definedName name="Var" localSheetId="4">#REF!</definedName>
    <definedName name="Var" localSheetId="10">#REF!</definedName>
    <definedName name="Var">#REF!</definedName>
    <definedName name="VarEquip" localSheetId="8">#REF!</definedName>
    <definedName name="VarEquip" localSheetId="4">#REF!</definedName>
    <definedName name="VarEquip" localSheetId="10">#REF!</definedName>
    <definedName name="VarEquip">#REF!</definedName>
    <definedName name="vareta" localSheetId="8">#REF!</definedName>
    <definedName name="vareta" localSheetId="4">#REF!</definedName>
    <definedName name="vareta" localSheetId="10">#REF!</definedName>
    <definedName name="vareta">#REF!</definedName>
    <definedName name="variables" localSheetId="8">#REF!</definedName>
    <definedName name="variables" localSheetId="4">#REF!</definedName>
    <definedName name="variables">#REF!</definedName>
    <definedName name="variacion" localSheetId="8">#REF!</definedName>
    <definedName name="variacion" localSheetId="4">#REF!</definedName>
    <definedName name="variacion">#REF!</definedName>
    <definedName name="VARIACION1" localSheetId="8">#REF!</definedName>
    <definedName name="VARIACION1" localSheetId="4">#REF!</definedName>
    <definedName name="VARIACION1">#REF!</definedName>
    <definedName name="Varilla_cooperwell_24" localSheetId="4">#REF!</definedName>
    <definedName name="Varilla_cooperwell_24">#REF!</definedName>
    <definedName name="Varilla_de_3_4_x_3_4_de_aluminio" localSheetId="8">#REF!</definedName>
    <definedName name="Varilla_de_3_4_x_3_4_de_aluminio" localSheetId="4">#REF!</definedName>
    <definedName name="Varilla_de_3_4_x_3_4_de_aluminio">#REF!</definedName>
    <definedName name="Varilla_de_couperwell" localSheetId="8">#REF!</definedName>
    <definedName name="Varilla_de_couperwell" localSheetId="4">#REF!</definedName>
    <definedName name="Varilla_de_couperwell">#REF!</definedName>
    <definedName name="Varios" localSheetId="8">#REF!</definedName>
    <definedName name="Varios" localSheetId="5">#REF!</definedName>
    <definedName name="Varios" localSheetId="4">#REF!</definedName>
    <definedName name="Varios" localSheetId="6">#REF!</definedName>
    <definedName name="Varios">#REF!</definedName>
    <definedName name="Varios2" localSheetId="8">#REF!</definedName>
    <definedName name="Varios2" localSheetId="4">#REF!</definedName>
    <definedName name="Varios2" localSheetId="6">#REF!</definedName>
    <definedName name="Varios2">#REF!</definedName>
    <definedName name="variosanalisi2" localSheetId="8">#REF!</definedName>
    <definedName name="variosanalisi2" localSheetId="4">#REF!</definedName>
    <definedName name="variosanalisi2">#REF!</definedName>
    <definedName name="VariosAnalisis" localSheetId="8">#REF!</definedName>
    <definedName name="VariosAnalisis" localSheetId="4">#REF!</definedName>
    <definedName name="VariosAnalisis">#REF!</definedName>
    <definedName name="VarRange" localSheetId="8">#REF!</definedName>
    <definedName name="VarRange" localSheetId="4">#REF!</definedName>
    <definedName name="VarRange">#REF!</definedName>
    <definedName name="VAT" localSheetId="8">#REF!</definedName>
    <definedName name="VAT" localSheetId="4">#REF!</definedName>
    <definedName name="VAT">#REF!</definedName>
    <definedName name="vaton" localSheetId="8">#REF!</definedName>
    <definedName name="vaton" localSheetId="4">#REF!</definedName>
    <definedName name="vaton">#REF!</definedName>
    <definedName name="vb" localSheetId="8">#REF!</definedName>
    <definedName name="vb" localSheetId="4">#REF!</definedName>
    <definedName name="vb" localSheetId="6">#REF!</definedName>
    <definedName name="Vb">#REF!</definedName>
    <definedName name="VBC" localSheetId="8">#REF!</definedName>
    <definedName name="VBC" localSheetId="4">#REF!</definedName>
    <definedName name="VBC">#REF!</definedName>
    <definedName name="VBV" localSheetId="4">#REF!</definedName>
    <definedName name="VBV">#REF!</definedName>
    <definedName name="VBV.1" localSheetId="8">#REF!</definedName>
    <definedName name="VBV.1" localSheetId="4">#REF!</definedName>
    <definedName name="VBV.1">#REF!</definedName>
    <definedName name="VBV_1">#N/A</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bvbvbvb_1" localSheetId="8" hidden="1">{"TAB1",#N/A,TRUE,"GENERAL";"TAB2",#N/A,TRUE,"GENERAL";"TAB3",#N/A,TRUE,"GENERAL";"TAB4",#N/A,TRUE,"GENERAL";"TAB5",#N/A,TRUE,"GENERAL"}</definedName>
    <definedName name="vbvbvbvb_1" localSheetId="4" hidden="1">{"TAB1",#N/A,TRUE,"GENERAL";"TAB2",#N/A,TRUE,"GENERAL";"TAB3",#N/A,TRUE,"GENERAL";"TAB4",#N/A,TRUE,"GENERAL";"TAB5",#N/A,TRUE,"GENERAL"}</definedName>
    <definedName name="vbvbvbvb_1" localSheetId="10" hidden="1">{"TAB1",#N/A,TRUE,"GENERAL";"TAB2",#N/A,TRUE,"GENERAL";"TAB3",#N/A,TRUE,"GENERAL";"TAB4",#N/A,TRUE,"GENERAL";"TAB5",#N/A,TRUE,"GENERAL"}</definedName>
    <definedName name="vbvbvbvb_1" hidden="1">{"TAB1",#N/A,TRUE,"GENERAL";"TAB2",#N/A,TRUE,"GENERAL";"TAB3",#N/A,TRUE,"GENERAL";"TAB4",#N/A,TRUE,"GENERAL";"TAB5",#N/A,TRUE,"GENERAL"}</definedName>
    <definedName name="vc" localSheetId="8">#REF!</definedName>
    <definedName name="vc" localSheetId="5">#REF!</definedName>
    <definedName name="vc" localSheetId="4">#REF!</definedName>
    <definedName name="vc" localSheetId="6">#REF!</definedName>
    <definedName name="vc" localSheetId="10">#REF!</definedName>
    <definedName name="Vc">#REF!</definedName>
    <definedName name="Vca" localSheetId="8">#REF!</definedName>
    <definedName name="Vca" localSheetId="4">#REF!</definedName>
    <definedName name="Vca" localSheetId="10">#REF!</definedName>
    <definedName name="Vca">#REF!</definedName>
    <definedName name="VCBB8" localSheetId="8">#REF!</definedName>
    <definedName name="VCBB8" localSheetId="4">#REF!</definedName>
    <definedName name="VCBB8" localSheetId="10">#REF!</definedName>
    <definedName name="VCBB8">#REF!</definedName>
    <definedName name="VCEL1" localSheetId="8">#REF!</definedName>
    <definedName name="VCEL1" localSheetId="4">#REF!</definedName>
    <definedName name="VCEL1">#REF!</definedName>
    <definedName name="VCEL2" localSheetId="8">#REF!</definedName>
    <definedName name="VCEL2" localSheetId="4">#REF!</definedName>
    <definedName name="VCEL2">#REF!</definedName>
    <definedName name="VCEL3" localSheetId="8">#REF!</definedName>
    <definedName name="VCEL3" localSheetId="4">#REF!</definedName>
    <definedName name="VCEL3">#REF!</definedName>
    <definedName name="VCEL4" localSheetId="8">#REF!</definedName>
    <definedName name="VCEL4" localSheetId="4">#REF!</definedName>
    <definedName name="VCEL4">#REF!</definedName>
    <definedName name="VCEL6" localSheetId="8">#REF!</definedName>
    <definedName name="VCEL6" localSheetId="4">#REF!</definedName>
    <definedName name="VCEL6">#REF!</definedName>
    <definedName name="VCEL8" localSheetId="8">#REF!</definedName>
    <definedName name="VCEL8" localSheetId="4">#REF!</definedName>
    <definedName name="VCEL8">#REF!</definedName>
    <definedName name="VCELA2" localSheetId="8">#REF!</definedName>
    <definedName name="VCELA2" localSheetId="4">#REF!</definedName>
    <definedName name="VCELA2">#REF!</definedName>
    <definedName name="VCELA3" localSheetId="8">#REF!</definedName>
    <definedName name="VCELA3" localSheetId="4">#REF!</definedName>
    <definedName name="VCELA3">#REF!</definedName>
    <definedName name="VCELA4" localSheetId="8">#REF!</definedName>
    <definedName name="VCELA4" localSheetId="4">#REF!</definedName>
    <definedName name="VCELA4">#REF!</definedName>
    <definedName name="VCELA6" localSheetId="8">#REF!</definedName>
    <definedName name="VCELA6" localSheetId="4">#REF!</definedName>
    <definedName name="VCELA6">#REF!</definedName>
    <definedName name="vck" localSheetId="8">#REF!</definedName>
    <definedName name="vck" localSheetId="4">#REF!</definedName>
    <definedName name="vck" localSheetId="6">#REF!</definedName>
    <definedName name="vck">#REF!</definedName>
    <definedName name="vct" localSheetId="8">#REF!</definedName>
    <definedName name="vct" localSheetId="4">#REF!</definedName>
    <definedName name="vct">#REF!</definedName>
    <definedName name="vcvcv" localSheetId="8">#REF!</definedName>
    <definedName name="vcvcv" localSheetId="4">#REF!</definedName>
    <definedName name="vcvcv">#REF!</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8">#REF!</definedName>
    <definedName name="vd" localSheetId="4">#REF!</definedName>
    <definedName name="vd" localSheetId="6">#REF!</definedName>
    <definedName name="vd" localSheetId="10">#REF!</definedName>
    <definedName name="Vd">#REF!</definedName>
    <definedName name="vdfvuio" localSheetId="15" hidden="1">{"via1",#N/A,TRUE,"general";"via2",#N/A,TRUE,"general";"via3",#N/A,TRUE,"general"}</definedName>
    <definedName name="vdfvuio" localSheetId="16" hidden="1">{"via1",#N/A,TRUE,"general";"via2",#N/A,TRUE,"general";"via3",#N/A,TRUE,"general"}</definedName>
    <definedName name="vdfvuio" localSheetId="8" hidden="1">{"via1",#N/A,TRUE,"general";"via2",#N/A,TRUE,"general";"via3",#N/A,TRUE,"general"}</definedName>
    <definedName name="vdfvuio" localSheetId="4" hidden="1">{"via1",#N/A,TRUE,"general";"via2",#N/A,TRUE,"general";"via3",#N/A,TRUE,"general"}</definedName>
    <definedName name="vdfvuio" localSheetId="6"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fvuio_1" localSheetId="8" hidden="1">{"via1",#N/A,TRUE,"general";"via2",#N/A,TRUE,"general";"via3",#N/A,TRUE,"general"}</definedName>
    <definedName name="vdfvuio_1" localSheetId="4" hidden="1">{"via1",#N/A,TRUE,"general";"via2",#N/A,TRUE,"general";"via3",#N/A,TRUE,"general"}</definedName>
    <definedName name="vdfvuio_1" localSheetId="10" hidden="1">{"via1",#N/A,TRUE,"general";"via2",#N/A,TRUE,"general";"via3",#N/A,TRUE,"general"}</definedName>
    <definedName name="vdfvuio_1"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8" hidden="1">{"via1",#N/A,TRUE,"general";"via2",#N/A,TRUE,"general";"via3",#N/A,TRUE,"general"}</definedName>
    <definedName name="vdsvnj" localSheetId="4" hidden="1">{"via1",#N/A,TRUE,"general";"via2",#N/A,TRUE,"general";"via3",#N/A,TRUE,"general"}</definedName>
    <definedName name="vdsvnj" localSheetId="6"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dsvnj_1" localSheetId="8" hidden="1">{"via1",#N/A,TRUE,"general";"via2",#N/A,TRUE,"general";"via3",#N/A,TRUE,"general"}</definedName>
    <definedName name="vdsvnj_1" localSheetId="4" hidden="1">{"via1",#N/A,TRUE,"general";"via2",#N/A,TRUE,"general";"via3",#N/A,TRUE,"general"}</definedName>
    <definedName name="vdsvnj_1" localSheetId="10" hidden="1">{"via1",#N/A,TRUE,"general";"via2",#N/A,TRUE,"general";"via3",#N/A,TRUE,"general"}</definedName>
    <definedName name="vdsvnj_1" hidden="1">{"via1",#N/A,TRUE,"general";"via2",#N/A,TRUE,"general";"via3",#N/A,TRUE,"general"}</definedName>
    <definedName name="VE" localSheetId="8">#REF!</definedName>
    <definedName name="VE" localSheetId="4">#REF!</definedName>
    <definedName name="Ve" localSheetId="6">#REF!</definedName>
    <definedName name="VE" localSheetId="10">#REF!</definedName>
    <definedName name="Ve">#REF!</definedName>
    <definedName name="velasco" localSheetId="8">#REF!</definedName>
    <definedName name="velasco" localSheetId="4">#REF!</definedName>
    <definedName name="velasco" localSheetId="10">#REF!</definedName>
    <definedName name="velasco">#REF!</definedName>
    <definedName name="VENDOR_ID" localSheetId="8">#REF!</definedName>
    <definedName name="VENDOR_ID" localSheetId="4">#REF!</definedName>
    <definedName name="VENDOR_ID" localSheetId="10">#REF!</definedName>
    <definedName name="VENDOR_ID">#REF!</definedName>
    <definedName name="Vendor_name" localSheetId="8">#REF!</definedName>
    <definedName name="Vendor_name" localSheetId="4">#REF!</definedName>
    <definedName name="Vendor_name">#REF!</definedName>
    <definedName name="vendor_name2" localSheetId="8">#REF!</definedName>
    <definedName name="vendor_name2" localSheetId="4">#REF!</definedName>
    <definedName name="vendor_name2">#REF!</definedName>
    <definedName name="VENT100_S1" localSheetId="8">#REF!</definedName>
    <definedName name="VENT100_S1" localSheetId="4">#REF!</definedName>
    <definedName name="VENT100_S1" localSheetId="6">#REF!</definedName>
    <definedName name="VENT100_S1">#REF!</definedName>
    <definedName name="VENT100_S2" localSheetId="8">#REF!</definedName>
    <definedName name="VENT100_S2" localSheetId="4">#REF!</definedName>
    <definedName name="VENT100_S2" localSheetId="6">#REF!</definedName>
    <definedName name="VENT100_S2">#REF!</definedName>
    <definedName name="VENT100_S3" localSheetId="8">#REF!</definedName>
    <definedName name="VENT100_S3" localSheetId="4">#REF!</definedName>
    <definedName name="VENT100_S3" localSheetId="6">#REF!</definedName>
    <definedName name="VENT100_S3">#REF!</definedName>
    <definedName name="VENT100_S4" localSheetId="8">#REF!</definedName>
    <definedName name="VENT100_S4" localSheetId="4">#REF!</definedName>
    <definedName name="VENT100_S4" localSheetId="6">#REF!</definedName>
    <definedName name="VENT100_S4">#REF!</definedName>
    <definedName name="VENT100_S5" localSheetId="8">#REF!</definedName>
    <definedName name="VENT100_S5" localSheetId="4">#REF!</definedName>
    <definedName name="VENT100_S5" localSheetId="6">#REF!</definedName>
    <definedName name="VENT100_S5">#REF!</definedName>
    <definedName name="VENT100_S6" localSheetId="8">#REF!</definedName>
    <definedName name="VENT100_S6" localSheetId="4">#REF!</definedName>
    <definedName name="VENT100_S6" localSheetId="6">#REF!</definedName>
    <definedName name="VENT100_S6">#REF!</definedName>
    <definedName name="VentaAiu" localSheetId="8">#REF!</definedName>
    <definedName name="VentaAiu" localSheetId="4">#REF!</definedName>
    <definedName name="VentaAiu" localSheetId="6">#REF!</definedName>
    <definedName name="VentaAiu">#REF!</definedName>
    <definedName name="VentaAnsermaCartago" localSheetId="8">#REF!</definedName>
    <definedName name="VentaAnsermaCartago" localSheetId="4">#REF!</definedName>
    <definedName name="VentaAnsermaCartago">#REF!</definedName>
    <definedName name="VentaMediacanoaAnserma" localSheetId="8">#REF!</definedName>
    <definedName name="VentaMediacanoaAnserma" localSheetId="4">#REF!</definedName>
    <definedName name="VentaMediacanoaAnserma">#REF!</definedName>
    <definedName name="VENTANACAL20" localSheetId="8">#REF!</definedName>
    <definedName name="VENTANACAL20" localSheetId="4">#REF!</definedName>
    <definedName name="VENTANACAL20">#REF!</definedName>
    <definedName name="VENTANAS" localSheetId="8">#REF!</definedName>
    <definedName name="VENTANAS" localSheetId="4">#REF!</definedName>
    <definedName name="VENTANAS">#REF!</definedName>
    <definedName name="VENTANATOT" localSheetId="8">#REF!</definedName>
    <definedName name="VENTANATOT" localSheetId="4">#REF!</definedName>
    <definedName name="VENTANATOT">#REF!</definedName>
    <definedName name="Ventanería_en_aluminio" localSheetId="8">#REF!</definedName>
    <definedName name="Ventanería_en_aluminio" localSheetId="4">#REF!</definedName>
    <definedName name="Ventanería_en_aluminio">#REF!</definedName>
    <definedName name="Ventaneria_Madera_M2" localSheetId="8">#REF!</definedName>
    <definedName name="Ventaneria_Madera_M2" localSheetId="4">#REF!</definedName>
    <definedName name="Ventaneria_Madera_M2">#REF!</definedName>
    <definedName name="VentaVenta" localSheetId="8">#REF!</definedName>
    <definedName name="VentaVenta" localSheetId="4">#REF!</definedName>
    <definedName name="VentaVenta">#REF!</definedName>
    <definedName name="VENTI" localSheetId="8">#REF!</definedName>
    <definedName name="VENTI" localSheetId="4">#REF!</definedName>
    <definedName name="VENTI">#REF!</definedName>
    <definedName name="Ventilador_de_muro" localSheetId="8">#REF!</definedName>
    <definedName name="Ventilador_de_muro" localSheetId="4">#REF!</definedName>
    <definedName name="Ventilador_de_muro">#REF!</definedName>
    <definedName name="Ventilador_de_techo" localSheetId="4">#REF!</definedName>
    <definedName name="Ventilador_de_techo">#REF!</definedName>
    <definedName name="VENTOSAS_PARA_INSTALACION_EN_TUBERIA_DE_3" localSheetId="8">#REF!</definedName>
    <definedName name="VENTOSAS_PARA_INSTALACION_EN_TUBERIA_DE_3" localSheetId="4">#REF!</definedName>
    <definedName name="VENTOSAS_PARA_INSTALACION_EN_TUBERIA_DE_3">#REF!</definedName>
    <definedName name="verif_bal" localSheetId="8">#REF!</definedName>
    <definedName name="verif_bal" localSheetId="4">#REF!</definedName>
    <definedName name="verif_bal">#REF!</definedName>
    <definedName name="Verifier" localSheetId="8">#REF!</definedName>
    <definedName name="Verifier" localSheetId="4">#REF!</definedName>
    <definedName name="Verifier">#REF!</definedName>
    <definedName name="VERSION" localSheetId="8">#REF!</definedName>
    <definedName name="VERSION" localSheetId="4">#REF!</definedName>
    <definedName name="VERSION">#REF!</definedName>
    <definedName name="Version4OK" localSheetId="8" hidden="1">{"Datos de las Curvas",#N/A,TRUE,"TABLA-CALCULOS"}</definedName>
    <definedName name="Version4OK" localSheetId="4" hidden="1">{"Datos de las Curvas",#N/A,TRUE,"TABLA-CALCULOS"}</definedName>
    <definedName name="Version4OK" localSheetId="10" hidden="1">{"Datos de las Curvas",#N/A,TRUE,"TABLA-CALCULOS"}</definedName>
    <definedName name="Version4OK" hidden="1">{"Datos de las Curvas",#N/A,TRUE,"TABLA-CALCULOS"}</definedName>
    <definedName name="VEX" localSheetId="8">#REF!</definedName>
    <definedName name="VEX" localSheetId="4">#REF!</definedName>
    <definedName name="VEX" localSheetId="10">#REF!</definedName>
    <definedName name="VEX">#REF!</definedName>
    <definedName name="VEX_ON" localSheetId="8">#REF!</definedName>
    <definedName name="VEX_ON" localSheetId="4">#REF!</definedName>
    <definedName name="VEX_ON" localSheetId="10">#REF!</definedName>
    <definedName name="VEX_ON">#REF!</definedName>
    <definedName name="VEX1_1" localSheetId="8">#REF!</definedName>
    <definedName name="VEX1_1" localSheetId="4">#REF!</definedName>
    <definedName name="VEX1_1" localSheetId="10">#REF!</definedName>
    <definedName name="VEX1_1">#REF!</definedName>
    <definedName name="VEX1_1_1" localSheetId="8">#REF!</definedName>
    <definedName name="VEX1_1_1" localSheetId="4">#REF!</definedName>
    <definedName name="VEX1_1_1">#REF!</definedName>
    <definedName name="VEX1_1_2" localSheetId="8">#REF!</definedName>
    <definedName name="VEX1_1_2" localSheetId="4">#REF!</definedName>
    <definedName name="VEX1_1_2">#REF!</definedName>
    <definedName name="VEX1_1_3" localSheetId="8">#REF!</definedName>
    <definedName name="VEX1_1_3" localSheetId="4">#REF!</definedName>
    <definedName name="VEX1_1_3">#REF!</definedName>
    <definedName name="VEX1_1_4" localSheetId="8">#REF!</definedName>
    <definedName name="VEX1_1_4" localSheetId="4">#REF!</definedName>
    <definedName name="VEX1_1_4">#REF!</definedName>
    <definedName name="VEX1_2" localSheetId="8">#REF!</definedName>
    <definedName name="VEX1_2" localSheetId="4">#REF!</definedName>
    <definedName name="VEX1_2">#REF!</definedName>
    <definedName name="VEX1_3" localSheetId="8">#REF!</definedName>
    <definedName name="VEX1_3" localSheetId="4">#REF!</definedName>
    <definedName name="VEX1_3">#REF!</definedName>
    <definedName name="VEX1_4" localSheetId="8">#REF!</definedName>
    <definedName name="VEX1_4" localSheetId="4">#REF!</definedName>
    <definedName name="VEX1_4">#REF!</definedName>
    <definedName name="VF" localSheetId="8">#REF!</definedName>
    <definedName name="VF" localSheetId="4">#REF!</definedName>
    <definedName name="Vf" localSheetId="6">#REF!</definedName>
    <definedName name="Vf">#REF!</definedName>
    <definedName name="VFA" localSheetId="8">#REF!</definedName>
    <definedName name="VFA" localSheetId="4">#REF!</definedName>
    <definedName name="VFA">#REF!</definedName>
    <definedName name="VFA1_1" localSheetId="8">#REF!</definedName>
    <definedName name="VFA1_1" localSheetId="4">#REF!</definedName>
    <definedName name="VFA1_1">#REF!</definedName>
    <definedName name="VFA1_1_1" localSheetId="8">#REF!</definedName>
    <definedName name="VFA1_1_1" localSheetId="4">#REF!</definedName>
    <definedName name="VFA1_1_1">#REF!</definedName>
    <definedName name="VFA1_1_2" localSheetId="8">#REF!</definedName>
    <definedName name="VFA1_1_2" localSheetId="4">#REF!</definedName>
    <definedName name="VFA1_1_2">#REF!</definedName>
    <definedName name="VFA1_1_3" localSheetId="8">#REF!</definedName>
    <definedName name="VFA1_1_3" localSheetId="4">#REF!</definedName>
    <definedName name="VFA1_1_3">#REF!</definedName>
    <definedName name="VFA1_1_4" localSheetId="8">#REF!</definedName>
    <definedName name="VFA1_1_4" localSheetId="4">#REF!</definedName>
    <definedName name="VFA1_1_4">#REF!</definedName>
    <definedName name="VFA1_1_5" localSheetId="8">#REF!</definedName>
    <definedName name="VFA1_1_5" localSheetId="4">#REF!</definedName>
    <definedName name="VFA1_1_5">#REF!</definedName>
    <definedName name="VFA1_1_6" localSheetId="8">#REF!</definedName>
    <definedName name="VFA1_1_6" localSheetId="4">#REF!</definedName>
    <definedName name="VFA1_1_6">#REF!</definedName>
    <definedName name="VFA1_2" localSheetId="8">#REF!</definedName>
    <definedName name="VFA1_2" localSheetId="4">#REF!</definedName>
    <definedName name="VFA1_2">#REF!</definedName>
    <definedName name="VFA1_3" localSheetId="8">#REF!</definedName>
    <definedName name="VFA1_3" localSheetId="4">#REF!</definedName>
    <definedName name="VFA1_3">#REF!</definedName>
    <definedName name="vfbgnhyt" localSheetId="15" hidden="1">{"via1",#N/A,TRUE,"general";"via2",#N/A,TRUE,"general";"via3",#N/A,TRUE,"general"}</definedName>
    <definedName name="vfbgnhyt" localSheetId="16" hidden="1">{"via1",#N/A,TRUE,"general";"via2",#N/A,TRUE,"general";"via3",#N/A,TRUE,"general"}</definedName>
    <definedName name="vfbgnhyt" localSheetId="8" hidden="1">{"via1",#N/A,TRUE,"general";"via2",#N/A,TRUE,"general";"via3",#N/A,TRUE,"general"}</definedName>
    <definedName name="vfbgnhyt" localSheetId="4" hidden="1">{"via1",#N/A,TRUE,"general";"via2",#N/A,TRUE,"general";"via3",#N/A,TRUE,"general"}</definedName>
    <definedName name="vfbgnhyt" localSheetId="6"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bgnhyt_1" localSheetId="8" hidden="1">{"via1",#N/A,TRUE,"general";"via2",#N/A,TRUE,"general";"via3",#N/A,TRUE,"general"}</definedName>
    <definedName name="vfbgnhyt_1" localSheetId="4" hidden="1">{"via1",#N/A,TRUE,"general";"via2",#N/A,TRUE,"general";"via3",#N/A,TRUE,"general"}</definedName>
    <definedName name="vfbgnhyt_1" localSheetId="10" hidden="1">{"via1",#N/A,TRUE,"general";"via2",#N/A,TRUE,"general";"via3",#N/A,TRUE,"general"}</definedName>
    <definedName name="vfbgnhyt_1" hidden="1">{"via1",#N/A,TRUE,"general";"via2",#N/A,TRUE,"general";"via3",#N/A,TRUE,"general"}</definedName>
    <definedName name="VFF" localSheetId="8">#REF!</definedName>
    <definedName name="VFF" localSheetId="4">#REF!</definedName>
    <definedName name="VFF" localSheetId="10">#REF!</definedName>
    <definedName name="VFF">#REF!</definedName>
    <definedName name="VFFVFV" localSheetId="8">#REF!</definedName>
    <definedName name="VFFVFV" localSheetId="4">#REF!</definedName>
    <definedName name="VFFVFV" localSheetId="10">#REF!</definedName>
    <definedName name="VFFVFV">#REF!</definedName>
    <definedName name="vfggchbh" localSheetId="8">#REF!</definedName>
    <definedName name="vfggchbh" localSheetId="4">#REF!</definedName>
    <definedName name="vfggchbh" localSheetId="10">#REF!</definedName>
    <definedName name="vfggchbh">#REF!</definedName>
    <definedName name="vfgtfgvfgv" localSheetId="8">#REF!</definedName>
    <definedName name="vfgtfgvfgv" localSheetId="4">#REF!</definedName>
    <definedName name="vfgtfgvfgv">#REF!</definedName>
    <definedName name="vfh" localSheetId="8">#REF!</definedName>
    <definedName name="vfh" localSheetId="4">#REF!</definedName>
    <definedName name="vfh">#REF!</definedName>
    <definedName name="vfn" localSheetId="8">#REF!</definedName>
    <definedName name="vfn" localSheetId="5">#REF!</definedName>
    <definedName name="vfn" localSheetId="4">#REF!</definedName>
    <definedName name="vfn" localSheetId="6">#REF!</definedName>
    <definedName name="vfn">#REF!</definedName>
    <definedName name="VFR" localSheetId="8">#REF!</definedName>
    <definedName name="VFR" localSheetId="4">#REF!</definedName>
    <definedName name="VFR">#REF!</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4" hidden="1">{"TAB1",#N/A,TRUE,"GENERAL";"TAB2",#N/A,TRUE,"GENERAL";"TAB3",#N/A,TRUE,"GENERAL";"TAB4",#N/A,TRUE,"GENERAL";"TAB5",#N/A,TRUE,"GENERAL"}</definedName>
    <definedName name="vfvdv" localSheetId="6"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dv_1" localSheetId="8" hidden="1">{"TAB1",#N/A,TRUE,"GENERAL";"TAB2",#N/A,TRUE,"GENERAL";"TAB3",#N/A,TRUE,"GENERAL";"TAB4",#N/A,TRUE,"GENERAL";"TAB5",#N/A,TRUE,"GENERAL"}</definedName>
    <definedName name="vfvdv_1" localSheetId="4" hidden="1">{"TAB1",#N/A,TRUE,"GENERAL";"TAB2",#N/A,TRUE,"GENERAL";"TAB3",#N/A,TRUE,"GENERAL";"TAB4",#N/A,TRUE,"GENERAL";"TAB5",#N/A,TRUE,"GENERAL"}</definedName>
    <definedName name="vfvdv_1" localSheetId="10" hidden="1">{"TAB1",#N/A,TRUE,"GENERAL";"TAB2",#N/A,TRUE,"GENERAL";"TAB3",#N/A,TRUE,"GENERAL";"TAB4",#N/A,TRUE,"GENERAL";"TAB5",#N/A,TRUE,"GENERAL"}</definedName>
    <definedName name="vfvdv_1"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8" hidden="1">{"TAB1",#N/A,TRUE,"GENERAL";"TAB2",#N/A,TRUE,"GENERAL";"TAB3",#N/A,TRUE,"GENERAL";"TAB4",#N/A,TRUE,"GENERAL";"TAB5",#N/A,TRUE,"GENERAL"}</definedName>
    <definedName name="vfvf" localSheetId="4" hidden="1">{"TAB1",#N/A,TRUE,"GENERAL";"TAB2",#N/A,TRUE,"GENERAL";"TAB3",#N/A,TRUE,"GENERAL";"TAB4",#N/A,TRUE,"GENERAL";"TAB5",#N/A,TRUE,"GENERAL"}</definedName>
    <definedName name="vfvf" localSheetId="6"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fvf_1" localSheetId="8" hidden="1">{"TAB1",#N/A,TRUE,"GENERAL";"TAB2",#N/A,TRUE,"GENERAL";"TAB3",#N/A,TRUE,"GENERAL";"TAB4",#N/A,TRUE,"GENERAL";"TAB5",#N/A,TRUE,"GENERAL"}</definedName>
    <definedName name="vfvf_1" localSheetId="4" hidden="1">{"TAB1",#N/A,TRUE,"GENERAL";"TAB2",#N/A,TRUE,"GENERAL";"TAB3",#N/A,TRUE,"GENERAL";"TAB4",#N/A,TRUE,"GENERAL";"TAB5",#N/A,TRUE,"GENERAL"}</definedName>
    <definedName name="vfvf_1" localSheetId="10" hidden="1">{"TAB1",#N/A,TRUE,"GENERAL";"TAB2",#N/A,TRUE,"GENERAL";"TAB3",#N/A,TRUE,"GENERAL";"TAB4",#N/A,TRUE,"GENERAL";"TAB5",#N/A,TRUE,"GENERAL"}</definedName>
    <definedName name="vfvf_1" hidden="1">{"TAB1",#N/A,TRUE,"GENERAL";"TAB2",#N/A,TRUE,"GENERAL";"TAB3",#N/A,TRUE,"GENERAL";"TAB4",#N/A,TRUE,"GENERAL";"TAB5",#N/A,TRUE,"GENERAL"}</definedName>
    <definedName name="vg" localSheetId="8">#REF!</definedName>
    <definedName name="vg" localSheetId="5">#REF!</definedName>
    <definedName name="vg" localSheetId="4">#REF!</definedName>
    <definedName name="vg" localSheetId="6">#REF!</definedName>
    <definedName name="vg" localSheetId="10">#REF!</definedName>
    <definedName name="Vg">#REF!</definedName>
    <definedName name="Vh" localSheetId="8">#REF!</definedName>
    <definedName name="Vh" localSheetId="4">#REF!</definedName>
    <definedName name="Vh" localSheetId="6">#REF!</definedName>
    <definedName name="Vh" localSheetId="10">#REF!</definedName>
    <definedName name="Vh">#REF!</definedName>
    <definedName name="VHEN922" localSheetId="8">#REF!</definedName>
    <definedName name="VHEN922" localSheetId="4">#REF!</definedName>
    <definedName name="VHEN922" localSheetId="10">#REF!</definedName>
    <definedName name="VHEN922">#REF!</definedName>
    <definedName name="VHTGUYYI" localSheetId="8" hidden="1">#REF!</definedName>
    <definedName name="VHTGUYYI" localSheetId="4" hidden="1">#REF!</definedName>
    <definedName name="VHTGUYYI" hidden="1">#REF!</definedName>
    <definedName name="VI" localSheetId="8">#REF!</definedName>
    <definedName name="VI" localSheetId="4">#REF!</definedName>
    <definedName name="VI" localSheetId="6">#REF!</definedName>
    <definedName name="VI">#REF!</definedName>
    <definedName name="via" localSheetId="8" hidden="1">{"via1",#N/A,TRUE,"general";"via2",#N/A,TRUE,"general";"via3",#N/A,TRUE,"general"}</definedName>
    <definedName name="VIA" localSheetId="4">#REF!</definedName>
    <definedName name="VIA" localSheetId="10">#REF!</definedName>
    <definedName name="via" hidden="1">{"via1",#N/A,TRUE,"general";"via2",#N/A,TRUE,"general";"via3",#N/A,TRUE,"general"}</definedName>
    <definedName name="VIA_PITAL___LA_PLATA" localSheetId="8">#REF!</definedName>
    <definedName name="VIA_PITAL___LA_PLATA" localSheetId="4">#REF!</definedName>
    <definedName name="VIA_PITAL___LA_PLATA" localSheetId="10">#REF!</definedName>
    <definedName name="VIA_PITAL___LA_PLATA">#REF!</definedName>
    <definedName name="VIADUCTO" localSheetId="8">#REF!</definedName>
    <definedName name="VIADUCTO" localSheetId="4">#REF!</definedName>
    <definedName name="VIADUCTO" localSheetId="10">#REF!</definedName>
    <definedName name="VIADUCTO">#REF!</definedName>
    <definedName name="Viaje" localSheetId="8">#REF!</definedName>
    <definedName name="Viaje" localSheetId="4">#REF!</definedName>
    <definedName name="Viaje" localSheetId="10">#REF!</definedName>
    <definedName name="Viaje">#REF!</definedName>
    <definedName name="VIAJE_" localSheetId="4">#REF!</definedName>
    <definedName name="VIAJE_">#REF!</definedName>
    <definedName name="Viajes" localSheetId="8">#REF!</definedName>
    <definedName name="Viajes" localSheetId="4">#REF!</definedName>
    <definedName name="Viajes" localSheetId="6">#REF!</definedName>
    <definedName name="Viajes">#REF!</definedName>
    <definedName name="VIAS" localSheetId="8">#REF!</definedName>
    <definedName name="vias" localSheetId="5">#REF!</definedName>
    <definedName name="vias" localSheetId="4">#REF!</definedName>
    <definedName name="vias" localSheetId="6">#REF!</definedName>
    <definedName name="vias">#REF!</definedName>
    <definedName name="VIATICOS" localSheetId="8">#REF!</definedName>
    <definedName name="VIATICOS" localSheetId="4">#REF!</definedName>
    <definedName name="VIATICOS">#REF!</definedName>
    <definedName name="VIBGA" localSheetId="4">#REF!</definedName>
    <definedName name="VIBGA">#REF!</definedName>
    <definedName name="VIBGA_" localSheetId="4">#REF!</definedName>
    <definedName name="VIBGA_">#REF!</definedName>
    <definedName name="vibr" localSheetId="4">#REF!</definedName>
    <definedName name="vibr">#REF!</definedName>
    <definedName name="VIBRA" localSheetId="8">#REF!</definedName>
    <definedName name="VIBRA" localSheetId="4">#REF!</definedName>
    <definedName name="VIBRA">#REF!</definedName>
    <definedName name="VIBRADOR" localSheetId="8">#REF!</definedName>
    <definedName name="VIBRADOR" localSheetId="4">#N/A</definedName>
    <definedName name="VIBRADOR" localSheetId="10">#REF!</definedName>
    <definedName name="VIBRADOR">#N/A</definedName>
    <definedName name="Vibrador_de_concreto" localSheetId="8">#REF!</definedName>
    <definedName name="Vibrador_de_concreto" localSheetId="4">#REF!</definedName>
    <definedName name="Vibrador_de_concreto" localSheetId="10">#REF!</definedName>
    <definedName name="Vibrador_de_concreto">#REF!</definedName>
    <definedName name="Vibrador_para_concreto_Semco" localSheetId="8">#REF!</definedName>
    <definedName name="Vibrador_para_concreto_Semco" localSheetId="4">#REF!</definedName>
    <definedName name="Vibrador_para_concreto_Semco" localSheetId="10">#REF!</definedName>
    <definedName name="Vibrador_para_concreto_Semco">#REF!</definedName>
    <definedName name="vibradorgasolina" localSheetId="8">#REF!</definedName>
    <definedName name="vibradorgasolina" localSheetId="4">#REF!</definedName>
    <definedName name="vibradorgasolina" localSheetId="10">#REF!</definedName>
    <definedName name="vibradorgasolina">#REF!</definedName>
    <definedName name="VIBRCOM" localSheetId="8">#REF!</definedName>
    <definedName name="VIBRCOM" localSheetId="4">#REF!</definedName>
    <definedName name="VIBRCOM">#REF!</definedName>
    <definedName name="VIBRE" localSheetId="4">#REF!</definedName>
    <definedName name="VIBRE">#REF!</definedName>
    <definedName name="VIBRO" localSheetId="8">#REF!</definedName>
    <definedName name="VIBRO" localSheetId="4">#REF!</definedName>
    <definedName name="VIBRO">#REF!</definedName>
    <definedName name="Vibrocompactador_IngersollRandSD70D" localSheetId="8">#REF!</definedName>
    <definedName name="Vibrocompactador_IngersollRandSD70D" localSheetId="4">#REF!</definedName>
    <definedName name="Vibrocompactador_IngersollRandSD70D">#REF!</definedName>
    <definedName name="Vibrocompactador_IngersollRandSX17" localSheetId="8">#REF!</definedName>
    <definedName name="Vibrocompactador_IngersollRandSX17" localSheetId="4">#REF!</definedName>
    <definedName name="Vibrocompactador_IngersollRandSX17">#REF!</definedName>
    <definedName name="VICEP_DIRECC" localSheetId="8">#REF!</definedName>
    <definedName name="VICEP_DIRECC" localSheetId="4">#REF!</definedName>
    <definedName name="VICEP_DIRECC">#REF!</definedName>
    <definedName name="VIDA_UITL_ACTIVOS" localSheetId="8">#REF!</definedName>
    <definedName name="VIDA_UITL_ACTIVOS" localSheetId="5">#REF!</definedName>
    <definedName name="VIDA_UITL_ACTIVOS" localSheetId="4">#REF!</definedName>
    <definedName name="VIDA_UITL_ACTIVOS" localSheetId="6">#REF!</definedName>
    <definedName name="VIDA_UITL_ACTIVOS">#REF!</definedName>
    <definedName name="VIDA_UITL_ACTIVOS_DISPONIBLE.." localSheetId="8">#REF!</definedName>
    <definedName name="VIDA_UITL_ACTIVOS_DISPONIBLE.." localSheetId="4">#REF!</definedName>
    <definedName name="VIDA_UITL_ACTIVOS_DISPONIBLE.." localSheetId="6">#REF!</definedName>
    <definedName name="VIDA_UITL_ACTIVOS_DISPONIBLE..">#REF!</definedName>
    <definedName name="VIDA_UTIL..." localSheetId="8">#REF!</definedName>
    <definedName name="VIDA_UTIL..." localSheetId="4">#REF!</definedName>
    <definedName name="VIDA_UTIL..." localSheetId="6">#REF!</definedName>
    <definedName name="VIDA_UTIL...">#REF!</definedName>
    <definedName name="VIDA_UTIL_DISPONIBLE_ACUEDUCTO" localSheetId="8">#REF!</definedName>
    <definedName name="VIDA_UTIL_DISPONIBLE_ACUEDUCTO" localSheetId="4">#REF!</definedName>
    <definedName name="VIDA_UTIL_DISPONIBLE_ACUEDUCTO" localSheetId="6">#REF!</definedName>
    <definedName name="VIDA_UTIL_DISPONIBLE_ACUEDUCTO">#REF!</definedName>
    <definedName name="VIDA_UTIL_DISPONIBLE_ALCANT" localSheetId="8">#REF!</definedName>
    <definedName name="VIDA_UTIL_DISPONIBLE_ALCANT" localSheetId="4">#REF!</definedName>
    <definedName name="VIDA_UTIL_DISPONIBLE_ALCANT" localSheetId="6">#REF!</definedName>
    <definedName name="VIDA_UTIL_DISPONIBLE_ALCANT">#REF!</definedName>
    <definedName name="VIDRI" localSheetId="8">#REF!</definedName>
    <definedName name="VIDRI" localSheetId="4">#REF!</definedName>
    <definedName name="VIDRI">#REF!</definedName>
    <definedName name="Vidrio_3_mm" localSheetId="8">#REF!</definedName>
    <definedName name="Vidrio_3_mm" localSheetId="4">#REF!</definedName>
    <definedName name="Vidrio_3_mm">#REF!</definedName>
    <definedName name="Vidrio_4_mm" localSheetId="8">#REF!</definedName>
    <definedName name="Vidrio_4_mm" localSheetId="4">#REF!</definedName>
    <definedName name="Vidrio_4_mm">#REF!</definedName>
    <definedName name="Vidrio_5_mm" localSheetId="8">#REF!</definedName>
    <definedName name="Vidrio_5_mm" localSheetId="4">#REF!</definedName>
    <definedName name="Vidrio_5_mm">#REF!</definedName>
    <definedName name="Vidrio_5mm" localSheetId="8">#REF!</definedName>
    <definedName name="Vidrio_5mm" localSheetId="4">#REF!</definedName>
    <definedName name="Vidrio_5mm">#REF!</definedName>
    <definedName name="VIDRIO4" localSheetId="8">#REF!</definedName>
    <definedName name="VIDRIO4" localSheetId="4">#REF!</definedName>
    <definedName name="VIDRIO4">#REF!</definedName>
    <definedName name="Viga_cajón_220_x80_cal_14" localSheetId="8">#REF!</definedName>
    <definedName name="Viga_cajón_220_x80_cal_14" localSheetId="4">#REF!</definedName>
    <definedName name="Viga_cajón_220_x80_cal_14">#REF!</definedName>
    <definedName name="VIGAAMARRE" localSheetId="8">#REF!</definedName>
    <definedName name="VIGAAMARRE" localSheetId="4">#REF!</definedName>
    <definedName name="VIGAAMARRE">#REF!</definedName>
    <definedName name="VIGACI" localSheetId="8">#REF!</definedName>
    <definedName name="VIGACI" localSheetId="4">#REF!</definedName>
    <definedName name="VIGACI">#REF!</definedName>
    <definedName name="VIGASUPERIOR" localSheetId="8">#REF!</definedName>
    <definedName name="VIGASUPERIOR" localSheetId="4">#REF!</definedName>
    <definedName name="VIGASUPERIOR">#REF!</definedName>
    <definedName name="VIGAT30X30" localSheetId="8">#REF!</definedName>
    <definedName name="VIGAT30X30" localSheetId="4">#REF!</definedName>
    <definedName name="VIGAT30X30">#REF!</definedName>
    <definedName name="VIGAT45X30" localSheetId="8">#REF!</definedName>
    <definedName name="VIGAT45X30" localSheetId="4">#REF!</definedName>
    <definedName name="VIGAT45X30">#REF!</definedName>
    <definedName name="VigenciaDolares" localSheetId="8">#REF!</definedName>
    <definedName name="VigenciaDolares" localSheetId="4">#REF!</definedName>
    <definedName name="VigenciaDolares">#REF!</definedName>
    <definedName name="VigenciaPesos" localSheetId="8">#REF!</definedName>
    <definedName name="VigenciaPesos" localSheetId="4">#REF!</definedName>
    <definedName name="VigenciaPesos">#REF!</definedName>
    <definedName name="VIGFUTURA" localSheetId="8">#REF!</definedName>
    <definedName name="VIGFUTURA" localSheetId="4">#REF!</definedName>
    <definedName name="VIGFUTURA">#REF!</definedName>
    <definedName name="villa" localSheetId="8">#REF!</definedName>
    <definedName name="villa" localSheetId="4">#REF!</definedName>
    <definedName name="villa" localSheetId="6">#REF!</definedName>
    <definedName name="villa">#REF!</definedName>
    <definedName name="VINILO" localSheetId="8">#REF!</definedName>
    <definedName name="VINILO" localSheetId="4">#REF!</definedName>
    <definedName name="VINILO">#REF!</definedName>
    <definedName name="Vinilo_Pintuco" localSheetId="8">#REF!</definedName>
    <definedName name="Vinilo_Pintuco" localSheetId="4">#REF!</definedName>
    <definedName name="Vinilo_Pintuco">#REF!</definedName>
    <definedName name="Vinilo_tipo_1" localSheetId="8">#REF!</definedName>
    <definedName name="Vinilo_tipo_1" localSheetId="4">#REF!</definedName>
    <definedName name="Vinilo_tipo_1">#REF!</definedName>
    <definedName name="VINILOTOT" localSheetId="8">#REF!</definedName>
    <definedName name="VINILOTOT" localSheetId="4">#REF!</definedName>
    <definedName name="VINILOTOT">#REF!</definedName>
    <definedName name="VIRG_" localSheetId="8">#REF!</definedName>
    <definedName name="VIRG_" localSheetId="4">#REF!</definedName>
    <definedName name="VIRG_">#REF!</definedName>
    <definedName name="Visagra" localSheetId="8">#REF!</definedName>
    <definedName name="Visagra" localSheetId="4">#REF!</definedName>
    <definedName name="Visagra">#REF!</definedName>
    <definedName name="visc" localSheetId="8">#REF!</definedName>
    <definedName name="visc" localSheetId="4">#REF!</definedName>
    <definedName name="visc">#REF!</definedName>
    <definedName name="viscosidad" localSheetId="8">#REF!</definedName>
    <definedName name="viscosidad" localSheetId="4">#REF!</definedName>
    <definedName name="viscosidad">#REF!</definedName>
    <definedName name="visión" localSheetId="8">#REF!</definedName>
    <definedName name="visión" localSheetId="4">#REF!</definedName>
    <definedName name="visión">#REF!</definedName>
    <definedName name="visión_1" localSheetId="8">#REF!</definedName>
    <definedName name="visión_1" localSheetId="4">#REF!</definedName>
    <definedName name="visión_1">#REF!</definedName>
    <definedName name="visión_2" localSheetId="8">#REF!</definedName>
    <definedName name="visión_2" localSheetId="4">#REF!</definedName>
    <definedName name="visión_2">#REF!</definedName>
    <definedName name="Visor_de_puerta" localSheetId="8">#REF!</definedName>
    <definedName name="Visor_de_puerta" localSheetId="4">#REF!</definedName>
    <definedName name="Visor_de_puerta">#REF!</definedName>
    <definedName name="VIT" localSheetId="8">#REF!</definedName>
    <definedName name="VIT" localSheetId="4">#REF!</definedName>
    <definedName name="VIT">#REF!</definedName>
    <definedName name="VIT1_1" localSheetId="8">#REF!</definedName>
    <definedName name="VIT1_1" localSheetId="4">#REF!</definedName>
    <definedName name="VIT1_1">#REF!</definedName>
    <definedName name="VIT1_1_1" localSheetId="8">#REF!</definedName>
    <definedName name="VIT1_1_1" localSheetId="4">#REF!</definedName>
    <definedName name="VIT1_1_1">#REF!</definedName>
    <definedName name="VIT1_1_10" localSheetId="8">#REF!</definedName>
    <definedName name="VIT1_1_10" localSheetId="4">#REF!</definedName>
    <definedName name="VIT1_1_10">#REF!</definedName>
    <definedName name="VIT1_1_11" localSheetId="8">#REF!</definedName>
    <definedName name="VIT1_1_11" localSheetId="4">#REF!</definedName>
    <definedName name="VIT1_1_11">#REF!</definedName>
    <definedName name="VIT1_1_12" localSheetId="8">#REF!</definedName>
    <definedName name="VIT1_1_12" localSheetId="4">#REF!</definedName>
    <definedName name="VIT1_1_12">#REF!</definedName>
    <definedName name="VIT1_1_13" localSheetId="8">#REF!</definedName>
    <definedName name="VIT1_1_13" localSheetId="4">#REF!</definedName>
    <definedName name="VIT1_1_13">#REF!</definedName>
    <definedName name="VIT1_1_14" localSheetId="8">#REF!</definedName>
    <definedName name="VIT1_1_14" localSheetId="4">#REF!</definedName>
    <definedName name="VIT1_1_14">#REF!</definedName>
    <definedName name="VIT1_1_15" localSheetId="8">#REF!</definedName>
    <definedName name="VIT1_1_15" localSheetId="4">#REF!</definedName>
    <definedName name="VIT1_1_15">#REF!</definedName>
    <definedName name="VIT1_1_16" localSheetId="8">#REF!</definedName>
    <definedName name="VIT1_1_16" localSheetId="4">#REF!</definedName>
    <definedName name="VIT1_1_16">#REF!</definedName>
    <definedName name="VIt1_1_17" localSheetId="8">#REF!</definedName>
    <definedName name="VIt1_1_17" localSheetId="4">#REF!</definedName>
    <definedName name="VIt1_1_17">#REF!</definedName>
    <definedName name="VIT1_1_18" localSheetId="8">#REF!</definedName>
    <definedName name="VIT1_1_18" localSheetId="4">#REF!</definedName>
    <definedName name="VIT1_1_18">#REF!</definedName>
    <definedName name="VIt1_1_19" localSheetId="8">#REF!</definedName>
    <definedName name="VIt1_1_19" localSheetId="4">#REF!</definedName>
    <definedName name="VIt1_1_19">#REF!</definedName>
    <definedName name="VIT1_1_2" localSheetId="8">#REF!</definedName>
    <definedName name="VIT1_1_2" localSheetId="4">#REF!</definedName>
    <definedName name="VIT1_1_2">#REF!</definedName>
    <definedName name="VIT1_1_20" localSheetId="8">#REF!</definedName>
    <definedName name="VIT1_1_20" localSheetId="4">#REF!</definedName>
    <definedName name="VIT1_1_20">#REF!</definedName>
    <definedName name="VIT1_1_3" localSheetId="8">#REF!</definedName>
    <definedName name="VIT1_1_3" localSheetId="4">#REF!</definedName>
    <definedName name="VIT1_1_3">#REF!</definedName>
    <definedName name="VIT1_1_4" localSheetId="8">#REF!</definedName>
    <definedName name="VIT1_1_4" localSheetId="4">#REF!</definedName>
    <definedName name="VIT1_1_4">#REF!</definedName>
    <definedName name="VIT1_1_5" localSheetId="8">#REF!</definedName>
    <definedName name="VIT1_1_5" localSheetId="4">#REF!</definedName>
    <definedName name="VIT1_1_5">#REF!</definedName>
    <definedName name="VIT1_1_6" localSheetId="8">#REF!</definedName>
    <definedName name="VIT1_1_6" localSheetId="4">#REF!</definedName>
    <definedName name="VIT1_1_6">#REF!</definedName>
    <definedName name="VIT1_1_7" localSheetId="8">#REF!</definedName>
    <definedName name="VIT1_1_7" localSheetId="4">#REF!</definedName>
    <definedName name="VIT1_1_7">#REF!</definedName>
    <definedName name="VIT1_1_8" localSheetId="8">#REF!</definedName>
    <definedName name="VIT1_1_8" localSheetId="4">#REF!</definedName>
    <definedName name="VIT1_1_8">#REF!</definedName>
    <definedName name="VIT1_1_9" localSheetId="8">#REF!</definedName>
    <definedName name="VIT1_1_9" localSheetId="4">#REF!</definedName>
    <definedName name="VIT1_1_9">#REF!</definedName>
    <definedName name="VIT1_2" localSheetId="8">#REF!</definedName>
    <definedName name="VIT1_2" localSheetId="4">#REF!</definedName>
    <definedName name="VIT1_2">#REF!</definedName>
    <definedName name="VIT1_3" localSheetId="8">#REF!</definedName>
    <definedName name="VIT1_3" localSheetId="4">#REF!</definedName>
    <definedName name="VIT1_3">#REF!</definedName>
    <definedName name="VIT1_4" localSheetId="8">#REF!</definedName>
    <definedName name="VIT1_4" localSheetId="4">#REF!</definedName>
    <definedName name="VIT1_4">#REF!</definedName>
    <definedName name="VIT1_5" localSheetId="8">#REF!</definedName>
    <definedName name="VIT1_5" localSheetId="4">#REF!</definedName>
    <definedName name="VIT1_5">#REF!</definedName>
    <definedName name="VIT1_6" localSheetId="8">#REF!</definedName>
    <definedName name="VIT1_6" localSheetId="4">#REF!</definedName>
    <definedName name="VIT1_6">#REF!</definedName>
    <definedName name="vital5" localSheetId="8">#REF!</definedName>
    <definedName name="vital5" localSheetId="4">#REF!</definedName>
    <definedName name="vital5">#REF!</definedName>
    <definedName name="VJ" localSheetId="8">#REF!,#REF!,#REF!,#REF!,#REF!,#REF!,#REF!</definedName>
    <definedName name="VJ" localSheetId="4">#REF!,#REF!,#REF!,#REF!,#REF!,#REF!,#REF!</definedName>
    <definedName name="VJ" localSheetId="10">#REF!,#REF!,#REF!,#REF!,#REF!,#REF!,#REF!</definedName>
    <definedName name="VJ">#REF!,#REF!,#REF!,#REF!,#REF!,#REF!,#REF!</definedName>
    <definedName name="vjkgvif">#N/A</definedName>
    <definedName name="vk" localSheetId="15" hidden="1">{"via1",#N/A,TRUE,"general";"via2",#N/A,TRUE,"general";"via3",#N/A,TRUE,"general"}</definedName>
    <definedName name="vk" localSheetId="16" hidden="1">{"via1",#N/A,TRUE,"general";"via2",#N/A,TRUE,"general";"via3",#N/A,TRUE,"general"}</definedName>
    <definedName name="vk" localSheetId="8" hidden="1">{"via1",#N/A,TRUE,"general";"via2",#N/A,TRUE,"general";"via3",#N/A,TRUE,"general"}</definedName>
    <definedName name="vk" localSheetId="4" hidden="1">{"via1",#N/A,TRUE,"general";"via2",#N/A,TRUE,"general";"via3",#N/A,TRUE,"general"}</definedName>
    <definedName name="vk" localSheetId="6"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k_1" localSheetId="8" hidden="1">{"via1",#N/A,TRUE,"general";"via2",#N/A,TRUE,"general";"via3",#N/A,TRUE,"general"}</definedName>
    <definedName name="vk_1" localSheetId="4" hidden="1">{"via1",#N/A,TRUE,"general";"via2",#N/A,TRUE,"general";"via3",#N/A,TRUE,"general"}</definedName>
    <definedName name="vk_1" localSheetId="10" hidden="1">{"via1",#N/A,TRUE,"general";"via2",#N/A,TRUE,"general";"via3",#N/A,TRUE,"general"}</definedName>
    <definedName name="vk_1" hidden="1">{"via1",#N/A,TRUE,"general";"via2",#N/A,TRUE,"general";"via3",#N/A,TRUE,"general"}</definedName>
    <definedName name="VL48C56CSIL1C530491NOV90OUSIL1C">#REF!</definedName>
    <definedName name="Vll" localSheetId="8">#REF!</definedName>
    <definedName name="Vll" localSheetId="4">#REF!</definedName>
    <definedName name="Vll">#REF!</definedName>
    <definedName name="vlvlist_vlvlist_List" localSheetId="8">#REF!</definedName>
    <definedName name="vlvlist_vlvlist_List" localSheetId="4">#REF!</definedName>
    <definedName name="vlvlist_vlvlist_List">#REF!</definedName>
    <definedName name="vm" localSheetId="8">#REF!</definedName>
    <definedName name="vm" localSheetId="5">#REF!</definedName>
    <definedName name="vm" localSheetId="4">#REF!</definedName>
    <definedName name="vm" localSheetId="6">#REF!</definedName>
    <definedName name="vm">#REF!</definedName>
    <definedName name="VNA_S3" localSheetId="4">#REF!</definedName>
    <definedName name="VNA_S3">#REF!</definedName>
    <definedName name="vnbvxb" localSheetId="15" hidden="1">{"via1",#N/A,TRUE,"general";"via2",#N/A,TRUE,"general";"via3",#N/A,TRUE,"general"}</definedName>
    <definedName name="vnbvxb" localSheetId="16" hidden="1">{"via1",#N/A,TRUE,"general";"via2",#N/A,TRUE,"general";"via3",#N/A,TRUE,"general"}</definedName>
    <definedName name="vnbvxb" localSheetId="8" hidden="1">{"via1",#N/A,TRUE,"general";"via2",#N/A,TRUE,"general";"via3",#N/A,TRUE,"general"}</definedName>
    <definedName name="vnbvxb" localSheetId="4" hidden="1">{"via1",#N/A,TRUE,"general";"via2",#N/A,TRUE,"general";"via3",#N/A,TRUE,"general"}</definedName>
    <definedName name="vnbvxb" localSheetId="6"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bvxb_1" localSheetId="8" hidden="1">{"via1",#N/A,TRUE,"general";"via2",#N/A,TRUE,"general";"via3",#N/A,TRUE,"general"}</definedName>
    <definedName name="vnbvxb_1" localSheetId="4" hidden="1">{"via1",#N/A,TRUE,"general";"via2",#N/A,TRUE,"general";"via3",#N/A,TRUE,"general"}</definedName>
    <definedName name="vnbvxb_1" localSheetId="10" hidden="1">{"via1",#N/A,TRUE,"general";"via2",#N/A,TRUE,"general";"via3",#N/A,TRUE,"general"}</definedName>
    <definedName name="vnbvxb_1" hidden="1">{"via1",#N/A,TRUE,"general";"via2",#N/A,TRUE,"general";"via3",#N/A,TRUE,"general"}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4" hidden="1">{"TAB1",#N/A,TRUE,"GENERAL";"TAB2",#N/A,TRUE,"GENERAL";"TAB3",#N/A,TRUE,"GENERAL";"TAB4",#N/A,TRUE,"GENERAL";"TAB5",#N/A,TRUE,"GENERAL"}</definedName>
    <definedName name="VNVBN" localSheetId="6"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NVBN_1" localSheetId="8" hidden="1">{"TAB1",#N/A,TRUE,"GENERAL";"TAB2",#N/A,TRUE,"GENERAL";"TAB3",#N/A,TRUE,"GENERAL";"TAB4",#N/A,TRUE,"GENERAL";"TAB5",#N/A,TRUE,"GENERAL"}</definedName>
    <definedName name="VNVBN_1" localSheetId="4" hidden="1">{"TAB1",#N/A,TRUE,"GENERAL";"TAB2",#N/A,TRUE,"GENERAL";"TAB3",#N/A,TRUE,"GENERAL";"TAB4",#N/A,TRUE,"GENERAL";"TAB5",#N/A,TRUE,"GENERAL"}</definedName>
    <definedName name="VNVBN_1" localSheetId="10" hidden="1">{"TAB1",#N/A,TRUE,"GENERAL";"TAB2",#N/A,TRUE,"GENERAL";"TAB3",#N/A,TRUE,"GENERAL";"TAB4",#N/A,TRUE,"GENERAL";"TAB5",#N/A,TRUE,"GENERAL"}</definedName>
    <definedName name="VNVBN_1" hidden="1">{"TAB1",#N/A,TRUE,"GENERAL";"TAB2",#N/A,TRUE,"GENERAL";"TAB3",#N/A,TRUE,"GENERAL";"TAB4",#N/A,TRUE,"GENERAL";"TAB5",#N/A,TRUE,"GENERAL"}</definedName>
    <definedName name="Vo">#REF!</definedName>
    <definedName name="vol" localSheetId="4">#REF!</definedName>
    <definedName name="vol">#REF!</definedName>
    <definedName name="Vol_aletas1" localSheetId="4">#REF!</definedName>
    <definedName name="Vol_aletas1">#REF!</definedName>
    <definedName name="Vol_aletas2" localSheetId="4">#REF!</definedName>
    <definedName name="Vol_aletas2">#REF!</definedName>
    <definedName name="Vol_aletas3" localSheetId="4">#REF!</definedName>
    <definedName name="Vol_aletas3">#REF!</definedName>
    <definedName name="Vol_aletas4" localSheetId="4">#REF!</definedName>
    <definedName name="Vol_aletas4">#REF!</definedName>
    <definedName name="Vol_aletas5" localSheetId="4">#REF!</definedName>
    <definedName name="Vol_aletas5">#REF!</definedName>
    <definedName name="Vol_tanques" localSheetId="4">#REF!</definedName>
    <definedName name="Vol_tanques">#REF!</definedName>
    <definedName name="Vol_Units" localSheetId="8">#REF!</definedName>
    <definedName name="Vol_Units" localSheetId="4">#REF!</definedName>
    <definedName name="Vol_Units">#REF!</definedName>
    <definedName name="VOLM3COL" localSheetId="4">#REF!</definedName>
    <definedName name="VOLM3COL">#REF!</definedName>
    <definedName name="volm3km" localSheetId="4">#REF!</definedName>
    <definedName name="volm3km">#REF!</definedName>
    <definedName name="VOLQUET" localSheetId="8">#REF!</definedName>
    <definedName name="VOLQUET" localSheetId="4">#REF!</definedName>
    <definedName name="VOLQUET">#REF!</definedName>
    <definedName name="VOLQUETA" localSheetId="8">#REF!</definedName>
    <definedName name="VOLQUETA" localSheetId="4">#REF!</definedName>
    <definedName name="VOLQUETA">#REF!</definedName>
    <definedName name="Volqueta_C70_6M3" localSheetId="8">#REF!</definedName>
    <definedName name="Volqueta_C70_6M3" localSheetId="4">#REF!</definedName>
    <definedName name="Volqueta_C70_6M3">#REF!</definedName>
    <definedName name="Volqueta_Kamaz_10M3" localSheetId="8">#REF!</definedName>
    <definedName name="Volqueta_Kamaz_10M3" localSheetId="4">#REF!</definedName>
    <definedName name="Volqueta_Kamaz_10M3">#REF!</definedName>
    <definedName name="VolTanqu" localSheetId="8">#REF!</definedName>
    <definedName name="VolTanqu" localSheetId="4">#REF!</definedName>
    <definedName name="VolTanqu">#REF!</definedName>
    <definedName name="Voltimetro_de_0_250v" localSheetId="8">#REF!</definedName>
    <definedName name="Voltimetro_de_0_250v" localSheetId="4">#REF!</definedName>
    <definedName name="Voltimetro_de_0_250v">#REF!</definedName>
    <definedName name="VOLVIGA" localSheetId="4">#REF!</definedName>
    <definedName name="VOLVIGA">#REF!</definedName>
    <definedName name="VOLVIGA2" localSheetId="8">#REF!</definedName>
    <definedName name="VOLVIGA2" localSheetId="4">#REF!</definedName>
    <definedName name="VOLVIGA2">#REF!</definedName>
    <definedName name="VOtrosIngresosYEgresos" localSheetId="4">#REF!</definedName>
    <definedName name="VOtrosIngresosYEgresos">#REF!</definedName>
    <definedName name="vp" localSheetId="8">#REF!</definedName>
    <definedName name="vp" localSheetId="4">#REF!</definedName>
    <definedName name="vp">#REF!</definedName>
    <definedName name="VPD" localSheetId="8">#REF!</definedName>
    <definedName name="VPD" localSheetId="4">#REF!</definedName>
    <definedName name="VPD" localSheetId="6">#REF!</definedName>
    <definedName name="VPD">#REF!</definedName>
    <definedName name="VPDACUE" localSheetId="8">#REF!</definedName>
    <definedName name="VPDACUE" localSheetId="4">#REF!</definedName>
    <definedName name="VPDACUE" localSheetId="6">#REF!</definedName>
    <definedName name="VPDACUE">#REF!</definedName>
    <definedName name="VPI" localSheetId="8">#REF!</definedName>
    <definedName name="VPI" localSheetId="4">#REF!</definedName>
    <definedName name="VPI" localSheetId="6">#REF!</definedName>
    <definedName name="VPI">#REF!</definedName>
    <definedName name="VPN" localSheetId="8">#REF!</definedName>
    <definedName name="VPN" localSheetId="4">#REF!</definedName>
    <definedName name="VPN">#REF!</definedName>
    <definedName name="VPNCCP" localSheetId="8">#REF!</definedName>
    <definedName name="VPNCCP" localSheetId="4">#REF!</definedName>
    <definedName name="VPNCCP">#REF!</definedName>
    <definedName name="VPNIngresos" localSheetId="8">#REF!</definedName>
    <definedName name="VPNIngresos" localSheetId="4">#REF!</definedName>
    <definedName name="VPNIngresos" localSheetId="6">#REF!</definedName>
    <definedName name="VPNIngresos">#REF!</definedName>
    <definedName name="VPNInversion" localSheetId="8">#REF!</definedName>
    <definedName name="VPNInversion" localSheetId="4">#REF!</definedName>
    <definedName name="VPNInversion">#REF!</definedName>
    <definedName name="VPNInversionCCP" localSheetId="8">#REF!</definedName>
    <definedName name="VPNInversionCCP" localSheetId="4">#REF!</definedName>
    <definedName name="VPNInversionCCP">#REF!</definedName>
    <definedName name="VPNSurenting" localSheetId="8">#REF!</definedName>
    <definedName name="VPNSurenting" localSheetId="4">#REF!</definedName>
    <definedName name="VPNSurenting" localSheetId="6">#REF!</definedName>
    <definedName name="VPNSurenting">#REF!</definedName>
    <definedName name="VPR" localSheetId="8">#REF!</definedName>
    <definedName name="VPR" localSheetId="4">#REF!</definedName>
    <definedName name="VPR">#REF!</definedName>
    <definedName name="VPR_COMBUS" localSheetId="8">#REF!</definedName>
    <definedName name="VPR_COMBUS" localSheetId="4">#REF!</definedName>
    <definedName name="VPR_COMBUS">#REF!</definedName>
    <definedName name="VPR_CRUDO" localSheetId="8">#REF!</definedName>
    <definedName name="VPR_CRUDO" localSheetId="4">#REF!</definedName>
    <definedName name="VPR_CRUDO">#REF!</definedName>
    <definedName name="VPR_GAS" localSheetId="8">#REF!</definedName>
    <definedName name="VPR_GAS" localSheetId="4">#REF!</definedName>
    <definedName name="VPR_GAS">#REF!</definedName>
    <definedName name="VPR_ON" localSheetId="8">#REF!</definedName>
    <definedName name="VPR_ON" localSheetId="4">#REF!</definedName>
    <definedName name="VPR_ON">#REF!</definedName>
    <definedName name="VPR1_1" localSheetId="8">#REF!</definedName>
    <definedName name="VPR1_1" localSheetId="4">#REF!</definedName>
    <definedName name="VPR1_1">#REF!</definedName>
    <definedName name="VPR1_1_1" localSheetId="8">#REF!</definedName>
    <definedName name="VPR1_1_1" localSheetId="4">#REF!</definedName>
    <definedName name="VPR1_1_1">#REF!</definedName>
    <definedName name="VPR1_1_10" localSheetId="8">#REF!</definedName>
    <definedName name="VPR1_1_10" localSheetId="4">#REF!</definedName>
    <definedName name="VPR1_1_10">#REF!</definedName>
    <definedName name="VPR1_1_11" localSheetId="8">#REF!</definedName>
    <definedName name="VPR1_1_11" localSheetId="4">#REF!</definedName>
    <definedName name="VPR1_1_11">#REF!</definedName>
    <definedName name="VPR1_1_12" localSheetId="8">#REF!</definedName>
    <definedName name="VPR1_1_12" localSheetId="4">#REF!</definedName>
    <definedName name="VPR1_1_12">#REF!</definedName>
    <definedName name="VPR1_1_13" localSheetId="8">#REF!</definedName>
    <definedName name="VPR1_1_13" localSheetId="4">#REF!</definedName>
    <definedName name="VPR1_1_13">#REF!</definedName>
    <definedName name="VPR1_1_14" localSheetId="8">#REF!</definedName>
    <definedName name="VPR1_1_14" localSheetId="4">#REF!</definedName>
    <definedName name="VPR1_1_14">#REF!</definedName>
    <definedName name="VPR1_1_15" localSheetId="8">#REF!</definedName>
    <definedName name="VPR1_1_15" localSheetId="4">#REF!</definedName>
    <definedName name="VPR1_1_15">#REF!</definedName>
    <definedName name="VPR1_1_16" localSheetId="8">#REF!</definedName>
    <definedName name="VPR1_1_16" localSheetId="4">#REF!</definedName>
    <definedName name="VPR1_1_16">#REF!</definedName>
    <definedName name="VPR1_1_17" localSheetId="8">#REF!</definedName>
    <definedName name="VPR1_1_17" localSheetId="4">#REF!</definedName>
    <definedName name="VPR1_1_17">#REF!</definedName>
    <definedName name="VPR1_1_18" localSheetId="8">#REF!</definedName>
    <definedName name="VPR1_1_18" localSheetId="4">#REF!</definedName>
    <definedName name="VPR1_1_18">#REF!</definedName>
    <definedName name="VPR1_1_19" localSheetId="8">#REF!</definedName>
    <definedName name="VPR1_1_19" localSheetId="4">#REF!</definedName>
    <definedName name="VPR1_1_19">#REF!</definedName>
    <definedName name="VPR1_1_2" localSheetId="8">#REF!</definedName>
    <definedName name="VPR1_1_2" localSheetId="4">#REF!</definedName>
    <definedName name="VPR1_1_2">#REF!</definedName>
    <definedName name="VPR1_1_20" localSheetId="8">#REF!</definedName>
    <definedName name="VPR1_1_20" localSheetId="4">#REF!</definedName>
    <definedName name="VPR1_1_20">#REF!</definedName>
    <definedName name="VPR1_1_21" localSheetId="8">#REF!</definedName>
    <definedName name="VPR1_1_21" localSheetId="4">#REF!</definedName>
    <definedName name="VPR1_1_21">#REF!</definedName>
    <definedName name="VPR1_1_22" localSheetId="8">#REF!</definedName>
    <definedName name="VPR1_1_22" localSheetId="4">#REF!</definedName>
    <definedName name="VPR1_1_22">#REF!</definedName>
    <definedName name="VPR1_1_23" localSheetId="8">#REF!</definedName>
    <definedName name="VPR1_1_23" localSheetId="4">#REF!</definedName>
    <definedName name="VPR1_1_23">#REF!</definedName>
    <definedName name="VPR1_1_24" localSheetId="8">#REF!</definedName>
    <definedName name="VPR1_1_24" localSheetId="4">#REF!</definedName>
    <definedName name="VPR1_1_24">#REF!</definedName>
    <definedName name="VPR1_1_25" localSheetId="8">#REF!</definedName>
    <definedName name="VPR1_1_25" localSheetId="4">#REF!</definedName>
    <definedName name="VPR1_1_25">#REF!</definedName>
    <definedName name="VPR1_1_26" localSheetId="8">#REF!</definedName>
    <definedName name="VPR1_1_26" localSheetId="4">#REF!</definedName>
    <definedName name="VPR1_1_26">#REF!</definedName>
    <definedName name="VPR1_1_27" localSheetId="8">#REF!</definedName>
    <definedName name="VPR1_1_27" localSheetId="4">#REF!</definedName>
    <definedName name="VPR1_1_27">#REF!</definedName>
    <definedName name="VPR1_1_28" localSheetId="8">#REF!</definedName>
    <definedName name="VPR1_1_28" localSheetId="4">#REF!</definedName>
    <definedName name="VPR1_1_28">#REF!</definedName>
    <definedName name="VPR1_1_29" localSheetId="8">#REF!</definedName>
    <definedName name="VPR1_1_29" localSheetId="4">#REF!</definedName>
    <definedName name="VPR1_1_29">#REF!</definedName>
    <definedName name="VPR1_1_3" localSheetId="8">#REF!</definedName>
    <definedName name="VPR1_1_3" localSheetId="4">#REF!</definedName>
    <definedName name="VPR1_1_3">#REF!</definedName>
    <definedName name="VPR1_1_30" localSheetId="8">#REF!</definedName>
    <definedName name="VPR1_1_30" localSheetId="4">#REF!</definedName>
    <definedName name="VPR1_1_30">#REF!</definedName>
    <definedName name="VPR1_1_31" localSheetId="8">#REF!</definedName>
    <definedName name="VPR1_1_31" localSheetId="4">#REF!</definedName>
    <definedName name="VPR1_1_31">#REF!</definedName>
    <definedName name="VPR1_1_32" localSheetId="8">#REF!</definedName>
    <definedName name="VPR1_1_32" localSheetId="4">#REF!</definedName>
    <definedName name="VPR1_1_32">#REF!</definedName>
    <definedName name="VPR1_1_4" localSheetId="8">#REF!</definedName>
    <definedName name="VPR1_1_4" localSheetId="4">#REF!</definedName>
    <definedName name="VPR1_1_4">#REF!</definedName>
    <definedName name="VPR1_1_5" localSheetId="8">#REF!</definedName>
    <definedName name="VPR1_1_5" localSheetId="4">#REF!</definedName>
    <definedName name="VPR1_1_5">#REF!</definedName>
    <definedName name="VPR1_1_6" localSheetId="8">#REF!</definedName>
    <definedName name="VPR1_1_6" localSheetId="4">#REF!</definedName>
    <definedName name="VPR1_1_6">#REF!</definedName>
    <definedName name="VPR1_1_7" localSheetId="8">#REF!</definedName>
    <definedName name="VPR1_1_7" localSheetId="4">#REF!</definedName>
    <definedName name="VPR1_1_7">#REF!</definedName>
    <definedName name="VPR1_1_8" localSheetId="8">#REF!</definedName>
    <definedName name="VPR1_1_8" localSheetId="4">#REF!</definedName>
    <definedName name="VPR1_1_8">#REF!</definedName>
    <definedName name="VPR1_1_9" localSheetId="8">#REF!</definedName>
    <definedName name="VPR1_1_9" localSheetId="4">#REF!</definedName>
    <definedName name="VPR1_1_9">#REF!</definedName>
    <definedName name="VPR1_2" localSheetId="8">#REF!</definedName>
    <definedName name="VPR1_2" localSheetId="4">#REF!</definedName>
    <definedName name="VPR1_2">#REF!</definedName>
    <definedName name="VPR1_3" localSheetId="8">#REF!</definedName>
    <definedName name="VPR1_3" localSheetId="4">#REF!</definedName>
    <definedName name="VPR1_3">#REF!</definedName>
    <definedName name="VPR1_4" localSheetId="8">#REF!</definedName>
    <definedName name="VPR1_4" localSheetId="4">#REF!</definedName>
    <definedName name="VPR1_4">#REF!</definedName>
    <definedName name="VPR1_5" localSheetId="8">#REF!</definedName>
    <definedName name="VPR1_5" localSheetId="4">#REF!</definedName>
    <definedName name="VPR1_5">#REF!</definedName>
    <definedName name="VPR1_6" localSheetId="8">#REF!</definedName>
    <definedName name="VPR1_6" localSheetId="4">#REF!</definedName>
    <definedName name="VPR1_6">#REF!</definedName>
    <definedName name="vpt" localSheetId="8">#REF!</definedName>
    <definedName name="vpt" localSheetId="4">#REF!</definedName>
    <definedName name="vpt">#REF!</definedName>
    <definedName name="VPVC2" localSheetId="8">#REF!</definedName>
    <definedName name="VPVC2" localSheetId="4">#REF!</definedName>
    <definedName name="VPVC2">#REF!</definedName>
    <definedName name="VR._DÓLAR" localSheetId="8">#REF!</definedName>
    <definedName name="VR._DÓLAR" localSheetId="4">#REF!</definedName>
    <definedName name="VR._DÓLAR">#REF!</definedName>
    <definedName name="VR_CON_IVA" localSheetId="8">#REF!*(1+#REF!)</definedName>
    <definedName name="VR_CON_IVA" localSheetId="4">#REF!*(1+#REF!)</definedName>
    <definedName name="VR_CON_IVA" localSheetId="10">#REF!*(1+#REF!)</definedName>
    <definedName name="VR_CON_IVA">#REF!*(1+#REF!)</definedName>
    <definedName name="vr_equipos" localSheetId="8">#REF!</definedName>
    <definedName name="vr_equipos" localSheetId="4">#REF!</definedName>
    <definedName name="vr_equipos">#REF!</definedName>
    <definedName name="VR_SIN_IVA" localSheetId="8">VLOOKUP(#REF!,#REF!,6,FALSE)</definedName>
    <definedName name="VR_SIN_IVA" localSheetId="4">VLOOKUP(#REF!,#REF!,6,FALSE)</definedName>
    <definedName name="VR_SIN_IVA" localSheetId="10">VLOOKUP(#REF!,#REF!,6,FALSE)</definedName>
    <definedName name="VR_SIN_IVA">VLOOKUP(#REF!,#REF!,6,FALSE)</definedName>
    <definedName name="VR_TOT" localSheetId="14">IF([0]!LG=2,IF(SCQ=0,"",SCQ/2),"")</definedName>
    <definedName name="VR_TOT" localSheetId="25">IF([0]!LG=2,IF(SCQ=0,"",SCQ/2),"")</definedName>
    <definedName name="VR_TOT" localSheetId="18">IF([0]!LG=2,IF(SCQ=0,"",SCQ/2),"")</definedName>
    <definedName name="VR_TOT" localSheetId="19">IF([0]!LG=2,IF(SCQ=0,"",SCQ/2),"")</definedName>
    <definedName name="VR_TOT" localSheetId="20">IF([0]!LG=2,IF(SCQ=0,"",SCQ/2),"")</definedName>
    <definedName name="VR_TOT" localSheetId="22">IF([0]!LG=2,IF(SCQ=0,"",SCQ/2),"")</definedName>
    <definedName name="VR_TOT" localSheetId="23">IF([0]!LG=2,IF(SCQ=0,"",SCQ/2),"")</definedName>
    <definedName name="VR_TOT" localSheetId="24">IF([0]!LG=2,IF(SCQ=0,"",SCQ/2),"")</definedName>
    <definedName name="VR_TOT" localSheetId="8">IF(AIU!LG=2,IF(SCQ=0,"",SCQ/2),"")</definedName>
    <definedName name="VR_TOT" localSheetId="9">IF([0]!LG=2,IF(SCQ=0,"",SCQ/2),"")</definedName>
    <definedName name="VR_TOT" localSheetId="4">IF(FP!LG=2,IF(SCQ=0,"",SCQ/2),"")</definedName>
    <definedName name="VR_TOT" localSheetId="10">IF(LG=2,IF(SCQ=0,"",SCQ/2),"")</definedName>
    <definedName name="VR_TOT">IF([0]!LG=2,IF(SCQ=0,"",SCQ/2),"")</definedName>
    <definedName name="VR_TOT_APU" localSheetId="8">IF(#REF!="","",IF(#REF!=#REF!,SUMIF(#REF!,#REF!,#REF!),ROUNDUP(#REF!*#REF!,0)))</definedName>
    <definedName name="VR_TOT_APU" localSheetId="4">IF(#REF!="","",IF(#REF!=#REF!,SUMIF(#REF!,#REF!,#REF!),ROUNDUP(#REF!*#REF!,0)))</definedName>
    <definedName name="VR_TOT_APU" localSheetId="10">IF(#REF!="","",IF(#REF!=#REF!,SUMIF(#REF!,#REF!,#REF!),ROUNDUP(#REF!*#REF!,0)))</definedName>
    <definedName name="VR_TOT_APU">IF(#REF!="","",IF(#REF!=#REF!,SUMIF(#REF!,#REF!,#REF!),ROUNDUP(#REF!*#REF!,0)))</definedName>
    <definedName name="VR_TOT_AUX" localSheetId="8">IF(#REF!="","",IF(#REF!=#REF!,SUMIF(#REF!,#REF!,#REF!),ROUNDUP(#REF!*#REF!,0)))</definedName>
    <definedName name="VR_TOT_AUX" localSheetId="4">IF(#REF!="","",IF(#REF!=#REF!,SUMIF(#REF!,#REF!,#REF!),ROUNDUP(#REF!*#REF!,0)))</definedName>
    <definedName name="VR_TOT_AUX" localSheetId="10">IF(#REF!="","",IF(#REF!=#REF!,SUMIF(#REF!,#REF!,#REF!),ROUNDUP(#REF!*#REF!,0)))</definedName>
    <definedName name="VR_TOT_AUX">IF(#REF!="","",IF(#REF!=#REF!,SUMIF(#REF!,#REF!,#REF!),ROUNDUP(#REF!*#REF!,0)))</definedName>
    <definedName name="VR_UN" localSheetId="14">IF(ISERROR(V_U),"",V_U)</definedName>
    <definedName name="VR_UN" localSheetId="25">IF(ISERROR(V_U),"",V_U)</definedName>
    <definedName name="VR_UN" localSheetId="18">IF(ISERROR(V_U),"",V_U)</definedName>
    <definedName name="VR_UN" localSheetId="19">IF(ISERROR(V_U),"",V_U)</definedName>
    <definedName name="VR_UN" localSheetId="20">IF(ISERROR(V_U),"",V_U)</definedName>
    <definedName name="VR_UN" localSheetId="22">IF(ISERROR(V_U),"",V_U)</definedName>
    <definedName name="VR_UN" localSheetId="23">IF(ISERROR(V_U),"",V_U)</definedName>
    <definedName name="VR_UN" localSheetId="24">IF(ISERROR(V_U),"",V_U)</definedName>
    <definedName name="VR_UN" localSheetId="8">IF(ISERROR(V_U),"",V_U)</definedName>
    <definedName name="VR_UN" localSheetId="9">IF(ISERROR(V_U),"",V_U)</definedName>
    <definedName name="VR_UN" localSheetId="4">IF(ISERROR(V_U),"",V_U)</definedName>
    <definedName name="VR_UN" localSheetId="10">IF(ISERROR(V_U),"",V_U)</definedName>
    <definedName name="VR_UN">IF(ISERROR(V_U),"",V_U)</definedName>
    <definedName name="VR_UN_APU" localSheetId="8">IF(LEN(#REF!)=2,"",IF(#REF!="","",IF(ISERROR(SEARCH("-",#REF!,3)),VLOOKUP(#REF!,#REF!,4,FALSE),"")))</definedName>
    <definedName name="VR_UN_APU" localSheetId="4">IF(LEN(#REF!)=2,"",IF(#REF!="","",IF(ISERROR(SEARCH("-",#REF!,3)),VLOOKUP(#REF!,#REF!,4,FALSE),"")))</definedName>
    <definedName name="VR_UN_APU" localSheetId="10">IF(LEN(#REF!)=2,"",IF(#REF!="","",IF(ISERROR(SEARCH("-",#REF!,3)),VLOOKUP(#REF!,#REF!,4,FALSE),"")))</definedName>
    <definedName name="VR_UN_APU">IF(LEN(#REF!)=2,"",IF(#REF!="","",IF(ISERROR(SEARCH("-",#REF!,3)),VLOOKUP(#REF!,#REF!,4,FALSE),"")))</definedName>
    <definedName name="VR_UN_AUX" localSheetId="8">IF(#REF!="","",VLOOKUP(#REF!,#REF!,4,0))</definedName>
    <definedName name="VR_UN_AUX" localSheetId="4">IF(#REF!="","",VLOOKUP(#REF!,#REF!,4,0))</definedName>
    <definedName name="VR_UN_AUX" localSheetId="10">IF(#REF!="","",VLOOKUP(#REF!,#REF!,4,0))</definedName>
    <definedName name="VR_UN_AUX">IF(#REF!="","",VLOOKUP(#REF!,#REF!,4,0))</definedName>
    <definedName name="VR_UN_PPTO" localSheetId="8">IF(AIU!LG&lt;9,"",IF(#REF!="18",AIU!H_AA,IF(#REF!="15",AIU!H_EL,IF(#REF!="14",AIU!H_HI,SUMIF(#REF!,#REF!,#REF!)/2))))</definedName>
    <definedName name="VR_UN_PPTO" localSheetId="4">IF(LEN(#REF!)=9,VLOOKUP(#REF!,#REF!,6,FALSE),"")</definedName>
    <definedName name="VR_UN_PPTO" localSheetId="10">IF(LEN(#REF!)=9,VLOOKUP(#REF!,#REF!,6,FALSE),"")</definedName>
    <definedName name="VR_UN_PPTO">IF(LG&lt;9,"",IF(#REF!="18",H_AA,IF(#REF!="15",H_EL,IF(#REF!="14",H_HI,SUMIF(#REF!,#REF!,#REF!)/2))))</definedName>
    <definedName name="VRA" localSheetId="8">#REF!</definedName>
    <definedName name="VRA" localSheetId="4">#REF!</definedName>
    <definedName name="VRA" localSheetId="6">#REF!</definedName>
    <definedName name="VRA" localSheetId="10">#REF!</definedName>
    <definedName name="VRA">#REF!</definedName>
    <definedName name="vrbasad1" localSheetId="8">#REF!</definedName>
    <definedName name="vrbasad1" localSheetId="4">#REF!</definedName>
    <definedName name="vrbasad1" localSheetId="10">#REF!</definedName>
    <definedName name="vrbasad1">#REF!</definedName>
    <definedName name="vrbasad2" localSheetId="8">#REF!</definedName>
    <definedName name="vrbasad2" localSheetId="4">#REF!</definedName>
    <definedName name="vrbasad2" localSheetId="10">#REF!</definedName>
    <definedName name="vrbasad2">#REF!</definedName>
    <definedName name="vrbasin" localSheetId="8">#REF!</definedName>
    <definedName name="vrbasin" localSheetId="4">#REF!</definedName>
    <definedName name="vrbasin">#REF!</definedName>
    <definedName name="VRM" localSheetId="8">#REF!</definedName>
    <definedName name="VRM" localSheetId="4">#REF!</definedName>
    <definedName name="VRM">#REF!</definedName>
    <definedName name="VRP" localSheetId="8">#REF!</definedName>
    <definedName name="VRP" localSheetId="4">#REF!</definedName>
    <definedName name="VRP">#REF!</definedName>
    <definedName name="VRP_PETROQ" localSheetId="8">#REF!</definedName>
    <definedName name="VRP_PETROQ" localSheetId="4">#REF!</definedName>
    <definedName name="VRP_PETROQ">#REF!</definedName>
    <definedName name="VRP1_1" localSheetId="8">#REF!</definedName>
    <definedName name="VRP1_1" localSheetId="4">#REF!</definedName>
    <definedName name="VRP1_1">#REF!</definedName>
    <definedName name="VRP1_1_1" localSheetId="8">#REF!</definedName>
    <definedName name="VRP1_1_1" localSheetId="4">#REF!</definedName>
    <definedName name="VRP1_1_1">#REF!</definedName>
    <definedName name="VRP1_1_10" localSheetId="8">#REF!</definedName>
    <definedName name="VRP1_1_10" localSheetId="4">#REF!</definedName>
    <definedName name="VRP1_1_10">#REF!</definedName>
    <definedName name="VRP1_1_11" localSheetId="8">#REF!</definedName>
    <definedName name="VRP1_1_11" localSheetId="4">#REF!</definedName>
    <definedName name="VRP1_1_11">#REF!</definedName>
    <definedName name="VRP1_1_12" localSheetId="8">#REF!</definedName>
    <definedName name="VRP1_1_12" localSheetId="4">#REF!</definedName>
    <definedName name="VRP1_1_12">#REF!</definedName>
    <definedName name="VRP1_1_13" localSheetId="8">#REF!</definedName>
    <definedName name="VRP1_1_13" localSheetId="4">#REF!</definedName>
    <definedName name="VRP1_1_13">#REF!</definedName>
    <definedName name="VRP1_1_14" localSheetId="8">#REF!</definedName>
    <definedName name="VRP1_1_14" localSheetId="4">#REF!</definedName>
    <definedName name="VRP1_1_14">#REF!</definedName>
    <definedName name="VRP1_1_15" localSheetId="8">#REF!</definedName>
    <definedName name="VRP1_1_15" localSheetId="4">#REF!</definedName>
    <definedName name="VRP1_1_15">#REF!</definedName>
    <definedName name="VRP1_1_16" localSheetId="8">#REF!</definedName>
    <definedName name="VRP1_1_16" localSheetId="4">#REF!</definedName>
    <definedName name="VRP1_1_16">#REF!</definedName>
    <definedName name="VRP1_1_17" localSheetId="8">#REF!</definedName>
    <definedName name="VRP1_1_17" localSheetId="4">#REF!</definedName>
    <definedName name="VRP1_1_17">#REF!</definedName>
    <definedName name="VRP1_1_18" localSheetId="8">#REF!</definedName>
    <definedName name="VRP1_1_18" localSheetId="4">#REF!</definedName>
    <definedName name="VRP1_1_18">#REF!</definedName>
    <definedName name="VRP1_1_19" localSheetId="8">#REF!</definedName>
    <definedName name="VRP1_1_19" localSheetId="4">#REF!</definedName>
    <definedName name="VRP1_1_19">#REF!</definedName>
    <definedName name="VRP1_1_2" localSheetId="8">#REF!</definedName>
    <definedName name="VRP1_1_2" localSheetId="4">#REF!</definedName>
    <definedName name="VRP1_1_2">#REF!</definedName>
    <definedName name="VRP1_1_20" localSheetId="8">#REF!</definedName>
    <definedName name="VRP1_1_20" localSheetId="4">#REF!</definedName>
    <definedName name="VRP1_1_20">#REF!</definedName>
    <definedName name="VRP1_1_21" localSheetId="8">#REF!</definedName>
    <definedName name="VRP1_1_21" localSheetId="4">#REF!</definedName>
    <definedName name="VRP1_1_21">#REF!</definedName>
    <definedName name="VRP1_1_22" localSheetId="8">#REF!</definedName>
    <definedName name="VRP1_1_22" localSheetId="4">#REF!</definedName>
    <definedName name="VRP1_1_22">#REF!</definedName>
    <definedName name="VRP1_1_23" localSheetId="8">#REF!</definedName>
    <definedName name="VRP1_1_23" localSheetId="4">#REF!</definedName>
    <definedName name="VRP1_1_23">#REF!</definedName>
    <definedName name="VRP1_1_3" localSheetId="8">#REF!</definedName>
    <definedName name="VRP1_1_3" localSheetId="4">#REF!</definedName>
    <definedName name="VRP1_1_3">#REF!</definedName>
    <definedName name="VRP1_1_4" localSheetId="8">#REF!</definedName>
    <definedName name="VRP1_1_4" localSheetId="4">#REF!</definedName>
    <definedName name="VRP1_1_4">#REF!</definedName>
    <definedName name="VRP1_1_5" localSheetId="8">#REF!</definedName>
    <definedName name="VRP1_1_5" localSheetId="4">#REF!</definedName>
    <definedName name="VRP1_1_5">#REF!</definedName>
    <definedName name="VRP1_1_6" localSheetId="8">#REF!</definedName>
    <definedName name="VRP1_1_6" localSheetId="4">#REF!</definedName>
    <definedName name="VRP1_1_6">#REF!</definedName>
    <definedName name="VRP1_1_7" localSheetId="8">#REF!</definedName>
    <definedName name="VRP1_1_7" localSheetId="4">#REF!</definedName>
    <definedName name="VRP1_1_7">#REF!</definedName>
    <definedName name="VRP1_1_8" localSheetId="8">#REF!</definedName>
    <definedName name="VRP1_1_8" localSheetId="4">#REF!</definedName>
    <definedName name="VRP1_1_8">#REF!</definedName>
    <definedName name="VRP1_1_9" localSheetId="8">#REF!</definedName>
    <definedName name="VRP1_1_9" localSheetId="4">#REF!</definedName>
    <definedName name="VRP1_1_9">#REF!</definedName>
    <definedName name="VRP1_2" localSheetId="8">#REF!</definedName>
    <definedName name="VRP1_2" localSheetId="4">#REF!</definedName>
    <definedName name="VRP1_2">#REF!</definedName>
    <definedName name="VRP1_3" localSheetId="8">#REF!</definedName>
    <definedName name="VRP1_3" localSheetId="4">#REF!</definedName>
    <definedName name="VRP1_3">#REF!</definedName>
    <definedName name="VRP1_4" localSheetId="8">#REF!</definedName>
    <definedName name="VRP1_4" localSheetId="4">#REF!</definedName>
    <definedName name="VRP1_4">#REF!</definedName>
    <definedName name="VRTTLPPTO" localSheetId="8">#REF!</definedName>
    <definedName name="VRTTLPPTO" localSheetId="4">#REF!</definedName>
    <definedName name="VRTTLPPTO">#REF!</definedName>
    <definedName name="VRTTLUNDS" localSheetId="8">#REF!</definedName>
    <definedName name="VRTTLUNDS" localSheetId="4">#REF!</definedName>
    <definedName name="VRTTLUNDS">#REF!</definedName>
    <definedName name="VrUtilidad" localSheetId="8">#REF!</definedName>
    <definedName name="VrUtilidad" localSheetId="4">#REF!</definedName>
    <definedName name="VrUtilidad">#REF!</definedName>
    <definedName name="Vs" localSheetId="8">#REF!</definedName>
    <definedName name="Vs" localSheetId="4">#REF!</definedName>
    <definedName name="Vs">#REF!</definedName>
    <definedName name="VSCanonTotal" localSheetId="8">#REF!</definedName>
    <definedName name="VSCanonTotal" localSheetId="4">#REF!</definedName>
    <definedName name="VSCanonTotal" localSheetId="6">#REF!</definedName>
    <definedName name="VSCanonTotal">#REF!</definedName>
    <definedName name="vsdfj" localSheetId="15" hidden="1">{"via1",#N/A,TRUE,"general";"via2",#N/A,TRUE,"general";"via3",#N/A,TRUE,"general"}</definedName>
    <definedName name="vsdfj" localSheetId="16" hidden="1">{"via1",#N/A,TRUE,"general";"via2",#N/A,TRUE,"general";"via3",#N/A,TRUE,"general"}</definedName>
    <definedName name="vsdfj" localSheetId="8" hidden="1">{"via1",#N/A,TRUE,"general";"via2",#N/A,TRUE,"general";"via3",#N/A,TRUE,"general"}</definedName>
    <definedName name="vsdfj" localSheetId="4" hidden="1">{"via1",#N/A,TRUE,"general";"via2",#N/A,TRUE,"general";"via3",#N/A,TRUE,"general"}</definedName>
    <definedName name="vsdfj" localSheetId="6"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dfj_1" localSheetId="8" hidden="1">{"via1",#N/A,TRUE,"general";"via2",#N/A,TRUE,"general";"via3",#N/A,TRUE,"general"}</definedName>
    <definedName name="vsdfj_1" localSheetId="4" hidden="1">{"via1",#N/A,TRUE,"general";"via2",#N/A,TRUE,"general";"via3",#N/A,TRUE,"general"}</definedName>
    <definedName name="vsdfj_1" localSheetId="10" hidden="1">{"via1",#N/A,TRUE,"general";"via2",#N/A,TRUE,"general";"via3",#N/A,TRUE,"general"}</definedName>
    <definedName name="vsdfj_1" hidden="1">{"via1",#N/A,TRUE,"general";"via2",#N/A,TRUE,"general";"via3",#N/A,TRUE,"general"}</definedName>
    <definedName name="VSM" localSheetId="8">#REF!</definedName>
    <definedName name="VSM" localSheetId="4">#REF!</definedName>
    <definedName name="VSM" localSheetId="10">#REF!</definedName>
    <definedName name="VSM">#REF!</definedName>
    <definedName name="VSM1_1" localSheetId="8">#REF!</definedName>
    <definedName name="VSM1_1" localSheetId="4">#REF!</definedName>
    <definedName name="VSM1_1" localSheetId="10">#REF!</definedName>
    <definedName name="VSM1_1">#REF!</definedName>
    <definedName name="VSM1_1_1" localSheetId="8">#REF!</definedName>
    <definedName name="VSM1_1_1" localSheetId="4">#REF!</definedName>
    <definedName name="VSM1_1_1" localSheetId="10">#REF!</definedName>
    <definedName name="VSM1_1_1">#REF!</definedName>
    <definedName name="VSM1_1_2" localSheetId="8">#REF!</definedName>
    <definedName name="VSM1_1_2" localSheetId="4">#REF!</definedName>
    <definedName name="VSM1_1_2">#REF!</definedName>
    <definedName name="VSM1_1_3" localSheetId="8">#REF!</definedName>
    <definedName name="VSM1_1_3" localSheetId="4">#REF!</definedName>
    <definedName name="VSM1_1_3">#REF!</definedName>
    <definedName name="VSM1_1_4" localSheetId="8">#REF!</definedName>
    <definedName name="VSM1_1_4" localSheetId="4">#REF!</definedName>
    <definedName name="VSM1_1_4">#REF!</definedName>
    <definedName name="VSM1_1_5" localSheetId="8">#REF!</definedName>
    <definedName name="VSM1_1_5" localSheetId="4">#REF!</definedName>
    <definedName name="VSM1_1_5">#REF!</definedName>
    <definedName name="VSM1_2" localSheetId="8">#REF!</definedName>
    <definedName name="VSM1_2" localSheetId="4">#REF!</definedName>
    <definedName name="VSM1_2">#REF!</definedName>
    <definedName name="VSM1_3" localSheetId="8">#REF!</definedName>
    <definedName name="VSM1_3" localSheetId="4">#REF!</definedName>
    <definedName name="VSM1_3">#REF!</definedName>
    <definedName name="VSM1_4" localSheetId="8">#REF!</definedName>
    <definedName name="VSM1_4" localSheetId="4">#REF!</definedName>
    <definedName name="VSM1_4">#REF!</definedName>
    <definedName name="VSM1_5" localSheetId="8">#REF!</definedName>
    <definedName name="VSM1_5" localSheetId="4">#REF!</definedName>
    <definedName name="VSM1_5">#REF!</definedName>
    <definedName name="vsp" localSheetId="8">#REF!</definedName>
    <definedName name="vsp" localSheetId="4">#REF!</definedName>
    <definedName name="vsp">#REF!</definedName>
    <definedName name="VSPunRentabilidad" localSheetId="8">#REF!</definedName>
    <definedName name="VSPunRentabilidad" localSheetId="4">#REF!</definedName>
    <definedName name="VSPunRentabilidad" localSheetId="6">#REF!</definedName>
    <definedName name="VSPunRentabilidad">#REF!</definedName>
    <definedName name="VSTablaDTF" localSheetId="8">#REF!</definedName>
    <definedName name="VSTablaDTF" localSheetId="4">#REF!</definedName>
    <definedName name="VSTablaDTF" localSheetId="6">#REF!</definedName>
    <definedName name="VSTablaDTF">#REF!</definedName>
    <definedName name="VSTablaDTFDatos" localSheetId="8">#REF!</definedName>
    <definedName name="VSTablaDTFDatos" localSheetId="4">#REF!</definedName>
    <definedName name="VSTablaDTFDatos" localSheetId="6">#REF!</definedName>
    <definedName name="VSTablaDTFDatos">#REF!</definedName>
    <definedName name="VSUtilidadMensual" localSheetId="8">#REF!</definedName>
    <definedName name="VSUtilidadMensual" localSheetId="4">#REF!</definedName>
    <definedName name="VSUtilidadMensual" localSheetId="6">#REF!</definedName>
    <definedName name="VSUtilidadMensual">#REF!</definedName>
    <definedName name="VSVariablesRenting" localSheetId="8">#REF!</definedName>
    <definedName name="VSVariablesRenting" localSheetId="4">#REF!</definedName>
    <definedName name="VSVariablesRenting" localSheetId="6">#REF!</definedName>
    <definedName name="VSVariablesRenting">#REF!</definedName>
    <definedName name="vt" localSheetId="15" hidden="1">{"via1",#N/A,TRUE,"general";"via2",#N/A,TRUE,"general";"via3",#N/A,TRUE,"general"}</definedName>
    <definedName name="vt" localSheetId="16" hidden="1">{"via1",#N/A,TRUE,"general";"via2",#N/A,TRUE,"general";"via3",#N/A,TRUE,"general"}</definedName>
    <definedName name="vt" localSheetId="8" hidden="1">{"via1",#N/A,TRUE,"general";"via2",#N/A,TRUE,"general";"via3",#N/A,TRUE,"general"}</definedName>
    <definedName name="vt" localSheetId="4" hidden="1">{"via1",#N/A,TRUE,"general";"via2",#N/A,TRUE,"general";"via3",#N/A,TRUE,"general"}</definedName>
    <definedName name="vt" localSheetId="6"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t_1" localSheetId="8" hidden="1">{"via1",#N/A,TRUE,"general";"via2",#N/A,TRUE,"general";"via3",#N/A,TRUE,"general"}</definedName>
    <definedName name="vt_1" localSheetId="4" hidden="1">{"via1",#N/A,TRUE,"general";"via2",#N/A,TRUE,"general";"via3",#N/A,TRUE,"general"}</definedName>
    <definedName name="vt_1" localSheetId="10" hidden="1">{"via1",#N/A,TRUE,"general";"via2",#N/A,TRUE,"general";"via3",#N/A,TRUE,"general"}</definedName>
    <definedName name="vt_1" hidden="1">{"via1",#N/A,TRUE,"general";"via2",#N/A,TRUE,"general";"via3",#N/A,TRUE,"general"}</definedName>
    <definedName name="VTOTAL" localSheetId="8">#REF!</definedName>
    <definedName name="VTOTAL" localSheetId="4">#REF!</definedName>
    <definedName name="VTOTAL" localSheetId="6">#REF!</definedName>
    <definedName name="VTOTAL">#REF!</definedName>
    <definedName name="Vun" localSheetId="4">#REF!</definedName>
    <definedName name="Vun">#REF!</definedName>
    <definedName name="vutil" localSheetId="8">#REF!</definedName>
    <definedName name="vutil" localSheetId="4">#REF!</definedName>
    <definedName name="vutil" localSheetId="10">#REF!</definedName>
    <definedName name="vutil">#REF!</definedName>
    <definedName name="vuyhj" localSheetId="8">#REF!</definedName>
    <definedName name="vuyhj" localSheetId="4">#REF!</definedName>
    <definedName name="vuyhj">#REF!</definedName>
    <definedName name="vv" localSheetId="8">#REF!</definedName>
    <definedName name="vv" localSheetId="5">#REF!</definedName>
    <definedName name="vv" localSheetId="4">#REF!</definedName>
    <definedName name="vv" localSheetId="6">#REF!</definedName>
    <definedName name="vv">#REF!</definedName>
    <definedName name="Vv.u.total" localSheetId="8">#REF!</definedName>
    <definedName name="Vv.u.total" localSheetId="4">#REF!</definedName>
    <definedName name="Vv.u.total" localSheetId="6">#REF!</definedName>
    <definedName name="Vv.u.total">#REF!</definedName>
    <definedName name="vv_vv" localSheetId="8">#REF!</definedName>
    <definedName name="vv_vv" localSheetId="4">#REF!</definedName>
    <definedName name="vv_vv">#REF!</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4" hidden="1">{"TAB1",#N/A,TRUE,"GENERAL";"TAB2",#N/A,TRUE,"GENERAL";"TAB3",#N/A,TRUE,"GENERAL";"TAB4",#N/A,TRUE,"GENERAL";"TAB5",#N/A,TRUE,"GENERAL"}</definedName>
    <definedName name="vvcxv" localSheetId="6"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cxv_1" localSheetId="8" hidden="1">{"TAB1",#N/A,TRUE,"GENERAL";"TAB2",#N/A,TRUE,"GENERAL";"TAB3",#N/A,TRUE,"GENERAL";"TAB4",#N/A,TRUE,"GENERAL";"TAB5",#N/A,TRUE,"GENERAL"}</definedName>
    <definedName name="vvcxv_1" localSheetId="4" hidden="1">{"TAB1",#N/A,TRUE,"GENERAL";"TAB2",#N/A,TRUE,"GENERAL";"TAB3",#N/A,TRUE,"GENERAL";"TAB4",#N/A,TRUE,"GENERAL";"TAB5",#N/A,TRUE,"GENERAL"}</definedName>
    <definedName name="vvcxv_1" localSheetId="10" hidden="1">{"TAB1",#N/A,TRUE,"GENERAL";"TAB2",#N/A,TRUE,"GENERAL";"TAB3",#N/A,TRUE,"GENERAL";"TAB4",#N/A,TRUE,"GENERAL";"TAB5",#N/A,TRUE,"GENERAL"}</definedName>
    <definedName name="vvcxv_1" hidden="1">{"TAB1",#N/A,TRUE,"GENERAL";"TAB2",#N/A,TRUE,"GENERAL";"TAB3",#N/A,TRUE,"GENERAL";"TAB4",#N/A,TRUE,"GENERAL";"TAB5",#N/A,TRUE,"GENERAL"}</definedName>
    <definedName name="Vvkmh" localSheetId="8">#REF!</definedName>
    <definedName name="Vvkmh" localSheetId="4">#REF!</definedName>
    <definedName name="Vvkmh" localSheetId="10">#REF!</definedName>
    <definedName name="Vvkmh">#REF!</definedName>
    <definedName name="Vvmph" localSheetId="8">#REF!</definedName>
    <definedName name="Vvmph" localSheetId="4">#REF!</definedName>
    <definedName name="Vvmph" localSheetId="10">#REF!</definedName>
    <definedName name="Vvmph">#REF!</definedName>
    <definedName name="VVV" localSheetId="8">#REF!</definedName>
    <definedName name="VVV" localSheetId="5">#REF!</definedName>
    <definedName name="VVV" localSheetId="4">#REF!</definedName>
    <definedName name="VVV" localSheetId="6">#REF!</definedName>
    <definedName name="VVV" localSheetId="10">#REF!</definedName>
    <definedName name="VVV">#REF!</definedName>
    <definedName name="vvvv" localSheetId="8" hidden="1">{"'Sheet1'!$A$1:$G$85"}</definedName>
    <definedName name="vvvv" localSheetId="4" hidden="1">{"'Sheet1'!$A$1:$G$85"}</definedName>
    <definedName name="vvvv" localSheetId="10" hidden="1">{"'Sheet1'!$A$1:$G$85"}</definedName>
    <definedName name="vvvv" hidden="1">{"'Sheet1'!$A$1:$G$85"}</definedName>
    <definedName name="vvvvt" localSheetId="15" hidden="1">{"via1",#N/A,TRUE,"general";"via2",#N/A,TRUE,"general";"via3",#N/A,TRUE,"general"}</definedName>
    <definedName name="vvvvt" localSheetId="16" hidden="1">{"via1",#N/A,TRUE,"general";"via2",#N/A,TRUE,"general";"via3",#N/A,TRUE,"general"}</definedName>
    <definedName name="vvvvt" localSheetId="8" hidden="1">{"via1",#N/A,TRUE,"general";"via2",#N/A,TRUE,"general";"via3",#N/A,TRUE,"general"}</definedName>
    <definedName name="vvvvt" localSheetId="4" hidden="1">{"via1",#N/A,TRUE,"general";"via2",#N/A,TRUE,"general";"via3",#N/A,TRUE,"general"}</definedName>
    <definedName name="vvvvt" localSheetId="6"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t_1" localSheetId="8" hidden="1">{"via1",#N/A,TRUE,"general";"via2",#N/A,TRUE,"general";"via3",#N/A,TRUE,"general"}</definedName>
    <definedName name="vvvvt_1" localSheetId="4" hidden="1">{"via1",#N/A,TRUE,"general";"via2",#N/A,TRUE,"general";"via3",#N/A,TRUE,"general"}</definedName>
    <definedName name="vvvvt_1" localSheetId="10" hidden="1">{"via1",#N/A,TRUE,"general";"via2",#N/A,TRUE,"general";"via3",#N/A,TRUE,"general"}</definedName>
    <definedName name="vvvvt_1" hidden="1">{"via1",#N/A,TRUE,"general";"via2",#N/A,TRUE,"general";"via3",#N/A,TRUE,"general"}</definedName>
    <definedName name="vvvvvv" localSheetId="8" hidden="1">{#N/A,#N/A,FALSE,"Costos Productos 6A";#N/A,#N/A,FALSE,"Costo Unitario Total H-94-12"}</definedName>
    <definedName name="vvvvvv" localSheetId="4" hidden="1">{#N/A,#N/A,FALSE,"Costos Productos 6A";#N/A,#N/A,FALSE,"Costo Unitario Total H-94-12"}</definedName>
    <definedName name="vvvvvv" localSheetId="10" hidden="1">{#N/A,#N/A,FALSE,"Costos Productos 6A";#N/A,#N/A,FALSE,"Costo Unitario Total H-94-12"}</definedName>
    <definedName name="vvvvvv" hidden="1">{#N/A,#N/A,FALSE,"Costos Productos 6A";#N/A,#N/A,FALSE,"Costo Unitario Total H-94-12"}</definedName>
    <definedName name="vvvvvvf" localSheetId="15" hidden="1">{"via1",#N/A,TRUE,"general";"via2",#N/A,TRUE,"general";"via3",#N/A,TRUE,"general"}</definedName>
    <definedName name="vvvvvvf" localSheetId="16" hidden="1">{"via1",#N/A,TRUE,"general";"via2",#N/A,TRUE,"general";"via3",#N/A,TRUE,"general"}</definedName>
    <definedName name="vvvvvvf" localSheetId="8" hidden="1">{"via1",#N/A,TRUE,"general";"via2",#N/A,TRUE,"general";"via3",#N/A,TRUE,"general"}</definedName>
    <definedName name="vvvvvvf" localSheetId="4" hidden="1">{"via1",#N/A,TRUE,"general";"via2",#N/A,TRUE,"general";"via3",#N/A,TRUE,"general"}</definedName>
    <definedName name="vvvvvvf" localSheetId="6"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vvvvvf_1" localSheetId="8" hidden="1">{"via1",#N/A,TRUE,"general";"via2",#N/A,TRUE,"general";"via3",#N/A,TRUE,"general"}</definedName>
    <definedName name="vvvvvvf_1" localSheetId="4" hidden="1">{"via1",#N/A,TRUE,"general";"via2",#N/A,TRUE,"general";"via3",#N/A,TRUE,"general"}</definedName>
    <definedName name="vvvvvvf_1" localSheetId="10" hidden="1">{"via1",#N/A,TRUE,"general";"via2",#N/A,TRUE,"general";"via3",#N/A,TRUE,"general"}</definedName>
    <definedName name="vvvvvvf_1" hidden="1">{"via1",#N/A,TRUE,"general";"via2",#N/A,TRUE,"general";"via3",#N/A,TRUE,"general"}</definedName>
    <definedName name="VVVVVVV" localSheetId="8" hidden="1">{"via1",#N/A,TRUE,"general";"via2",#N/A,TRUE,"general";"via3",#N/A,TRUE,"general"}</definedName>
    <definedName name="VVVVVVV" localSheetId="4" hidden="1">{"via1",#N/A,TRUE,"general";"via2",#N/A,TRUE,"general";"via3",#N/A,TRUE,"general"}</definedName>
    <definedName name="VVVVVVV" localSheetId="10" hidden="1">{"via1",#N/A,TRUE,"general";"via2",#N/A,TRUE,"general";"via3",#N/A,TRUE,"general"}</definedName>
    <definedName name="VVVVVVV" hidden="1">{"via1",#N/A,TRUE,"general";"via2",#N/A,TRUE,"general";"via3",#N/A,TRUE,"general"}</definedName>
    <definedName name="VVVVVVVVVVVVVVVVVVVVVVVVVVVVVVVVVVVVVVVVVVVVVVVVVVV" localSheetId="8" hidden="1">{"TAB1",#N/A,TRUE,"GENERAL";"TAB2",#N/A,TRUE,"GENERAL";"TAB3",#N/A,TRUE,"GENERAL";"TAB4",#N/A,TRUE,"GENERAL";"TAB5",#N/A,TRUE,"GENERAL"}</definedName>
    <definedName name="VVVVVVVVVVVVVVVVVVVVVVVVVVVVVVVVVVVVVVVVVVVVVVVVVVV" localSheetId="4" hidden="1">{"TAB1",#N/A,TRUE,"GENERAL";"TAB2",#N/A,TRUE,"GENERAL";"TAB3",#N/A,TRUE,"GENERAL";"TAB4",#N/A,TRUE,"GENERAL";"TAB5",#N/A,TRUE,"GENERAL"}</definedName>
    <definedName name="VVVVVVVVVVVVVVVVVVVVVVVVVVVVVVVVVVVVVVVVVVVVVVVVVVV" localSheetId="10"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8" hidden="1">{"TAB1",#N/A,TRUE,"GENERAL";"TAB2",#N/A,TRUE,"GENERAL";"TAB3",#N/A,TRUE,"GENERAL";"TAB4",#N/A,TRUE,"GENERAL";"TAB5",#N/A,TRUE,"GENERAL"}</definedName>
    <definedName name="vy" localSheetId="4" hidden="1">{"TAB1",#N/A,TRUE,"GENERAL";"TAB2",#N/A,TRUE,"GENERAL";"TAB3",#N/A,TRUE,"GENERAL";"TAB4",#N/A,TRUE,"GENERAL";"TAB5",#N/A,TRUE,"GENERAL"}</definedName>
    <definedName name="vy" localSheetId="6"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vy_1" localSheetId="8" hidden="1">{"TAB1",#N/A,TRUE,"GENERAL";"TAB2",#N/A,TRUE,"GENERAL";"TAB3",#N/A,TRUE,"GENERAL";"TAB4",#N/A,TRUE,"GENERAL";"TAB5",#N/A,TRUE,"GENERAL"}</definedName>
    <definedName name="vy_1" localSheetId="4" hidden="1">{"TAB1",#N/A,TRUE,"GENERAL";"TAB2",#N/A,TRUE,"GENERAL";"TAB3",#N/A,TRUE,"GENERAL";"TAB4",#N/A,TRUE,"GENERAL";"TAB5",#N/A,TRUE,"GENERAL"}</definedName>
    <definedName name="vy_1" localSheetId="10" hidden="1">{"TAB1",#N/A,TRUE,"GENERAL";"TAB2",#N/A,TRUE,"GENERAL";"TAB3",#N/A,TRUE,"GENERAL";"TAB4",#N/A,TRUE,"GENERAL";"TAB5",#N/A,TRUE,"GENERAL"}</definedName>
    <definedName name="vy_1" hidden="1">{"TAB1",#N/A,TRUE,"GENERAL";"TAB2",#N/A,TRUE,"GENERAL";"TAB3",#N/A,TRUE,"GENERAL";"TAB4",#N/A,TRUE,"GENERAL";"TAB5",#N/A,TRUE,"GENERAL"}</definedName>
    <definedName name="VZCASA" localSheetId="4">#REF!</definedName>
    <definedName name="VZCASA">#REF!</definedName>
    <definedName name="w" localSheetId="8" hidden="1">#REF!</definedName>
    <definedName name="W" localSheetId="5">#REF!</definedName>
    <definedName name="w" localSheetId="4" hidden="1">#REF!</definedName>
    <definedName name="w" localSheetId="6">#REF!</definedName>
    <definedName name="w" localSheetId="10" hidden="1">#REF!</definedName>
    <definedName name="w">#REF!</definedName>
    <definedName name="W14.1.1" localSheetId="8">#REF!</definedName>
    <definedName name="W14.1.1" localSheetId="4">#REF!</definedName>
    <definedName name="W14.1.1" localSheetId="10">#REF!</definedName>
    <definedName name="W14.1.1">#REF!</definedName>
    <definedName name="w2w2w" localSheetId="15" hidden="1">{"via1",#N/A,TRUE,"general";"via2",#N/A,TRUE,"general";"via3",#N/A,TRUE,"general"}</definedName>
    <definedName name="w2w2w" localSheetId="16" hidden="1">{"via1",#N/A,TRUE,"general";"via2",#N/A,TRUE,"general";"via3",#N/A,TRUE,"general"}</definedName>
    <definedName name="w2w2w" localSheetId="8" hidden="1">{"via1",#N/A,TRUE,"general";"via2",#N/A,TRUE,"general";"via3",#N/A,TRUE,"general"}</definedName>
    <definedName name="w2w2w" localSheetId="4" hidden="1">{"via1",#N/A,TRUE,"general";"via2",#N/A,TRUE,"general";"via3",#N/A,TRUE,"general"}</definedName>
    <definedName name="w2w2w" localSheetId="6"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2w2w_1" localSheetId="8" hidden="1">{"via1",#N/A,TRUE,"general";"via2",#N/A,TRUE,"general";"via3",#N/A,TRUE,"general"}</definedName>
    <definedName name="w2w2w_1" localSheetId="4" hidden="1">{"via1",#N/A,TRUE,"general";"via2",#N/A,TRUE,"general";"via3",#N/A,TRUE,"general"}</definedName>
    <definedName name="w2w2w_1" localSheetId="10" hidden="1">{"via1",#N/A,TRUE,"general";"via2",#N/A,TRUE,"general";"via3",#N/A,TRUE,"general"}</definedName>
    <definedName name="w2w2w_1" hidden="1">{"via1",#N/A,TRUE,"general";"via2",#N/A,TRUE,"general";"via3",#N/A,TRUE,"general"}</definedName>
    <definedName name="W3EE">#REF!</definedName>
    <definedName name="WACC" localSheetId="8">#REF!</definedName>
    <definedName name="WACC" localSheetId="4">#REF!</definedName>
    <definedName name="WACC" localSheetId="6">#REF!</definedName>
    <definedName name="WACC" localSheetId="10">#REF!</definedName>
    <definedName name="WACC">#REF!</definedName>
    <definedName name="WAER4YTSDTGFYWUETYJ" localSheetId="8">#REF!</definedName>
    <definedName name="WAER4YTSDTGFYWUETYJ" localSheetId="4">#N/A</definedName>
    <definedName name="WAER4YTSDTGFYWUETYJ" localSheetId="6">#REF!</definedName>
    <definedName name="WAER4YTSDTGFYWUETYJ" localSheetId="10">#REF!</definedName>
    <definedName name="WAER4YTSDTGFYWUETYJ">#N/A</definedName>
    <definedName name="WAGE_RATE" localSheetId="8">#REF!</definedName>
    <definedName name="WAGE_RATE" localSheetId="4">#REF!</definedName>
    <definedName name="WAGE_RATE" localSheetId="10">#REF!</definedName>
    <definedName name="WAGE_RATE">#REF!</definedName>
    <definedName name="Wage0100" localSheetId="8">#REF!</definedName>
    <definedName name="Wage0100" localSheetId="4">#REF!</definedName>
    <definedName name="Wage0100" localSheetId="10">#REF!</definedName>
    <definedName name="Wage0100">#REF!</definedName>
    <definedName name="Wage0200" localSheetId="8">#REF!</definedName>
    <definedName name="Wage0200" localSheetId="4">#REF!</definedName>
    <definedName name="Wage0200" localSheetId="10">#REF!</definedName>
    <definedName name="Wage0200">#REF!</definedName>
    <definedName name="Walcan" localSheetId="8">#REF!</definedName>
    <definedName name="Walcan" localSheetId="4">#REF!</definedName>
    <definedName name="Walcan">#REF!</definedName>
    <definedName name="Waste_DB" localSheetId="8">#REF!</definedName>
    <definedName name="Waste_DB" localSheetId="4">#REF!</definedName>
    <definedName name="Waste_DB">#REF!</definedName>
    <definedName name="Waste1" localSheetId="8">#REF!</definedName>
    <definedName name="Waste1" localSheetId="4">#REF!</definedName>
    <definedName name="Waste1">#REF!</definedName>
    <definedName name="Waste2" localSheetId="8">#REF!</definedName>
    <definedName name="Waste2" localSheetId="4">#REF!</definedName>
    <definedName name="Waste2">#REF!</definedName>
    <definedName name="Waste3" localSheetId="8">#REF!</definedName>
    <definedName name="Waste3" localSheetId="4">#REF!</definedName>
    <definedName name="Waste3">#REF!</definedName>
    <definedName name="Waste4" localSheetId="8">#REF!</definedName>
    <definedName name="Waste4" localSheetId="4">#REF!</definedName>
    <definedName name="Waste4">#REF!</definedName>
    <definedName name="WasteFleet" localSheetId="8">#REF!</definedName>
    <definedName name="WasteFleet" localSheetId="4">#REF!</definedName>
    <definedName name="WasteFleet">#REF!</definedName>
    <definedName name="WasteLoad" localSheetId="8">#REF!</definedName>
    <definedName name="WasteLoad" localSheetId="4">#REF!</definedName>
    <definedName name="WasteLoad">#REF!</definedName>
    <definedName name="WasteOpCost" localSheetId="8">#REF!</definedName>
    <definedName name="WasteOpCost" localSheetId="4">#REF!</definedName>
    <definedName name="WasteOpCost">#REF!</definedName>
    <definedName name="WasteOverCap" localSheetId="8">#REF!</definedName>
    <definedName name="WasteOverCap" localSheetId="4">#REF!</definedName>
    <definedName name="WasteOverCap">#REF!</definedName>
    <definedName name="WasteRepl" localSheetId="8">#REF!</definedName>
    <definedName name="WasteRepl" localSheetId="4">#REF!</definedName>
    <definedName name="WasteRepl">#REF!</definedName>
    <definedName name="WasteUtil" localSheetId="8">#REF!</definedName>
    <definedName name="WasteUtil" localSheetId="4">#REF!</definedName>
    <definedName name="WasteUtil">#REF!</definedName>
    <definedName name="wbas" localSheetId="8">#REF!</definedName>
    <definedName name="wbas" localSheetId="4">#REF!</definedName>
    <definedName name="wbas">#REF!</definedName>
    <definedName name="WBS" localSheetId="8">#REF!</definedName>
    <definedName name="WBS" localSheetId="4">#REF!</definedName>
    <definedName name="WBS">#REF!</definedName>
    <definedName name="WContLab" localSheetId="8">#REF!</definedName>
    <definedName name="WContLab" localSheetId="4">#REF!</definedName>
    <definedName name="WContLab">#REF!</definedName>
    <definedName name="WContParts" localSheetId="8">#REF!</definedName>
    <definedName name="WContParts" localSheetId="4">#REF!</definedName>
    <definedName name="WContParts">#REF!</definedName>
    <definedName name="Wcut" localSheetId="8">#REF!</definedName>
    <definedName name="Wcut" localSheetId="4">#REF!</definedName>
    <definedName name="Wcut">#REF!</definedName>
    <definedName name="WD" localSheetId="8">#REF!</definedName>
    <definedName name="WD" localSheetId="4">#REF!</definedName>
    <definedName name="WD">#REF!</definedName>
    <definedName name="WDD" localSheetId="8"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E">#REF!</definedName>
    <definedName name="WDFSDF" localSheetId="8">#REF!</definedName>
    <definedName name="WDFSDF" localSheetId="4">#REF!</definedName>
    <definedName name="WDFSDF" localSheetId="10">#REF!</definedName>
    <definedName name="WDFSDF">#REF!</definedName>
    <definedName name="WDVVV" localSheetId="8">#REF!</definedName>
    <definedName name="WDVVV" localSheetId="4">#REF!</definedName>
    <definedName name="WDVVV" localSheetId="10">#REF!</definedName>
    <definedName name="WDVVV">#REF!</definedName>
    <definedName name="we" localSheetId="8">#REF!</definedName>
    <definedName name="we" localSheetId="5">#REF!</definedName>
    <definedName name="we" localSheetId="4">#REF!</definedName>
    <definedName name="we" localSheetId="6">#REF!</definedName>
    <definedName name="we">#REF!</definedName>
    <definedName name="wedw" localSheetId="8">#REF!</definedName>
    <definedName name="wedw" localSheetId="4">#REF!</definedName>
    <definedName name="wedw">#REF!</definedName>
    <definedName name="WEERTEG" localSheetId="8">#REF!</definedName>
    <definedName name="WEERTEG" localSheetId="4">#REF!</definedName>
    <definedName name="WEERTEG">#REF!</definedName>
    <definedName name="wefewfew" localSheetId="8">#REF!</definedName>
    <definedName name="wefewfew" localSheetId="4">#REF!</definedName>
    <definedName name="wefewfew">#REF!</definedName>
    <definedName name="WEFWE" localSheetId="8">#REF!</definedName>
    <definedName name="WEFWE" localSheetId="4">#REF!</definedName>
    <definedName name="WEFWE">#REF!</definedName>
    <definedName name="wefwefew" localSheetId="8">#REF!</definedName>
    <definedName name="wefwefew" localSheetId="4">#REF!</definedName>
    <definedName name="wefwefew">#REF!</definedName>
    <definedName name="WEGW" localSheetId="8">#REF!</definedName>
    <definedName name="WEGW" localSheetId="4">#REF!</definedName>
    <definedName name="WEGW">#REF!</definedName>
    <definedName name="weight" localSheetId="8">#REF!</definedName>
    <definedName name="weight" localSheetId="4">#REF!</definedName>
    <definedName name="weight">#REF!</definedName>
    <definedName name="WEIGHT_UNIT" localSheetId="8">#REF!</definedName>
    <definedName name="WEIGHT_UNIT" localSheetId="4">#REF!</definedName>
    <definedName name="WEIGHT_UNIT">#REF!</definedName>
    <definedName name="weq" localSheetId="8">#REF!</definedName>
    <definedName name="weq" localSheetId="4">#REF!</definedName>
    <definedName name="weq">#REF!</definedName>
    <definedName name="weqf">#N/A</definedName>
    <definedName name="wer" localSheetId="8">#REF!</definedName>
    <definedName name="wer" localSheetId="4">#REF!</definedName>
    <definedName name="WER" localSheetId="6">#REF!</definedName>
    <definedName name="wer" localSheetId="10">#REF!</definedName>
    <definedName name="WER">#REF!</definedName>
    <definedName name="werefg" localSheetId="8">#REF!</definedName>
    <definedName name="werefg" localSheetId="4">#REF!</definedName>
    <definedName name="werefg" localSheetId="10">#REF!</definedName>
    <definedName name="werefg">#REF!</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4" hidden="1">{"TAB1",#N/A,TRUE,"GENERAL";"TAB2",#N/A,TRUE,"GENERAL";"TAB3",#N/A,TRUE,"GENERAL";"TAB4",#N/A,TRUE,"GENERAL";"TAB5",#N/A,TRUE,"GENERAL"}</definedName>
    <definedName name="werew" localSheetId="6"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_1" localSheetId="8" hidden="1">{"TAB1",#N/A,TRUE,"GENERAL";"TAB2",#N/A,TRUE,"GENERAL";"TAB3",#N/A,TRUE,"GENERAL";"TAB4",#N/A,TRUE,"GENERAL";"TAB5",#N/A,TRUE,"GENERAL"}</definedName>
    <definedName name="werew_1" localSheetId="4" hidden="1">{"TAB1",#N/A,TRUE,"GENERAL";"TAB2",#N/A,TRUE,"GENERAL";"TAB3",#N/A,TRUE,"GENERAL";"TAB4",#N/A,TRUE,"GENERAL";"TAB5",#N/A,TRUE,"GENERAL"}</definedName>
    <definedName name="werew_1" localSheetId="10" hidden="1">{"TAB1",#N/A,TRUE,"GENERAL";"TAB2",#N/A,TRUE,"GENERAL";"TAB3",#N/A,TRUE,"GENERAL";"TAB4",#N/A,TRUE,"GENERAL";"TAB5",#N/A,TRUE,"GENERAL"}</definedName>
    <definedName name="werew_1" hidden="1">{"TAB1",#N/A,TRUE,"GENERAL";"TAB2",#N/A,TRUE,"GENERAL";"TAB3",#N/A,TRUE,"GENERAL";"TAB4",#N/A,TRUE,"GENERAL";"TAB5",#N/A,TRUE,"GENERAL"}</definedName>
    <definedName name="WEREWR" localSheetId="15" hidden="1">{"via1",#N/A,TRUE,"general";"via2",#N/A,TRUE,"general";"via3",#N/A,TRUE,"general"}</definedName>
    <definedName name="WEREWR" localSheetId="16" hidden="1">{"via1",#N/A,TRUE,"general";"via2",#N/A,TRUE,"general";"via3",#N/A,TRUE,"general"}</definedName>
    <definedName name="WEREWR" localSheetId="8" hidden="1">{"via1",#N/A,TRUE,"general";"via2",#N/A,TRUE,"general";"via3",#N/A,TRUE,"general"}</definedName>
    <definedName name="WEREWR" localSheetId="4" hidden="1">{"via1",#N/A,TRUE,"general";"via2",#N/A,TRUE,"general";"via3",#N/A,TRUE,"general"}</definedName>
    <definedName name="WEREWR" localSheetId="6"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EWR_1" localSheetId="8" hidden="1">{"via1",#N/A,TRUE,"general";"via2",#N/A,TRUE,"general";"via3",#N/A,TRUE,"general"}</definedName>
    <definedName name="WEREWR_1" localSheetId="4" hidden="1">{"via1",#N/A,TRUE,"general";"via2",#N/A,TRUE,"general";"via3",#N/A,TRUE,"general"}</definedName>
    <definedName name="WEREWR_1" localSheetId="10" hidden="1">{"via1",#N/A,TRUE,"general";"via2",#N/A,TRUE,"general";"via3",#N/A,TRUE,"general"}</definedName>
    <definedName name="WEREWR_1" hidden="1">{"via1",#N/A,TRUE,"general";"via2",#N/A,TRUE,"general";"via3",#N/A,TRUE,"general"}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fdsf_1" localSheetId="8" hidden="1">{"TAB1",#N/A,TRUE,"GENERAL";"TAB2",#N/A,TRUE,"GENERAL";"TAB3",#N/A,TRUE,"GENERAL";"TAB4",#N/A,TRUE,"GENERAL";"TAB5",#N/A,TRUE,"GENERAL"}</definedName>
    <definedName name="werfdsf_1" localSheetId="4" hidden="1">{"TAB1",#N/A,TRUE,"GENERAL";"TAB2",#N/A,TRUE,"GENERAL";"TAB3",#N/A,TRUE,"GENERAL";"TAB4",#N/A,TRUE,"GENERAL";"TAB5",#N/A,TRUE,"GENERAL"}</definedName>
    <definedName name="werfdsf_1" localSheetId="10" hidden="1">{"TAB1",#N/A,TRUE,"GENERAL";"TAB2",#N/A,TRUE,"GENERAL";"TAB3",#N/A,TRUE,"GENERAL";"TAB4",#N/A,TRUE,"GENERAL";"TAB5",#N/A,TRUE,"GENERAL"}</definedName>
    <definedName name="werfdsf_1" hidden="1">{"TAB1",#N/A,TRUE,"GENERAL";"TAB2",#N/A,TRUE,"GENERAL";"TAB3",#N/A,TRUE,"GENERAL";"TAB4",#N/A,TRUE,"GENERAL";"TAB5",#N/A,TRUE,"GENERAL"}</definedName>
    <definedName name="werh" localSheetId="15" hidden="1">{"via1",#N/A,TRUE,"general";"via2",#N/A,TRUE,"general";"via3",#N/A,TRUE,"general"}</definedName>
    <definedName name="werh" localSheetId="16" hidden="1">{"via1",#N/A,TRUE,"general";"via2",#N/A,TRUE,"general";"via3",#N/A,TRUE,"general"}</definedName>
    <definedName name="werh" localSheetId="8" hidden="1">{"via1",#N/A,TRUE,"general";"via2",#N/A,TRUE,"general";"via3",#N/A,TRUE,"general"}</definedName>
    <definedName name="werh" localSheetId="4" hidden="1">{"via1",#N/A,TRUE,"general";"via2",#N/A,TRUE,"general";"via3",#N/A,TRUE,"general"}</definedName>
    <definedName name="werh" localSheetId="6"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h_1" localSheetId="8" hidden="1">{"via1",#N/A,TRUE,"general";"via2",#N/A,TRUE,"general";"via3",#N/A,TRUE,"general"}</definedName>
    <definedName name="werh_1" localSheetId="4" hidden="1">{"via1",#N/A,TRUE,"general";"via2",#N/A,TRUE,"general";"via3",#N/A,TRUE,"general"}</definedName>
    <definedName name="werh_1" localSheetId="10" hidden="1">{"via1",#N/A,TRUE,"general";"via2",#N/A,TRUE,"general";"via3",#N/A,TRUE,"general"}</definedName>
    <definedName name="werh_1"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8" hidden="1">{"via1",#N/A,TRUE,"general";"via2",#N/A,TRUE,"general";"via3",#N/A,TRUE,"general"}</definedName>
    <definedName name="wersfdfrguyo" localSheetId="4" hidden="1">{"via1",#N/A,TRUE,"general";"via2",#N/A,TRUE,"general";"via3",#N/A,TRUE,"general"}</definedName>
    <definedName name="wersfdfrguyo" localSheetId="6"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sfdfrguyo_1" localSheetId="8" hidden="1">{"via1",#N/A,TRUE,"general";"via2",#N/A,TRUE,"general";"via3",#N/A,TRUE,"general"}</definedName>
    <definedName name="wersfdfrguyo_1" localSheetId="4" hidden="1">{"via1",#N/A,TRUE,"general";"via2",#N/A,TRUE,"general";"via3",#N/A,TRUE,"general"}</definedName>
    <definedName name="wersfdfrguyo_1" localSheetId="10" hidden="1">{"via1",#N/A,TRUE,"general";"via2",#N/A,TRUE,"general";"via3",#N/A,TRUE,"general"}</definedName>
    <definedName name="wersfdfrguyo_1"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8" hidden="1">{"via1",#N/A,TRUE,"general";"via2",#N/A,TRUE,"general";"via3",#N/A,TRUE,"general"}</definedName>
    <definedName name="werwr" localSheetId="4" hidden="1">{"via1",#N/A,TRUE,"general";"via2",#N/A,TRUE,"general";"via3",#N/A,TRUE,"general"}</definedName>
    <definedName name="werwr" localSheetId="6"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r_1" localSheetId="8" hidden="1">{"via1",#N/A,TRUE,"general";"via2",#N/A,TRUE,"general";"via3",#N/A,TRUE,"general"}</definedName>
    <definedName name="werwr_1" localSheetId="4" hidden="1">{"via1",#N/A,TRUE,"general";"via2",#N/A,TRUE,"general";"via3",#N/A,TRUE,"general"}</definedName>
    <definedName name="werwr_1" localSheetId="10" hidden="1">{"via1",#N/A,TRUE,"general";"via2",#N/A,TRUE,"general";"via3",#N/A,TRUE,"general"}</definedName>
    <definedName name="werwr_1" hidden="1">{"via1",#N/A,TRUE,"general";"via2",#N/A,TRUE,"general";"via3",#N/A,TRUE,"general"}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RWVN_1" localSheetId="8" hidden="1">{"TAB1",#N/A,TRUE,"GENERAL";"TAB2",#N/A,TRUE,"GENERAL";"TAB3",#N/A,TRUE,"GENERAL";"TAB4",#N/A,TRUE,"GENERAL";"TAB5",#N/A,TRUE,"GENERAL"}</definedName>
    <definedName name="WERWVN_1" localSheetId="4" hidden="1">{"TAB1",#N/A,TRUE,"GENERAL";"TAB2",#N/A,TRUE,"GENERAL";"TAB3",#N/A,TRUE,"GENERAL";"TAB4",#N/A,TRUE,"GENERAL";"TAB5",#N/A,TRUE,"GENERAL"}</definedName>
    <definedName name="WERWVN_1" localSheetId="10" hidden="1">{"TAB1",#N/A,TRUE,"GENERAL";"TAB2",#N/A,TRUE,"GENERAL";"TAB3",#N/A,TRUE,"GENERAL";"TAB4",#N/A,TRUE,"GENERAL";"TAB5",#N/A,TRUE,"GENERAL"}</definedName>
    <definedName name="WERWVN_1" hidden="1">{"TAB1",#N/A,TRUE,"GENERAL";"TAB2",#N/A,TRUE,"GENERAL";"TAB3",#N/A,TRUE,"GENERAL";"TAB4",#N/A,TRUE,"GENERAL";"TAB5",#N/A,TRUE,"GENERAL"}</definedName>
    <definedName name="wetrew" localSheetId="15" hidden="1">{"via1",#N/A,TRUE,"general";"via2",#N/A,TRUE,"general";"via3",#N/A,TRUE,"general"}</definedName>
    <definedName name="wetrew" localSheetId="16" hidden="1">{"via1",#N/A,TRUE,"general";"via2",#N/A,TRUE,"general";"via3",#N/A,TRUE,"general"}</definedName>
    <definedName name="wetrew" localSheetId="8" hidden="1">{"via1",#N/A,TRUE,"general";"via2",#N/A,TRUE,"general";"via3",#N/A,TRUE,"general"}</definedName>
    <definedName name="wetrew" localSheetId="4" hidden="1">{"via1",#N/A,TRUE,"general";"via2",#N/A,TRUE,"general";"via3",#N/A,TRUE,"general"}</definedName>
    <definedName name="wetrew" localSheetId="6"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rew_1" localSheetId="8" hidden="1">{"via1",#N/A,TRUE,"general";"via2",#N/A,TRUE,"general";"via3",#N/A,TRUE,"general"}</definedName>
    <definedName name="wetrew_1" localSheetId="4" hidden="1">{"via1",#N/A,TRUE,"general";"via2",#N/A,TRUE,"general";"via3",#N/A,TRUE,"general"}</definedName>
    <definedName name="wetrew_1" localSheetId="10" hidden="1">{"via1",#N/A,TRUE,"general";"via2",#N/A,TRUE,"general";"via3",#N/A,TRUE,"general"}</definedName>
    <definedName name="wetrew_1"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8" hidden="1">{"via1",#N/A,TRUE,"general";"via2",#N/A,TRUE,"general";"via3",#N/A,TRUE,"general"}</definedName>
    <definedName name="wettt" localSheetId="4" hidden="1">{"via1",#N/A,TRUE,"general";"via2",#N/A,TRUE,"general";"via3",#N/A,TRUE,"general"}</definedName>
    <definedName name="wettt" localSheetId="6"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tt_1" localSheetId="8" hidden="1">{"via1",#N/A,TRUE,"general";"via2",#N/A,TRUE,"general";"via3",#N/A,TRUE,"general"}</definedName>
    <definedName name="wettt_1" localSheetId="4" hidden="1">{"via1",#N/A,TRUE,"general";"via2",#N/A,TRUE,"general";"via3",#N/A,TRUE,"general"}</definedName>
    <definedName name="wettt_1" localSheetId="10" hidden="1">{"via1",#N/A,TRUE,"general";"via2",#N/A,TRUE,"general";"via3",#N/A,TRUE,"general"}</definedName>
    <definedName name="wettt_1" hidden="1">{"via1",#N/A,TRUE,"general";"via2",#N/A,TRUE,"general";"via3",#N/A,TRUE,"general"}</definedName>
    <definedName name="wetwetet" localSheetId="8">#N/A</definedName>
    <definedName name="wetwetet" localSheetId="4">FP!LISTADO #REF!</definedName>
    <definedName name="wetwetet" localSheetId="10">[0]!listado #REF!</definedName>
    <definedName name="wetwetet">#N/A</definedName>
    <definedName name="wetwretd" localSheetId="15" hidden="1">{"via1",#N/A,TRUE,"general";"via2",#N/A,TRUE,"general";"via3",#N/A,TRUE,"general"}</definedName>
    <definedName name="wetwretd" localSheetId="16" hidden="1">{"via1",#N/A,TRUE,"general";"via2",#N/A,TRUE,"general";"via3",#N/A,TRUE,"general"}</definedName>
    <definedName name="wetwretd" localSheetId="8" hidden="1">{"via1",#N/A,TRUE,"general";"via2",#N/A,TRUE,"general";"via3",#N/A,TRUE,"general"}</definedName>
    <definedName name="wetwretd" localSheetId="4" hidden="1">{"via1",#N/A,TRUE,"general";"via2",#N/A,TRUE,"general";"via3",#N/A,TRUE,"general"}</definedName>
    <definedName name="wetwretd" localSheetId="6"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twretd_1" localSheetId="8" hidden="1">{"via1",#N/A,TRUE,"general";"via2",#N/A,TRUE,"general";"via3",#N/A,TRUE,"general"}</definedName>
    <definedName name="wetwretd_1" localSheetId="4" hidden="1">{"via1",#N/A,TRUE,"general";"via2",#N/A,TRUE,"general";"via3",#N/A,TRUE,"general"}</definedName>
    <definedName name="wetwretd_1" localSheetId="10" hidden="1">{"via1",#N/A,TRUE,"general";"via2",#N/A,TRUE,"general";"via3",#N/A,TRUE,"general"}</definedName>
    <definedName name="wetwretd_1"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8" hidden="1">{"via1",#N/A,TRUE,"general";"via2",#N/A,TRUE,"general";"via3",#N/A,TRUE,"general"}</definedName>
    <definedName name="wew" localSheetId="4" hidden="1">{"via1",#N/A,TRUE,"general";"via2",#N/A,TRUE,"general";"via3",#N/A,TRUE,"general"}</definedName>
    <definedName name="wew" localSheetId="6"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ew_1" localSheetId="8" hidden="1">{"via1",#N/A,TRUE,"general";"via2",#N/A,TRUE,"general";"via3",#N/A,TRUE,"general"}</definedName>
    <definedName name="wew_1" localSheetId="4" hidden="1">{"via1",#N/A,TRUE,"general";"via2",#N/A,TRUE,"general";"via3",#N/A,TRUE,"general"}</definedName>
    <definedName name="wew_1" localSheetId="10" hidden="1">{"via1",#N/A,TRUE,"general";"via2",#N/A,TRUE,"general";"via3",#N/A,TRUE,"general"}</definedName>
    <definedName name="wew_1" hidden="1">{"via1",#N/A,TRUE,"general";"via2",#N/A,TRUE,"general";"via3",#N/A,TRUE,"general"}</definedName>
    <definedName name="wewww">#REF!</definedName>
    <definedName name="WFEFWE">#N/A</definedName>
    <definedName name="wffag" localSheetId="15" hidden="1">{"via1",#N/A,TRUE,"general";"via2",#N/A,TRUE,"general";"via3",#N/A,TRUE,"general"}</definedName>
    <definedName name="wffag" localSheetId="16" hidden="1">{"via1",#N/A,TRUE,"general";"via2",#N/A,TRUE,"general";"via3",#N/A,TRUE,"general"}</definedName>
    <definedName name="wffag" localSheetId="8" hidden="1">{"via1",#N/A,TRUE,"general";"via2",#N/A,TRUE,"general";"via3",#N/A,TRUE,"general"}</definedName>
    <definedName name="wffag" localSheetId="4" hidden="1">{"via1",#N/A,TRUE,"general";"via2",#N/A,TRUE,"general";"via3",#N/A,TRUE,"general"}</definedName>
    <definedName name="wffag" localSheetId="6"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ffag_1" localSheetId="8" hidden="1">{"via1",#N/A,TRUE,"general";"via2",#N/A,TRUE,"general";"via3",#N/A,TRUE,"general"}</definedName>
    <definedName name="wffag_1" localSheetId="4" hidden="1">{"via1",#N/A,TRUE,"general";"via2",#N/A,TRUE,"general";"via3",#N/A,TRUE,"general"}</definedName>
    <definedName name="wffag_1" localSheetId="10" hidden="1">{"via1",#N/A,TRUE,"general";"via2",#N/A,TRUE,"general";"via3",#N/A,TRUE,"general"}</definedName>
    <definedName name="wffag_1" hidden="1">{"via1",#N/A,TRUE,"general";"via2",#N/A,TRUE,"general";"via3",#N/A,TRUE,"general"}</definedName>
    <definedName name="wfwfewf">#REF!</definedName>
    <definedName name="WGET" localSheetId="8">#REF!</definedName>
    <definedName name="WGET" localSheetId="4">#REF!</definedName>
    <definedName name="WGET">#REF!</definedName>
    <definedName name="WH" localSheetId="8">#REF!</definedName>
    <definedName name="WH" localSheetId="4">#REF!</definedName>
    <definedName name="WH">#REF!</definedName>
    <definedName name="will" localSheetId="4">#REF!</definedName>
    <definedName name="will">#REF!</definedName>
    <definedName name="WILSON" localSheetId="8">#REF!</definedName>
    <definedName name="WILSON" localSheetId="4">#REF!</definedName>
    <definedName name="WILSON" localSheetId="6">#REF!</definedName>
    <definedName name="WILSON">#REF!</definedName>
    <definedName name="wj" localSheetId="8">#REF!</definedName>
    <definedName name="wj" localSheetId="5">#REF!</definedName>
    <definedName name="wj" localSheetId="4">#REF!</definedName>
    <definedName name="wj" localSheetId="6">#REF!</definedName>
    <definedName name="wj">#REF!</definedName>
    <definedName name="wl" localSheetId="8">#REF!</definedName>
    <definedName name="wl" localSheetId="4">#REF!</definedName>
    <definedName name="wl" localSheetId="6">#REF!</definedName>
    <definedName name="wl">#REF!</definedName>
    <definedName name="WLube" localSheetId="8">#REF!</definedName>
    <definedName name="WLube" localSheetId="4">#REF!</definedName>
    <definedName name="WLube">#REF!</definedName>
    <definedName name="WOHaul" localSheetId="8">#REF!</definedName>
    <definedName name="WOHaul" localSheetId="4">#REF!</definedName>
    <definedName name="WOHaul">#REF!</definedName>
    <definedName name="WOL" localSheetId="8">#REF!</definedName>
    <definedName name="WOL" localSheetId="4">#REF!</definedName>
    <definedName name="WOL">#REF!</definedName>
    <definedName name="working_area_1" localSheetId="8">#REF!</definedName>
    <definedName name="working_area_1" localSheetId="4">#REF!</definedName>
    <definedName name="working_area_1">#REF!</definedName>
    <definedName name="Working_Area_2" localSheetId="8">#REF!</definedName>
    <definedName name="Working_Area_2" localSheetId="4">#REF!</definedName>
    <definedName name="Working_Area_2">#REF!</definedName>
    <definedName name="WORKSHEET" localSheetId="8">#REF!</definedName>
    <definedName name="WORKSHEET" localSheetId="4">#REF!</definedName>
    <definedName name="WORKSHEET">#REF!</definedName>
    <definedName name="WorksheetSubTotal" localSheetId="8">#REF!</definedName>
    <definedName name="WorksheetSubTotal" localSheetId="4">#N/A</definedName>
    <definedName name="WorksheetSubTotal" localSheetId="6">#REF!</definedName>
    <definedName name="WorksheetSubTotal" localSheetId="10">#REF!</definedName>
    <definedName name="WorksheetSubTotal">#N/A</definedName>
    <definedName name="WorksheetTotal" localSheetId="8">#REF!</definedName>
    <definedName name="WorksheetTotal" localSheetId="4">#N/A</definedName>
    <definedName name="WorksheetTotal" localSheetId="6">#REF!</definedName>
    <definedName name="WorksheetTotal" localSheetId="10">#REF!</definedName>
    <definedName name="WorksheetTotal">#N/A</definedName>
    <definedName name="WP" localSheetId="8">#REF!</definedName>
    <definedName name="WP" localSheetId="4">#REF!</definedName>
    <definedName name="WP" localSheetId="10">#REF!</definedName>
    <definedName name="WP">#REF!</definedName>
    <definedName name="WQ" localSheetId="8">#REF!</definedName>
    <definedName name="WQ" localSheetId="4">#REF!</definedName>
    <definedName name="WQ" localSheetId="10">#REF!</definedName>
    <definedName name="WQ">#REF!</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QEEWQ_1" localSheetId="8" hidden="1">{"TAB1",#N/A,TRUE,"GENERAL";"TAB2",#N/A,TRUE,"GENERAL";"TAB3",#N/A,TRUE,"GENERAL";"TAB4",#N/A,TRUE,"GENERAL";"TAB5",#N/A,TRUE,"GENERAL"}</definedName>
    <definedName name="WQEEWQ_1" localSheetId="4" hidden="1">{"TAB1",#N/A,TRUE,"GENERAL";"TAB2",#N/A,TRUE,"GENERAL";"TAB3",#N/A,TRUE,"GENERAL";"TAB4",#N/A,TRUE,"GENERAL";"TAB5",#N/A,TRUE,"GENERAL"}</definedName>
    <definedName name="WQEEWQ_1" localSheetId="10" hidden="1">{"TAB1",#N/A,TRUE,"GENERAL";"TAB2",#N/A,TRUE,"GENERAL";"TAB3",#N/A,TRUE,"GENERAL";"TAB4",#N/A,TRUE,"GENERAL";"TAB5",#N/A,TRUE,"GENERAL"}</definedName>
    <definedName name="WQEEWQ_1" hidden="1">{"TAB1",#N/A,TRUE,"GENERAL";"TAB2",#N/A,TRUE,"GENERAL";"TAB3",#N/A,TRUE,"GENERAL";"TAB4",#N/A,TRUE,"GENERAL";"TAB5",#N/A,TRUE,"GENERAL"}</definedName>
    <definedName name="wqw" localSheetId="8" hidden="1">#REF!</definedName>
    <definedName name="wqw" localSheetId="5" hidden="1">#REF!</definedName>
    <definedName name="wqw" localSheetId="4" hidden="1">#REF!</definedName>
    <definedName name="wqw" localSheetId="6" hidden="1">#REF!</definedName>
    <definedName name="wqw" localSheetId="10" hidden="1">#REF!</definedName>
    <definedName name="wqw" hidden="1">#REF!</definedName>
    <definedName name="WRandM" localSheetId="8">#REF!</definedName>
    <definedName name="WRandM" localSheetId="4">#REF!</definedName>
    <definedName name="WRandM" localSheetId="10">#REF!</definedName>
    <definedName name="WRandM">#REF!</definedName>
    <definedName name="WRITE" localSheetId="8" hidden="1">{#N/A,#N/A,FALSE,"CCTV"}</definedName>
    <definedName name="WRITE" localSheetId="4" hidden="1">{#N/A,#N/A,FALSE,"CCTV"}</definedName>
    <definedName name="WRITE" localSheetId="10" hidden="1">{#N/A,#N/A,FALSE,"CCTV"}</definedName>
    <definedName name="WRITE" hidden="1">{#N/A,#N/A,FALSE,"CCTV"}</definedName>
    <definedName name="wrn.actafabi." localSheetId="8"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8" hidden="1">{#N/A,#N/A,FALSE,"Costos Contables CIB A 12 1994";#N/A,#N/A,FALSE,"Cuadre Contab. y C. OP"}</definedName>
    <definedName name="wrn.ANEXO1." localSheetId="4" hidden="1">{#N/A,#N/A,FALSE,"Costos Contables CIB A 12 1994";#N/A,#N/A,FALSE,"Cuadre Contab. y C. OP"}</definedName>
    <definedName name="wrn.ANEXO1." localSheetId="10" hidden="1">{#N/A,#N/A,FALSE,"Costos Contables CIB A 12 1994";#N/A,#N/A,FALSE,"Cuadre Contab. y C. OP"}</definedName>
    <definedName name="wrn.ANEXO1." hidden="1">{#N/A,#N/A,FALSE,"Costos Contables CIB A 12 1994";#N/A,#N/A,FALSE,"Cuadre Contab. y C. OP"}</definedName>
    <definedName name="wrn.anexo5." localSheetId="8" hidden="1">{#N/A,#N/A,FALSE,"CIBHA05A";#N/A,#N/A,FALSE,"CIBHA05B"}</definedName>
    <definedName name="wrn.anexo5." localSheetId="4" hidden="1">{#N/A,#N/A,FALSE,"CIBHA05A";#N/A,#N/A,FALSE,"CIBHA05B"}</definedName>
    <definedName name="wrn.anexo5." localSheetId="10" hidden="1">{#N/A,#N/A,FALSE,"CIBHA05A";#N/A,#N/A,FALSE,"CIBHA05B"}</definedName>
    <definedName name="wrn.anexo5." hidden="1">{#N/A,#N/A,FALSE,"CIBHA05A";#N/A,#N/A,FALSE,"CIBHA05B"}</definedName>
    <definedName name="wrn.anexo6." localSheetId="8" hidden="1">{#N/A,#N/A,FALSE,"Costos Productos 6A";#N/A,#N/A,FALSE,"Costo Unitario Total H-94-12"}</definedName>
    <definedName name="wrn.anexo6." localSheetId="4" hidden="1">{#N/A,#N/A,FALSE,"Costos Productos 6A";#N/A,#N/A,FALSE,"Costo Unitario Total H-94-12"}</definedName>
    <definedName name="wrn.anexo6." localSheetId="10" hidden="1">{#N/A,#N/A,FALSE,"Costos Productos 6A";#N/A,#N/A,FALSE,"Costo Unitario Total H-94-12"}</definedName>
    <definedName name="wrn.anexo6." hidden="1">{#N/A,#N/A,FALSE,"Costos Productos 6A";#N/A,#N/A,FALSE,"Costo Unitario Total H-94-12"}</definedName>
    <definedName name="wrn.ar." localSheetId="15" hidden="1">{#N/A,#N/A,TRUE,"CODIGO DEPENDENCIA"}</definedName>
    <definedName name="wrn.ar." localSheetId="16" hidden="1">{#N/A,#N/A,TRUE,"CODIGO DEPENDENCIA"}</definedName>
    <definedName name="wrn.ar." localSheetId="8" hidden="1">{#N/A,#N/A,TRUE,"CODIGO DEPENDENCIA"}</definedName>
    <definedName name="wrn.ar." localSheetId="4" hidden="1">{#N/A,#N/A,TRUE,"CODIGO DEPENDENCIA"}</definedName>
    <definedName name="wrn.ar." localSheetId="6" hidden="1">{#N/A,#N/A,TRUE,"CODIGO DEPENDENCIA"}</definedName>
    <definedName name="wrn.ar." localSheetId="10" hidden="1">{#N/A,#N/A,TRUE,"CODIGO DEPENDENCIA"}</definedName>
    <definedName name="wrn.ar." hidden="1">{#N/A,#N/A,TRUE,"CODIGO DEPENDENCIA"}</definedName>
    <definedName name="wrn.BM." localSheetId="8" hidden="1">{#N/A,#N/A,FALSE,"CCTV"}</definedName>
    <definedName name="wrn.BM." localSheetId="4" hidden="1">{#N/A,#N/A,FALSE,"CCTV"}</definedName>
    <definedName name="wrn.BM." localSheetId="10" hidden="1">{#N/A,#N/A,FALSE,"CCTV"}</definedName>
    <definedName name="wrn.BM." hidden="1">{#N/A,#N/A,FALSE,"CCTV"}</definedName>
    <definedName name="wrn.CAR." localSheetId="8" hidden="1">{#N/A,#N/A,FALSE,"a1";#N/A,#N/A,FALSE,"a2";#N/A,#N/A,FALSE,"a3";#N/A,#N/A,FALSE,"a4a";#N/A,#N/A,FALSE,"a4B";#N/A,#N/A,FALSE,"a4C";#N/A,#N/A,FALSE,"a4D";#N/A,#N/A,FALSE,"A5a ";#N/A,#N/A,FALSE,"A5b";#N/A,#N/A,FALSE,"A6A";#N/A,#N/A,FALSE,"A6B";#N/A,#N/A,FALSE,"A6C";#N/A,#N/A,FALSE,"A6D";#N/A,#N/A,FALSE,"INV"}</definedName>
    <definedName name="wrn.CAR." localSheetId="4" hidden="1">{#N/A,#N/A,FALSE,"a1";#N/A,#N/A,FALSE,"a2";#N/A,#N/A,FALSE,"a3";#N/A,#N/A,FALSE,"a4a";#N/A,#N/A,FALSE,"a4B";#N/A,#N/A,FALSE,"a4C";#N/A,#N/A,FALSE,"a4D";#N/A,#N/A,FALSE,"A5a ";#N/A,#N/A,FALSE,"A5b";#N/A,#N/A,FALSE,"A6A";#N/A,#N/A,FALSE,"A6B";#N/A,#N/A,FALSE,"A6C";#N/A,#N/A,FALSE,"A6D";#N/A,#N/A,FALSE,"INV"}</definedName>
    <definedName name="wrn.CAR." localSheetId="10"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B." localSheetId="8" hidden="1">{#N/A,#N/A,FALSE,"A1";#N/A,#N/A,FALSE,"A2";#N/A,#N/A,FALSE,"A3";#N/A,#N/A,FALSE,"A4";#N/A,#N/A,FALSE,"a4a";#N/A,#N/A,FALSE,"a4B";#N/A,#N/A,FALSE,"a4C";#N/A,#N/A,FALSE,"A5A";#N/A,#N/A,FALSE,"A5B";#N/A,#N/A,FALSE,"F1F2";#N/A,#N/A,FALSE,"MP";#N/A,#N/A,FALSE,"MP A PCTOS";#N/A,#N/A,FALSE,"A6A";#N/A,#N/A,FALSE,"A6C";#N/A,#N/A,FALSE,"REND";"CRUDOS",#N/A,FALSE,"INVENTARIO";"PRODUCTOS",#N/A,FALSE,"INVENTARIO"}</definedName>
    <definedName name="wrn.CIB." localSheetId="4" hidden="1">{#N/A,#N/A,FALSE,"A1";#N/A,#N/A,FALSE,"A2";#N/A,#N/A,FALSE,"A3";#N/A,#N/A,FALSE,"A4";#N/A,#N/A,FALSE,"a4a";#N/A,#N/A,FALSE,"a4B";#N/A,#N/A,FALSE,"a4C";#N/A,#N/A,FALSE,"A5A";#N/A,#N/A,FALSE,"A5B";#N/A,#N/A,FALSE,"F1F2";#N/A,#N/A,FALSE,"MP";#N/A,#N/A,FALSE,"MP A PCTOS";#N/A,#N/A,FALSE,"A6A";#N/A,#N/A,FALSE,"A6C";#N/A,#N/A,FALSE,"REND";"CRUDOS",#N/A,FALSE,"INVENTARIO";"PRODUCTOS",#N/A,FALSE,"INVENTARIO"}</definedName>
    <definedName name="wrn.CIB." localSheetId="10" hidden="1">{#N/A,#N/A,FALSE,"A1";#N/A,#N/A,FALSE,"A2";#N/A,#N/A,FALSE,"A3";#N/A,#N/A,FALSE,"A4";#N/A,#N/A,FALSE,"a4a";#N/A,#N/A,FALSE,"a4B";#N/A,#N/A,FALSE,"a4C";#N/A,#N/A,FALSE,"A5A";#N/A,#N/A,FALSE,"A5B";#N/A,#N/A,FALSE,"F1F2";#N/A,#N/A,FALSE,"MP";#N/A,#N/A,FALSE,"MP A PCTOS";#N/A,#N/A,FALSE,"A6A";#N/A,#N/A,FALSE,"A6C";#N/A,#N/A,FALSE,"REND";"CRUDOS",#N/A,FALSE,"INVENTARIO";"PRODUCTOS",#N/A,FALSE,"INVENTARIO"}</definedName>
    <definedName name="wrn.CIB." hidden="1">{#N/A,#N/A,FALSE,"A1";#N/A,#N/A,FALSE,"A2";#N/A,#N/A,FALSE,"A3";#N/A,#N/A,FALSE,"A4";#N/A,#N/A,FALSE,"a4a";#N/A,#N/A,FALSE,"a4B";#N/A,#N/A,FALSE,"a4C";#N/A,#N/A,FALSE,"A5A";#N/A,#N/A,FALSE,"A5B";#N/A,#N/A,FALSE,"F1F2";#N/A,#N/A,FALSE,"MP";#N/A,#N/A,FALSE,"MP A PCTOS";#N/A,#N/A,FALSE,"A6A";#N/A,#N/A,FALSE,"A6C";#N/A,#N/A,FALSE,"REND";"CRUDOS",#N/A,FALSE,"INVENTARIO";"PRODUCTOS",#N/A,FALSE,"INVENTARIO"}</definedName>
    <definedName name="wrn.civil._.works." localSheetId="8" hidden="1">{#N/A,#N/A,TRUE,"1842CWN0"}</definedName>
    <definedName name="wrn.civil._.works." localSheetId="4" hidden="1">{#N/A,#N/A,TRUE,"1842CWN0"}</definedName>
    <definedName name="wrn.civil._.works." localSheetId="10" hidden="1">{#N/A,#N/A,TRUE,"1842CWN0"}</definedName>
    <definedName name="wrn.civil._.works." hidden="1">{#N/A,#N/A,TRUE,"1842CWN0"}</definedName>
    <definedName name="wrn.civil._.works._1" localSheetId="8" hidden="1">{#N/A,#N/A,TRUE,"1842CWN0"}</definedName>
    <definedName name="wrn.civil._.works._1" localSheetId="4" hidden="1">{#N/A,#N/A,TRUE,"1842CWN0"}</definedName>
    <definedName name="wrn.civil._.works._1" localSheetId="10" hidden="1">{#N/A,#N/A,TRUE,"1842CWN0"}</definedName>
    <definedName name="wrn.civil._.works._1" hidden="1">{#N/A,#N/A,TRUE,"1842CWN0"}</definedName>
    <definedName name="wrn.ESTADO._.REHABILITACION." localSheetId="15" hidden="1">{"PRES REHAB ARM-PER POR ITEMS  KM A KM",#N/A,TRUE,"Rehabilitacion Arm-Per"}</definedName>
    <definedName name="wrn.ESTADO._.REHABILITACION." localSheetId="16" hidden="1">{"PRES REHAB ARM-PER POR ITEMS  KM A KM",#N/A,TRUE,"Rehabilitacion Arm-Per"}</definedName>
    <definedName name="wrn.ESTADO._.REHABILITACION." localSheetId="8" hidden="1">{"PRES REHAB ARM-PER POR ITEMS  KM A KM",#N/A,TRUE,"Rehabilitacion Arm-Per"}</definedName>
    <definedName name="wrn.ESTADO._.REHABILITACION." localSheetId="5" hidden="1">{"PRES REHAB ARM-PER POR ITEMS  KM A KM",#N/A,TRUE,"Rehabilitacion Arm-Per"}</definedName>
    <definedName name="wrn.ESTADO._.REHABILITACION." localSheetId="4" hidden="1">{"PRES REHAB ARM-PER POR ITEMS  KM A KM",#N/A,TRUE,"Rehabilitacion Arm-Per"}</definedName>
    <definedName name="wrn.ESTADO._.REHABILITACION." localSheetId="6" hidden="1">{"PRES REHAB ARM-PER POR ITEMS  KM A KM",#N/A,TRUE,"Rehabilitacion Arm-Per"}</definedName>
    <definedName name="wrn.ESTADO._.REHABILITACION." localSheetId="10" hidden="1">{"PRES REHAB ARM-PER POR ITEMS  KM A KM",#N/A,TRUE,"Rehabilitacion Arm-Per"}</definedName>
    <definedName name="wrn.ESTADO._.REHABILITACION." hidden="1">{"PRES REHAB ARM-PER POR ITEMS  KM A KM",#N/A,TRUE,"Rehabilitacion Arm-Per"}</definedName>
    <definedName name="wrn.ESTADO._.REHABILITACION._1" localSheetId="8" hidden="1">{"PRES REHAB ARM-PER POR ITEMS  KM A KM",#N/A,TRUE,"Rehabilitacion Arm-Per"}</definedName>
    <definedName name="wrn.ESTADO._.REHABILITACION._1" localSheetId="4" hidden="1">{"PRES REHAB ARM-PER POR ITEMS  KM A KM",#N/A,TRUE,"Rehabilitacion Arm-Per"}</definedName>
    <definedName name="wrn.ESTADO._.REHABILITACION._1" localSheetId="10" hidden="1">{"PRES REHAB ARM-PER POR ITEMS  KM A KM",#N/A,TRUE,"Rehabilitacion Arm-Per"}</definedName>
    <definedName name="wrn.ESTADO._.REHABILITACION._1" hidden="1">{"PRES REHAB ARM-PER POR ITEMS  KM A KM",#N/A,TRUE,"Rehabilitacion Arm-Per"}</definedName>
    <definedName name="wrn.ESTADO._.REHABILITACION._1_1" localSheetId="8" hidden="1">{"PRES REHAB ARM-PER POR ITEMS  KM A KM",#N/A,TRUE,"Rehabilitacion Arm-Per"}</definedName>
    <definedName name="wrn.ESTADO._.REHABILITACION._1_1" localSheetId="4" hidden="1">{"PRES REHAB ARM-PER POR ITEMS  KM A KM",#N/A,TRUE,"Rehabilitacion Arm-Per"}</definedName>
    <definedName name="wrn.ESTADO._.REHABILITACION._1_1" localSheetId="10" hidden="1">{"PRES REHAB ARM-PER POR ITEMS  KM A KM",#N/A,TRUE,"Rehabilitacion Arm-Per"}</definedName>
    <definedName name="wrn.ESTADO._.REHABILITACION._1_1" hidden="1">{"PRES REHAB ARM-PER POR ITEMS  KM A KM",#N/A,TRUE,"Rehabilitacion Arm-Per"}</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8"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4"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8" hidden="1">{"VIA1",#N/A,TRUE,"formul";"VIA2",#N/A,TRUE,"formul";"VIA3",#N/A,TRUE,"formul"}</definedName>
    <definedName name="wrn.formu." localSheetId="4" hidden="1">{"VIA1",#N/A,TRUE,"formul";"VIA2",#N/A,TRUE,"formul";"VIA3",#N/A,TRUE,"formul"}</definedName>
    <definedName name="wrn.formu." localSheetId="10" hidden="1">{"VIA1",#N/A,TRUE,"formul";"VIA2",#N/A,TRUE,"formul";"VIA3",#N/A,TRUE,"formul"}</definedName>
    <definedName name="wrn.formu." hidden="1">{"VIA1",#N/A,TRUE,"formul";"VIA2",#N/A,TRUE,"formul";"VIA3",#N/A,TRUE,"formul"}</definedName>
    <definedName name="wrn.FUll._.Model." localSheetId="8"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4"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NERAL._1" localSheetId="8" hidden="1">{"TAB1",#N/A,TRUE,"GENERAL";"TAB2",#N/A,TRUE,"GENERAL";"TAB3",#N/A,TRUE,"GENERAL";"TAB4",#N/A,TRUE,"GENERAL";"TAB5",#N/A,TRUE,"GENERAL"}</definedName>
    <definedName name="wrn.GENERAL._1" localSheetId="4" hidden="1">{"TAB1",#N/A,TRUE,"GENERAL";"TAB2",#N/A,TRUE,"GENERAL";"TAB3",#N/A,TRUE,"GENERAL";"TAB4",#N/A,TRUE,"GENERAL";"TAB5",#N/A,TRUE,"GENERAL"}</definedName>
    <definedName name="wrn.GENERAL._1" localSheetId="10" hidden="1">{"TAB1",#N/A,TRUE,"GENERAL";"TAB2",#N/A,TRUE,"GENERAL";"TAB3",#N/A,TRUE,"GENERAL";"TAB4",#N/A,TRUE,"GENERAL";"TAB5",#N/A,TRUE,"GENERAL"}</definedName>
    <definedName name="wrn.GENERAL._1" hidden="1">{"TAB1",#N/A,TRUE,"GENERAL";"TAB2",#N/A,TRUE,"GENERAL";"TAB3",#N/A,TRUE,"GENERAL";"TAB4",#N/A,TRUE,"GENERAL";"TAB5",#N/A,TRUE,"GENERAL"}</definedName>
    <definedName name="wrn.GENERAL.1" localSheetId="8" hidden="1">{"TAB1",#N/A,TRUE,"GENERAL";"TAB2",#N/A,TRUE,"GENERAL";"TAB3",#N/A,TRUE,"GENERAL";"TAB4",#N/A,TRUE,"GENERAL";"TAB5",#N/A,TRUE,"GENERAL"}</definedName>
    <definedName name="wrn.GENERAL.1" localSheetId="4" hidden="1">{"TAB1",#N/A,TRUE,"GENERAL";"TAB2",#N/A,TRUE,"GENERAL";"TAB3",#N/A,TRUE,"GENERAL";"TAB4",#N/A,TRUE,"GENERAL";"TAB5",#N/A,TRUE,"GENERAL"}</definedName>
    <definedName name="wrn.GENERAL.1" localSheetId="10" hidden="1">{"TAB1",#N/A,TRUE,"GENERAL";"TAB2",#N/A,TRUE,"GENERAL";"TAB3",#N/A,TRUE,"GENERAL";"TAB4",#N/A,TRUE,"GENERAL";"TAB5",#N/A,TRUE,"GENERAL"}</definedName>
    <definedName name="wrn.GENERAL.1" hidden="1">{"TAB1",#N/A,TRUE,"GENERAL";"TAB2",#N/A,TRUE,"GENERAL";"TAB3",#N/A,TRUE,"GENERAL";"TAB4",#N/A,TRUE,"GENERAL";"TAB5",#N/A,TRUE,"GENERAL"}</definedName>
    <definedName name="wrn.GERENCIA." localSheetId="15" hidden="1">{#N/A,#N/A,TRUE,"INGENIERIA";#N/A,#N/A,TRUE,"COMPRAS";#N/A,#N/A,TRUE,"DIRECCION";#N/A,#N/A,TRUE,"RESUMEN"}</definedName>
    <definedName name="wrn.GERENCIA." localSheetId="16" hidden="1">{#N/A,#N/A,TRUE,"INGENIERIA";#N/A,#N/A,TRUE,"COMPRAS";#N/A,#N/A,TRUE,"DIRECCION";#N/A,#N/A,TRUE,"RESUMEN"}</definedName>
    <definedName name="wrn.GERENCIA." localSheetId="8" hidden="1">{#N/A,#N/A,TRUE,"INGENIERIA";#N/A,#N/A,TRUE,"COMPRAS";#N/A,#N/A,TRUE,"DIRECCION";#N/A,#N/A,TRUE,"RESUMEN"}</definedName>
    <definedName name="wrn.GERENCIA." localSheetId="4" hidden="1">{#N/A,#N/A,TRUE,"INGENIERIA";#N/A,#N/A,TRUE,"COMPRAS";#N/A,#N/A,TRUE,"DIRECCION";#N/A,#N/A,TRUE,"RESUMEN"}</definedName>
    <definedName name="wrn.GERENCIA." localSheetId="6" hidden="1">{#N/A,#N/A,TRUE,"INGENIERIA";#N/A,#N/A,TRUE,"COMPRAS";#N/A,#N/A,TRUE,"DIRECCION";#N/A,#N/A,TRUE,"RESUMEN"}</definedName>
    <definedName name="wrn.GERENCIA." localSheetId="10" hidden="1">{#N/A,#N/A,TRUE,"INGENIERIA";#N/A,#N/A,TRUE,"COMPRAS";#N/A,#N/A,TRUE,"DIRECCION";#N/A,#N/A,TRUE,"RESUMEN"}</definedName>
    <definedName name="wrn.GERENCIA." hidden="1">{#N/A,#N/A,TRUE,"INGENIERIA";#N/A,#N/A,TRUE,"COMPRAS";#N/A,#N/A,TRUE,"DIRECCION";#N/A,#N/A,TRUE,"RESUMEN"}</definedName>
    <definedName name="wrn.GERENCIA._1" localSheetId="8" hidden="1">{#N/A,#N/A,TRUE,"INGENIERIA";#N/A,#N/A,TRUE,"COMPRAS";#N/A,#N/A,TRUE,"DIRECCION";#N/A,#N/A,TRUE,"RESUMEN"}</definedName>
    <definedName name="wrn.GERENCIA._1" localSheetId="4" hidden="1">{#N/A,#N/A,TRUE,"INGENIERIA";#N/A,#N/A,TRUE,"COMPRAS";#N/A,#N/A,TRUE,"DIRECCION";#N/A,#N/A,TRUE,"RESUMEN"}</definedName>
    <definedName name="wrn.GERENCIA._1" localSheetId="10" hidden="1">{#N/A,#N/A,TRUE,"INGENIERIA";#N/A,#N/A,TRUE,"COMPRAS";#N/A,#N/A,TRUE,"DIRECCION";#N/A,#N/A,TRUE,"RESUMEN"}</definedName>
    <definedName name="wrn.GERENCIA._1" hidden="1">{#N/A,#N/A,TRUE,"INGENIERIA";#N/A,#N/A,TRUE,"COMPRAS";#N/A,#N/A,TRUE,"DIRECCION";#N/A,#N/A,TRUE,"RESUMEN"}</definedName>
    <definedName name="wrn.GP." localSheetId="8" hidden="1">{#N/A,#N/A,FALSE,"GP01";#N/A,#N/A,FALSE,"GP02";#N/A,#N/A,FALSE,"GP03";#N/A,#N/A,FALSE,"GP04";#N/A,#N/A,FALSE,"GP05";#N/A,#N/A,FALSE,"GP06";#N/A,#N/A,FALSE,"GP07";#N/A,#N/A,FALSE,"GP08";#N/A,#N/A,FALSE,"GP09";#N/A,#N/A,FALSE,"GP10";#N/A,#N/A,FALSE,"GP11";#N/A,#N/A,FALSE,"GP12"}</definedName>
    <definedName name="wrn.GP." localSheetId="4" hidden="1">{#N/A,#N/A,FALSE,"GP01";#N/A,#N/A,FALSE,"GP02";#N/A,#N/A,FALSE,"GP03";#N/A,#N/A,FALSE,"GP04";#N/A,#N/A,FALSE,"GP05";#N/A,#N/A,FALSE,"GP06";#N/A,#N/A,FALSE,"GP07";#N/A,#N/A,FALSE,"GP08";#N/A,#N/A,FALSE,"GP09";#N/A,#N/A,FALSE,"GP10";#N/A,#N/A,FALSE,"GP11";#N/A,#N/A,FALSE,"GP12"}</definedName>
    <definedName name="wrn.GP." localSheetId="10"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Impresion._.Datos._.de._.las._.Curvas." localSheetId="8" hidden="1">{"Datos de las Curvas",#N/A,TRUE,"TABLA-CALCULOS"}</definedName>
    <definedName name="wrn.Impresion._.Datos._.de._.las._.Curvas." localSheetId="4" hidden="1">{"Datos de las Curvas",#N/A,TRUE,"TABLA-CALCULOS"}</definedName>
    <definedName name="wrn.Impresion._.Datos._.de._.las._.Curvas." localSheetId="10" hidden="1">{"Datos de las Curvas",#N/A,TRUE,"TABLA-CALCULOS"}</definedName>
    <definedName name="wrn.Impresion._.Datos._.de._.las._.Curvas." hidden="1">{"Datos de las Curvas",#N/A,TRUE,"TABLA-CALCULOS"}</definedName>
    <definedName name="wrn.INFOCIB." localSheetId="8" hidden="1">{#N/A,#N/A,FALSE,"VOL695";#N/A,#N/A,FALSE,"anexo1";#N/A,#N/A,FALSE,"anexo2";#N/A,#N/A,FALSE,"anexo3";#N/A,#N/A,FALSE,"anexo4";#N/A,#N/A,FALSE,"anexo5a";#N/A,#N/A,FALSE,"anexo5b";#N/A,#N/A,FALSE,"anexo6a";#N/A,#N/A,FALSE,"anexo6a";#N/A,#N/A,FALSE,"anexo6c";#N/A,#N/A,FALSE,"anexo7a";#N/A,#N/A,FALSE,"anexo7b";#N/A,#N/A,FALSE,"anexo7c"}</definedName>
    <definedName name="wrn.INFOCIB." localSheetId="4" hidden="1">{#N/A,#N/A,FALSE,"VOL695";#N/A,#N/A,FALSE,"anexo1";#N/A,#N/A,FALSE,"anexo2";#N/A,#N/A,FALSE,"anexo3";#N/A,#N/A,FALSE,"anexo4";#N/A,#N/A,FALSE,"anexo5a";#N/A,#N/A,FALSE,"anexo5b";#N/A,#N/A,FALSE,"anexo6a";#N/A,#N/A,FALSE,"anexo6a";#N/A,#N/A,FALSE,"anexo6c";#N/A,#N/A,FALSE,"anexo7a";#N/A,#N/A,FALSE,"anexo7b";#N/A,#N/A,FALSE,"anexo7c"}</definedName>
    <definedName name="wrn.INFOCIB." localSheetId="10"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localSheetId="8" hidden="1">{#N/A,#N/A,FALSE,"310.1";#N/A,#N/A,FALSE,"321.1";#N/A,#N/A,FALSE,"320.3";#N/A,#N/A,FALSE,"330.1"}</definedName>
    <definedName name="wrn.julio24." localSheetId="4" hidden="1">{#N/A,#N/A,FALSE,"310.1";#N/A,#N/A,FALSE,"321.1";#N/A,#N/A,FALSE,"320.3";#N/A,#N/A,FALSE,"330.1"}</definedName>
    <definedName name="wrn.julio24." localSheetId="10" hidden="1">{#N/A,#N/A,FALSE,"310.1";#N/A,#N/A,FALSE,"321.1";#N/A,#N/A,FALSE,"320.3";#N/A,#N/A,FALSE,"330.1"}</definedName>
    <definedName name="wrn.julio24." hidden="1">{#N/A,#N/A,FALSE,"310.1";#N/A,#N/A,FALSE,"321.1";#N/A,#N/A,FALSE,"320.3";#N/A,#N/A,FALSE,"330.1"}</definedName>
    <definedName name="wrn.jun06." localSheetId="8" hidden="1">{#N/A,#N/A,FALSE,"310.1";#N/A,#N/A,FALSE,"321.1";#N/A,#N/A,FALSE,"320.3";#N/A,#N/A,FALSE,"330.1"}</definedName>
    <definedName name="wrn.jun06." localSheetId="4" hidden="1">{#N/A,#N/A,FALSE,"310.1";#N/A,#N/A,FALSE,"321.1";#N/A,#N/A,FALSE,"320.3";#N/A,#N/A,FALSE,"330.1"}</definedName>
    <definedName name="wrn.jun06." localSheetId="10" hidden="1">{#N/A,#N/A,FALSE,"310.1";#N/A,#N/A,FALSE,"321.1";#N/A,#N/A,FALSE,"320.3";#N/A,#N/A,FALSE,"330.1"}</definedName>
    <definedName name="wrn.jun06." hidden="1">{#N/A,#N/A,FALSE,"310.1";#N/A,#N/A,FALSE,"321.1";#N/A,#N/A,FALSE,"320.3";#N/A,#N/A,FALSE,"330.1"}</definedName>
    <definedName name="wrn.OBRASC." localSheetId="8" hidden="1">{"AURES1",#N/A,FALSE,"GENERAL";"AURES2",#N/A,FALSE,"GENERAL";"AURES3",#N/A,FALSE,"GENERAL";"AURES4",#N/A,FALSE,"GENERAL";"AURES5",#N/A,FALSE,"GENERAL";"AURES6",#N/A,FALSE,"GENERAL";"AURES7",#N/A,FALSE,"GENERAL"}</definedName>
    <definedName name="wrn.OBRASC." localSheetId="4" hidden="1">{"AURES1",#N/A,FALSE,"GENERAL";"AURES2",#N/A,FALSE,"GENERAL";"AURES3",#N/A,FALSE,"GENERAL";"AURES4",#N/A,FALSE,"GENERAL";"AURES5",#N/A,FALSE,"GENERAL";"AURES6",#N/A,FALSE,"GENERAL";"AURES7",#N/A,FALSE,"GENERAL"}</definedName>
    <definedName name="wrn.OBRASC." localSheetId="10"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OPERADORES." localSheetId="8" hidden="1">{#N/A,#N/A,TRUE,"T1"}</definedName>
    <definedName name="wrn.OPERADORES." localSheetId="4" hidden="1">{#N/A,#N/A,TRUE,"T1"}</definedName>
    <definedName name="wrn.OPERADORES." localSheetId="10" hidden="1">{#N/A,#N/A,TRUE,"T1"}</definedName>
    <definedName name="wrn.OPERADORES." hidden="1">{#N/A,#N/A,TRUE,"T1"}</definedName>
    <definedName name="wrn.precios." localSheetId="8" hidden="1">{"CONCABL1.1",#N/A,FALSE,"1.1.1a1.1.3 ACSR";"AISL1.2",#N/A,FALSE,"1.1.1a1.1.3 ACSR";"torr1.1.3",#N/A,FALSE,"1.1.1a1.1.3 ACSR";"cm1.2",#N/A,FALSE,"1.2 ACSR";"cm2.2",#N/A,FALSE,"1.2 ACSR";#N/A,#N/A,FALSE,"1.3 ACSR";#N/A,#N/A,FALSE,"2.1.1A2.1.3 ACAR";"ac2.1",#N/A,FALSE,"1.2 ACAR";"ac2.2",#N/A,FALSE,"1.2 ACAR";#N/A,#N/A,FALSE,"2.3 ACAR"}</definedName>
    <definedName name="wrn.precios." localSheetId="4" hidden="1">{"CONCABL1.1",#N/A,FALSE,"1.1.1a1.1.3 ACSR";"AISL1.2",#N/A,FALSE,"1.1.1a1.1.3 ACSR";"torr1.1.3",#N/A,FALSE,"1.1.1a1.1.3 ACSR";"cm1.2",#N/A,FALSE,"1.2 ACSR";"cm2.2",#N/A,FALSE,"1.2 ACSR";#N/A,#N/A,FALSE,"1.3 ACSR";#N/A,#N/A,FALSE,"2.1.1A2.1.3 ACAR";"ac2.1",#N/A,FALSE,"1.2 ACAR";"ac2.2",#N/A,FALSE,"1.2 ACAR";#N/A,#N/A,FALSE,"2.3 ACAR"}</definedName>
    <definedName name="wrn.precios." localSheetId="10"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8"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4"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8" hidden="1">{#N/A,#N/A,FALSE,"Sheet1";#N/A,#N/A,FALSE,"Sheet2";#N/A,#N/A,FALSE,"Sheet3";#N/A,#N/A,FALSE,"Sheet4";#N/A,#N/A,FALSE,"Sheet5";#N/A,#N/A,FALSE,"Sheet6";#N/A,#N/A,FALSE,"Sheet7";#N/A,#N/A,FALSE,"Sheet8";#N/A,#N/A,FALSE,"Sheet9"}</definedName>
    <definedName name="wrn.PrintAll." localSheetId="4" hidden="1">{#N/A,#N/A,FALSE,"Sheet1";#N/A,#N/A,FALSE,"Sheet2";#N/A,#N/A,FALSE,"Sheet3";#N/A,#N/A,FALSE,"Sheet4";#N/A,#N/A,FALSE,"Sheet5";#N/A,#N/A,FALSE,"Sheet6";#N/A,#N/A,FALSE,"Sheet7";#N/A,#N/A,FALSE,"Sheet8";#N/A,#N/A,FALSE,"Sheet9"}</definedName>
    <definedName name="wrn.PrintAll." localSheetId="10"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8" hidden="1">{#N/A,#N/A,FALSE,"Sheet1";#N/A,#N/A,FALSE,"Sheet2";#N/A,#N/A,FALSE,"Sheet3"}</definedName>
    <definedName name="wrn.PrintCurr." localSheetId="4" hidden="1">{#N/A,#N/A,FALSE,"Sheet1";#N/A,#N/A,FALSE,"Sheet2";#N/A,#N/A,FALSE,"Sheet3"}</definedName>
    <definedName name="wrn.PrintCurr." localSheetId="10" hidden="1">{#N/A,#N/A,FALSE,"Sheet1";#N/A,#N/A,FALSE,"Sheet2";#N/A,#N/A,FALSE,"Sheet3"}</definedName>
    <definedName name="wrn.PrintCurr." hidden="1">{#N/A,#N/A,FALSE,"Sheet1";#N/A,#N/A,FALSE,"Sheet2";#N/A,#N/A,FALSE,"Sheet3"}</definedName>
    <definedName name="wrn.PrintPrev1." localSheetId="8" hidden="1">{#N/A,#N/A,FALSE,"Sheet4";#N/A,#N/A,FALSE,"Sheet5";#N/A,#N/A,FALSE,"Sheet6"}</definedName>
    <definedName name="wrn.PrintPrev1." localSheetId="4" hidden="1">{#N/A,#N/A,FALSE,"Sheet4";#N/A,#N/A,FALSE,"Sheet5";#N/A,#N/A,FALSE,"Sheet6"}</definedName>
    <definedName name="wrn.PrintPrev1." localSheetId="10" hidden="1">{#N/A,#N/A,FALSE,"Sheet4";#N/A,#N/A,FALSE,"Sheet5";#N/A,#N/A,FALSE,"Sheet6"}</definedName>
    <definedName name="wrn.PrintPrev1." hidden="1">{#N/A,#N/A,FALSE,"Sheet4";#N/A,#N/A,FALSE,"Sheet5";#N/A,#N/A,FALSE,"Sheet6"}</definedName>
    <definedName name="wrn.PrintPrev2." localSheetId="8" hidden="1">{#N/A,#N/A,FALSE,"Sheet7";#N/A,#N/A,FALSE,"Sheet8";#N/A,#N/A,FALSE,"Sheet9"}</definedName>
    <definedName name="wrn.PrintPrev2." localSheetId="4" hidden="1">{#N/A,#N/A,FALSE,"Sheet7";#N/A,#N/A,FALSE,"Sheet8";#N/A,#N/A,FALSE,"Sheet9"}</definedName>
    <definedName name="wrn.PrintPrev2." localSheetId="10" hidden="1">{#N/A,#N/A,FALSE,"Sheet7";#N/A,#N/A,FALSE,"Sheet8";#N/A,#N/A,FALSE,"Sheet9"}</definedName>
    <definedName name="wrn.PrintPrev2." hidden="1">{#N/A,#N/A,FALSE,"Sheet7";#N/A,#N/A,FALSE,"Sheet8";#N/A,#N/A,FALSE,"Sheet9"}</definedName>
    <definedName name="wrn.procurement." localSheetId="8" hidden="1">{#N/A,#N/A,FALSE,"sumi ";#N/A,#N/A,FALSE,"RESUMEN"}</definedName>
    <definedName name="wrn.procurement." localSheetId="4" hidden="1">{#N/A,#N/A,FALSE,"sumi ";#N/A,#N/A,FALSE,"RESUMEN"}</definedName>
    <definedName name="wrn.procurement." localSheetId="10" hidden="1">{#N/A,#N/A,FALSE,"sumi ";#N/A,#N/A,FALSE,"RESUMEN"}</definedName>
    <definedName name="wrn.procurement." hidden="1">{#N/A,#N/A,FALSE,"sumi ";#N/A,#N/A,FALSE,"RESUMEN"}</definedName>
    <definedName name="wrn.res7" localSheetId="8" hidden="1">{#N/A,#N/A,FALSE,"Hoja1";#N/A,#N/A,FALSE,"Hoja2"}</definedName>
    <definedName name="wrn.res7" localSheetId="4" hidden="1">{#N/A,#N/A,FALSE,"Hoja1";#N/A,#N/A,FALSE,"Hoja2"}</definedName>
    <definedName name="wrn.res7" localSheetId="10" hidden="1">{#N/A,#N/A,FALSE,"Hoja1";#N/A,#N/A,FALSE,"Hoja2"}</definedName>
    <definedName name="wrn.res7" hidden="1">{#N/A,#N/A,FALSE,"Hoja1";#N/A,#N/A,FALSE,"Hoja2"}</definedName>
    <definedName name="wrn.Restructuring._.Summaries." localSheetId="8" hidden="1">{#N/A,#N/A,TRUE,"Transaction Summary";#N/A,#N/A,TRUE,"Restructuring Sensitivities";#N/A,#N/A,TRUE,"DCF";#N/A,#N/A,TRUE,"IRR";#N/A,#N/A,TRUE,"Debt Capacity"}</definedName>
    <definedName name="wrn.Restructuring._.Summaries." localSheetId="4" hidden="1">{#N/A,#N/A,TRUE,"Transaction Summary";#N/A,#N/A,TRUE,"Restructuring Sensitivities";#N/A,#N/A,TRUE,"DCF";#N/A,#N/A,TRUE,"IRR";#N/A,#N/A,TRUE,"Debt Capacity"}</definedName>
    <definedName name="wrn.Restructuring._.Summaries." localSheetId="1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8" hidden="1">{#N/A,#N/A,FALSE,"Hoja1";#N/A,#N/A,FALSE,"Hoja2"}</definedName>
    <definedName name="wrn.Resumen." localSheetId="4" hidden="1">{#N/A,#N/A,FALSE,"Hoja1";#N/A,#N/A,FALSE,"Hoja2"}</definedName>
    <definedName name="wrn.Resumen." localSheetId="10" hidden="1">{#N/A,#N/A,FALSE,"Hoja1";#N/A,#N/A,FALSE,"Hoja2"}</definedName>
    <definedName name="wrn.Resumen." hidden="1">{#N/A,#N/A,FALSE,"Hoja1";#N/A,#N/A,FALSE,"Hoja2"}</definedName>
    <definedName name="wrn.TRABFENO." localSheetId="8"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8" hidden="1">{"via1",#N/A,TRUE,"general";"via2",#N/A,TRUE,"general";"via3",#N/A,TRUE,"general"}</definedName>
    <definedName name="wrn.via" localSheetId="4"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8" hidden="1">{"via1",#N/A,TRUE,"general";"via2",#N/A,TRUE,"general";"via3",#N/A,TRUE,"general"}</definedName>
    <definedName name="wrn.via." localSheetId="4" hidden="1">{"via1",#N/A,TRUE,"general";"via2",#N/A,TRUE,"general";"via3",#N/A,TRUE,"general"}</definedName>
    <definedName name="wrn.via." localSheetId="6"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rn.via._1" localSheetId="8" hidden="1">{"via1",#N/A,TRUE,"general";"via2",#N/A,TRUE,"general";"via3",#N/A,TRUE,"general"}</definedName>
    <definedName name="wrn.via._1" localSheetId="4" hidden="1">{"via1",#N/A,TRUE,"general";"via2",#N/A,TRUE,"general";"via3",#N/A,TRUE,"general"}</definedName>
    <definedName name="wrn.via._1" localSheetId="10" hidden="1">{"via1",#N/A,TRUE,"general";"via2",#N/A,TRUE,"general";"via3",#N/A,TRUE,"general"}</definedName>
    <definedName name="wrn.via._1" hidden="1">{"via1",#N/A,TRUE,"general";"via2",#N/A,TRUE,"general";"via3",#N/A,TRUE,"general"}</definedName>
    <definedName name="wrn.교대." localSheetId="8" hidden="1">{#N/A,#N/A,FALSE,"type1";#N/A,#N/A,FALSE,"지지력";#N/A,#N/A,FALSE,"PILE계산";#N/A,#N/A,FALSE,"PILE ";#N/A,#N/A,FALSE,"철근량";#N/A,#N/A,FALSE,"균열검토";#N/A,#N/A,FALSE,"날개벽";#N/A,#N/A,FALSE,"주철근조립도";#N/A,#N/A,FALSE,"교좌"}</definedName>
    <definedName name="wrn.교대." localSheetId="4" hidden="1">{#N/A,#N/A,FALSE,"type1";#N/A,#N/A,FALSE,"지지력";#N/A,#N/A,FALSE,"PILE계산";#N/A,#N/A,FALSE,"PILE ";#N/A,#N/A,FALSE,"철근량";#N/A,#N/A,FALSE,"균열검토";#N/A,#N/A,FALSE,"날개벽";#N/A,#N/A,FALSE,"주철근조립도";#N/A,#N/A,FALSE,"교좌"}</definedName>
    <definedName name="wrn.교대." localSheetId="1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 localSheetId="8">#REF!</definedName>
    <definedName name="WRTY" localSheetId="4">#N/A</definedName>
    <definedName name="WRTY" localSheetId="6">#REF!</definedName>
    <definedName name="WRTY" localSheetId="10">#REF!</definedName>
    <definedName name="WRTY">#N/A</definedName>
    <definedName name="ws" localSheetId="8">#REF!</definedName>
    <definedName name="ws" localSheetId="5">#REF!</definedName>
    <definedName name="ws" localSheetId="4">#REF!</definedName>
    <definedName name="ws" localSheetId="6">#REF!</definedName>
    <definedName name="ws" localSheetId="10">#REF!</definedName>
    <definedName name="ws">#REF!</definedName>
    <definedName name="WSDF" localSheetId="8">#REF!</definedName>
    <definedName name="WSDF" localSheetId="4">#REF!</definedName>
    <definedName name="WSDF" localSheetId="10">#REF!</definedName>
    <definedName name="WSDF">#REF!</definedName>
    <definedName name="WSERWEER" localSheetId="8">#REF!</definedName>
    <definedName name="WSERWEER" localSheetId="5">#REF!</definedName>
    <definedName name="WSERWEER" localSheetId="4">#REF!</definedName>
    <definedName name="WSERWEER" localSheetId="6">#REF!</definedName>
    <definedName name="WSERWEER" localSheetId="10">#REF!</definedName>
    <definedName name="WSERWEER">#REF!</definedName>
    <definedName name="wsnhed" localSheetId="15" hidden="1">{"via1",#N/A,TRUE,"general";"via2",#N/A,TRUE,"general";"via3",#N/A,TRUE,"general"}</definedName>
    <definedName name="wsnhed" localSheetId="16" hidden="1">{"via1",#N/A,TRUE,"general";"via2",#N/A,TRUE,"general";"via3",#N/A,TRUE,"general"}</definedName>
    <definedName name="wsnhed" localSheetId="8" hidden="1">{"via1",#N/A,TRUE,"general";"via2",#N/A,TRUE,"general";"via3",#N/A,TRUE,"general"}</definedName>
    <definedName name="wsnhed" localSheetId="4" hidden="1">{"via1",#N/A,TRUE,"general";"via2",#N/A,TRUE,"general";"via3",#N/A,TRUE,"general"}</definedName>
    <definedName name="wsnhed" localSheetId="6"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nhed_1" localSheetId="8" hidden="1">{"via1",#N/A,TRUE,"general";"via2",#N/A,TRUE,"general";"via3",#N/A,TRUE,"general"}</definedName>
    <definedName name="wsnhed_1" localSheetId="4" hidden="1">{"via1",#N/A,TRUE,"general";"via2",#N/A,TRUE,"general";"via3",#N/A,TRUE,"general"}</definedName>
    <definedName name="wsnhed_1" localSheetId="10" hidden="1">{"via1",#N/A,TRUE,"general";"via2",#N/A,TRUE,"general";"via3",#N/A,TRUE,"general"}</definedName>
    <definedName name="wsnhed_1"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8" hidden="1">{"via1",#N/A,TRUE,"general";"via2",#N/A,TRUE,"general";"via3",#N/A,TRUE,"general"}</definedName>
    <definedName name="wswswsqa" localSheetId="4" hidden="1">{"via1",#N/A,TRUE,"general";"via2",#N/A,TRUE,"general";"via3",#N/A,TRUE,"general"}</definedName>
    <definedName name="wswswsqa" localSheetId="6"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swswsqa_1" localSheetId="8" hidden="1">{"via1",#N/A,TRUE,"general";"via2",#N/A,TRUE,"general";"via3",#N/A,TRUE,"general"}</definedName>
    <definedName name="wswswsqa_1" localSheetId="4" hidden="1">{"via1",#N/A,TRUE,"general";"via2",#N/A,TRUE,"general";"via3",#N/A,TRUE,"general"}</definedName>
    <definedName name="wswswsqa_1" localSheetId="10" hidden="1">{"via1",#N/A,TRUE,"general";"via2",#N/A,TRUE,"general";"via3",#N/A,TRUE,"general"}</definedName>
    <definedName name="wswswsqa_1" hidden="1">{"via1",#N/A,TRUE,"general";"via2",#N/A,TRUE,"general";"via3",#N/A,TRUE,"general"}</definedName>
    <definedName name="WSX" localSheetId="8">#REF!</definedName>
    <definedName name="WSX" localSheetId="4">#REF!</definedName>
    <definedName name="WSX" localSheetId="10">#REF!</definedName>
    <definedName name="WSX">#REF!</definedName>
    <definedName name="Wtot" localSheetId="8">#REF!</definedName>
    <definedName name="Wtot" localSheetId="4">#REF!</definedName>
    <definedName name="Wtot" localSheetId="10">#REF!</definedName>
    <definedName name="Wtot">#REF!</definedName>
    <definedName name="wtr" localSheetId="8">#REF!</definedName>
    <definedName name="wtr" localSheetId="4">#REF!</definedName>
    <definedName name="wtr" localSheetId="10">#REF!</definedName>
    <definedName name="wtr">#REF!</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8" hidden="1">{"TAB1",#N/A,TRUE,"GENERAL";"TAB2",#N/A,TRUE,"GENERAL";"TAB3",#N/A,TRUE,"GENERAL";"TAB4",#N/A,TRUE,"GENERAL";"TAB5",#N/A,TRUE,"GENERAL"}</definedName>
    <definedName name="wtt" localSheetId="4" hidden="1">{"TAB1",#N/A,TRUE,"GENERAL";"TAB2",#N/A,TRUE,"GENERAL";"TAB3",#N/A,TRUE,"GENERAL";"TAB4",#N/A,TRUE,"GENERAL";"TAB5",#N/A,TRUE,"GENERAL"}</definedName>
    <definedName name="wtt" localSheetId="6"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tt_1" localSheetId="8" hidden="1">{"TAB1",#N/A,TRUE,"GENERAL";"TAB2",#N/A,TRUE,"GENERAL";"TAB3",#N/A,TRUE,"GENERAL";"TAB4",#N/A,TRUE,"GENERAL";"TAB5",#N/A,TRUE,"GENERAL"}</definedName>
    <definedName name="wtt_1" localSheetId="4" hidden="1">{"TAB1",#N/A,TRUE,"GENERAL";"TAB2",#N/A,TRUE,"GENERAL";"TAB3",#N/A,TRUE,"GENERAL";"TAB4",#N/A,TRUE,"GENERAL";"TAB5",#N/A,TRUE,"GENERAL"}</definedName>
    <definedName name="wtt_1" localSheetId="10" hidden="1">{"TAB1",#N/A,TRUE,"GENERAL";"TAB2",#N/A,TRUE,"GENERAL";"TAB3",#N/A,TRUE,"GENERAL";"TAB4",#N/A,TRUE,"GENERAL";"TAB5",#N/A,TRUE,"GENERAL"}</definedName>
    <definedName name="wtt_1" hidden="1">{"TAB1",#N/A,TRUE,"GENERAL";"TAB2",#N/A,TRUE,"GENERAL";"TAB3",#N/A,TRUE,"GENERAL";"TAB4",#N/A,TRUE,"GENERAL";"TAB5",#N/A,TRUE,"GENERAL"}</definedName>
    <definedName name="WTyre">#REF!</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8"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8">#REF!</definedName>
    <definedName name="ww" localSheetId="5">#REF!</definedName>
    <definedName name="ww" localSheetId="4">#REF!</definedName>
    <definedName name="ww" localSheetId="6">#REF!</definedName>
    <definedName name="ww" localSheetId="10">#REF!</definedName>
    <definedName name="ww">#REF!</definedName>
    <definedName name="wwded3" localSheetId="15" hidden="1">{"via1",#N/A,TRUE,"general";"via2",#N/A,TRUE,"general";"via3",#N/A,TRUE,"general"}</definedName>
    <definedName name="wwded3" localSheetId="16" hidden="1">{"via1",#N/A,TRUE,"general";"via2",#N/A,TRUE,"general";"via3",#N/A,TRUE,"general"}</definedName>
    <definedName name="wwded3" localSheetId="8" hidden="1">{"via1",#N/A,TRUE,"general";"via2",#N/A,TRUE,"general";"via3",#N/A,TRUE,"general"}</definedName>
    <definedName name="wwded3" localSheetId="4" hidden="1">{"via1",#N/A,TRUE,"general";"via2",#N/A,TRUE,"general";"via3",#N/A,TRUE,"general"}</definedName>
    <definedName name="wwded3" localSheetId="6"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ded3_1" localSheetId="8" hidden="1">{"via1",#N/A,TRUE,"general";"via2",#N/A,TRUE,"general";"via3",#N/A,TRUE,"general"}</definedName>
    <definedName name="wwded3_1" localSheetId="4" hidden="1">{"via1",#N/A,TRUE,"general";"via2",#N/A,TRUE,"general";"via3",#N/A,TRUE,"general"}</definedName>
    <definedName name="wwded3_1" localSheetId="10" hidden="1">{"via1",#N/A,TRUE,"general";"via2",#N/A,TRUE,"general";"via3",#N/A,TRUE,"general"}</definedName>
    <definedName name="wwded3_1" hidden="1">{"via1",#N/A,TRUE,"general";"via2",#N/A,TRUE,"general";"via3",#N/A,TRUE,"general"}</definedName>
    <definedName name="wwn.infocib" localSheetId="8" hidden="1">{#N/A,#N/A,FALSE,"VOL695";#N/A,#N/A,FALSE,"anexo1";#N/A,#N/A,FALSE,"anexo2";#N/A,#N/A,FALSE,"anexo3";#N/A,#N/A,FALSE,"anexo4";#N/A,#N/A,FALSE,"anexo5a";#N/A,#N/A,FALSE,"anexo5b";#N/A,#N/A,FALSE,"anexo6a";#N/A,#N/A,FALSE,"anexo6a";#N/A,#N/A,FALSE,"anexo6c";#N/A,#N/A,FALSE,"anexo7a";#N/A,#N/A,FALSE,"anexo7b";#N/A,#N/A,FALSE,"anexo7c"}</definedName>
    <definedName name="wwn.infocib" localSheetId="4" hidden="1">{#N/A,#N/A,FALSE,"VOL695";#N/A,#N/A,FALSE,"anexo1";#N/A,#N/A,FALSE,"anexo2";#N/A,#N/A,FALSE,"anexo3";#N/A,#N/A,FALSE,"anexo4";#N/A,#N/A,FALSE,"anexo5a";#N/A,#N/A,FALSE,"anexo5b";#N/A,#N/A,FALSE,"anexo6a";#N/A,#N/A,FALSE,"anexo6a";#N/A,#N/A,FALSE,"anexo6c";#N/A,#N/A,FALSE,"anexo7a";#N/A,#N/A,FALSE,"anexo7b";#N/A,#N/A,FALSE,"anexo7c"}</definedName>
    <definedName name="wwn.infocib" localSheetId="10"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qwqç">#REF!</definedName>
    <definedName name="www" localSheetId="8">#REF!</definedName>
    <definedName name="www" localSheetId="5">#REF!</definedName>
    <definedName name="www" localSheetId="4">#REF!</definedName>
    <definedName name="www" localSheetId="6">#REF!</definedName>
    <definedName name="www" localSheetId="10">#REF!</definedName>
    <definedName name="www">#REF!</definedName>
    <definedName name="WWWW" localSheetId="8">#REF!</definedName>
    <definedName name="WWWW" localSheetId="4">#REF!</definedName>
    <definedName name="WWWW" localSheetId="6">#REF!</definedName>
    <definedName name="WWWW" localSheetId="10">#REF!</definedName>
    <definedName name="WWWW">#REF!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4" hidden="1">{"TAB1",#N/A,TRUE,"GENERAL";"TAB2",#N/A,TRUE,"GENERAL";"TAB3",#N/A,TRUE,"GENERAL";"TAB4",#N/A,TRUE,"GENERAL";"TAB5",#N/A,TRUE,"GENERAL"}</definedName>
    <definedName name="wwwwe" localSheetId="6"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wwwe_1" localSheetId="8" hidden="1">{"TAB1",#N/A,TRUE,"GENERAL";"TAB2",#N/A,TRUE,"GENERAL";"TAB3",#N/A,TRUE,"GENERAL";"TAB4",#N/A,TRUE,"GENERAL";"TAB5",#N/A,TRUE,"GENERAL"}</definedName>
    <definedName name="wwwwe_1" localSheetId="4" hidden="1">{"TAB1",#N/A,TRUE,"GENERAL";"TAB2",#N/A,TRUE,"GENERAL";"TAB3",#N/A,TRUE,"GENERAL";"TAB4",#N/A,TRUE,"GENERAL";"TAB5",#N/A,TRUE,"GENERAL"}</definedName>
    <definedName name="wwwwe_1" localSheetId="10" hidden="1">{"TAB1",#N/A,TRUE,"GENERAL";"TAB2",#N/A,TRUE,"GENERAL";"TAB3",#N/A,TRUE,"GENERAL";"TAB4",#N/A,TRUE,"GENERAL";"TAB5",#N/A,TRUE,"GENERAL"}</definedName>
    <definedName name="wwwwe_1" hidden="1">{"TAB1",#N/A,TRUE,"GENERAL";"TAB2",#N/A,TRUE,"GENERAL";"TAB3",#N/A,TRUE,"GENERAL";"TAB4",#N/A,TRUE,"GENERAL";"TAB5",#N/A,TRUE,"GENERAL"}</definedName>
    <definedName name="WWWWWW" localSheetId="8">#REF!</definedName>
    <definedName name="WWWWWW" localSheetId="4">#REF!</definedName>
    <definedName name="WWWWWW" localSheetId="6">#REF!</definedName>
    <definedName name="WWWWWW">#REF!</definedName>
    <definedName name="WWWWWWWWQQQQQAAAAAAAAA" localSheetId="8">#REF!</definedName>
    <definedName name="WWWWWWWWQQQQQAAAAAAAAA" localSheetId="4">#N/A</definedName>
    <definedName name="WWWWWWWWQQQQQAAAAAAAAA" localSheetId="6">#REF!</definedName>
    <definedName name="WWWWWWWWQQQQQAAAAAAAAA" localSheetId="10">#REF!</definedName>
    <definedName name="WWWWWWWWQQQQQAAAAAAAAA">#N/A</definedName>
    <definedName name="wwwwwwwwww" localSheetId="8">#REF!</definedName>
    <definedName name="wwwwwwwwww" localSheetId="4">#REF!</definedName>
    <definedName name="wwwwwwwwww" localSheetId="10">#REF!</definedName>
    <definedName name="wwwwwwwwww">#REF!</definedName>
    <definedName name="wwwwwwwwwwww" localSheetId="8">#REF!</definedName>
    <definedName name="wwwwwwwwwwww" localSheetId="4">#REF!</definedName>
    <definedName name="wwwwwwwwwwww" localSheetId="10">#REF!</definedName>
    <definedName name="wwwwwwwwwwww">#REF!</definedName>
    <definedName name="wwwwwwwwwwwwwwww" localSheetId="8">#REF!</definedName>
    <definedName name="wwwwwwwwwwwwwwww" localSheetId="4">#REF!</definedName>
    <definedName name="wwwwwwwwwwwwwwww" localSheetId="10">#REF!</definedName>
    <definedName name="wwwwwwwwwwwwwwww">#REF!</definedName>
    <definedName name="wwwxw" localSheetId="8">#REF!</definedName>
    <definedName name="wwwxw" localSheetId="4">#REF!</definedName>
    <definedName name="wwwxw">#REF!</definedName>
    <definedName name="wyty" localSheetId="15" hidden="1">{"via1",#N/A,TRUE,"general";"via2",#N/A,TRUE,"general";"via3",#N/A,TRUE,"general"}</definedName>
    <definedName name="wyty" localSheetId="16" hidden="1">{"via1",#N/A,TRUE,"general";"via2",#N/A,TRUE,"general";"via3",#N/A,TRUE,"general"}</definedName>
    <definedName name="wyty" localSheetId="8" hidden="1">{"via1",#N/A,TRUE,"general";"via2",#N/A,TRUE,"general";"via3",#N/A,TRUE,"general"}</definedName>
    <definedName name="wyty" localSheetId="4" hidden="1">{"via1",#N/A,TRUE,"general";"via2",#N/A,TRUE,"general";"via3",#N/A,TRUE,"general"}</definedName>
    <definedName name="wyty" localSheetId="6"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wyty_1" localSheetId="8" hidden="1">{"via1",#N/A,TRUE,"general";"via2",#N/A,TRUE,"general";"via3",#N/A,TRUE,"general"}</definedName>
    <definedName name="wyty_1" localSheetId="4" hidden="1">{"via1",#N/A,TRUE,"general";"via2",#N/A,TRUE,"general";"via3",#N/A,TRUE,"general"}</definedName>
    <definedName name="wyty_1" localSheetId="10" hidden="1">{"via1",#N/A,TRUE,"general";"via2",#N/A,TRUE,"general";"via3",#N/A,TRUE,"general"}</definedName>
    <definedName name="wyty_1" hidden="1">{"via1",#N/A,TRUE,"general";"via2",#N/A,TRUE,"general";"via3",#N/A,TRUE,"general"}</definedName>
    <definedName name="x" localSheetId="8">#REF!</definedName>
    <definedName name="x" localSheetId="5">#REF!</definedName>
    <definedName name="x" localSheetId="4">#REF!</definedName>
    <definedName name="x" localSheetId="6">#REF!</definedName>
    <definedName name="x" localSheetId="10">#REF!</definedName>
    <definedName name="x">#REF!</definedName>
    <definedName name="X_PIMS" localSheetId="8">#REF!</definedName>
    <definedName name="X_PIMS" localSheetId="4">#REF!</definedName>
    <definedName name="X_PIMS" localSheetId="10">#REF!</definedName>
    <definedName name="X_PIMS">#REF!</definedName>
    <definedName name="XAARB" localSheetId="8">#REF!</definedName>
    <definedName name="XAARB" localSheetId="4">#REF!</definedName>
    <definedName name="XAARB" localSheetId="10">#REF!</definedName>
    <definedName name="XAARB">#REF!</definedName>
    <definedName name="XACEB" localSheetId="8">#REF!</definedName>
    <definedName name="XACEB" localSheetId="4">#REF!</definedName>
    <definedName name="XACEB">#REF!</definedName>
    <definedName name="XACPA" localSheetId="8">#REF!</definedName>
    <definedName name="XACPA" localSheetId="4">#REF!</definedName>
    <definedName name="XACPA">#REF!</definedName>
    <definedName name="XACPB" localSheetId="8">#REF!</definedName>
    <definedName name="XACPB" localSheetId="4">#REF!</definedName>
    <definedName name="XACPB">#REF!</definedName>
    <definedName name="XALC" localSheetId="8">#REF!</definedName>
    <definedName name="XALC" localSheetId="4">#REF!</definedName>
    <definedName name="XALC">#REF!</definedName>
    <definedName name="XARMA" localSheetId="8">#REF!</definedName>
    <definedName name="XARMA" localSheetId="4">#REF!</definedName>
    <definedName name="XARMA">#REF!</definedName>
    <definedName name="XASFA" localSheetId="8">#REF!</definedName>
    <definedName name="XASFA" localSheetId="4">#REF!</definedName>
    <definedName name="XASFA">#REF!</definedName>
    <definedName name="XASFB" localSheetId="8">#REF!</definedName>
    <definedName name="XASFB" localSheetId="4">#REF!</definedName>
    <definedName name="XASFB">#REF!</definedName>
    <definedName name="XAVGA" localSheetId="8">#REF!</definedName>
    <definedName name="XAVGA" localSheetId="4">#REF!</definedName>
    <definedName name="XAVGA">#REF!</definedName>
    <definedName name="xb" localSheetId="8">#REF!</definedName>
    <definedName name="xb" localSheetId="5">#REF!</definedName>
    <definedName name="xb" localSheetId="4">#REF!</definedName>
    <definedName name="xb" localSheetId="6">#REF!</definedName>
    <definedName name="xb">#REF!</definedName>
    <definedName name="XBEIA" localSheetId="8">#REF!</definedName>
    <definedName name="XBEIA" localSheetId="4">#REF!</definedName>
    <definedName name="XBEIA">#REF!</definedName>
    <definedName name="XBEN" localSheetId="8">#REF!</definedName>
    <definedName name="XBEN" localSheetId="4">#REF!</definedName>
    <definedName name="XBEN">#REF!</definedName>
    <definedName name="XBENE" localSheetId="8">#REF!</definedName>
    <definedName name="XBENE" localSheetId="4">#REF!</definedName>
    <definedName name="XBENE">#REF!</definedName>
    <definedName name="XBMC" localSheetId="8">#REF!</definedName>
    <definedName name="XBMC" localSheetId="4">#REF!</definedName>
    <definedName name="XBMC">#REF!</definedName>
    <definedName name="XBNPA" localSheetId="8">#REF!</definedName>
    <definedName name="XBNPA" localSheetId="4">#REF!</definedName>
    <definedName name="XBNPA">#REF!</definedName>
    <definedName name="XBPP" localSheetId="8">#REF!</definedName>
    <definedName name="XBPP" localSheetId="4">#REF!</definedName>
    <definedName name="XBPP">#REF!</definedName>
    <definedName name="XC4NA" localSheetId="8">#REF!</definedName>
    <definedName name="XC4NA" localSheetId="4">#REF!</definedName>
    <definedName name="XC4NA">#REF!</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cbvbs_1" localSheetId="8" hidden="1">{"TAB1",#N/A,TRUE,"GENERAL";"TAB2",#N/A,TRUE,"GENERAL";"TAB3",#N/A,TRUE,"GENERAL";"TAB4",#N/A,TRUE,"GENERAL";"TAB5",#N/A,TRUE,"GENERAL"}</definedName>
    <definedName name="xcbvbs_1" localSheetId="4" hidden="1">{"TAB1",#N/A,TRUE,"GENERAL";"TAB2",#N/A,TRUE,"GENERAL";"TAB3",#N/A,TRUE,"GENERAL";"TAB4",#N/A,TRUE,"GENERAL";"TAB5",#N/A,TRUE,"GENERAL"}</definedName>
    <definedName name="xcbvbs_1" localSheetId="10" hidden="1">{"TAB1",#N/A,TRUE,"GENERAL";"TAB2",#N/A,TRUE,"GENERAL";"TAB3",#N/A,TRUE,"GENERAL";"TAB4",#N/A,TRUE,"GENERAL";"TAB5",#N/A,TRUE,"GENERAL"}</definedName>
    <definedName name="xcbvbs_1" hidden="1">{"TAB1",#N/A,TRUE,"GENERAL";"TAB2",#N/A,TRUE,"GENERAL";"TAB3",#N/A,TRUE,"GENERAL";"TAB4",#N/A,TRUE,"GENERAL";"TAB5",#N/A,TRUE,"GENERAL"}</definedName>
    <definedName name="XCCX" localSheetId="8">#REF!</definedName>
    <definedName name="XCCX" localSheetId="4">#REF!</definedName>
    <definedName name="XCCX" localSheetId="10">#REF!</definedName>
    <definedName name="XCCX">#REF!</definedName>
    <definedName name="XCCXE" localSheetId="8">#REF!</definedName>
    <definedName name="XCCXE" localSheetId="4">#REF!</definedName>
    <definedName name="XCCXE" localSheetId="10">#REF!</definedName>
    <definedName name="XCCXE">#REF!</definedName>
    <definedName name="XCDNI" localSheetId="8">#REF!</definedName>
    <definedName name="XCDNI" localSheetId="4">#REF!</definedName>
    <definedName name="XCDNI" localSheetId="10">#REF!</definedName>
    <definedName name="XCDNI">#REF!</definedName>
    <definedName name="XCLE" localSheetId="8">#REF!</definedName>
    <definedName name="XCLE" localSheetId="4">#REF!</definedName>
    <definedName name="XCLE">#REF!</definedName>
    <definedName name="XCOEB" localSheetId="8">#REF!</definedName>
    <definedName name="XCOEB" localSheetId="4">#REF!</definedName>
    <definedName name="XCOEB">#REF!</definedName>
    <definedName name="XCOK" localSheetId="8">#REF!</definedName>
    <definedName name="XCOK" localSheetId="4">#REF!</definedName>
    <definedName name="XCOK">#REF!</definedName>
    <definedName name="XCOPA" localSheetId="8">#REF!</definedName>
    <definedName name="XCOPA" localSheetId="4">#REF!</definedName>
    <definedName name="XCOPA">#REF!</definedName>
    <definedName name="XCPP" localSheetId="8">#REF!</definedName>
    <definedName name="XCPP" localSheetId="4">#REF!</definedName>
    <definedName name="XCPP">#REF!</definedName>
    <definedName name="XCRUDOS" localSheetId="8">#REF!</definedName>
    <definedName name="XCRUDOS" localSheetId="4">#REF!</definedName>
    <definedName name="XCRUDOS">#REF!</definedName>
    <definedName name="XD" localSheetId="8">#REF!</definedName>
    <definedName name="XD" localSheetId="4">#REF!</definedName>
    <definedName name="XD">#REF!</definedName>
    <definedName name="XDIS" localSheetId="8">#REF!</definedName>
    <definedName name="XDIS" localSheetId="4">#REF!</definedName>
    <definedName name="XDIS">#REF!</definedName>
    <definedName name="xfgf" localSheetId="8">#REF!</definedName>
    <definedName name="xfgf" localSheetId="4">#REF!</definedName>
    <definedName name="xfgf" localSheetId="6">#REF!</definedName>
    <definedName name="xfgf">#REF!</definedName>
    <definedName name="XFWF" localSheetId="8">#N/A</definedName>
    <definedName name="XFWF" localSheetId="4">[0]!err</definedName>
    <definedName name="XFWF" localSheetId="10">PMA!ERR</definedName>
    <definedName name="XFWF">#N/A</definedName>
    <definedName name="XGLPE" localSheetId="8">#REF!</definedName>
    <definedName name="XGLPE" localSheetId="4">#REF!</definedName>
    <definedName name="XGLPE" localSheetId="10">#REF!</definedName>
    <definedName name="XGLPE">#REF!</definedName>
    <definedName name="XGLXE" localSheetId="8">#REF!</definedName>
    <definedName name="XGLXE" localSheetId="4">#REF!</definedName>
    <definedName name="XGLXE" localSheetId="10">#REF!</definedName>
    <definedName name="XGLXE">#REF!</definedName>
    <definedName name="XGMEA" localSheetId="8">#REF!</definedName>
    <definedName name="XGMEA" localSheetId="4">#REF!</definedName>
    <definedName name="XGMEA" localSheetId="10">#REF!</definedName>
    <definedName name="XGMEA">#REF!</definedName>
    <definedName name="XGMEB" localSheetId="8">#REF!</definedName>
    <definedName name="XGMEB" localSheetId="4">#REF!</definedName>
    <definedName name="XGMEB">#REF!</definedName>
    <definedName name="XGMRA" localSheetId="8">#REF!</definedName>
    <definedName name="XGMRA" localSheetId="4">#REF!</definedName>
    <definedName name="XGMRA">#REF!</definedName>
    <definedName name="XGMRB" localSheetId="8">#REF!</definedName>
    <definedName name="XGMRB" localSheetId="4">#REF!</definedName>
    <definedName name="XGMRB">#REF!</definedName>
    <definedName name="XGOEB" localSheetId="8">#REF!</definedName>
    <definedName name="XGOEB" localSheetId="4">#REF!</definedName>
    <definedName name="XGOEB">#REF!</definedName>
    <definedName name="XHEX" localSheetId="8">#REF!</definedName>
    <definedName name="XHEX" localSheetId="4">#REF!</definedName>
    <definedName name="XHEX">#REF!</definedName>
    <definedName name="XIL_" localSheetId="8">#REF!</definedName>
    <definedName name="XIL_" localSheetId="4">#REF!</definedName>
    <definedName name="XIL_">#REF!</definedName>
    <definedName name="XILE_" localSheetId="8">#REF!</definedName>
    <definedName name="XILE_" localSheetId="4">#REF!</definedName>
    <definedName name="XILE_">#REF!</definedName>
    <definedName name="XJEE" localSheetId="8">#REF!</definedName>
    <definedName name="XJEE" localSheetId="4">#REF!</definedName>
    <definedName name="XJEE">#REF!</definedName>
    <definedName name="XJETA" localSheetId="8">#REF!</definedName>
    <definedName name="XJETA" localSheetId="4">#REF!</definedName>
    <definedName name="XJETA">#REF!</definedName>
    <definedName name="XJETB" localSheetId="8">#REF!</definedName>
    <definedName name="XJETB" localSheetId="4">#REF!</definedName>
    <definedName name="XJETB">#REF!</definedName>
    <definedName name="XLPGA" localSheetId="8">#REF!</definedName>
    <definedName name="XLPGA" localSheetId="4">#REF!</definedName>
    <definedName name="XLPGA">#REF!</definedName>
    <definedName name="XLPGB" localSheetId="8">#REF!</definedName>
    <definedName name="XLPGB" localSheetId="4">#REF!</definedName>
    <definedName name="XLPGB">#REF!</definedName>
    <definedName name="XMesCalidades" localSheetId="8">#REF!</definedName>
    <definedName name="XMesCalidades" localSheetId="4">#REF!</definedName>
    <definedName name="XMesCalidades" localSheetId="6">#REF!</definedName>
    <definedName name="XMesCalidades">#REF!</definedName>
    <definedName name="XMesNoFacturables" localSheetId="8">#REF!</definedName>
    <definedName name="XMesNoFacturables" localSheetId="4">#REF!</definedName>
    <definedName name="XMesNoFacturables" localSheetId="6">#REF!</definedName>
    <definedName name="XMesNoFacturables">#REF!</definedName>
    <definedName name="XMesPersonalPromedio" localSheetId="8">#REF!</definedName>
    <definedName name="XMesPersonalPromedio" localSheetId="4">#REF!</definedName>
    <definedName name="XMesPersonalPromedio" localSheetId="6">#REF!</definedName>
    <definedName name="XMesPersonalPromedio">#REF!</definedName>
    <definedName name="XMesProfesionales" localSheetId="8">#REF!</definedName>
    <definedName name="XMesProfesionales" localSheetId="4">#REF!</definedName>
    <definedName name="XMesProfesionales" localSheetId="6">#REF!</definedName>
    <definedName name="XMesProfesionales">#REF!</definedName>
    <definedName name="XMesTecnicos" localSheetId="8">#REF!</definedName>
    <definedName name="XMesTecnicos" localSheetId="4">#REF!</definedName>
    <definedName name="XMesTecnicos" localSheetId="6">#REF!</definedName>
    <definedName name="XMesTecnicos">#REF!</definedName>
    <definedName name="XNVGA" localSheetId="8">#REF!</definedName>
    <definedName name="XNVGA" localSheetId="4">#REF!</definedName>
    <definedName name="XNVGA">#REF!</definedName>
    <definedName name="XNVIB" localSheetId="8">#REF!</definedName>
    <definedName name="XNVIB" localSheetId="4">#REF!</definedName>
    <definedName name="XNVIB">#REF!</definedName>
    <definedName name="xo" localSheetId="8">#REF!</definedName>
    <definedName name="xo" localSheetId="4">#REF!</definedName>
    <definedName name="xo" localSheetId="6">#REF!</definedName>
    <definedName name="xo">#REF!</definedName>
    <definedName name="XON" localSheetId="4">#REF!</definedName>
    <definedName name="XON">#REF!</definedName>
    <definedName name="XPIMS" localSheetId="8">#REF!</definedName>
    <definedName name="XPIMS" localSheetId="4">#REF!</definedName>
    <definedName name="XPIMS">#REF!</definedName>
    <definedName name="xpohidraulica" localSheetId="8">#REF!</definedName>
    <definedName name="xpohidraulica" localSheetId="4">#REF!</definedName>
    <definedName name="xpohidraulica">#REF!</definedName>
    <definedName name="xpotermofusion" localSheetId="8">#REF!</definedName>
    <definedName name="xpotermofusion" localSheetId="4">#REF!</definedName>
    <definedName name="xpotermofusion">#REF!</definedName>
    <definedName name="xpoxwojohchc" localSheetId="8">#REF!</definedName>
    <definedName name="xpoxwojohchc" localSheetId="4">#N/A</definedName>
    <definedName name="xpoxwojohchc" localSheetId="6">#REF!</definedName>
    <definedName name="xpoxwojohchc" localSheetId="10">#REF!</definedName>
    <definedName name="xpoxwojohchc">#N/A</definedName>
    <definedName name="XQUEA" localSheetId="8">#REF!</definedName>
    <definedName name="XQUEA" localSheetId="4">#REF!</definedName>
    <definedName name="XQUEA" localSheetId="10">#REF!</definedName>
    <definedName name="XQUEA">#REF!</definedName>
    <definedName name="XQUEB" localSheetId="8">#REF!</definedName>
    <definedName name="XQUEB" localSheetId="4">#REF!</definedName>
    <definedName name="XQUEB" localSheetId="10">#REF!</definedName>
    <definedName name="XQUEB">#REF!</definedName>
    <definedName name="XSULA" localSheetId="8">#REF!</definedName>
    <definedName name="XSULA" localSheetId="4">#REF!</definedName>
    <definedName name="XSULA" localSheetId="10">#REF!</definedName>
    <definedName name="XSULA">#REF!</definedName>
    <definedName name="XSULB" localSheetId="8">#REF!</definedName>
    <definedName name="XSULB" localSheetId="4">#REF!</definedName>
    <definedName name="XSULB">#REF!</definedName>
    <definedName name="XSW" localSheetId="8" hidden="1">{#N/A,#N/A,TRUE,"1842CWN0"}</definedName>
    <definedName name="XSW" localSheetId="4" hidden="1">{#N/A,#N/A,TRUE,"1842CWN0"}</definedName>
    <definedName name="XSW" localSheetId="10" hidden="1">{#N/A,#N/A,TRUE,"1842CWN0"}</definedName>
    <definedName name="XSW" hidden="1">{#N/A,#N/A,TRUE,"1842CWN0"}</definedName>
    <definedName name="XSW_1" localSheetId="8" hidden="1">{#N/A,#N/A,TRUE,"1842CWN0"}</definedName>
    <definedName name="XSW_1" localSheetId="4" hidden="1">{#N/A,#N/A,TRUE,"1842CWN0"}</definedName>
    <definedName name="XSW_1" localSheetId="10" hidden="1">{#N/A,#N/A,TRUE,"1842CWN0"}</definedName>
    <definedName name="XSW_1" hidden="1">{#N/A,#N/A,TRUE,"1842CWN0"}</definedName>
    <definedName name="xsxasxs" localSheetId="8">#REF!</definedName>
    <definedName name="xsxasxs" localSheetId="4">#REF!</definedName>
    <definedName name="xsxasxs">#REF!</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8" hidden="1">{"TAB1",#N/A,TRUE,"GENERAL";"TAB2",#N/A,TRUE,"GENERAL";"TAB3",#N/A,TRUE,"GENERAL";"TAB4",#N/A,TRUE,"GENERAL";"TAB5",#N/A,TRUE,"GENERAL"}</definedName>
    <definedName name="xsxs" localSheetId="4" hidden="1">{"TAB1",#N/A,TRUE,"GENERAL";"TAB2",#N/A,TRUE,"GENERAL";"TAB3",#N/A,TRUE,"GENERAL";"TAB4",#N/A,TRUE,"GENERAL";"TAB5",#N/A,TRUE,"GENERAL"}</definedName>
    <definedName name="xsxs" localSheetId="6"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sxs_1" localSheetId="8" hidden="1">{"TAB1",#N/A,TRUE,"GENERAL";"TAB2",#N/A,TRUE,"GENERAL";"TAB3",#N/A,TRUE,"GENERAL";"TAB4",#N/A,TRUE,"GENERAL";"TAB5",#N/A,TRUE,"GENERAL"}</definedName>
    <definedName name="xsxs_1" localSheetId="4" hidden="1">{"TAB1",#N/A,TRUE,"GENERAL";"TAB2",#N/A,TRUE,"GENERAL";"TAB3",#N/A,TRUE,"GENERAL";"TAB4",#N/A,TRUE,"GENERAL";"TAB5",#N/A,TRUE,"GENERAL"}</definedName>
    <definedName name="xsxs_1" localSheetId="10" hidden="1">{"TAB1",#N/A,TRUE,"GENERAL";"TAB2",#N/A,TRUE,"GENERAL";"TAB3",#N/A,TRUE,"GENERAL";"TAB4",#N/A,TRUE,"GENERAL";"TAB5",#N/A,TRUE,"GENERAL"}</definedName>
    <definedName name="xsxs_1" hidden="1">{"TAB1",#N/A,TRUE,"GENERAL";"TAB2",#N/A,TRUE,"GENERAL";"TAB3",#N/A,TRUE,"GENERAL";"TAB4",#N/A,TRUE,"GENERAL";"TAB5",#N/A,TRUE,"GENERAL"}</definedName>
    <definedName name="XTOL">#REF!</definedName>
    <definedName name="XUEE" localSheetId="8">#REF!</definedName>
    <definedName name="XUEE" localSheetId="4">#REF!</definedName>
    <definedName name="XUEE" localSheetId="10">#REF!</definedName>
    <definedName name="XUEE">#REF!</definedName>
    <definedName name="xvfbfbdddbddbdb" localSheetId="8">#REF!</definedName>
    <definedName name="xvfbfbdddbddbdb" localSheetId="4">#REF!</definedName>
    <definedName name="xvfbfbdddbddbdb" localSheetId="10">#REF!</definedName>
    <definedName name="xvfbfbdddbddbdb">#REF!</definedName>
    <definedName name="XVIRG" localSheetId="8">#REF!</definedName>
    <definedName name="XVIRG" localSheetId="4">#REF!</definedName>
    <definedName name="XVIRG">#REF!</definedName>
    <definedName name="xvrcsdrasxz" localSheetId="8">#REF!</definedName>
    <definedName name="xvrcsdrasxz" localSheetId="4">#REF!</definedName>
    <definedName name="xvrcsdrasxz">#REF!</definedName>
    <definedName name="xx" localSheetId="8">#REF!</definedName>
    <definedName name="XX" localSheetId="5">#REF!</definedName>
    <definedName name="xx" localSheetId="4">#REF!</definedName>
    <definedName name="xx" localSheetId="6">#REF!</definedName>
    <definedName name="xx">#REF!</definedName>
    <definedName name="XX_51" localSheetId="8">#REF!</definedName>
    <definedName name="XX_51" localSheetId="4">#REF!</definedName>
    <definedName name="XX_51" localSheetId="6">#REF!</definedName>
    <definedName name="XX_51">#REF!</definedName>
    <definedName name="xxfg" localSheetId="15" hidden="1">{"via1",#N/A,TRUE,"general";"via2",#N/A,TRUE,"general";"via3",#N/A,TRUE,"general"}</definedName>
    <definedName name="xxfg" localSheetId="16" hidden="1">{"via1",#N/A,TRUE,"general";"via2",#N/A,TRUE,"general";"via3",#N/A,TRUE,"general"}</definedName>
    <definedName name="xxfg" localSheetId="8" hidden="1">{"via1",#N/A,TRUE,"general";"via2",#N/A,TRUE,"general";"via3",#N/A,TRUE,"general"}</definedName>
    <definedName name="xxfg" localSheetId="4" hidden="1">{"via1",#N/A,TRUE,"general";"via2",#N/A,TRUE,"general";"via3",#N/A,TRUE,"general"}</definedName>
    <definedName name="xxfg" localSheetId="6"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fg_1" localSheetId="8" hidden="1">{"via1",#N/A,TRUE,"general";"via2",#N/A,TRUE,"general";"via3",#N/A,TRUE,"general"}</definedName>
    <definedName name="xxfg_1" localSheetId="4" hidden="1">{"via1",#N/A,TRUE,"general";"via2",#N/A,TRUE,"general";"via3",#N/A,TRUE,"general"}</definedName>
    <definedName name="xxfg_1" localSheetId="10" hidden="1">{"via1",#N/A,TRUE,"general";"via2",#N/A,TRUE,"general";"via3",#N/A,TRUE,"general"}</definedName>
    <definedName name="xxfg_1" hidden="1">{"via1",#N/A,TRUE,"general";"via2",#N/A,TRUE,"general";"via3",#N/A,TRUE,"general"}</definedName>
    <definedName name="XXIL">#REF!</definedName>
    <definedName name="XXILE" localSheetId="8">#REF!</definedName>
    <definedName name="XXILE" localSheetId="4">#REF!</definedName>
    <definedName name="XXILE" localSheetId="10">#REF!</definedName>
    <definedName name="XXILE">#REF!</definedName>
    <definedName name="XXX" localSheetId="8">#REF!</definedName>
    <definedName name="XXX" localSheetId="5">#REF!</definedName>
    <definedName name="XXX" localSheetId="4">#REF!</definedName>
    <definedName name="XXX" localSheetId="6">#REF!</definedName>
    <definedName name="xxx" localSheetId="10">#REF!</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localSheetId="8" hidden="1">#REF!</definedName>
    <definedName name="XXXX" localSheetId="4" hidden="1">#REF!</definedName>
    <definedName name="XXXX" localSheetId="6">#REF!</definedName>
    <definedName name="XXXX" localSheetId="10" hidden="1">#REF!</definedName>
    <definedName name="XXXX">#REF!</definedName>
    <definedName name="XXXXX" localSheetId="1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8">#REF!</definedName>
    <definedName name="XXXXX" localSheetId="4">#REF!</definedName>
    <definedName name="XXXXX"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10">#REF!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15" hidden="1">{"via1",#N/A,TRUE,"general";"via2",#N/A,TRUE,"general";"via3",#N/A,TRUE,"general"}</definedName>
    <definedName name="xxxxxds" localSheetId="16" hidden="1">{"via1",#N/A,TRUE,"general";"via2",#N/A,TRUE,"general";"via3",#N/A,TRUE,"general"}</definedName>
    <definedName name="xxxxxds" localSheetId="8" hidden="1">{"via1",#N/A,TRUE,"general";"via2",#N/A,TRUE,"general";"via3",#N/A,TRUE,"general"}</definedName>
    <definedName name="xxxxxds" localSheetId="4" hidden="1">{"via1",#N/A,TRUE,"general";"via2",#N/A,TRUE,"general";"via3",#N/A,TRUE,"general"}</definedName>
    <definedName name="xxxxxds" localSheetId="6"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ds_1" localSheetId="8" hidden="1">{"via1",#N/A,TRUE,"general";"via2",#N/A,TRUE,"general";"via3",#N/A,TRUE,"general"}</definedName>
    <definedName name="xxxxxds_1" localSheetId="4" hidden="1">{"via1",#N/A,TRUE,"general";"via2",#N/A,TRUE,"general";"via3",#N/A,TRUE,"general"}</definedName>
    <definedName name="xxxxxds_1" localSheetId="10" hidden="1">{"via1",#N/A,TRUE,"general";"via2",#N/A,TRUE,"general";"via3",#N/A,TRUE,"general"}</definedName>
    <definedName name="xxxxxds_1" hidden="1">{"via1",#N/A,TRUE,"general";"via2",#N/A,TRUE,"general";"via3",#N/A,TRUE,"general"}</definedName>
    <definedName name="XXXXXX" localSheetId="15" hidden="1">{#N/A,#N/A,TRUE,"INGENIERIA";#N/A,#N/A,TRUE,"COMPRAS";#N/A,#N/A,TRUE,"DIRECCION";#N/A,#N/A,TRUE,"RESUMEN"}</definedName>
    <definedName name="XXXXXX" localSheetId="16" hidden="1">{#N/A,#N/A,TRUE,"INGENIERIA";#N/A,#N/A,TRUE,"COMPRAS";#N/A,#N/A,TRUE,"DIRECCION";#N/A,#N/A,TRUE,"RESUMEN"}</definedName>
    <definedName name="XXXXXX" localSheetId="8"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6" hidden="1">{#N/A,#N/A,TRUE,"INGENIERIA";#N/A,#N/A,TRUE,"COMPRAS";#N/A,#N/A,TRUE,"DIRECCION";#N/A,#N/A,TRUE,"RESUMEN"}</definedName>
    <definedName name="XXXXXX" localSheetId="10" hidden="1">{#N/A,#N/A,FALSE,"orthoflow";#N/A,#N/A,FALSE,"Miscelaneos";#N/A,#N/A,FALSE,"Instrumentacio";#N/A,#N/A,FALSE,"Electrico";#N/A,#N/A,FALSE,"Valv. Seguridad"}</definedName>
    <definedName name="XXXXXX" hidden="1">{#N/A,#N/A,TRUE,"INGENIERIA";#N/A,#N/A,TRUE,"COMPRAS";#N/A,#N/A,TRUE,"DIRECCION";#N/A,#N/A,TRUE,"RESUMEN"}</definedName>
    <definedName name="xxxxxxcxxxx" hidden="1">"C:\C-314\VOLUMENES\volfin4.mdb"</definedName>
    <definedName name="XXXXXXXX" localSheetId="8">#REF!</definedName>
    <definedName name="XXXXXXXX" localSheetId="4">#REF!</definedName>
    <definedName name="XXXXXXXX" localSheetId="6">#REF!</definedName>
    <definedName name="XXXXXXXX" localSheetId="10">#REF!</definedName>
    <definedName name="XXXXXXXX">#REF!</definedName>
    <definedName name="XXXXXXXXXX" localSheetId="8">#REF!</definedName>
    <definedName name="XXXXXXXXXX" localSheetId="5">#REF!</definedName>
    <definedName name="XXXXXXXXXX" localSheetId="4">#REF!</definedName>
    <definedName name="XXXXXXXXXX" localSheetId="6">#REF!</definedName>
    <definedName name="XXXXXXXXXX" localSheetId="10">#REF!</definedName>
    <definedName name="XXXXXXXXXX">#REF!</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8" hidden="1">{"via1",#N/A,TRUE,"general";"via2",#N/A,TRUE,"general";"via3",#N/A,TRUE,"general"}</definedName>
    <definedName name="xxxxxxxxxx29" localSheetId="4" hidden="1">{"via1",#N/A,TRUE,"general";"via2",#N/A,TRUE,"general";"via3",#N/A,TRUE,"general"}</definedName>
    <definedName name="xxxxxxxxxx29" localSheetId="6"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xxxxxxxxx29_1" localSheetId="8" hidden="1">{"via1",#N/A,TRUE,"general";"via2",#N/A,TRUE,"general";"via3",#N/A,TRUE,"general"}</definedName>
    <definedName name="xxxxxxxxxx29_1" localSheetId="4" hidden="1">{"via1",#N/A,TRUE,"general";"via2",#N/A,TRUE,"general";"via3",#N/A,TRUE,"general"}</definedName>
    <definedName name="xxxxxxxxxx29_1" localSheetId="10" hidden="1">{"via1",#N/A,TRUE,"general";"via2",#N/A,TRUE,"general";"via3",#N/A,TRUE,"general"}</definedName>
    <definedName name="xxxxxxxxxx29_1" hidden="1">{"via1",#N/A,TRUE,"general";"via2",#N/A,TRUE,"general";"via3",#N/A,TRUE,"general"}</definedName>
    <definedName name="XXXXXXXXXXXX" localSheetId="8">#REF!</definedName>
    <definedName name="XXXXXXXXXXXX" localSheetId="5">#REF!</definedName>
    <definedName name="XXXXXXXXXXXX" localSheetId="4">#REF!</definedName>
    <definedName name="XXXXXXXXXXXX" localSheetId="6">#REF!</definedName>
    <definedName name="XXXXXXXXXXXX" localSheetId="10">#REF!</definedName>
    <definedName name="XXXXXXXXXXXX">#REF!</definedName>
    <definedName name="XXXXXXXXXXXXXXXX" localSheetId="8" hidden="1">#REF!</definedName>
    <definedName name="XXXXXXXXXXXXXXXX" localSheetId="4" hidden="1">#REF!</definedName>
    <definedName name="XXXXXXXXXXXXXXXX" localSheetId="10" hidden="1">#REF!</definedName>
    <definedName name="XXXXXXXXXXXXXXXX" hidden="1">#REF!</definedName>
    <definedName name="xxxxxxxxxxxxxxxxxxxxxxxxxxxxx" localSheetId="8">#REF!</definedName>
    <definedName name="xxxxxxxxxxxxxxxxxxxxxxxxxxxxx" localSheetId="4">#REF!</definedName>
    <definedName name="xxxxxxxxxxxxxxxxxxxxxxxxxxxxx" localSheetId="6">#REF!</definedName>
    <definedName name="xxxxxxxxxxxxxxxxxxxxxxxxxxxxx" localSheetId="10">#REF!</definedName>
    <definedName name="xxxxxxxxxxxxxxxxxxxxxxxxxxxxx">#REF!</definedName>
    <definedName name="xxzxsxsxsa" localSheetId="8">#REF!</definedName>
    <definedName name="xxzxsxsxsa" localSheetId="4">#REF!</definedName>
    <definedName name="xxzxsxsxsa">#REF!</definedName>
    <definedName name="xyz" localSheetId="8" hidden="1">#REF!</definedName>
    <definedName name="xyz" localSheetId="4" hidden="1">#REF!</definedName>
    <definedName name="xyz" hidden="1">#REF!</definedName>
    <definedName name="xzczxczxc" localSheetId="8">#REF!</definedName>
    <definedName name="xzczxczxc" localSheetId="4">#REF!</definedName>
    <definedName name="xzczxczxc">#REF!</definedName>
    <definedName name="xzfvbv" localSheetId="8">#REF!</definedName>
    <definedName name="xzfvbv" localSheetId="4">#REF!</definedName>
    <definedName name="xzfvbv">#REF!</definedName>
    <definedName name="XZS" localSheetId="8" hidden="1">#REF!</definedName>
    <definedName name="XZS" localSheetId="4" hidden="1">#REF!</definedName>
    <definedName name="XZS" hidden="1">#REF!</definedName>
    <definedName name="XZXZV" localSheetId="15" hidden="1">{"via1",#N/A,TRUE,"general";"via2",#N/A,TRUE,"general";"via3",#N/A,TRUE,"general"}</definedName>
    <definedName name="XZXZV" localSheetId="16" hidden="1">{"via1",#N/A,TRUE,"general";"via2",#N/A,TRUE,"general";"via3",#N/A,TRUE,"general"}</definedName>
    <definedName name="XZXZV" localSheetId="8" hidden="1">{"via1",#N/A,TRUE,"general";"via2",#N/A,TRUE,"general";"via3",#N/A,TRUE,"general"}</definedName>
    <definedName name="XZXZV" localSheetId="4" hidden="1">{"via1",#N/A,TRUE,"general";"via2",#N/A,TRUE,"general";"via3",#N/A,TRUE,"general"}</definedName>
    <definedName name="XZXZV" localSheetId="6"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XZXZV_1" localSheetId="8" hidden="1">{"via1",#N/A,TRUE,"general";"via2",#N/A,TRUE,"general";"via3",#N/A,TRUE,"general"}</definedName>
    <definedName name="XZXZV_1" localSheetId="4" hidden="1">{"via1",#N/A,TRUE,"general";"via2",#N/A,TRUE,"general";"via3",#N/A,TRUE,"general"}</definedName>
    <definedName name="XZXZV_1" localSheetId="10" hidden="1">{"via1",#N/A,TRUE,"general";"via2",#N/A,TRUE,"general";"via3",#N/A,TRUE,"general"}</definedName>
    <definedName name="XZXZV_1" hidden="1">{"via1",#N/A,TRUE,"general";"via2",#N/A,TRUE,"general";"via3",#N/A,TRUE,"general"}</definedName>
    <definedName name="y" localSheetId="8" hidden="1">{"via1",#N/A,TRUE,"general";"via2",#N/A,TRUE,"general";"via3",#N/A,TRUE,"general"}</definedName>
    <definedName name="y" localSheetId="5">#REF!</definedName>
    <definedName name="y" localSheetId="4">#REF!</definedName>
    <definedName name="y" localSheetId="6">#REF!</definedName>
    <definedName name="y" localSheetId="10">#REF!</definedName>
    <definedName name="y">#REF!</definedName>
    <definedName name="y_strainer" localSheetId="8">#REF!</definedName>
    <definedName name="y_strainer" localSheetId="4">#REF!</definedName>
    <definedName name="y_strainer" localSheetId="10">#REF!</definedName>
    <definedName name="y_strainer">#REF!</definedName>
    <definedName name="Y22EL" localSheetId="8">#REF!</definedName>
    <definedName name="Y22EL" localSheetId="4">#REF!</definedName>
    <definedName name="Y22EL" localSheetId="10">#REF!</definedName>
    <definedName name="Y22EL">#REF!</definedName>
    <definedName name="Y22JH" localSheetId="8">#REF!</definedName>
    <definedName name="Y22JH" localSheetId="4">#REF!</definedName>
    <definedName name="Y22JH">#REF!</definedName>
    <definedName name="Y32JH" localSheetId="8">#REF!</definedName>
    <definedName name="Y32JH" localSheetId="4">#REF!</definedName>
    <definedName name="Y32JH">#REF!</definedName>
    <definedName name="Y33JH" localSheetId="8">#REF!</definedName>
    <definedName name="Y33JH" localSheetId="4">#REF!</definedName>
    <definedName name="Y33JH">#REF!</definedName>
    <definedName name="Y42JH" localSheetId="8">#REF!</definedName>
    <definedName name="Y42JH" localSheetId="4">#REF!</definedName>
    <definedName name="Y42JH">#REF!</definedName>
    <definedName name="Y43JH" localSheetId="8">#REF!</definedName>
    <definedName name="Y43JH" localSheetId="4">#REF!</definedName>
    <definedName name="Y43JH">#REF!</definedName>
    <definedName name="Y44EL" localSheetId="8">#REF!</definedName>
    <definedName name="Y44EL" localSheetId="4">#REF!</definedName>
    <definedName name="Y44EL">#REF!</definedName>
    <definedName name="Y44JH" localSheetId="8">#REF!</definedName>
    <definedName name="Y44JH" localSheetId="4">#REF!</definedName>
    <definedName name="Y44JH">#REF!</definedName>
    <definedName name="y6y6" localSheetId="15" hidden="1">{"via1",#N/A,TRUE,"general";"via2",#N/A,TRUE,"general";"via3",#N/A,TRUE,"general"}</definedName>
    <definedName name="y6y6" localSheetId="16" hidden="1">{"via1",#N/A,TRUE,"general";"via2",#N/A,TRUE,"general";"via3",#N/A,TRUE,"general"}</definedName>
    <definedName name="y6y6" localSheetId="8" hidden="1">{"via1",#N/A,TRUE,"general";"via2",#N/A,TRUE,"general";"via3",#N/A,TRUE,"general"}</definedName>
    <definedName name="y6y6" localSheetId="4" hidden="1">{"via1",#N/A,TRUE,"general";"via2",#N/A,TRUE,"general";"via3",#N/A,TRUE,"general"}</definedName>
    <definedName name="y6y6" localSheetId="6"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6y6_1" localSheetId="8" hidden="1">{"via1",#N/A,TRUE,"general";"via2",#N/A,TRUE,"general";"via3",#N/A,TRUE,"general"}</definedName>
    <definedName name="y6y6_1" localSheetId="4" hidden="1">{"via1",#N/A,TRUE,"general";"via2",#N/A,TRUE,"general";"via3",#N/A,TRUE,"general"}</definedName>
    <definedName name="y6y6_1" localSheetId="10" hidden="1">{"via1",#N/A,TRUE,"general";"via2",#N/A,TRUE,"general";"via3",#N/A,TRUE,"general"}</definedName>
    <definedName name="y6y6_1" hidden="1">{"via1",#N/A,TRUE,"general";"via2",#N/A,TRUE,"general";"via3",#N/A,TRUE,"general"}</definedName>
    <definedName name="YA" localSheetId="8">#REF!</definedName>
    <definedName name="YA" localSheetId="4">#REF!</definedName>
    <definedName name="YA" localSheetId="10">#REF!</definedName>
    <definedName name="YA">#REF!</definedName>
    <definedName name="yEAHHHHHHHH">#N/A</definedName>
    <definedName name="Year" localSheetId="8">#REF!</definedName>
    <definedName name="Year" localSheetId="4">#REF!</definedName>
    <definedName name="Year" localSheetId="10">#REF!</definedName>
    <definedName name="Year">#REF!</definedName>
    <definedName name="year_curr" localSheetId="8">#REF!</definedName>
    <definedName name="year_curr" localSheetId="4">#REF!</definedName>
    <definedName name="year_curr" localSheetId="10">#REF!</definedName>
    <definedName name="year_curr">#REF!</definedName>
    <definedName name="Year_next" localSheetId="8">#REF!</definedName>
    <definedName name="Year_next" localSheetId="4">#REF!</definedName>
    <definedName name="Year_next">#REF!</definedName>
    <definedName name="year_prev_1" localSheetId="8">#REF!</definedName>
    <definedName name="year_prev_1" localSheetId="4">#REF!</definedName>
    <definedName name="year_prev_1">#REF!</definedName>
    <definedName name="year_prev_2" localSheetId="8">#REF!</definedName>
    <definedName name="year_prev_2" localSheetId="4">#REF!</definedName>
    <definedName name="year_prev_2">#REF!</definedName>
    <definedName name="years" localSheetId="4">#REF!</definedName>
    <definedName name="years">#REF!</definedName>
    <definedName name="Yee_Sanit._2" localSheetId="8">#REF!</definedName>
    <definedName name="Yee_Sanit._2" localSheetId="4">#REF!</definedName>
    <definedName name="Yee_Sanit._2">#REF!</definedName>
    <definedName name="Yee_Sanit._3" localSheetId="8">#REF!</definedName>
    <definedName name="Yee_Sanit._3" localSheetId="4">#REF!</definedName>
    <definedName name="Yee_Sanit._3">#REF!</definedName>
    <definedName name="Yee_Sanit._4_x2" localSheetId="8">#REF!</definedName>
    <definedName name="Yee_Sanit._4_x2" localSheetId="4">#REF!</definedName>
    <definedName name="Yee_Sanit._4_x2">#REF!</definedName>
    <definedName name="Yee_Sanit._6_X4" localSheetId="8">#REF!</definedName>
    <definedName name="Yee_Sanit._6_X4" localSheetId="4">#REF!</definedName>
    <definedName name="Yee_Sanit._6_X4">#REF!</definedName>
    <definedName name="yery" localSheetId="15" hidden="1">{"via1",#N/A,TRUE,"general";"via2",#N/A,TRUE,"general";"via3",#N/A,TRUE,"general"}</definedName>
    <definedName name="yery" localSheetId="16" hidden="1">{"via1",#N/A,TRUE,"general";"via2",#N/A,TRUE,"general";"via3",#N/A,TRUE,"general"}</definedName>
    <definedName name="yery" localSheetId="8" hidden="1">{"via1",#N/A,TRUE,"general";"via2",#N/A,TRUE,"general";"via3",#N/A,TRUE,"general"}</definedName>
    <definedName name="yery" localSheetId="4" hidden="1">{"via1",#N/A,TRUE,"general";"via2",#N/A,TRUE,"general";"via3",#N/A,TRUE,"general"}</definedName>
    <definedName name="yery" localSheetId="6"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ery_1" localSheetId="8" hidden="1">{"via1",#N/A,TRUE,"general";"via2",#N/A,TRUE,"general";"via3",#N/A,TRUE,"general"}</definedName>
    <definedName name="yery_1" localSheetId="4" hidden="1">{"via1",#N/A,TRUE,"general";"via2",#N/A,TRUE,"general";"via3",#N/A,TRUE,"general"}</definedName>
    <definedName name="yery_1" localSheetId="10" hidden="1">{"via1",#N/A,TRUE,"general";"via2",#N/A,TRUE,"general";"via3",#N/A,TRUE,"general"}</definedName>
    <definedName name="yery_1" hidden="1">{"via1",#N/A,TRUE,"general";"via2",#N/A,TRUE,"general";"via3",#N/A,TRUE,"general"}</definedName>
    <definedName name="yesno" localSheetId="4">#REF!</definedName>
    <definedName name="yesno">#REF!</definedName>
    <definedName name="YESO" localSheetId="8">#REF!</definedName>
    <definedName name="YESO" localSheetId="4">#REF!</definedName>
    <definedName name="YESO">#REF!</definedName>
    <definedName name="YH776GGHJNBGFRED" localSheetId="8">#REF!</definedName>
    <definedName name="YH776GGHJNBGFRED" localSheetId="4">#REF!</definedName>
    <definedName name="YH776GGHJNBGFRED">#REF!</definedName>
    <definedName name="YHN" localSheetId="8">#REF!</definedName>
    <definedName name="YHN" localSheetId="4">#REF!</definedName>
    <definedName name="YHN">#REF!</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8" hidden="1">{"TAB1",#N/A,TRUE,"GENERAL";"TAB2",#N/A,TRUE,"GENERAL";"TAB3",#N/A,TRUE,"GENERAL";"TAB4",#N/A,TRUE,"GENERAL";"TAB5",#N/A,TRUE,"GENERAL"}</definedName>
    <definedName name="yhy" localSheetId="4" hidden="1">{"TAB1",#N/A,TRUE,"GENERAL";"TAB2",#N/A,TRUE,"GENERAL";"TAB3",#N/A,TRUE,"GENERAL";"TAB4",#N/A,TRUE,"GENERAL";"TAB5",#N/A,TRUE,"GENERAL"}</definedName>
    <definedName name="yhy" localSheetId="6"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hy_1" localSheetId="8" hidden="1">{"TAB1",#N/A,TRUE,"GENERAL";"TAB2",#N/A,TRUE,"GENERAL";"TAB3",#N/A,TRUE,"GENERAL";"TAB4",#N/A,TRUE,"GENERAL";"TAB5",#N/A,TRUE,"GENERAL"}</definedName>
    <definedName name="yhy_1" localSheetId="4" hidden="1">{"TAB1",#N/A,TRUE,"GENERAL";"TAB2",#N/A,TRUE,"GENERAL";"TAB3",#N/A,TRUE,"GENERAL";"TAB4",#N/A,TRUE,"GENERAL";"TAB5",#N/A,TRUE,"GENERAL"}</definedName>
    <definedName name="yhy_1" localSheetId="10" hidden="1">{"TAB1",#N/A,TRUE,"GENERAL";"TAB2",#N/A,TRUE,"GENERAL";"TAB3",#N/A,TRUE,"GENERAL";"TAB4",#N/A,TRUE,"GENERAL";"TAB5",#N/A,TRUE,"GENERAL"}</definedName>
    <definedName name="yhy_1" hidden="1">{"TAB1",#N/A,TRUE,"GENERAL";"TAB2",#N/A,TRUE,"GENERAL";"TAB3",#N/A,TRUE,"GENERAL";"TAB4",#N/A,TRUE,"GENERAL";"TAB5",#N/A,TRUE,"GENERAL"}</definedName>
    <definedName name="YHYH">#REF!</definedName>
    <definedName name="YHYHYHYHY" localSheetId="15">IF('2.1 AA 36000 BTU'!RICO,Header_Row+#REF!,Header_Row)</definedName>
    <definedName name="YHYHYHYHY" localSheetId="16">IF('3.1 PUERTAS'!RICO,Header_Row+#REF!,Header_Row)</definedName>
    <definedName name="YHYHYHYHY" localSheetId="8">#N/A</definedName>
    <definedName name="YHYHYHYHY" localSheetId="5">IF('CONCRETOS Y MORTEROS'!RICO,Header_Row+#REF!,Header_Row)</definedName>
    <definedName name="YHYHYHYHY" localSheetId="4">#N/A</definedName>
    <definedName name="YHYHYHYHY" localSheetId="6">IF([0]!B93009Q,'MANO DE OBRA'!_______________EST3+#REF!,'MANO DE OBRA'!_______________EST3)</definedName>
    <definedName name="YHYHYHYHY">IF([0]!RICO,Header_Row+#REF!,Header_Row)</definedName>
    <definedName name="YJ" localSheetId="8">#REF!</definedName>
    <definedName name="YJ" localSheetId="4">#REF!</definedName>
    <definedName name="YJ" localSheetId="10">#REF!</definedName>
    <definedName name="YJ">#REF!</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8" hidden="1">{"TAB1",#N/A,TRUE,"GENERAL";"TAB2",#N/A,TRUE,"GENERAL";"TAB3",#N/A,TRUE,"GENERAL";"TAB4",#N/A,TRUE,"GENERAL";"TAB5",#N/A,TRUE,"GENERAL"}</definedName>
    <definedName name="yjyj" localSheetId="4" hidden="1">{"TAB1",#N/A,TRUE,"GENERAL";"TAB2",#N/A,TRUE,"GENERAL";"TAB3",#N/A,TRUE,"GENERAL";"TAB4",#N/A,TRUE,"GENERAL";"TAB5",#N/A,TRUE,"GENERAL"}</definedName>
    <definedName name="yjyj" localSheetId="6"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jyj_1" localSheetId="8" hidden="1">{"TAB1",#N/A,TRUE,"GENERAL";"TAB2",#N/A,TRUE,"GENERAL";"TAB3",#N/A,TRUE,"GENERAL";"TAB4",#N/A,TRUE,"GENERAL";"TAB5",#N/A,TRUE,"GENERAL"}</definedName>
    <definedName name="yjyj_1" localSheetId="4" hidden="1">{"TAB1",#N/A,TRUE,"GENERAL";"TAB2",#N/A,TRUE,"GENERAL";"TAB3",#N/A,TRUE,"GENERAL";"TAB4",#N/A,TRUE,"GENERAL";"TAB5",#N/A,TRUE,"GENERAL"}</definedName>
    <definedName name="yjyj_1" localSheetId="10" hidden="1">{"TAB1",#N/A,TRUE,"GENERAL";"TAB2",#N/A,TRUE,"GENERAL";"TAB3",#N/A,TRUE,"GENERAL";"TAB4",#N/A,TRUE,"GENERAL";"TAB5",#N/A,TRUE,"GENERAL"}</definedName>
    <definedName name="yjyj_1" hidden="1">{"TAB1",#N/A,TRUE,"GENERAL";"TAB2",#N/A,TRUE,"GENERAL";"TAB3",#N/A,TRUE,"GENERAL";"TAB4",#N/A,TRUE,"GENERAL";"TAB5",#N/A,TRUE,"GENERAL"}</definedName>
    <definedName name="yn" localSheetId="8">#REF!</definedName>
    <definedName name="yn" localSheetId="5">#REF!</definedName>
    <definedName name="yn" localSheetId="4">#REF!</definedName>
    <definedName name="yn" localSheetId="6">#REF!</definedName>
    <definedName name="yn" localSheetId="10">#REF!</definedName>
    <definedName name="yn">#REF!</definedName>
    <definedName name="YO" localSheetId="8">#REF!</definedName>
    <definedName name="YO" localSheetId="4">#REF!</definedName>
    <definedName name="YO" localSheetId="10">#REF!</definedName>
    <definedName name="YO">#REF!</definedName>
    <definedName name="yorlanys" localSheetId="8">#REF!</definedName>
    <definedName name="yorlanys" localSheetId="4">#N/A</definedName>
    <definedName name="yorlanys" localSheetId="6">#REF!</definedName>
    <definedName name="yorlanys" localSheetId="10">#REF!</definedName>
    <definedName name="yorlanys">#N/A</definedName>
    <definedName name="YOYO" localSheetId="8">#REF!</definedName>
    <definedName name="YOYO" localSheetId="4">#REF!</definedName>
    <definedName name="yoyo" localSheetId="6">#REF!</definedName>
    <definedName name="yoyo" localSheetId="10">#REF!</definedName>
    <definedName name="yoyo">#REF!</definedName>
    <definedName name="yrdtytyt" localSheetId="8" hidden="1">{#N/A,#N/A,FALSE,"CCTV"}</definedName>
    <definedName name="yrdtytyt" localSheetId="4" hidden="1">{#N/A,#N/A,FALSE,"CCTV"}</definedName>
    <definedName name="yrdtytyt" localSheetId="10" hidden="1">{#N/A,#N/A,FALSE,"CCTV"}</definedName>
    <definedName name="yrdtytyt" hidden="1">{#N/A,#N/A,FALSE,"CCTV"}</definedName>
    <definedName name="yrey" localSheetId="15" hidden="1">{"via1",#N/A,TRUE,"general";"via2",#N/A,TRUE,"general";"via3",#N/A,TRUE,"general"}</definedName>
    <definedName name="yrey" localSheetId="16" hidden="1">{"via1",#N/A,TRUE,"general";"via2",#N/A,TRUE,"general";"via3",#N/A,TRUE,"general"}</definedName>
    <definedName name="yrey" localSheetId="8" hidden="1">{"via1",#N/A,TRUE,"general";"via2",#N/A,TRUE,"general";"via3",#N/A,TRUE,"general"}</definedName>
    <definedName name="yrey" localSheetId="4" hidden="1">{"via1",#N/A,TRUE,"general";"via2",#N/A,TRUE,"general";"via3",#N/A,TRUE,"general"}</definedName>
    <definedName name="yrey" localSheetId="6"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ey_1" localSheetId="8" hidden="1">{"via1",#N/A,TRUE,"general";"via2",#N/A,TRUE,"general";"via3",#N/A,TRUE,"general"}</definedName>
    <definedName name="yrey_1" localSheetId="4" hidden="1">{"via1",#N/A,TRUE,"general";"via2",#N/A,TRUE,"general";"via3",#N/A,TRUE,"general"}</definedName>
    <definedName name="yrey_1" localSheetId="10" hidden="1">{"via1",#N/A,TRUE,"general";"via2",#N/A,TRUE,"general";"via3",#N/A,TRUE,"general"}</definedName>
    <definedName name="yrey_1"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8" hidden="1">{"via1",#N/A,TRUE,"general";"via2",#N/A,TRUE,"general";"via3",#N/A,TRUE,"general"}</definedName>
    <definedName name="yry" localSheetId="4" hidden="1">{"via1",#N/A,TRUE,"general";"via2",#N/A,TRUE,"general";"via3",#N/A,TRUE,"general"}</definedName>
    <definedName name="yry" localSheetId="6"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ry_1" localSheetId="8" hidden="1">{"via1",#N/A,TRUE,"general";"via2",#N/A,TRUE,"general";"via3",#N/A,TRUE,"general"}</definedName>
    <definedName name="yry_1" localSheetId="4" hidden="1">{"via1",#N/A,TRUE,"general";"via2",#N/A,TRUE,"general";"via3",#N/A,TRUE,"general"}</definedName>
    <definedName name="yry_1" localSheetId="10" hidden="1">{"via1",#N/A,TRUE,"general";"via2",#N/A,TRUE,"general";"via3",#N/A,TRUE,"general"}</definedName>
    <definedName name="yry_1" hidden="1">{"via1",#N/A,TRUE,"general";"via2",#N/A,TRUE,"general";"via3",#N/A,TRUE,"general"}</definedName>
    <definedName name="ys">#REF!</definedName>
    <definedName name="YT" localSheetId="8">#REF!</definedName>
    <definedName name="YT" localSheetId="4">#REF!</definedName>
    <definedName name="YT" localSheetId="10">#REF!</definedName>
    <definedName name="YT">#REF!</definedName>
    <definedName name="YTD.ROM1_PercentFed" localSheetId="8">#REF!</definedName>
    <definedName name="YTD.ROM1_PercentFed" localSheetId="4">#REF!</definedName>
    <definedName name="YTD.ROM1_PercentFed" localSheetId="10">#REF!</definedName>
    <definedName name="YTD.ROM1_PercentFed">#REF!</definedName>
    <definedName name="YTD.ROM2_PercentFed" localSheetId="8">#REF!</definedName>
    <definedName name="YTD.ROM2_PercentFed" localSheetId="4">#REF!</definedName>
    <definedName name="YTD.ROM2_PercentFed">#REF!</definedName>
    <definedName name="YTD.ROM3_PercentFed" localSheetId="8">#REF!</definedName>
    <definedName name="YTD.ROM3_PercentFed" localSheetId="4">#REF!</definedName>
    <definedName name="YTD.ROM3_PercentFed">#REF!</definedName>
    <definedName name="YTD.ROM4_PercentFed" localSheetId="8">#REF!</definedName>
    <definedName name="YTD.ROM4_PercentFed" localSheetId="4">#REF!</definedName>
    <definedName name="YTD.ROM4_PercentFed">#REF!</definedName>
    <definedName name="YTD.ROM5_PercentFed" localSheetId="8">#REF!</definedName>
    <definedName name="YTD.ROM5_PercentFed" localSheetId="4">#REF!</definedName>
    <definedName name="YTD.ROM5_PercentFed">#REF!</definedName>
    <definedName name="YTD_Days" localSheetId="8">#REF!</definedName>
    <definedName name="YTD_Days" localSheetId="4">#REF!</definedName>
    <definedName name="YTD_Days">#REF!</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8" hidden="1">{"TAB1",#N/A,TRUE,"GENERAL";"TAB2",#N/A,TRUE,"GENERAL";"TAB3",#N/A,TRUE,"GENERAL";"TAB4",#N/A,TRUE,"GENERAL";"TAB5",#N/A,TRUE,"GENERAL"}</definedName>
    <definedName name="ytj" localSheetId="4" hidden="1">{"TAB1",#N/A,TRUE,"GENERAL";"TAB2",#N/A,TRUE,"GENERAL";"TAB3",#N/A,TRUE,"GENERAL";"TAB4",#N/A,TRUE,"GENERAL";"TAB5",#N/A,TRUE,"GENERAL"}</definedName>
    <definedName name="ytj" localSheetId="6"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_1" localSheetId="8" hidden="1">{"TAB1",#N/A,TRUE,"GENERAL";"TAB2",#N/A,TRUE,"GENERAL";"TAB3",#N/A,TRUE,"GENERAL";"TAB4",#N/A,TRUE,"GENERAL";"TAB5",#N/A,TRUE,"GENERAL"}</definedName>
    <definedName name="ytj_1" localSheetId="4" hidden="1">{"TAB1",#N/A,TRUE,"GENERAL";"TAB2",#N/A,TRUE,"GENERAL";"TAB3",#N/A,TRUE,"GENERAL";"TAB4",#N/A,TRUE,"GENERAL";"TAB5",#N/A,TRUE,"GENERAL"}</definedName>
    <definedName name="ytj_1" localSheetId="10" hidden="1">{"TAB1",#N/A,TRUE,"GENERAL";"TAB2",#N/A,TRUE,"GENERAL";"TAB3",#N/A,TRUE,"GENERAL";"TAB4",#N/A,TRUE,"GENERAL";"TAB5",#N/A,TRUE,"GENERAL"}</definedName>
    <definedName name="ytj_1" hidden="1">{"TAB1",#N/A,TRUE,"GENERAL";"TAB2",#N/A,TRUE,"GENERAL";"TAB3",#N/A,TRUE,"GENERAL";"TAB4",#N/A,TRUE,"GENERAL";"TAB5",#N/A,TRUE,"GENERAL"}</definedName>
    <definedName name="ytjt6" localSheetId="15" hidden="1">{"via1",#N/A,TRUE,"general";"via2",#N/A,TRUE,"general";"via3",#N/A,TRUE,"general"}</definedName>
    <definedName name="ytjt6" localSheetId="16" hidden="1">{"via1",#N/A,TRUE,"general";"via2",#N/A,TRUE,"general";"via3",#N/A,TRUE,"general"}</definedName>
    <definedName name="ytjt6" localSheetId="8" hidden="1">{"via1",#N/A,TRUE,"general";"via2",#N/A,TRUE,"general";"via3",#N/A,TRUE,"general"}</definedName>
    <definedName name="ytjt6" localSheetId="4" hidden="1">{"via1",#N/A,TRUE,"general";"via2",#N/A,TRUE,"general";"via3",#N/A,TRUE,"general"}</definedName>
    <definedName name="ytjt6" localSheetId="6"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jt6_1" localSheetId="8" hidden="1">{"via1",#N/A,TRUE,"general";"via2",#N/A,TRUE,"general";"via3",#N/A,TRUE,"general"}</definedName>
    <definedName name="ytjt6_1" localSheetId="4" hidden="1">{"via1",#N/A,TRUE,"general";"via2",#N/A,TRUE,"general";"via3",#N/A,TRUE,"general"}</definedName>
    <definedName name="ytjt6_1" localSheetId="10" hidden="1">{"via1",#N/A,TRUE,"general";"via2",#N/A,TRUE,"general";"via3",#N/A,TRUE,"general"}</definedName>
    <definedName name="ytjt6_1" hidden="1">{"via1",#N/A,TRUE,"general";"via2",#N/A,TRUE,"general";"via3",#N/A,TRUE,"general"}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wyr_1" localSheetId="8" hidden="1">{"TAB1",#N/A,TRUE,"GENERAL";"TAB2",#N/A,TRUE,"GENERAL";"TAB3",#N/A,TRUE,"GENERAL";"TAB4",#N/A,TRUE,"GENERAL";"TAB5",#N/A,TRUE,"GENERAL"}</definedName>
    <definedName name="ytrwyr_1" localSheetId="4" hidden="1">{"TAB1",#N/A,TRUE,"GENERAL";"TAB2",#N/A,TRUE,"GENERAL";"TAB3",#N/A,TRUE,"GENERAL";"TAB4",#N/A,TRUE,"GENERAL";"TAB5",#N/A,TRUE,"GENERAL"}</definedName>
    <definedName name="ytrwyr_1" localSheetId="10" hidden="1">{"TAB1",#N/A,TRUE,"GENERAL";"TAB2",#N/A,TRUE,"GENERAL";"TAB3",#N/A,TRUE,"GENERAL";"TAB4",#N/A,TRUE,"GENERAL";"TAB5",#N/A,TRUE,"GENERAL"}</definedName>
    <definedName name="ytrwyr_1" hidden="1">{"TAB1",#N/A,TRUE,"GENERAL";"TAB2",#N/A,TRUE,"GENERAL";"TAB3",#N/A,TRUE,"GENERAL";"TAB4",#N/A,TRUE,"GENERAL";"TAB5",#N/A,TRUE,"GENERAL"}</definedName>
    <definedName name="ytry" localSheetId="15" hidden="1">{"via1",#N/A,TRUE,"general";"via2",#N/A,TRUE,"general";"via3",#N/A,TRUE,"general"}</definedName>
    <definedName name="ytry" localSheetId="16" hidden="1">{"via1",#N/A,TRUE,"general";"via2",#N/A,TRUE,"general";"via3",#N/A,TRUE,"general"}</definedName>
    <definedName name="ytry" localSheetId="8" hidden="1">{"via1",#N/A,TRUE,"general";"via2",#N/A,TRUE,"general";"via3",#N/A,TRUE,"general"}</definedName>
    <definedName name="ytry" localSheetId="4" hidden="1">{"via1",#N/A,TRUE,"general";"via2",#N/A,TRUE,"general";"via3",#N/A,TRUE,"general"}</definedName>
    <definedName name="ytry" localSheetId="6"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_1" localSheetId="8" hidden="1">{"via1",#N/A,TRUE,"general";"via2",#N/A,TRUE,"general";"via3",#N/A,TRUE,"general"}</definedName>
    <definedName name="ytry_1" localSheetId="4" hidden="1">{"via1",#N/A,TRUE,"general";"via2",#N/A,TRUE,"general";"via3",#N/A,TRUE,"general"}</definedName>
    <definedName name="ytry_1" localSheetId="10" hidden="1">{"via1",#N/A,TRUE,"general";"via2",#N/A,TRUE,"general";"via3",#N/A,TRUE,"general"}</definedName>
    <definedName name="ytry_1"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8" hidden="1">{"via1",#N/A,TRUE,"general";"via2",#N/A,TRUE,"general";"via3",#N/A,TRUE,"general"}</definedName>
    <definedName name="ytryrty" localSheetId="4" hidden="1">{"via1",#N/A,TRUE,"general";"via2",#N/A,TRUE,"general";"via3",#N/A,TRUE,"general"}</definedName>
    <definedName name="ytryrty" localSheetId="6"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rty_1" localSheetId="8" hidden="1">{"via1",#N/A,TRUE,"general";"via2",#N/A,TRUE,"general";"via3",#N/A,TRUE,"general"}</definedName>
    <definedName name="ytryrty_1" localSheetId="4" hidden="1">{"via1",#N/A,TRUE,"general";"via2",#N/A,TRUE,"general";"via3",#N/A,TRUE,"general"}</definedName>
    <definedName name="ytryrty_1" localSheetId="10" hidden="1">{"via1",#N/A,TRUE,"general";"via2",#N/A,TRUE,"general";"via3",#N/A,TRUE,"general"}</definedName>
    <definedName name="ytryrty_1" hidden="1">{"via1",#N/A,TRUE,"general";"via2",#N/A,TRUE,"general";"via3",#N/A,TRUE,"general"}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RYUYT_1" localSheetId="8" hidden="1">{"TAB1",#N/A,TRUE,"GENERAL";"TAB2",#N/A,TRUE,"GENERAL";"TAB3",#N/A,TRUE,"GENERAL";"TAB4",#N/A,TRUE,"GENERAL";"TAB5",#N/A,TRUE,"GENERAL"}</definedName>
    <definedName name="YTRYUYT_1" localSheetId="4" hidden="1">{"TAB1",#N/A,TRUE,"GENERAL";"TAB2",#N/A,TRUE,"GENERAL";"TAB3",#N/A,TRUE,"GENERAL";"TAB4",#N/A,TRUE,"GENERAL";"TAB5",#N/A,TRUE,"GENERAL"}</definedName>
    <definedName name="YTRYUYT_1" localSheetId="10" hidden="1">{"TAB1",#N/A,TRUE,"GENERAL";"TAB2",#N/A,TRUE,"GENERAL";"TAB3",#N/A,TRUE,"GENERAL";"TAB4",#N/A,TRUE,"GENERAL";"TAB5",#N/A,TRUE,"GENERAL"}</definedName>
    <definedName name="YTRYUYT_1"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dfgd_1" localSheetId="8" hidden="1">{"TAB1",#N/A,TRUE,"GENERAL";"TAB2",#N/A,TRUE,"GENERAL";"TAB3",#N/A,TRUE,"GENERAL";"TAB4",#N/A,TRUE,"GENERAL";"TAB5",#N/A,TRUE,"GENERAL"}</definedName>
    <definedName name="ytudfgd_1" localSheetId="4" hidden="1">{"TAB1",#N/A,TRUE,"GENERAL";"TAB2",#N/A,TRUE,"GENERAL";"TAB3",#N/A,TRUE,"GENERAL";"TAB4",#N/A,TRUE,"GENERAL";"TAB5",#N/A,TRUE,"GENERAL"}</definedName>
    <definedName name="ytudfgd_1" localSheetId="10" hidden="1">{"TAB1",#N/A,TRUE,"GENERAL";"TAB2",#N/A,TRUE,"GENERAL";"TAB3",#N/A,TRUE,"GENERAL";"TAB4",#N/A,TRUE,"GENERAL";"TAB5",#N/A,TRUE,"GENERAL"}</definedName>
    <definedName name="ytudfgd_1"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tu7_1" localSheetId="8" hidden="1">{"TAB1",#N/A,TRUE,"GENERAL";"TAB2",#N/A,TRUE,"GENERAL";"TAB3",#N/A,TRUE,"GENERAL";"TAB4",#N/A,TRUE,"GENERAL";"TAB5",#N/A,TRUE,"GENERAL"}</definedName>
    <definedName name="yturtu7_1" localSheetId="4" hidden="1">{"TAB1",#N/A,TRUE,"GENERAL";"TAB2",#N/A,TRUE,"GENERAL";"TAB3",#N/A,TRUE,"GENERAL";"TAB4",#N/A,TRUE,"GENERAL";"TAB5",#N/A,TRUE,"GENERAL"}</definedName>
    <definedName name="yturtu7_1" localSheetId="10" hidden="1">{"TAB1",#N/A,TRUE,"GENERAL";"TAB2",#N/A,TRUE,"GENERAL";"TAB3",#N/A,TRUE,"GENERAL";"TAB4",#N/A,TRUE,"GENERAL";"TAB5",#N/A,TRUE,"GENERAL"}</definedName>
    <definedName name="yturtu7_1"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4" hidden="1">{"TAB1",#N/A,TRUE,"GENERAL";"TAB2",#N/A,TRUE,"GENERAL";"TAB3",#N/A,TRUE,"GENERAL";"TAB4",#N/A,TRUE,"GENERAL";"TAB5",#N/A,TRUE,"GENERAL"}</definedName>
    <definedName name="yturu" localSheetId="6"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ru_1" localSheetId="8" hidden="1">{"TAB1",#N/A,TRUE,"GENERAL";"TAB2",#N/A,TRUE,"GENERAL";"TAB3",#N/A,TRUE,"GENERAL";"TAB4",#N/A,TRUE,"GENERAL";"TAB5",#N/A,TRUE,"GENERAL"}</definedName>
    <definedName name="yturu_1" localSheetId="4" hidden="1">{"TAB1",#N/A,TRUE,"GENERAL";"TAB2",#N/A,TRUE,"GENERAL";"TAB3",#N/A,TRUE,"GENERAL";"TAB4",#N/A,TRUE,"GENERAL";"TAB5",#N/A,TRUE,"GENERAL"}</definedName>
    <definedName name="yturu_1" localSheetId="10" hidden="1">{"TAB1",#N/A,TRUE,"GENERAL";"TAB2",#N/A,TRUE,"GENERAL";"TAB3",#N/A,TRUE,"GENERAL";"TAB4",#N/A,TRUE,"GENERAL";"TAB5",#N/A,TRUE,"GENERAL"}</definedName>
    <definedName name="yturu_1" hidden="1">{"TAB1",#N/A,TRUE,"GENERAL";"TAB2",#N/A,TRUE,"GENERAL";"TAB3",#N/A,TRUE,"GENERAL";"TAB4",#N/A,TRUE,"GENERAL";"TAB5",#N/A,TRUE,"GENERAL"}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8" hidden="1">{"via1",#N/A,TRUE,"general";"via2",#N/A,TRUE,"general";"via3",#N/A,TRUE,"general"}</definedName>
    <definedName name="ytuytfgh" localSheetId="4" hidden="1">{"via1",#N/A,TRUE,"general";"via2",#N/A,TRUE,"general";"via3",#N/A,TRUE,"general"}</definedName>
    <definedName name="ytuytfgh" localSheetId="6"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uytfgh_1" localSheetId="8" hidden="1">{"via1",#N/A,TRUE,"general";"via2",#N/A,TRUE,"general";"via3",#N/A,TRUE,"general"}</definedName>
    <definedName name="ytuytfgh_1" localSheetId="4" hidden="1">{"via1",#N/A,TRUE,"general";"via2",#N/A,TRUE,"general";"via3",#N/A,TRUE,"general"}</definedName>
    <definedName name="ytuytfgh_1" localSheetId="10" hidden="1">{"via1",#N/A,TRUE,"general";"via2",#N/A,TRUE,"general";"via3",#N/A,TRUE,"general"}</definedName>
    <definedName name="ytuytfgh_1" hidden="1">{"via1",#N/A,TRUE,"general";"via2",#N/A,TRUE,"general";"via3",#N/A,TRUE,"general"}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8" hidden="1">{"TAB1",#N/A,TRUE,"GENERAL";"TAB2",#N/A,TRUE,"GENERAL";"TAB3",#N/A,TRUE,"GENERAL";"TAB4",#N/A,TRUE,"GENERAL";"TAB5",#N/A,TRUE,"GENERAL"}</definedName>
    <definedName name="yty" localSheetId="4" hidden="1">{"TAB1",#N/A,TRUE,"GENERAL";"TAB2",#N/A,TRUE,"GENERAL";"TAB3",#N/A,TRUE,"GENERAL";"TAB4",#N/A,TRUE,"GENERAL";"TAB5",#N/A,TRUE,"GENERAL"}</definedName>
    <definedName name="yty" localSheetId="6"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_1" localSheetId="8" hidden="1">{"TAB1",#N/A,TRUE,"GENERAL";"TAB2",#N/A,TRUE,"GENERAL";"TAB3",#N/A,TRUE,"GENERAL";"TAB4",#N/A,TRUE,"GENERAL";"TAB5",#N/A,TRUE,"GENERAL"}</definedName>
    <definedName name="yty_1" localSheetId="4" hidden="1">{"TAB1",#N/A,TRUE,"GENERAL";"TAB2",#N/A,TRUE,"GENERAL";"TAB3",#N/A,TRUE,"GENERAL";"TAB4",#N/A,TRUE,"GENERAL";"TAB5",#N/A,TRUE,"GENERAL"}</definedName>
    <definedName name="yty_1" localSheetId="10" hidden="1">{"TAB1",#N/A,TRUE,"GENERAL";"TAB2",#N/A,TRUE,"GENERAL";"TAB3",#N/A,TRUE,"GENERAL";"TAB4",#N/A,TRUE,"GENERAL";"TAB5",#N/A,TRUE,"GENERAL"}</definedName>
    <definedName name="yty_1" hidden="1">{"TAB1",#N/A,TRUE,"GENERAL";"TAB2",#N/A,TRUE,"GENERAL";"TAB3",#N/A,TRUE,"GENERAL";"TAB4",#N/A,TRUE,"GENERAL";"TAB5",#N/A,TRUE,"GENERAL"}</definedName>
    <definedName name="ytyyh" localSheetId="15" hidden="1">{"via1",#N/A,TRUE,"general";"via2",#N/A,TRUE,"general";"via3",#N/A,TRUE,"general"}</definedName>
    <definedName name="ytyyh" localSheetId="16" hidden="1">{"via1",#N/A,TRUE,"general";"via2",#N/A,TRUE,"general";"via3",#N/A,TRUE,"general"}</definedName>
    <definedName name="ytyyh" localSheetId="8" hidden="1">{"via1",#N/A,TRUE,"general";"via2",#N/A,TRUE,"general";"via3",#N/A,TRUE,"general"}</definedName>
    <definedName name="ytyyh" localSheetId="4" hidden="1">{"via1",#N/A,TRUE,"general";"via2",#N/A,TRUE,"general";"via3",#N/A,TRUE,"general"}</definedName>
    <definedName name="ytyyh" localSheetId="6"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yyh_1" localSheetId="8" hidden="1">{"via1",#N/A,TRUE,"general";"via2",#N/A,TRUE,"general";"via3",#N/A,TRUE,"general"}</definedName>
    <definedName name="ytyyh_1" localSheetId="4" hidden="1">{"via1",#N/A,TRUE,"general";"via2",#N/A,TRUE,"general";"via3",#N/A,TRUE,"general"}</definedName>
    <definedName name="ytyyh_1" localSheetId="10" hidden="1">{"via1",#N/A,TRUE,"general";"via2",#N/A,TRUE,"general";"via3",#N/A,TRUE,"general"}</definedName>
    <definedName name="ytyyh_1" hidden="1">{"via1",#N/A,TRUE,"general";"via2",#N/A,TRUE,"general";"via3",#N/A,TRUE,"general"}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tzacdfg_1" localSheetId="8" hidden="1">{"TAB1",#N/A,TRUE,"GENERAL";"TAB2",#N/A,TRUE,"GENERAL";"TAB3",#N/A,TRUE,"GENERAL";"TAB4",#N/A,TRUE,"GENERAL";"TAB5",#N/A,TRUE,"GENERAL"}</definedName>
    <definedName name="ytzacdfg_1" localSheetId="4" hidden="1">{"TAB1",#N/A,TRUE,"GENERAL";"TAB2",#N/A,TRUE,"GENERAL";"TAB3",#N/A,TRUE,"GENERAL";"TAB4",#N/A,TRUE,"GENERAL";"TAB5",#N/A,TRUE,"GENERAL"}</definedName>
    <definedName name="ytzacdfg_1" localSheetId="10" hidden="1">{"TAB1",#N/A,TRUE,"GENERAL";"TAB2",#N/A,TRUE,"GENERAL";"TAB3",#N/A,TRUE,"GENERAL";"TAB4",#N/A,TRUE,"GENERAL";"TAB5",#N/A,TRUE,"GENERAL"}</definedName>
    <definedName name="ytzacdfg_1" hidden="1">{"TAB1",#N/A,TRUE,"GENERAL";"TAB2",#N/A,TRUE,"GENERAL";"TAB3",#N/A,TRUE,"GENERAL";"TAB4",#N/A,TRUE,"GENERAL";"TAB5",#N/A,TRUE,"GENERAL"}</definedName>
    <definedName name="yu" localSheetId="8" hidden="1">{"TAB1",#N/A,TRUE,"GENERAL";"TAB2",#N/A,TRUE,"GENERAL";"TAB3",#N/A,TRUE,"GENERAL";"TAB4",#N/A,TRUE,"GENERAL";"TAB5",#N/A,TRUE,"GENERAL"}</definedName>
    <definedName name="yu" localSheetId="5">#REF!</definedName>
    <definedName name="yu" localSheetId="4" hidden="1">{"TAB1",#N/A,TRUE,"GENERAL";"TAB2",#N/A,TRUE,"GENERAL";"TAB3",#N/A,TRUE,"GENERAL";"TAB4",#N/A,TRUE,"GENERAL";"TAB5",#N/A,TRUE,"GENERAL"}</definedName>
    <definedName name="yu" localSheetId="6">#REF!</definedName>
    <definedName name="yu" localSheetId="10" hidden="1">{"TAB1",#N/A,TRUE,"GENERAL";"TAB2",#N/A,TRUE,"GENERAL";"TAB3",#N/A,TRUE,"GENERAL";"TAB4",#N/A,TRUE,"GENERAL";"TAB5",#N/A,TRUE,"GENERAL"}</definedName>
    <definedName name="yu">#REF!</definedName>
    <definedName name="yu_1" localSheetId="8" hidden="1">{"TAB1",#N/A,TRUE,"GENERAL";"TAB2",#N/A,TRUE,"GENERAL";"TAB3",#N/A,TRUE,"GENERAL";"TAB4",#N/A,TRUE,"GENERAL";"TAB5",#N/A,TRUE,"GENERAL"}</definedName>
    <definedName name="yu_1" localSheetId="4" hidden="1">{"TAB1",#N/A,TRUE,"GENERAL";"TAB2",#N/A,TRUE,"GENERAL";"TAB3",#N/A,TRUE,"GENERAL";"TAB4",#N/A,TRUE,"GENERAL";"TAB5",#N/A,TRUE,"GENERAL"}</definedName>
    <definedName name="yu_1" localSheetId="10" hidden="1">{"TAB1",#N/A,TRUE,"GENERAL";"TAB2",#N/A,TRUE,"GENERAL";"TAB3",#N/A,TRUE,"GENERAL";"TAB4",#N/A,TRUE,"GENERAL";"TAB5",#N/A,TRUE,"GENERAL"}</definedName>
    <definedName name="yu_1"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dre54_1" localSheetId="8" hidden="1">{"TAB1",#N/A,TRUE,"GENERAL";"TAB2",#N/A,TRUE,"GENERAL";"TAB3",#N/A,TRUE,"GENERAL";"TAB4",#N/A,TRUE,"GENERAL";"TAB5",#N/A,TRUE,"GENERAL"}</definedName>
    <definedName name="yudre54_1" localSheetId="4" hidden="1">{"TAB1",#N/A,TRUE,"GENERAL";"TAB2",#N/A,TRUE,"GENERAL";"TAB3",#N/A,TRUE,"GENERAL";"TAB4",#N/A,TRUE,"GENERAL";"TAB5",#N/A,TRUE,"GENERAL"}</definedName>
    <definedName name="yudre54_1" localSheetId="10" hidden="1">{"TAB1",#N/A,TRUE,"GENERAL";"TAB2",#N/A,TRUE,"GENERAL";"TAB3",#N/A,TRUE,"GENERAL";"TAB4",#N/A,TRUE,"GENERAL";"TAB5",#N/A,TRUE,"GENERAL"}</definedName>
    <definedName name="yudre54_1" hidden="1">{"TAB1",#N/A,TRUE,"GENERAL";"TAB2",#N/A,TRUE,"GENERAL";"TAB3",#N/A,TRUE,"GENERAL";"TAB4",#N/A,TRUE,"GENERAL";"TAB5",#N/A,TRUE,"GENERAL"}</definedName>
    <definedName name="yuf" localSheetId="8" hidden="1">{"TAB1",#N/A,TRUE,"GENERAL";"TAB2",#N/A,TRUE,"GENERAL";"TAB3",#N/A,TRUE,"GENERAL";"TAB4",#N/A,TRUE,"GENERAL";"TAB5",#N/A,TRUE,"GENERAL"}</definedName>
    <definedName name="yuf" localSheetId="4" hidden="1">{"TAB1",#N/A,TRUE,"GENERAL";"TAB2",#N/A,TRUE,"GENERAL";"TAB3",#N/A,TRUE,"GENERAL";"TAB4",#N/A,TRUE,"GENERAL";"TAB5",#N/A,TRUE,"GENERAL"}</definedName>
    <definedName name="yuf" localSheetId="10" hidden="1">{"TAB1",#N/A,TRUE,"GENERAL";"TAB2",#N/A,TRUE,"GENERAL";"TAB3",#N/A,TRUE,"GENERAL";"TAB4",#N/A,TRUE,"GENERAL";"TAB5",#N/A,TRUE,"GENERAL"}</definedName>
    <definedName name="yuf"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4" hidden="1">{"TAB1",#N/A,TRUE,"GENERAL";"TAB2",#N/A,TRUE,"GENERAL";"TAB3",#N/A,TRUE,"GENERAL";"TAB4",#N/A,TRUE,"GENERAL";"TAB5",#N/A,TRUE,"GENERAL"}</definedName>
    <definedName name="yuhgh" localSheetId="6"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hgh_1" localSheetId="8" hidden="1">{"TAB1",#N/A,TRUE,"GENERAL";"TAB2",#N/A,TRUE,"GENERAL";"TAB3",#N/A,TRUE,"GENERAL";"TAB4",#N/A,TRUE,"GENERAL";"TAB5",#N/A,TRUE,"GENERAL"}</definedName>
    <definedName name="yuhgh_1" localSheetId="4" hidden="1">{"TAB1",#N/A,TRUE,"GENERAL";"TAB2",#N/A,TRUE,"GENERAL";"TAB3",#N/A,TRUE,"GENERAL";"TAB4",#N/A,TRUE,"GENERAL";"TAB5",#N/A,TRUE,"GENERAL"}</definedName>
    <definedName name="yuhgh_1" localSheetId="10" hidden="1">{"TAB1",#N/A,TRUE,"GENERAL";"TAB2",#N/A,TRUE,"GENERAL";"TAB3",#N/A,TRUE,"GENERAL";"TAB4",#N/A,TRUE,"GENERAL";"TAB5",#N/A,TRUE,"GENERAL"}</definedName>
    <definedName name="yuhgh_1" hidden="1">{"TAB1",#N/A,TRUE,"GENERAL";"TAB2",#N/A,TRUE,"GENERAL";"TAB3",#N/A,TRUE,"GENERAL";"TAB4",#N/A,TRUE,"GENERAL";"TAB5",#N/A,TRUE,"GENERAL"}</definedName>
    <definedName name="yui" localSheetId="8">#REF!</definedName>
    <definedName name="yui" localSheetId="5">#REF!</definedName>
    <definedName name="yui" localSheetId="4">#REF!</definedName>
    <definedName name="yui" localSheetId="6">#REF!</definedName>
    <definedName name="yui" localSheetId="10">#REF!</definedName>
    <definedName name="yui">#REF!</definedName>
    <definedName name="YUIO" localSheetId="8">#REF!</definedName>
    <definedName name="YUIO" localSheetId="4">#REF!</definedName>
    <definedName name="YUIO" localSheetId="10">#REF!</definedName>
    <definedName name="YUIO">#REF!</definedName>
    <definedName name="yutu" localSheetId="15" hidden="1">{"via1",#N/A,TRUE,"general";"via2",#N/A,TRUE,"general";"via3",#N/A,TRUE,"general"}</definedName>
    <definedName name="yutu" localSheetId="16" hidden="1">{"via1",#N/A,TRUE,"general";"via2",#N/A,TRUE,"general";"via3",#N/A,TRUE,"general"}</definedName>
    <definedName name="yutu" localSheetId="8" hidden="1">{"via1",#N/A,TRUE,"general";"via2",#N/A,TRUE,"general";"via3",#N/A,TRUE,"general"}</definedName>
    <definedName name="yutu" localSheetId="4" hidden="1">{"via1",#N/A,TRUE,"general";"via2",#N/A,TRUE,"general";"via3",#N/A,TRUE,"general"}</definedName>
    <definedName name="yutu" localSheetId="6"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tu_1" localSheetId="8" hidden="1">{"via1",#N/A,TRUE,"general";"via2",#N/A,TRUE,"general";"via3",#N/A,TRUE,"general"}</definedName>
    <definedName name="yutu_1" localSheetId="4" hidden="1">{"via1",#N/A,TRUE,"general";"via2",#N/A,TRUE,"general";"via3",#N/A,TRUE,"general"}</definedName>
    <definedName name="yutu_1" localSheetId="10" hidden="1">{"via1",#N/A,TRUE,"general";"via2",#N/A,TRUE,"general";"via3",#N/A,TRUE,"general"}</definedName>
    <definedName name="yutu_1"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8" hidden="1">{"via1",#N/A,TRUE,"general";"via2",#N/A,TRUE,"general";"via3",#N/A,TRUE,"general"}</definedName>
    <definedName name="yuuiiy" localSheetId="4" hidden="1">{"via1",#N/A,TRUE,"general";"via2",#N/A,TRUE,"general";"via3",#N/A,TRUE,"general"}</definedName>
    <definedName name="yuuiiy" localSheetId="6"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iiy_1" localSheetId="8" hidden="1">{"via1",#N/A,TRUE,"general";"via2",#N/A,TRUE,"general";"via3",#N/A,TRUE,"general"}</definedName>
    <definedName name="yuuiiy_1" localSheetId="4" hidden="1">{"via1",#N/A,TRUE,"general";"via2",#N/A,TRUE,"general";"via3",#N/A,TRUE,"general"}</definedName>
    <definedName name="yuuiiy_1" localSheetId="10" hidden="1">{"via1",#N/A,TRUE,"general";"via2",#N/A,TRUE,"general";"via3",#N/A,TRUE,"general"}</definedName>
    <definedName name="yuuiiy_1"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8" hidden="1">{"via1",#N/A,TRUE,"general";"via2",#N/A,TRUE,"general";"via3",#N/A,TRUE,"general"}</definedName>
    <definedName name="yuuuuuu" localSheetId="4" hidden="1">{"via1",#N/A,TRUE,"general";"via2",#N/A,TRUE,"general";"via3",#N/A,TRUE,"general"}</definedName>
    <definedName name="yuuuuuu" localSheetId="6"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uuuuuu_1" localSheetId="8" hidden="1">{"via1",#N/A,TRUE,"general";"via2",#N/A,TRUE,"general";"via3",#N/A,TRUE,"general"}</definedName>
    <definedName name="yuuuuuu_1" localSheetId="4" hidden="1">{"via1",#N/A,TRUE,"general";"via2",#N/A,TRUE,"general";"via3",#N/A,TRUE,"general"}</definedName>
    <definedName name="yuuuuuu_1" localSheetId="10" hidden="1">{"via1",#N/A,TRUE,"general";"via2",#N/A,TRUE,"general";"via3",#N/A,TRUE,"general"}</definedName>
    <definedName name="yuuuuuu_1" hidden="1">{"via1",#N/A,TRUE,"general";"via2",#N/A,TRUE,"general";"via3",#N/A,TRUE,"general"}</definedName>
    <definedName name="yy" localSheetId="8" hidden="1">{"via1",#N/A,TRUE,"general";"via2",#N/A,TRUE,"general";"via3",#N/A,TRUE,"general"}</definedName>
    <definedName name="yy" localSheetId="5">#REF!</definedName>
    <definedName name="yy" localSheetId="4">#REF!</definedName>
    <definedName name="yy" localSheetId="6">#REF!</definedName>
    <definedName name="yy" localSheetId="10" hidden="1">{"via1",#N/A,TRUE,"general";"via2",#N/A,TRUE,"general";"via3",#N/A,TRUE,"general"}</definedName>
    <definedName name="yy">#REF!</definedName>
    <definedName name="yy_1" localSheetId="8" hidden="1">{"via1",#N/A,TRUE,"general";"via2",#N/A,TRUE,"general";"via3",#N/A,TRUE,"general"}</definedName>
    <definedName name="yy_1" localSheetId="4" hidden="1">{"via1",#N/A,TRUE,"general";"via2",#N/A,TRUE,"general";"via3",#N/A,TRUE,"general"}</definedName>
    <definedName name="yy_1" localSheetId="10" hidden="1">{"via1",#N/A,TRUE,"general";"via2",#N/A,TRUE,"general";"via3",#N/A,TRUE,"general"}</definedName>
    <definedName name="yy_1" hidden="1">{"via1",#N/A,TRUE,"general";"via2",#N/A,TRUE,"general";"via3",#N/A,TRUE,"general"}</definedName>
    <definedName name="yykkkk">#REF!</definedName>
    <definedName name="yyy" localSheetId="8" hidden="1">{"TAB1",#N/A,TRUE,"GENERAL";"TAB2",#N/A,TRUE,"GENERAL";"TAB3",#N/A,TRUE,"GENERAL";"TAB4",#N/A,TRUE,"GENERAL";"TAB5",#N/A,TRUE,"GENERAL"}</definedName>
    <definedName name="YYY" localSheetId="5">#REF!</definedName>
    <definedName name="yyy" localSheetId="4" hidden="1">{"TAB1",#N/A,TRUE,"GENERAL";"TAB2",#N/A,TRUE,"GENERAL";"TAB3",#N/A,TRUE,"GENERAL";"TAB4",#N/A,TRUE,"GENERAL";"TAB5",#N/A,TRUE,"GENERAL"}</definedName>
    <definedName name="YYY" localSheetId="6">#REF!</definedName>
    <definedName name="yyy" localSheetId="10" hidden="1">{"TAB1",#N/A,TRUE,"GENERAL";"TAB2",#N/A,TRUE,"GENERAL";"TAB3",#N/A,TRUE,"GENERAL";"TAB4",#N/A,TRUE,"GENERAL";"TAB5",#N/A,TRUE,"GENERAL"}</definedName>
    <definedName name="YYY">#REF!</definedName>
    <definedName name="yyy_1" localSheetId="8" hidden="1">{"TAB1",#N/A,TRUE,"GENERAL";"TAB2",#N/A,TRUE,"GENERAL";"TAB3",#N/A,TRUE,"GENERAL";"TAB4",#N/A,TRUE,"GENERAL";"TAB5",#N/A,TRUE,"GENERAL"}</definedName>
    <definedName name="yyy_1" localSheetId="4" hidden="1">{"TAB1",#N/A,TRUE,"GENERAL";"TAB2",#N/A,TRUE,"GENERAL";"TAB3",#N/A,TRUE,"GENERAL";"TAB4",#N/A,TRUE,"GENERAL";"TAB5",#N/A,TRUE,"GENERAL"}</definedName>
    <definedName name="yyy_1" localSheetId="10" hidden="1">{"TAB1",#N/A,TRUE,"GENERAL";"TAB2",#N/A,TRUE,"GENERAL";"TAB3",#N/A,TRUE,"GENERAL";"TAB4",#N/A,TRUE,"GENERAL";"TAB5",#N/A,TRUE,"GENERAL"}</definedName>
    <definedName name="yyy_1" hidden="1">{"TAB1",#N/A,TRUE,"GENERAL";"TAB2",#N/A,TRUE,"GENERAL";"TAB3",#N/A,TRUE,"GENERAL";"TAB4",#N/A,TRUE,"GENERAL";"TAB5",#N/A,TRUE,"GENERAL"}</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4" hidden="1">{"TAB1",#N/A,TRUE,"GENERAL";"TAB2",#N/A,TRUE,"GENERAL";"TAB3",#N/A,TRUE,"GENERAL";"TAB4",#N/A,TRUE,"GENERAL";"TAB5",#N/A,TRUE,"GENERAL"}</definedName>
    <definedName name="yyyuh" localSheetId="6"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uh_1" localSheetId="8" hidden="1">{"TAB1",#N/A,TRUE,"GENERAL";"TAB2",#N/A,TRUE,"GENERAL";"TAB3",#N/A,TRUE,"GENERAL";"TAB4",#N/A,TRUE,"GENERAL";"TAB5",#N/A,TRUE,"GENERAL"}</definedName>
    <definedName name="yyyuh_1" localSheetId="4" hidden="1">{"TAB1",#N/A,TRUE,"GENERAL";"TAB2",#N/A,TRUE,"GENERAL";"TAB3",#N/A,TRUE,"GENERAL";"TAB4",#N/A,TRUE,"GENERAL";"TAB5",#N/A,TRUE,"GENERAL"}</definedName>
    <definedName name="yyyuh_1" localSheetId="10" hidden="1">{"TAB1",#N/A,TRUE,"GENERAL";"TAB2",#N/A,TRUE,"GENERAL";"TAB3",#N/A,TRUE,"GENERAL";"TAB4",#N/A,TRUE,"GENERAL";"TAB5",#N/A,TRUE,"GENERAL"}</definedName>
    <definedName name="yyyuh_1"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hhh_1" localSheetId="8" hidden="1">{"TAB1",#N/A,TRUE,"GENERAL";"TAB2",#N/A,TRUE,"GENERAL";"TAB3",#N/A,TRUE,"GENERAL";"TAB4",#N/A,TRUE,"GENERAL";"TAB5",#N/A,TRUE,"GENERAL"}</definedName>
    <definedName name="yyyyhhh_1" localSheetId="4" hidden="1">{"TAB1",#N/A,TRUE,"GENERAL";"TAB2",#N/A,TRUE,"GENERAL";"TAB3",#N/A,TRUE,"GENERAL";"TAB4",#N/A,TRUE,"GENERAL";"TAB5",#N/A,TRUE,"GENERAL"}</definedName>
    <definedName name="yyyyhhh_1" localSheetId="10" hidden="1">{"TAB1",#N/A,TRUE,"GENERAL";"TAB2",#N/A,TRUE,"GENERAL";"TAB3",#N/A,TRUE,"GENERAL";"TAB4",#N/A,TRUE,"GENERAL";"TAB5",#N/A,TRUE,"GENERAL"}</definedName>
    <definedName name="yyyyhhh_1" hidden="1">{"TAB1",#N/A,TRUE,"GENERAL";"TAB2",#N/A,TRUE,"GENERAL";"TAB3",#N/A,TRUE,"GENERAL";"TAB4",#N/A,TRUE,"GENERAL";"TAB5",#N/A,TRUE,"GENERAL"}</definedName>
    <definedName name="yyyyy" localSheetId="8" hidden="1">{#N/A,#N/A,FALSE,"Costos Productos 6A";#N/A,#N/A,FALSE,"Costo Unitario Total H-94-12"}</definedName>
    <definedName name="yyyyy" localSheetId="4" hidden="1">{#N/A,#N/A,FALSE,"Costos Productos 6A";#N/A,#N/A,FALSE,"Costo Unitario Total H-94-12"}</definedName>
    <definedName name="yyyyy" localSheetId="10" hidden="1">{#N/A,#N/A,FALSE,"Costos Productos 6A";#N/A,#N/A,FALSE,"Costo Unitario Total H-94-12"}</definedName>
    <definedName name="yyyyy" hidden="1">{#N/A,#N/A,FALSE,"Costos Productos 6A";#N/A,#N/A,FALSE,"Costo Unitario Total H-94-12"}</definedName>
    <definedName name="yyyyyf" localSheetId="15" hidden="1">{"via1",#N/A,TRUE,"general";"via2",#N/A,TRUE,"general";"via3",#N/A,TRUE,"general"}</definedName>
    <definedName name="yyyyyf" localSheetId="16" hidden="1">{"via1",#N/A,TRUE,"general";"via2",#N/A,TRUE,"general";"via3",#N/A,TRUE,"general"}</definedName>
    <definedName name="yyyyyf" localSheetId="8" hidden="1">{"via1",#N/A,TRUE,"general";"via2",#N/A,TRUE,"general";"via3",#N/A,TRUE,"general"}</definedName>
    <definedName name="yyyyyf" localSheetId="4" hidden="1">{"via1",#N/A,TRUE,"general";"via2",#N/A,TRUE,"general";"via3",#N/A,TRUE,"general"}</definedName>
    <definedName name="yyyyyf" localSheetId="6"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yyyyyf_1" localSheetId="8" hidden="1">{"via1",#N/A,TRUE,"general";"via2",#N/A,TRUE,"general";"via3",#N/A,TRUE,"general"}</definedName>
    <definedName name="yyyyyf_1" localSheetId="4" hidden="1">{"via1",#N/A,TRUE,"general";"via2",#N/A,TRUE,"general";"via3",#N/A,TRUE,"general"}</definedName>
    <definedName name="yyyyyf_1" localSheetId="10" hidden="1">{"via1",#N/A,TRUE,"general";"via2",#N/A,TRUE,"general";"via3",#N/A,TRUE,"general"}</definedName>
    <definedName name="yyyyyf_1" hidden="1">{"via1",#N/A,TRUE,"general";"via2",#N/A,TRUE,"general";"via3",#N/A,TRUE,"general"}</definedName>
    <definedName name="yyyyyy" hidden="1">#REF!</definedName>
    <definedName name="YYYYYYYYEWAZXCCCCCCCCC" localSheetId="8">#REF!</definedName>
    <definedName name="YYYYYYYYEWAZXCCCCCCCCC" localSheetId="4">#N/A</definedName>
    <definedName name="YYYYYYYYEWAZXCCCCCCCCC" localSheetId="6">#REF!</definedName>
    <definedName name="YYYYYYYYEWAZXCCCCCCCCC" localSheetId="10">#REF!</definedName>
    <definedName name="YYYYYYYYEWAZXCCCCCCCCC">#N/A</definedName>
    <definedName name="YYYYYYYYYYY" localSheetId="8" hidden="1">#REF!</definedName>
    <definedName name="YYYYYYYYYYY" localSheetId="4" hidden="1">#REF!</definedName>
    <definedName name="YYYYYYYYYYY" localSheetId="6" hidden="1">#REF!</definedName>
    <definedName name="YYYYYYYYYYY" localSheetId="10" hidden="1">#REF!</definedName>
    <definedName name="YYYYYYYYYYY" hidden="1">#REF!</definedName>
    <definedName name="yyyyyyyyyyyyyrrrrrrrrrrrrrrrrrrrrr" localSheetId="8">#REF!</definedName>
    <definedName name="yyyyyyyyyyyyyrrrrrrrrrrrrrrrrrrrrr" localSheetId="4">#N/A</definedName>
    <definedName name="yyyyyyyyyyyyyrrrrrrrrrrrrrrrrrrrrr" localSheetId="6">#REF!</definedName>
    <definedName name="yyyyyyyyyyyyyrrrrrrrrrrrrrrrrrrrrr" localSheetId="10">#REF!</definedName>
    <definedName name="yyyyyyyyyyyyyrrrrrrrrrrrrrrrrrrrrr">#N/A</definedName>
    <definedName name="z" localSheetId="8">#REF!</definedName>
    <definedName name="z" localSheetId="5">#REF!</definedName>
    <definedName name="z" localSheetId="4">#REF!</definedName>
    <definedName name="z" localSheetId="6">#REF!</definedName>
    <definedName name="z" localSheetId="10">#REF!</definedName>
    <definedName name="z">#REF!</definedName>
    <definedName name="Z_026CD6D7_F7CA_4BE8_B625_9A1778CFA739_.wvu.FilterData" localSheetId="8" hidden="1">#REF!</definedName>
    <definedName name="Z_026CD6D7_F7CA_4BE8_B625_9A1778CFA739_.wvu.FilterData" localSheetId="4" hidden="1">#REF!</definedName>
    <definedName name="Z_026CD6D7_F7CA_4BE8_B625_9A1778CFA739_.wvu.FilterData" localSheetId="10" hidden="1">#REF!</definedName>
    <definedName name="Z_026CD6D7_F7CA_4BE8_B625_9A1778CFA739_.wvu.FilterData" hidden="1">#REF!</definedName>
    <definedName name="Z_026CD6D7_F7CA_4BE8_B625_9A1778CFA739_.wvu.PrintArea" localSheetId="8" hidden="1">#REF!</definedName>
    <definedName name="Z_026CD6D7_F7CA_4BE8_B625_9A1778CFA739_.wvu.PrintArea" localSheetId="4" hidden="1">#REF!</definedName>
    <definedName name="Z_026CD6D7_F7CA_4BE8_B625_9A1778CFA739_.wvu.PrintArea" localSheetId="10" hidden="1">#REF!</definedName>
    <definedName name="Z_026CD6D7_F7CA_4BE8_B625_9A1778CFA739_.wvu.PrintArea" hidden="1">#REF!</definedName>
    <definedName name="Z_026CD6D7_F7CA_4BE8_B625_9A1778CFA739_.wvu.PrintTitles" localSheetId="8" hidden="1">#REF!</definedName>
    <definedName name="Z_026CD6D7_F7CA_4BE8_B625_9A1778CFA739_.wvu.PrintTitles" localSheetId="4" hidden="1">#REF!</definedName>
    <definedName name="Z_026CD6D7_F7CA_4BE8_B625_9A1778CFA739_.wvu.PrintTitles" hidden="1">#REF!</definedName>
    <definedName name="Z_05670E35_1347_49D9_AD91_AA9A31A4EF61_.wvu.FilterData" localSheetId="8" hidden="1">#REF!</definedName>
    <definedName name="Z_05670E35_1347_49D9_AD91_AA9A31A4EF61_.wvu.FilterData" localSheetId="4" hidden="1">#REF!</definedName>
    <definedName name="Z_05670E35_1347_49D9_AD91_AA9A31A4EF61_.wvu.FilterData" hidden="1">#REF!</definedName>
    <definedName name="Z_05670E35_1347_49D9_AD91_AA9A31A4EF61_.wvu.PrintArea" localSheetId="8" hidden="1">#REF!</definedName>
    <definedName name="Z_05670E35_1347_49D9_AD91_AA9A31A4EF61_.wvu.PrintArea" localSheetId="4" hidden="1">#REF!</definedName>
    <definedName name="Z_05670E35_1347_49D9_AD91_AA9A31A4EF61_.wvu.PrintArea" hidden="1">#REF!</definedName>
    <definedName name="Z_05670E35_1347_49D9_AD91_AA9A31A4EF61_.wvu.PrintTitles" localSheetId="8" hidden="1">#REF!</definedName>
    <definedName name="Z_05670E35_1347_49D9_AD91_AA9A31A4EF61_.wvu.PrintTitles" localSheetId="4" hidden="1">#REF!</definedName>
    <definedName name="Z_05670E35_1347_49D9_AD91_AA9A31A4EF61_.wvu.PrintTitles" hidden="1">#REF!</definedName>
    <definedName name="Z_086A872D_15DF_436A_8459_CE22F6819FF4_.wvu.Rows" localSheetId="8" hidden="1">#REF!</definedName>
    <definedName name="Z_086A872D_15DF_436A_8459_CE22F6819FF4_.wvu.Rows" localSheetId="4" hidden="1">#REF!</definedName>
    <definedName name="Z_086A872D_15DF_436A_8459_CE22F6819FF4_.wvu.Rows" hidden="1">#REF!</definedName>
    <definedName name="Z_0890F28A_A8C8_451C_A3E6_C3AFDD239B64_.wvu.FilterData" localSheetId="8" hidden="1">#REF!</definedName>
    <definedName name="Z_0890F28A_A8C8_451C_A3E6_C3AFDD239B64_.wvu.FilterData" localSheetId="4" hidden="1">#REF!</definedName>
    <definedName name="Z_0890F28A_A8C8_451C_A3E6_C3AFDD239B64_.wvu.FilterData" hidden="1">#REF!</definedName>
    <definedName name="Z_0890F28A_A8C8_451C_A3E6_C3AFDD239B64_.wvu.PrintArea" localSheetId="8" hidden="1">#REF!</definedName>
    <definedName name="Z_0890F28A_A8C8_451C_A3E6_C3AFDD239B64_.wvu.PrintArea" localSheetId="4" hidden="1">#REF!</definedName>
    <definedName name="Z_0890F28A_A8C8_451C_A3E6_C3AFDD239B64_.wvu.PrintArea" hidden="1">#REF!</definedName>
    <definedName name="Z_0890F28A_A8C8_451C_A3E6_C3AFDD239B64_.wvu.PrintTitles" localSheetId="8" hidden="1">#REF!</definedName>
    <definedName name="Z_0890F28A_A8C8_451C_A3E6_C3AFDD239B64_.wvu.PrintTitles" localSheetId="4" hidden="1">#REF!</definedName>
    <definedName name="Z_0890F28A_A8C8_451C_A3E6_C3AFDD239B64_.wvu.PrintTitles" hidden="1">#REF!</definedName>
    <definedName name="Z_0A4C2D72_EA87_11DA_B6F6_00609720E0A1_.wvu.FilterData" localSheetId="8" hidden="1">#REF!</definedName>
    <definedName name="Z_0A4C2D72_EA87_11DA_B6F6_00609720E0A1_.wvu.FilterData" localSheetId="4" hidden="1">#REF!</definedName>
    <definedName name="Z_0A4C2D72_EA87_11DA_B6F6_00609720E0A1_.wvu.FilterData" hidden="1">#REF!</definedName>
    <definedName name="Z_0A4C2D72_EA87_11DA_B6F6_00609720E0A1_.wvu.PrintArea" localSheetId="8" hidden="1">#REF!</definedName>
    <definedName name="Z_0A4C2D72_EA87_11DA_B6F6_00609720E0A1_.wvu.PrintArea" localSheetId="4" hidden="1">#REF!</definedName>
    <definedName name="Z_0A4C2D72_EA87_11DA_B6F6_00609720E0A1_.wvu.PrintArea" hidden="1">#REF!</definedName>
    <definedName name="Z_0A4C2D72_EA87_11DA_B6F6_00609720E0A1_.wvu.PrintTitles" localSheetId="8" hidden="1">#REF!</definedName>
    <definedName name="Z_0A4C2D72_EA87_11DA_B6F6_00609720E0A1_.wvu.PrintTitles" localSheetId="4" hidden="1">#REF!</definedName>
    <definedName name="Z_0A4C2D72_EA87_11DA_B6F6_00609720E0A1_.wvu.PrintTitles" hidden="1">#REF!</definedName>
    <definedName name="Z_0A4C2D73_EA87_11DA_B6F6_00609720E0A1_.wvu.FilterData" localSheetId="8" hidden="1">#REF!</definedName>
    <definedName name="Z_0A4C2D73_EA87_11DA_B6F6_00609720E0A1_.wvu.FilterData" localSheetId="4" hidden="1">#REF!</definedName>
    <definedName name="Z_0A4C2D73_EA87_11DA_B6F6_00609720E0A1_.wvu.FilterData" hidden="1">#REF!</definedName>
    <definedName name="Z_0A4C2D73_EA87_11DA_B6F6_00609720E0A1_.wvu.PrintArea" localSheetId="8" hidden="1">#REF!</definedName>
    <definedName name="Z_0A4C2D73_EA87_11DA_B6F6_00609720E0A1_.wvu.PrintArea" localSheetId="4" hidden="1">#REF!</definedName>
    <definedName name="Z_0A4C2D73_EA87_11DA_B6F6_00609720E0A1_.wvu.PrintArea" hidden="1">#REF!</definedName>
    <definedName name="Z_0A4C2D73_EA87_11DA_B6F6_00609720E0A1_.wvu.PrintTitles" localSheetId="8" hidden="1">#REF!</definedName>
    <definedName name="Z_0A4C2D73_EA87_11DA_B6F6_00609720E0A1_.wvu.PrintTitles" localSheetId="4" hidden="1">#REF!</definedName>
    <definedName name="Z_0A4C2D73_EA87_11DA_B6F6_00609720E0A1_.wvu.PrintTitles" hidden="1">#REF!</definedName>
    <definedName name="Z_0A4C2D74_EA87_11DA_B6F6_00609720E0A1_.wvu.FilterData" localSheetId="8" hidden="1">#REF!</definedName>
    <definedName name="Z_0A4C2D74_EA87_11DA_B6F6_00609720E0A1_.wvu.FilterData" localSheetId="4" hidden="1">#REF!</definedName>
    <definedName name="Z_0A4C2D74_EA87_11DA_B6F6_00609720E0A1_.wvu.FilterData" hidden="1">#REF!</definedName>
    <definedName name="Z_0A4C2D74_EA87_11DA_B6F6_00609720E0A1_.wvu.PrintArea" localSheetId="8" hidden="1">#REF!</definedName>
    <definedName name="Z_0A4C2D74_EA87_11DA_B6F6_00609720E0A1_.wvu.PrintArea" localSheetId="4" hidden="1">#REF!</definedName>
    <definedName name="Z_0A4C2D74_EA87_11DA_B6F6_00609720E0A1_.wvu.PrintArea" hidden="1">#REF!</definedName>
    <definedName name="Z_0A4C2D74_EA87_11DA_B6F6_00609720E0A1_.wvu.PrintTitles" localSheetId="8" hidden="1">#REF!</definedName>
    <definedName name="Z_0A4C2D74_EA87_11DA_B6F6_00609720E0A1_.wvu.PrintTitles" localSheetId="4" hidden="1">#REF!</definedName>
    <definedName name="Z_0A4C2D74_EA87_11DA_B6F6_00609720E0A1_.wvu.PrintTitles" hidden="1">#REF!</definedName>
    <definedName name="Z_0A4C2D75_EA87_11DA_B6F6_00609720E0A1_.wvu.FilterData" localSheetId="8" hidden="1">#REF!</definedName>
    <definedName name="Z_0A4C2D75_EA87_11DA_B6F6_00609720E0A1_.wvu.FilterData" localSheetId="4" hidden="1">#REF!</definedName>
    <definedName name="Z_0A4C2D75_EA87_11DA_B6F6_00609720E0A1_.wvu.FilterData" hidden="1">#REF!</definedName>
    <definedName name="Z_0A4C2D75_EA87_11DA_B6F6_00609720E0A1_.wvu.PrintArea" localSheetId="8" hidden="1">#REF!</definedName>
    <definedName name="Z_0A4C2D75_EA87_11DA_B6F6_00609720E0A1_.wvu.PrintArea" localSheetId="4" hidden="1">#REF!</definedName>
    <definedName name="Z_0A4C2D75_EA87_11DA_B6F6_00609720E0A1_.wvu.PrintArea" hidden="1">#REF!</definedName>
    <definedName name="Z_0A4C2D75_EA87_11DA_B6F6_00609720E0A1_.wvu.PrintTitles" localSheetId="8" hidden="1">#REF!</definedName>
    <definedName name="Z_0A4C2D75_EA87_11DA_B6F6_00609720E0A1_.wvu.PrintTitles" localSheetId="4" hidden="1">#REF!</definedName>
    <definedName name="Z_0A4C2D75_EA87_11DA_B6F6_00609720E0A1_.wvu.PrintTitles" hidden="1">#REF!</definedName>
    <definedName name="Z_0A4C2D76_EA87_11DA_B6F6_00609720E0A1_.wvu.FilterData" localSheetId="8" hidden="1">#REF!</definedName>
    <definedName name="Z_0A4C2D76_EA87_11DA_B6F6_00609720E0A1_.wvu.FilterData" localSheetId="4" hidden="1">#REF!</definedName>
    <definedName name="Z_0A4C2D76_EA87_11DA_B6F6_00609720E0A1_.wvu.FilterData" hidden="1">#REF!</definedName>
    <definedName name="Z_0A4C2D76_EA87_11DA_B6F6_00609720E0A1_.wvu.PrintArea" localSheetId="8" hidden="1">#REF!</definedName>
    <definedName name="Z_0A4C2D76_EA87_11DA_B6F6_00609720E0A1_.wvu.PrintArea" localSheetId="4" hidden="1">#REF!</definedName>
    <definedName name="Z_0A4C2D76_EA87_11DA_B6F6_00609720E0A1_.wvu.PrintArea" hidden="1">#REF!</definedName>
    <definedName name="Z_0A4C2D76_EA87_11DA_B6F6_00609720E0A1_.wvu.PrintTitles" localSheetId="8" hidden="1">#REF!</definedName>
    <definedName name="Z_0A4C2D76_EA87_11DA_B6F6_00609720E0A1_.wvu.PrintTitles" localSheetId="4" hidden="1">#REF!</definedName>
    <definedName name="Z_0A4C2D76_EA87_11DA_B6F6_00609720E0A1_.wvu.PrintTitles" hidden="1">#REF!</definedName>
    <definedName name="Z_0E0DE1F8_394A_4093_8E74_B2A631A3A88C_.wvu.FilterData" localSheetId="8" hidden="1">#REF!</definedName>
    <definedName name="Z_0E0DE1F8_394A_4093_8E74_B2A631A3A88C_.wvu.FilterData" localSheetId="4" hidden="1">#REF!</definedName>
    <definedName name="Z_0E0DE1F8_394A_4093_8E74_B2A631A3A88C_.wvu.FilterData" hidden="1">#REF!</definedName>
    <definedName name="Z_0E0DE1F8_394A_4093_8E74_B2A631A3A88C_.wvu.PrintArea" localSheetId="8" hidden="1">#REF!</definedName>
    <definedName name="Z_0E0DE1F8_394A_4093_8E74_B2A631A3A88C_.wvu.PrintArea" localSheetId="4" hidden="1">#REF!</definedName>
    <definedName name="Z_0E0DE1F8_394A_4093_8E74_B2A631A3A88C_.wvu.PrintArea" hidden="1">#REF!</definedName>
    <definedName name="Z_0E0DE1F8_394A_4093_8E74_B2A631A3A88C_.wvu.PrintTitles" localSheetId="8" hidden="1">#REF!</definedName>
    <definedName name="Z_0E0DE1F8_394A_4093_8E74_B2A631A3A88C_.wvu.PrintTitles" localSheetId="4" hidden="1">#REF!</definedName>
    <definedName name="Z_0E0DE1F8_394A_4093_8E74_B2A631A3A88C_.wvu.PrintTitles" hidden="1">#REF!</definedName>
    <definedName name="Z_18C710ED_70CF_48D0_92F5_038A88335068_.wvu.FilterData" localSheetId="8" hidden="1">#REF!</definedName>
    <definedName name="Z_18C710ED_70CF_48D0_92F5_038A88335068_.wvu.FilterData" localSheetId="4" hidden="1">#REF!</definedName>
    <definedName name="Z_18C710ED_70CF_48D0_92F5_038A88335068_.wvu.FilterData" hidden="1">#REF!</definedName>
    <definedName name="Z_18C710ED_70CF_48D0_92F5_038A88335068_.wvu.PrintArea" localSheetId="8" hidden="1">#REF!</definedName>
    <definedName name="Z_18C710ED_70CF_48D0_92F5_038A88335068_.wvu.PrintArea" localSheetId="4" hidden="1">#REF!</definedName>
    <definedName name="Z_18C710ED_70CF_48D0_92F5_038A88335068_.wvu.PrintArea" hidden="1">#REF!</definedName>
    <definedName name="Z_18C710ED_70CF_48D0_92F5_038A88335068_.wvu.PrintTitles" localSheetId="8" hidden="1">#REF!</definedName>
    <definedName name="Z_18C710ED_70CF_48D0_92F5_038A88335068_.wvu.PrintTitles" localSheetId="4" hidden="1">#REF!</definedName>
    <definedName name="Z_18C710ED_70CF_48D0_92F5_038A88335068_.wvu.PrintTitles" hidden="1">#REF!</definedName>
    <definedName name="Z_235A93C1_87C6_11D4_BB51_444553540000_.wvu.Cols" localSheetId="8">#REF!</definedName>
    <definedName name="Z_235A93C1_87C6_11D4_BB51_444553540000_.wvu.Cols" localSheetId="4">#REF!</definedName>
    <definedName name="Z_235A93C1_87C6_11D4_BB51_444553540000_.wvu.Cols">#REF!</definedName>
    <definedName name="Z_235A93C2_87C6_11D4_BB51_444553540000_.wvu.Cols" localSheetId="8">#REF!</definedName>
    <definedName name="Z_235A93C2_87C6_11D4_BB51_444553540000_.wvu.Cols" localSheetId="4">#REF!</definedName>
    <definedName name="Z_235A93C2_87C6_11D4_BB51_444553540000_.wvu.Cols">#REF!</definedName>
    <definedName name="Z_235A93C3_87C6_11D4_BB51_444553540000_.wvu.Cols" localSheetId="8">#REF!</definedName>
    <definedName name="Z_235A93C3_87C6_11D4_BB51_444553540000_.wvu.Cols" localSheetId="4">#REF!</definedName>
    <definedName name="Z_235A93C3_87C6_11D4_BB51_444553540000_.wvu.Cols">#REF!</definedName>
    <definedName name="Z_235A93C4_87C6_11D4_BB51_444553540000_.wvu.Cols" localSheetId="8">#REF!</definedName>
    <definedName name="Z_235A93C4_87C6_11D4_BB51_444553540000_.wvu.Cols" localSheetId="4">#REF!</definedName>
    <definedName name="Z_235A93C4_87C6_11D4_BB51_444553540000_.wvu.Cols">#REF!</definedName>
    <definedName name="Z_235A93C5_87C6_11D4_BB51_444553540000_.wvu.Cols" localSheetId="8">#REF!</definedName>
    <definedName name="Z_235A93C5_87C6_11D4_BB51_444553540000_.wvu.Cols" localSheetId="4">#REF!</definedName>
    <definedName name="Z_235A93C5_87C6_11D4_BB51_444553540000_.wvu.Cols">#REF!</definedName>
    <definedName name="Z_235A93C6_87C6_11D4_BB51_444553540000_.wvu.Cols" localSheetId="8">#REF!</definedName>
    <definedName name="Z_235A93C6_87C6_11D4_BB51_444553540000_.wvu.Cols" localSheetId="4">#REF!</definedName>
    <definedName name="Z_235A93C6_87C6_11D4_BB51_444553540000_.wvu.Cols">#REF!</definedName>
    <definedName name="Z_235A93C7_87C6_11D4_BB51_444553540000_.wvu.Cols" localSheetId="8">#REF!</definedName>
    <definedName name="Z_235A93C7_87C6_11D4_BB51_444553540000_.wvu.Cols" localSheetId="4">#REF!</definedName>
    <definedName name="Z_235A93C7_87C6_11D4_BB51_444553540000_.wvu.Cols">#REF!</definedName>
    <definedName name="Z_378D82E8_FE69_4712_AE73_9D578C4190DE_.wvu.FilterData" localSheetId="8" hidden="1">#REF!</definedName>
    <definedName name="Z_378D82E8_FE69_4712_AE73_9D578C4190DE_.wvu.FilterData" localSheetId="4" hidden="1">#REF!</definedName>
    <definedName name="Z_378D82E8_FE69_4712_AE73_9D578C4190DE_.wvu.FilterData" hidden="1">#REF!</definedName>
    <definedName name="Z_378D82E8_FE69_4712_AE73_9D578C4190DE_.wvu.PrintArea" localSheetId="8" hidden="1">#REF!</definedName>
    <definedName name="Z_378D82E8_FE69_4712_AE73_9D578C4190DE_.wvu.PrintArea" localSheetId="4" hidden="1">#REF!</definedName>
    <definedName name="Z_378D82E8_FE69_4712_AE73_9D578C4190DE_.wvu.PrintArea" hidden="1">#REF!</definedName>
    <definedName name="Z_378D82E8_FE69_4712_AE73_9D578C4190DE_.wvu.PrintTitles" localSheetId="8" hidden="1">#REF!</definedName>
    <definedName name="Z_378D82E8_FE69_4712_AE73_9D578C4190DE_.wvu.PrintTitles" localSheetId="4" hidden="1">#REF!</definedName>
    <definedName name="Z_378D82E8_FE69_4712_AE73_9D578C4190DE_.wvu.PrintTitles" hidden="1">#REF!</definedName>
    <definedName name="Z_381FCF61_DF95_4756_B103_A1118DFFDE02_.wvu.FilterData" localSheetId="8" hidden="1">#REF!</definedName>
    <definedName name="Z_381FCF61_DF95_4756_B103_A1118DFFDE02_.wvu.FilterData" localSheetId="4" hidden="1">#REF!</definedName>
    <definedName name="Z_381FCF61_DF95_4756_B103_A1118DFFDE02_.wvu.FilterData" hidden="1">#REF!</definedName>
    <definedName name="Z_381FCF61_DF95_4756_B103_A1118DFFDE02_.wvu.PrintArea" localSheetId="8" hidden="1">#REF!</definedName>
    <definedName name="Z_381FCF61_DF95_4756_B103_A1118DFFDE02_.wvu.PrintArea" localSheetId="4" hidden="1">#REF!</definedName>
    <definedName name="Z_381FCF61_DF95_4756_B103_A1118DFFDE02_.wvu.PrintArea" hidden="1">#REF!</definedName>
    <definedName name="Z_381FCF61_DF95_4756_B103_A1118DFFDE02_.wvu.PrintTitles" localSheetId="8" hidden="1">#REF!</definedName>
    <definedName name="Z_381FCF61_DF95_4756_B103_A1118DFFDE02_.wvu.PrintTitles" localSheetId="4" hidden="1">#REF!</definedName>
    <definedName name="Z_381FCF61_DF95_4756_B103_A1118DFFDE02_.wvu.PrintTitles" hidden="1">#REF!</definedName>
    <definedName name="Z_3B3C0CA1_2A9C_45FD_9823_50B200F6C0D1_.wvu.FilterData" localSheetId="8" hidden="1">#REF!</definedName>
    <definedName name="Z_3B3C0CA1_2A9C_45FD_9823_50B200F6C0D1_.wvu.FilterData" localSheetId="4" hidden="1">#REF!</definedName>
    <definedName name="Z_3B3C0CA1_2A9C_45FD_9823_50B200F6C0D1_.wvu.FilterData" hidden="1">#REF!</definedName>
    <definedName name="Z_3B3C0CA1_2A9C_45FD_9823_50B200F6C0D1_.wvu.PrintArea" localSheetId="8" hidden="1">#REF!</definedName>
    <definedName name="Z_3B3C0CA1_2A9C_45FD_9823_50B200F6C0D1_.wvu.PrintArea" localSheetId="4" hidden="1">#REF!</definedName>
    <definedName name="Z_3B3C0CA1_2A9C_45FD_9823_50B200F6C0D1_.wvu.PrintArea" hidden="1">#REF!</definedName>
    <definedName name="Z_3B3C0CA1_2A9C_45FD_9823_50B200F6C0D1_.wvu.PrintTitles" localSheetId="8" hidden="1">#REF!</definedName>
    <definedName name="Z_3B3C0CA1_2A9C_45FD_9823_50B200F6C0D1_.wvu.PrintTitles" localSheetId="4" hidden="1">#REF!</definedName>
    <definedName name="Z_3B3C0CA1_2A9C_45FD_9823_50B200F6C0D1_.wvu.PrintTitles" hidden="1">#REF!</definedName>
    <definedName name="Z_3E9430E5_6A83_435B_9E47_1B8F7E18D67C_.wvu.FilterData" localSheetId="8" hidden="1">#REF!</definedName>
    <definedName name="Z_3E9430E5_6A83_435B_9E47_1B8F7E18D67C_.wvu.FilterData" localSheetId="4" hidden="1">#REF!</definedName>
    <definedName name="Z_3E9430E5_6A83_435B_9E47_1B8F7E18D67C_.wvu.FilterData" hidden="1">#REF!</definedName>
    <definedName name="Z_3E9430E5_6A83_435B_9E47_1B8F7E18D67C_.wvu.PrintArea" localSheetId="8" hidden="1">#REF!</definedName>
    <definedName name="Z_3E9430E5_6A83_435B_9E47_1B8F7E18D67C_.wvu.PrintArea" localSheetId="4" hidden="1">#REF!</definedName>
    <definedName name="Z_3E9430E5_6A83_435B_9E47_1B8F7E18D67C_.wvu.PrintArea" hidden="1">#REF!</definedName>
    <definedName name="Z_3E9430E5_6A83_435B_9E47_1B8F7E18D67C_.wvu.PrintTitles" localSheetId="8" hidden="1">#REF!</definedName>
    <definedName name="Z_3E9430E5_6A83_435B_9E47_1B8F7E18D67C_.wvu.PrintTitles" localSheetId="4" hidden="1">#REF!</definedName>
    <definedName name="Z_3E9430E5_6A83_435B_9E47_1B8F7E18D67C_.wvu.PrintTitles" hidden="1">#REF!</definedName>
    <definedName name="Z_4A14CB5C_2287_4F6E_9A65_22F0A4D81D81_.wvu.FilterData" localSheetId="8" hidden="1">#REF!</definedName>
    <definedName name="Z_4A14CB5C_2287_4F6E_9A65_22F0A4D81D81_.wvu.FilterData" localSheetId="4" hidden="1">#REF!</definedName>
    <definedName name="Z_4A14CB5C_2287_4F6E_9A65_22F0A4D81D81_.wvu.FilterData" hidden="1">#REF!</definedName>
    <definedName name="Z_4A14CB5C_2287_4F6E_9A65_22F0A4D81D81_.wvu.PrintArea" localSheetId="8" hidden="1">#REF!</definedName>
    <definedName name="Z_4A14CB5C_2287_4F6E_9A65_22F0A4D81D81_.wvu.PrintArea" localSheetId="4" hidden="1">#REF!</definedName>
    <definedName name="Z_4A14CB5C_2287_4F6E_9A65_22F0A4D81D81_.wvu.PrintArea" hidden="1">#REF!</definedName>
    <definedName name="Z_4A14CB5C_2287_4F6E_9A65_22F0A4D81D81_.wvu.PrintTitles" localSheetId="8" hidden="1">#REF!</definedName>
    <definedName name="Z_4A14CB5C_2287_4F6E_9A65_22F0A4D81D81_.wvu.PrintTitles" localSheetId="4" hidden="1">#REF!</definedName>
    <definedName name="Z_4A14CB5C_2287_4F6E_9A65_22F0A4D81D81_.wvu.PrintTitles" hidden="1">#REF!</definedName>
    <definedName name="Z_4BBC24C4_A093_4EC9_8AFF_49C6F602CC39_.wvu.FilterData" localSheetId="8" hidden="1">#REF!</definedName>
    <definedName name="Z_4BBC24C4_A093_4EC9_8AFF_49C6F602CC39_.wvu.FilterData" localSheetId="4" hidden="1">#REF!</definedName>
    <definedName name="Z_4BBC24C4_A093_4EC9_8AFF_49C6F602CC39_.wvu.FilterData" hidden="1">#REF!</definedName>
    <definedName name="Z_4BBC24C4_A093_4EC9_8AFF_49C6F602CC39_.wvu.PrintArea" localSheetId="8" hidden="1">#REF!</definedName>
    <definedName name="Z_4BBC24C4_A093_4EC9_8AFF_49C6F602CC39_.wvu.PrintArea" localSheetId="4" hidden="1">#REF!</definedName>
    <definedName name="Z_4BBC24C4_A093_4EC9_8AFF_49C6F602CC39_.wvu.PrintArea" hidden="1">#REF!</definedName>
    <definedName name="Z_4BBC24C4_A093_4EC9_8AFF_49C6F602CC39_.wvu.PrintTitles" localSheetId="8" hidden="1">#REF!</definedName>
    <definedName name="Z_4BBC24C4_A093_4EC9_8AFF_49C6F602CC39_.wvu.PrintTitles" localSheetId="4" hidden="1">#REF!</definedName>
    <definedName name="Z_4BBC24C4_A093_4EC9_8AFF_49C6F602CC39_.wvu.PrintTitles" hidden="1">#REF!</definedName>
    <definedName name="Z_504A8F9D_2C46_439E_975A_DF1C1FA56E7B_.wvu.FilterData" localSheetId="8" hidden="1">#REF!</definedName>
    <definedName name="Z_504A8F9D_2C46_439E_975A_DF1C1FA56E7B_.wvu.FilterData" localSheetId="4" hidden="1">#REF!</definedName>
    <definedName name="Z_504A8F9D_2C46_439E_975A_DF1C1FA56E7B_.wvu.FilterData" hidden="1">#REF!</definedName>
    <definedName name="Z_504A8F9D_2C46_439E_975A_DF1C1FA56E7B_.wvu.PrintArea" localSheetId="8" hidden="1">#REF!</definedName>
    <definedName name="Z_504A8F9D_2C46_439E_975A_DF1C1FA56E7B_.wvu.PrintArea" localSheetId="4" hidden="1">#REF!</definedName>
    <definedName name="Z_504A8F9D_2C46_439E_975A_DF1C1FA56E7B_.wvu.PrintArea" hidden="1">#REF!</definedName>
    <definedName name="Z_504A8F9D_2C46_439E_975A_DF1C1FA56E7B_.wvu.PrintTitles" localSheetId="8" hidden="1">#REF!</definedName>
    <definedName name="Z_504A8F9D_2C46_439E_975A_DF1C1FA56E7B_.wvu.PrintTitles" localSheetId="4" hidden="1">#REF!</definedName>
    <definedName name="Z_504A8F9D_2C46_439E_975A_DF1C1FA56E7B_.wvu.PrintTitles" hidden="1">#REF!</definedName>
    <definedName name="Z_653348E7_CDAD_4F62_A236_641A4BB6425A_.wvu.FilterData" localSheetId="8" hidden="1">#REF!</definedName>
    <definedName name="Z_653348E7_CDAD_4F62_A236_641A4BB6425A_.wvu.FilterData" localSheetId="4" hidden="1">#REF!</definedName>
    <definedName name="Z_653348E7_CDAD_4F62_A236_641A4BB6425A_.wvu.FilterData" hidden="1">#REF!</definedName>
    <definedName name="Z_653348E7_CDAD_4F62_A236_641A4BB6425A_.wvu.PrintArea" localSheetId="8" hidden="1">#REF!</definedName>
    <definedName name="Z_653348E7_CDAD_4F62_A236_641A4BB6425A_.wvu.PrintArea" localSheetId="4" hidden="1">#REF!</definedName>
    <definedName name="Z_653348E7_CDAD_4F62_A236_641A4BB6425A_.wvu.PrintArea" hidden="1">#REF!</definedName>
    <definedName name="Z_653348E7_CDAD_4F62_A236_641A4BB6425A_.wvu.PrintTitles" localSheetId="8" hidden="1">#REF!</definedName>
    <definedName name="Z_653348E7_CDAD_4F62_A236_641A4BB6425A_.wvu.PrintTitles" localSheetId="4" hidden="1">#REF!</definedName>
    <definedName name="Z_653348E7_CDAD_4F62_A236_641A4BB6425A_.wvu.PrintTitles" hidden="1">#REF!</definedName>
    <definedName name="Z_68C48519_C8C2_4287_96F6_0F561F815CE8_.wvu.FilterData" localSheetId="8" hidden="1">#REF!</definedName>
    <definedName name="Z_68C48519_C8C2_4287_96F6_0F561F815CE8_.wvu.FilterData" localSheetId="4" hidden="1">#REF!</definedName>
    <definedName name="Z_68C48519_C8C2_4287_96F6_0F561F815CE8_.wvu.FilterData" hidden="1">#REF!</definedName>
    <definedName name="Z_68C48519_C8C2_4287_96F6_0F561F815CE8_.wvu.PrintArea" localSheetId="8" hidden="1">#REF!</definedName>
    <definedName name="Z_68C48519_C8C2_4287_96F6_0F561F815CE8_.wvu.PrintArea" localSheetId="4" hidden="1">#REF!</definedName>
    <definedName name="Z_68C48519_C8C2_4287_96F6_0F561F815CE8_.wvu.PrintArea" hidden="1">#REF!</definedName>
    <definedName name="Z_68C48519_C8C2_4287_96F6_0F561F815CE8_.wvu.PrintTitles" localSheetId="8" hidden="1">#REF!</definedName>
    <definedName name="Z_68C48519_C8C2_4287_96F6_0F561F815CE8_.wvu.PrintTitles" localSheetId="4" hidden="1">#REF!</definedName>
    <definedName name="Z_68C48519_C8C2_4287_96F6_0F561F815CE8_.wvu.PrintTitles" hidden="1">#REF!</definedName>
    <definedName name="Z_6BA141F2_E104_11DA_B6F6_00609720E0A1_.wvu.FilterData" localSheetId="8" hidden="1">#REF!</definedName>
    <definedName name="Z_6BA141F2_E104_11DA_B6F6_00609720E0A1_.wvu.FilterData" localSheetId="4" hidden="1">#REF!</definedName>
    <definedName name="Z_6BA141F2_E104_11DA_B6F6_00609720E0A1_.wvu.FilterData" hidden="1">#REF!</definedName>
    <definedName name="Z_6BA141F2_E104_11DA_B6F6_00609720E0A1_.wvu.PrintArea" localSheetId="8" hidden="1">#REF!</definedName>
    <definedName name="Z_6BA141F2_E104_11DA_B6F6_00609720E0A1_.wvu.PrintArea" localSheetId="4" hidden="1">#REF!</definedName>
    <definedName name="Z_6BA141F2_E104_11DA_B6F6_00609720E0A1_.wvu.PrintArea" hidden="1">#REF!</definedName>
    <definedName name="Z_6BA141F2_E104_11DA_B6F6_00609720E0A1_.wvu.PrintTitles" localSheetId="8" hidden="1">#REF!</definedName>
    <definedName name="Z_6BA141F2_E104_11DA_B6F6_00609720E0A1_.wvu.PrintTitles" localSheetId="4" hidden="1">#REF!</definedName>
    <definedName name="Z_6BA141F2_E104_11DA_B6F6_00609720E0A1_.wvu.PrintTitles" hidden="1">#REF!</definedName>
    <definedName name="Z_6BA141F3_E104_11DA_B6F6_00609720E0A1_.wvu.FilterData" localSheetId="8" hidden="1">#REF!</definedName>
    <definedName name="Z_6BA141F3_E104_11DA_B6F6_00609720E0A1_.wvu.FilterData" localSheetId="4" hidden="1">#REF!</definedName>
    <definedName name="Z_6BA141F3_E104_11DA_B6F6_00609720E0A1_.wvu.FilterData" hidden="1">#REF!</definedName>
    <definedName name="Z_6BA141F3_E104_11DA_B6F6_00609720E0A1_.wvu.PrintArea" localSheetId="8" hidden="1">#REF!</definedName>
    <definedName name="Z_6BA141F3_E104_11DA_B6F6_00609720E0A1_.wvu.PrintArea" localSheetId="4" hidden="1">#REF!</definedName>
    <definedName name="Z_6BA141F3_E104_11DA_B6F6_00609720E0A1_.wvu.PrintArea" hidden="1">#REF!</definedName>
    <definedName name="Z_6BA141F3_E104_11DA_B6F6_00609720E0A1_.wvu.PrintTitles" localSheetId="8" hidden="1">#REF!</definedName>
    <definedName name="Z_6BA141F3_E104_11DA_B6F6_00609720E0A1_.wvu.PrintTitles" localSheetId="4" hidden="1">#REF!</definedName>
    <definedName name="Z_6BA141F3_E104_11DA_B6F6_00609720E0A1_.wvu.PrintTitles" hidden="1">#REF!</definedName>
    <definedName name="Z_6BA141F4_E104_11DA_B6F6_00609720E0A1_.wvu.FilterData" localSheetId="8" hidden="1">#REF!</definedName>
    <definedName name="Z_6BA141F4_E104_11DA_B6F6_00609720E0A1_.wvu.FilterData" localSheetId="4" hidden="1">#REF!</definedName>
    <definedName name="Z_6BA141F4_E104_11DA_B6F6_00609720E0A1_.wvu.FilterData" hidden="1">#REF!</definedName>
    <definedName name="Z_6BA141F4_E104_11DA_B6F6_00609720E0A1_.wvu.PrintArea" localSheetId="8" hidden="1">#REF!</definedName>
    <definedName name="Z_6BA141F4_E104_11DA_B6F6_00609720E0A1_.wvu.PrintArea" localSheetId="4" hidden="1">#REF!</definedName>
    <definedName name="Z_6BA141F4_E104_11DA_B6F6_00609720E0A1_.wvu.PrintArea" hidden="1">#REF!</definedName>
    <definedName name="Z_6BA141F4_E104_11DA_B6F6_00609720E0A1_.wvu.PrintTitles" localSheetId="8" hidden="1">#REF!</definedName>
    <definedName name="Z_6BA141F4_E104_11DA_B6F6_00609720E0A1_.wvu.PrintTitles" localSheetId="4" hidden="1">#REF!</definedName>
    <definedName name="Z_6BA141F4_E104_11DA_B6F6_00609720E0A1_.wvu.PrintTitles" hidden="1">#REF!</definedName>
    <definedName name="Z_6BA141F5_E104_11DA_B6F6_00609720E0A1_.wvu.FilterData" localSheetId="8" hidden="1">#REF!</definedName>
    <definedName name="Z_6BA141F5_E104_11DA_B6F6_00609720E0A1_.wvu.FilterData" localSheetId="4" hidden="1">#REF!</definedName>
    <definedName name="Z_6BA141F5_E104_11DA_B6F6_00609720E0A1_.wvu.FilterData" hidden="1">#REF!</definedName>
    <definedName name="Z_6BA141F5_E104_11DA_B6F6_00609720E0A1_.wvu.PrintArea" localSheetId="8" hidden="1">#REF!</definedName>
    <definedName name="Z_6BA141F5_E104_11DA_B6F6_00609720E0A1_.wvu.PrintArea" localSheetId="4" hidden="1">#REF!</definedName>
    <definedName name="Z_6BA141F5_E104_11DA_B6F6_00609720E0A1_.wvu.PrintArea" hidden="1">#REF!</definedName>
    <definedName name="Z_6BA141F5_E104_11DA_B6F6_00609720E0A1_.wvu.PrintTitles" localSheetId="8" hidden="1">#REF!</definedName>
    <definedName name="Z_6BA141F5_E104_11DA_B6F6_00609720E0A1_.wvu.PrintTitles" localSheetId="4" hidden="1">#REF!</definedName>
    <definedName name="Z_6BA141F5_E104_11DA_B6F6_00609720E0A1_.wvu.PrintTitles" hidden="1">#REF!</definedName>
    <definedName name="Z_6BA141F6_E104_11DA_B6F6_00609720E0A1_.wvu.FilterData" localSheetId="8" hidden="1">#REF!</definedName>
    <definedName name="Z_6BA141F6_E104_11DA_B6F6_00609720E0A1_.wvu.FilterData" localSheetId="4" hidden="1">#REF!</definedName>
    <definedName name="Z_6BA141F6_E104_11DA_B6F6_00609720E0A1_.wvu.FilterData" hidden="1">#REF!</definedName>
    <definedName name="Z_6BA141F6_E104_11DA_B6F6_00609720E0A1_.wvu.PrintArea" localSheetId="8" hidden="1">#REF!</definedName>
    <definedName name="Z_6BA141F6_E104_11DA_B6F6_00609720E0A1_.wvu.PrintArea" localSheetId="4" hidden="1">#REF!</definedName>
    <definedName name="Z_6BA141F6_E104_11DA_B6F6_00609720E0A1_.wvu.PrintArea" hidden="1">#REF!</definedName>
    <definedName name="Z_6BA141F6_E104_11DA_B6F6_00609720E0A1_.wvu.PrintTitles" localSheetId="8" hidden="1">#REF!</definedName>
    <definedName name="Z_6BA141F6_E104_11DA_B6F6_00609720E0A1_.wvu.PrintTitles" localSheetId="4" hidden="1">#REF!</definedName>
    <definedName name="Z_6BA141F6_E104_11DA_B6F6_00609720E0A1_.wvu.PrintTitles" hidden="1">#REF!</definedName>
    <definedName name="Z_6CDBE1A1_8642_11D4_8E16_005004999978_.wvu.PrintTitles" localSheetId="8">#REF!</definedName>
    <definedName name="Z_6CDBE1A1_8642_11D4_8E16_005004999978_.wvu.PrintTitles" localSheetId="4">#REF!</definedName>
    <definedName name="Z_6CDBE1A1_8642_11D4_8E16_005004999978_.wvu.PrintTitles">#REF!</definedName>
    <definedName name="Z_6CDBE1A1_8642_11D4_8E16_005004999978_.wvu.Rows" localSheetId="8">#REF!</definedName>
    <definedName name="Z_6CDBE1A1_8642_11D4_8E16_005004999978_.wvu.Rows" localSheetId="4">#REF!</definedName>
    <definedName name="Z_6CDBE1A1_8642_11D4_8E16_005004999978_.wvu.Rows">#REF!</definedName>
    <definedName name="Z_6CDBE1A2_8642_11D4_8E16_005004999978_.wvu.PrintTitles" localSheetId="8">#REF!</definedName>
    <definedName name="Z_6CDBE1A2_8642_11D4_8E16_005004999978_.wvu.PrintTitles" localSheetId="4">#REF!</definedName>
    <definedName name="Z_6CDBE1A2_8642_11D4_8E16_005004999978_.wvu.PrintTitles">#REF!</definedName>
    <definedName name="Z_6CDBE1A2_8642_11D4_8E16_005004999978_.wvu.Rows" localSheetId="8">#REF!</definedName>
    <definedName name="Z_6CDBE1A2_8642_11D4_8E16_005004999978_.wvu.Rows" localSheetId="4">#REF!</definedName>
    <definedName name="Z_6CDBE1A2_8642_11D4_8E16_005004999978_.wvu.Rows">#REF!</definedName>
    <definedName name="Z_6CDBE1AE_8642_11D4_8E16_005004999978_.wvu.Cols" localSheetId="8">#REF!</definedName>
    <definedName name="Z_6CDBE1AE_8642_11D4_8E16_005004999978_.wvu.Cols" localSheetId="4">#REF!</definedName>
    <definedName name="Z_6CDBE1AE_8642_11D4_8E16_005004999978_.wvu.Cols">#REF!</definedName>
    <definedName name="Z_6CDBE1AE_8642_11D4_8E16_005004999978_.wvu.PrintArea" localSheetId="8">#REF!</definedName>
    <definedName name="Z_6CDBE1AE_8642_11D4_8E16_005004999978_.wvu.PrintArea" localSheetId="4">#REF!</definedName>
    <definedName name="Z_6CDBE1AE_8642_11D4_8E16_005004999978_.wvu.PrintArea">#REF!</definedName>
    <definedName name="Z_6CDBE1AE_8642_11D4_8E16_005004999978_.wvu.Rows" localSheetId="8">#REF!</definedName>
    <definedName name="Z_6CDBE1AE_8642_11D4_8E16_005004999978_.wvu.Rows" localSheetId="4">#REF!</definedName>
    <definedName name="Z_6CDBE1AE_8642_11D4_8E16_005004999978_.wvu.Rows">#REF!</definedName>
    <definedName name="Z_6CDBE1AF_8642_11D4_8E16_005004999978_.wvu.Cols" localSheetId="8">#REF!</definedName>
    <definedName name="Z_6CDBE1AF_8642_11D4_8E16_005004999978_.wvu.Cols" localSheetId="4">#REF!</definedName>
    <definedName name="Z_6CDBE1AF_8642_11D4_8E16_005004999978_.wvu.Cols">#REF!</definedName>
    <definedName name="Z_6CDBE1AF_8642_11D4_8E16_005004999978_.wvu.Rows" localSheetId="8">#REF!</definedName>
    <definedName name="Z_6CDBE1AF_8642_11D4_8E16_005004999978_.wvu.Rows" localSheetId="4">#REF!</definedName>
    <definedName name="Z_6CDBE1AF_8642_11D4_8E16_005004999978_.wvu.Rows">#REF!</definedName>
    <definedName name="Z_726673D2_C579_4EF3_83C7_45DC3792EA6A_.wvu.FilterData" localSheetId="8" hidden="1">#REF!</definedName>
    <definedName name="Z_726673D2_C579_4EF3_83C7_45DC3792EA6A_.wvu.FilterData" localSheetId="4" hidden="1">#REF!</definedName>
    <definedName name="Z_726673D2_C579_4EF3_83C7_45DC3792EA6A_.wvu.FilterData" hidden="1">#REF!</definedName>
    <definedName name="Z_726673D2_C579_4EF3_83C7_45DC3792EA6A_.wvu.PrintArea" localSheetId="8" hidden="1">#REF!</definedName>
    <definedName name="Z_726673D2_C579_4EF3_83C7_45DC3792EA6A_.wvu.PrintArea" localSheetId="4" hidden="1">#REF!</definedName>
    <definedName name="Z_726673D2_C579_4EF3_83C7_45DC3792EA6A_.wvu.PrintArea" hidden="1">#REF!</definedName>
    <definedName name="Z_726673D2_C579_4EF3_83C7_45DC3792EA6A_.wvu.PrintTitles" localSheetId="8" hidden="1">#REF!</definedName>
    <definedName name="Z_726673D2_C579_4EF3_83C7_45DC3792EA6A_.wvu.PrintTitles" localSheetId="4" hidden="1">#REF!</definedName>
    <definedName name="Z_726673D2_C579_4EF3_83C7_45DC3792EA6A_.wvu.PrintTitles" hidden="1">#REF!</definedName>
    <definedName name="Z_729969D8_DFDA_47B9_ADA2_E05CF62B3DEF_.wvu.FilterData" localSheetId="8" hidden="1">#REF!</definedName>
    <definedName name="Z_729969D8_DFDA_47B9_ADA2_E05CF62B3DEF_.wvu.FilterData" localSheetId="4" hidden="1">#REF!</definedName>
    <definedName name="Z_729969D8_DFDA_47B9_ADA2_E05CF62B3DEF_.wvu.FilterData" hidden="1">#REF!</definedName>
    <definedName name="Z_729969D8_DFDA_47B9_ADA2_E05CF62B3DEF_.wvu.PrintArea" localSheetId="8" hidden="1">#REF!</definedName>
    <definedName name="Z_729969D8_DFDA_47B9_ADA2_E05CF62B3DEF_.wvu.PrintArea" localSheetId="4" hidden="1">#REF!</definedName>
    <definedName name="Z_729969D8_DFDA_47B9_ADA2_E05CF62B3DEF_.wvu.PrintArea" hidden="1">#REF!</definedName>
    <definedName name="Z_729969D8_DFDA_47B9_ADA2_E05CF62B3DEF_.wvu.PrintTitles" localSheetId="8" hidden="1">#REF!</definedName>
    <definedName name="Z_729969D8_DFDA_47B9_ADA2_E05CF62B3DEF_.wvu.PrintTitles" localSheetId="4" hidden="1">#REF!</definedName>
    <definedName name="Z_729969D8_DFDA_47B9_ADA2_E05CF62B3DEF_.wvu.PrintTitles" hidden="1">#REF!</definedName>
    <definedName name="Z_75EDDC88_CA8C_4671_911D_25D74F37EC47_.wvu.FilterData" localSheetId="8" hidden="1">#REF!</definedName>
    <definedName name="Z_75EDDC88_CA8C_4671_911D_25D74F37EC47_.wvu.FilterData" localSheetId="4" hidden="1">#REF!</definedName>
    <definedName name="Z_75EDDC88_CA8C_4671_911D_25D74F37EC47_.wvu.FilterData" hidden="1">#REF!</definedName>
    <definedName name="Z_75EDDC88_CA8C_4671_911D_25D74F37EC47_.wvu.PrintArea" localSheetId="8" hidden="1">#REF!</definedName>
    <definedName name="Z_75EDDC88_CA8C_4671_911D_25D74F37EC47_.wvu.PrintArea" localSheetId="4" hidden="1">#REF!</definedName>
    <definedName name="Z_75EDDC88_CA8C_4671_911D_25D74F37EC47_.wvu.PrintArea" hidden="1">#REF!</definedName>
    <definedName name="Z_75EDDC88_CA8C_4671_911D_25D74F37EC47_.wvu.PrintTitles" localSheetId="8" hidden="1">#REF!</definedName>
    <definedName name="Z_75EDDC88_CA8C_4671_911D_25D74F37EC47_.wvu.PrintTitles" localSheetId="4" hidden="1">#REF!</definedName>
    <definedName name="Z_75EDDC88_CA8C_4671_911D_25D74F37EC47_.wvu.PrintTitles" hidden="1">#REF!</definedName>
    <definedName name="Z_80573755_2D8B_4158_BD3A_CC331B950748_.wvu.FilterData" localSheetId="8" hidden="1">#REF!</definedName>
    <definedName name="Z_80573755_2D8B_4158_BD3A_CC331B950748_.wvu.FilterData" localSheetId="4" hidden="1">#REF!</definedName>
    <definedName name="Z_80573755_2D8B_4158_BD3A_CC331B950748_.wvu.FilterData" hidden="1">#REF!</definedName>
    <definedName name="Z_80573755_2D8B_4158_BD3A_CC331B950748_.wvu.PrintArea" localSheetId="8" hidden="1">#REF!</definedName>
    <definedName name="Z_80573755_2D8B_4158_BD3A_CC331B950748_.wvu.PrintArea" localSheetId="4" hidden="1">#REF!</definedName>
    <definedName name="Z_80573755_2D8B_4158_BD3A_CC331B950748_.wvu.PrintArea" hidden="1">#REF!</definedName>
    <definedName name="Z_80573755_2D8B_4158_BD3A_CC331B950748_.wvu.PrintTitles" localSheetId="8" hidden="1">#REF!</definedName>
    <definedName name="Z_80573755_2D8B_4158_BD3A_CC331B950748_.wvu.PrintTitles" localSheetId="4" hidden="1">#REF!</definedName>
    <definedName name="Z_80573755_2D8B_4158_BD3A_CC331B950748_.wvu.PrintTitles" hidden="1">#REF!</definedName>
    <definedName name="Z_9C7B0D6D_4DDE_4C72_B23F_2E183F63ECB1_.wvu.FilterData" localSheetId="8" hidden="1">#REF!</definedName>
    <definedName name="Z_9C7B0D6D_4DDE_4C72_B23F_2E183F63ECB1_.wvu.FilterData" localSheetId="4" hidden="1">#REF!</definedName>
    <definedName name="Z_9C7B0D6D_4DDE_4C72_B23F_2E183F63ECB1_.wvu.FilterData" hidden="1">#REF!</definedName>
    <definedName name="Z_9C7B0D6D_4DDE_4C72_B23F_2E183F63ECB1_.wvu.PrintArea" localSheetId="8" hidden="1">#REF!</definedName>
    <definedName name="Z_9C7B0D6D_4DDE_4C72_B23F_2E183F63ECB1_.wvu.PrintArea" localSheetId="4" hidden="1">#REF!</definedName>
    <definedName name="Z_9C7B0D6D_4DDE_4C72_B23F_2E183F63ECB1_.wvu.PrintArea" hidden="1">#REF!</definedName>
    <definedName name="Z_9C7B0D6D_4DDE_4C72_B23F_2E183F63ECB1_.wvu.PrintTitles" localSheetId="8" hidden="1">#REF!</definedName>
    <definedName name="Z_9C7B0D6D_4DDE_4C72_B23F_2E183F63ECB1_.wvu.PrintTitles" localSheetId="4" hidden="1">#REF!</definedName>
    <definedName name="Z_9C7B0D6D_4DDE_4C72_B23F_2E183F63ECB1_.wvu.PrintTitles" hidden="1">#REF!</definedName>
    <definedName name="Z_9C8B6436_249F_426A_96DC_EEE5E7CB7D1B_.wvu.FilterData" localSheetId="8" hidden="1">#REF!</definedName>
    <definedName name="Z_9C8B6436_249F_426A_96DC_EEE5E7CB7D1B_.wvu.FilterData" localSheetId="4" hidden="1">#REF!</definedName>
    <definedName name="Z_9C8B6436_249F_426A_96DC_EEE5E7CB7D1B_.wvu.FilterData" hidden="1">#REF!</definedName>
    <definedName name="Z_9C8B6436_249F_426A_96DC_EEE5E7CB7D1B_.wvu.PrintArea" localSheetId="8" hidden="1">#REF!</definedName>
    <definedName name="Z_9C8B6436_249F_426A_96DC_EEE5E7CB7D1B_.wvu.PrintArea" localSheetId="4" hidden="1">#REF!</definedName>
    <definedName name="Z_9C8B6436_249F_426A_96DC_EEE5E7CB7D1B_.wvu.PrintArea" hidden="1">#REF!</definedName>
    <definedName name="Z_9C8B6436_249F_426A_96DC_EEE5E7CB7D1B_.wvu.PrintTitles" localSheetId="8" hidden="1">#REF!</definedName>
    <definedName name="Z_9C8B6436_249F_426A_96DC_EEE5E7CB7D1B_.wvu.PrintTitles" localSheetId="4" hidden="1">#REF!</definedName>
    <definedName name="Z_9C8B6436_249F_426A_96DC_EEE5E7CB7D1B_.wvu.PrintTitles" hidden="1">#REF!</definedName>
    <definedName name="Z_9FCFD0D5_270B_4F36_B422_02EF7A3700B8_.wvu.FilterData" localSheetId="8" hidden="1">#REF!</definedName>
    <definedName name="Z_9FCFD0D5_270B_4F36_B422_02EF7A3700B8_.wvu.FilterData" localSheetId="4" hidden="1">#REF!</definedName>
    <definedName name="Z_9FCFD0D5_270B_4F36_B422_02EF7A3700B8_.wvu.FilterData" hidden="1">#REF!</definedName>
    <definedName name="Z_9FCFD0D5_270B_4F36_B422_02EF7A3700B8_.wvu.PrintArea" localSheetId="8" hidden="1">#REF!</definedName>
    <definedName name="Z_9FCFD0D5_270B_4F36_B422_02EF7A3700B8_.wvu.PrintArea" localSheetId="4" hidden="1">#REF!</definedName>
    <definedName name="Z_9FCFD0D5_270B_4F36_B422_02EF7A3700B8_.wvu.PrintArea" hidden="1">#REF!</definedName>
    <definedName name="Z_9FCFD0D5_270B_4F36_B422_02EF7A3700B8_.wvu.PrintTitles" localSheetId="8" hidden="1">#REF!</definedName>
    <definedName name="Z_9FCFD0D5_270B_4F36_B422_02EF7A3700B8_.wvu.PrintTitles" localSheetId="4" hidden="1">#REF!</definedName>
    <definedName name="Z_9FCFD0D5_270B_4F36_B422_02EF7A3700B8_.wvu.PrintTitles" hidden="1">#REF!</definedName>
    <definedName name="Z_9FE8FF3F_4486_44D6_9AFB_43CC5B824BF9_.wvu.FilterData" localSheetId="8" hidden="1">#REF!</definedName>
    <definedName name="Z_9FE8FF3F_4486_44D6_9AFB_43CC5B824BF9_.wvu.FilterData" localSheetId="4" hidden="1">#REF!</definedName>
    <definedName name="Z_9FE8FF3F_4486_44D6_9AFB_43CC5B824BF9_.wvu.FilterData" hidden="1">#REF!</definedName>
    <definedName name="Z_9FE8FF3F_4486_44D6_9AFB_43CC5B824BF9_.wvu.PrintArea" localSheetId="8" hidden="1">#REF!</definedName>
    <definedName name="Z_9FE8FF3F_4486_44D6_9AFB_43CC5B824BF9_.wvu.PrintArea" localSheetId="4" hidden="1">#REF!</definedName>
    <definedName name="Z_9FE8FF3F_4486_44D6_9AFB_43CC5B824BF9_.wvu.PrintArea" hidden="1">#REF!</definedName>
    <definedName name="Z_9FE8FF3F_4486_44D6_9AFB_43CC5B824BF9_.wvu.PrintTitles" localSheetId="8" hidden="1">#REF!</definedName>
    <definedName name="Z_9FE8FF3F_4486_44D6_9AFB_43CC5B824BF9_.wvu.PrintTitles" localSheetId="4" hidden="1">#REF!</definedName>
    <definedName name="Z_9FE8FF3F_4486_44D6_9AFB_43CC5B824BF9_.wvu.PrintTitles" hidden="1">#REF!</definedName>
    <definedName name="Z_A3DE26BA_CF48_4654_9BE9_FAEB3C301C95_.wvu.FilterData" localSheetId="8" hidden="1">#REF!</definedName>
    <definedName name="Z_A3DE26BA_CF48_4654_9BE9_FAEB3C301C95_.wvu.FilterData" localSheetId="4" hidden="1">#REF!</definedName>
    <definedName name="Z_A3DE26BA_CF48_4654_9BE9_FAEB3C301C95_.wvu.FilterData" hidden="1">#REF!</definedName>
    <definedName name="Z_A3DE26BA_CF48_4654_9BE9_FAEB3C301C95_.wvu.PrintArea" localSheetId="8" hidden="1">#REF!</definedName>
    <definedName name="Z_A3DE26BA_CF48_4654_9BE9_FAEB3C301C95_.wvu.PrintArea" localSheetId="4" hidden="1">#REF!</definedName>
    <definedName name="Z_A3DE26BA_CF48_4654_9BE9_FAEB3C301C95_.wvu.PrintArea" hidden="1">#REF!</definedName>
    <definedName name="Z_A3DE26BA_CF48_4654_9BE9_FAEB3C301C95_.wvu.PrintTitles" localSheetId="8" hidden="1">#REF!</definedName>
    <definedName name="Z_A3DE26BA_CF48_4654_9BE9_FAEB3C301C95_.wvu.PrintTitles" localSheetId="4" hidden="1">#REF!</definedName>
    <definedName name="Z_A3DE26BA_CF48_4654_9BE9_FAEB3C301C95_.wvu.PrintTitles" hidden="1">#REF!</definedName>
    <definedName name="Z_AAA1DD33_F1E3_423A_B1F2_E8567F4D95A5_.wvu.FilterData" localSheetId="8" hidden="1">#REF!</definedName>
    <definedName name="Z_AAA1DD33_F1E3_423A_B1F2_E8567F4D95A5_.wvu.FilterData" localSheetId="4" hidden="1">#REF!</definedName>
    <definedName name="Z_AAA1DD33_F1E3_423A_B1F2_E8567F4D95A5_.wvu.FilterData" hidden="1">#REF!</definedName>
    <definedName name="Z_AAA1DD33_F1E3_423A_B1F2_E8567F4D95A5_.wvu.PrintArea" localSheetId="8" hidden="1">#REF!</definedName>
    <definedName name="Z_AAA1DD33_F1E3_423A_B1F2_E8567F4D95A5_.wvu.PrintArea" localSheetId="4" hidden="1">#REF!</definedName>
    <definedName name="Z_AAA1DD33_F1E3_423A_B1F2_E8567F4D95A5_.wvu.PrintArea" hidden="1">#REF!</definedName>
    <definedName name="Z_AAA1DD33_F1E3_423A_B1F2_E8567F4D95A5_.wvu.PrintTitles" localSheetId="8" hidden="1">#REF!</definedName>
    <definedName name="Z_AAA1DD33_F1E3_423A_B1F2_E8567F4D95A5_.wvu.PrintTitles" localSheetId="4" hidden="1">#REF!</definedName>
    <definedName name="Z_AAA1DD33_F1E3_423A_B1F2_E8567F4D95A5_.wvu.PrintTitles" hidden="1">#REF!</definedName>
    <definedName name="Z_B4899972_EBDC_11DA_B6F6_00609720E0A1_.wvu.FilterData" localSheetId="8" hidden="1">#REF!</definedName>
    <definedName name="Z_B4899972_EBDC_11DA_B6F6_00609720E0A1_.wvu.FilterData" localSheetId="4" hidden="1">#REF!</definedName>
    <definedName name="Z_B4899972_EBDC_11DA_B6F6_00609720E0A1_.wvu.FilterData" hidden="1">#REF!</definedName>
    <definedName name="Z_B4899972_EBDC_11DA_B6F6_00609720E0A1_.wvu.PrintArea" localSheetId="8" hidden="1">#REF!</definedName>
    <definedName name="Z_B4899972_EBDC_11DA_B6F6_00609720E0A1_.wvu.PrintArea" localSheetId="4" hidden="1">#REF!</definedName>
    <definedName name="Z_B4899972_EBDC_11DA_B6F6_00609720E0A1_.wvu.PrintArea" hidden="1">#REF!</definedName>
    <definedName name="Z_B4899972_EBDC_11DA_B6F6_00609720E0A1_.wvu.PrintTitles" localSheetId="8" hidden="1">#REF!</definedName>
    <definedName name="Z_B4899972_EBDC_11DA_B6F6_00609720E0A1_.wvu.PrintTitles" localSheetId="4" hidden="1">#REF!</definedName>
    <definedName name="Z_B4899972_EBDC_11DA_B6F6_00609720E0A1_.wvu.PrintTitles" hidden="1">#REF!</definedName>
    <definedName name="Z_B4899973_EBDC_11DA_B6F6_00609720E0A1_.wvu.FilterData" localSheetId="8" hidden="1">#REF!</definedName>
    <definedName name="Z_B4899973_EBDC_11DA_B6F6_00609720E0A1_.wvu.FilterData" localSheetId="4" hidden="1">#REF!</definedName>
    <definedName name="Z_B4899973_EBDC_11DA_B6F6_00609720E0A1_.wvu.FilterData" hidden="1">#REF!</definedName>
    <definedName name="Z_B4899973_EBDC_11DA_B6F6_00609720E0A1_.wvu.PrintArea" localSheetId="8" hidden="1">#REF!</definedName>
    <definedName name="Z_B4899973_EBDC_11DA_B6F6_00609720E0A1_.wvu.PrintArea" localSheetId="4" hidden="1">#REF!</definedName>
    <definedName name="Z_B4899973_EBDC_11DA_B6F6_00609720E0A1_.wvu.PrintArea" hidden="1">#REF!</definedName>
    <definedName name="Z_B4899973_EBDC_11DA_B6F6_00609720E0A1_.wvu.PrintTitles" localSheetId="8" hidden="1">#REF!</definedName>
    <definedName name="Z_B4899973_EBDC_11DA_B6F6_00609720E0A1_.wvu.PrintTitles" localSheetId="4" hidden="1">#REF!</definedName>
    <definedName name="Z_B4899973_EBDC_11DA_B6F6_00609720E0A1_.wvu.PrintTitles" hidden="1">#REF!</definedName>
    <definedName name="Z_B4899974_EBDC_11DA_B6F6_00609720E0A1_.wvu.FilterData" localSheetId="8" hidden="1">#REF!</definedName>
    <definedName name="Z_B4899974_EBDC_11DA_B6F6_00609720E0A1_.wvu.FilterData" localSheetId="4" hidden="1">#REF!</definedName>
    <definedName name="Z_B4899974_EBDC_11DA_B6F6_00609720E0A1_.wvu.FilterData" hidden="1">#REF!</definedName>
    <definedName name="Z_B4899974_EBDC_11DA_B6F6_00609720E0A1_.wvu.PrintArea" localSheetId="8" hidden="1">#REF!</definedName>
    <definedName name="Z_B4899974_EBDC_11DA_B6F6_00609720E0A1_.wvu.PrintArea" localSheetId="4" hidden="1">#REF!</definedName>
    <definedName name="Z_B4899974_EBDC_11DA_B6F6_00609720E0A1_.wvu.PrintArea" hidden="1">#REF!</definedName>
    <definedName name="Z_B4899974_EBDC_11DA_B6F6_00609720E0A1_.wvu.PrintTitles" localSheetId="8" hidden="1">#REF!</definedName>
    <definedName name="Z_B4899974_EBDC_11DA_B6F6_00609720E0A1_.wvu.PrintTitles" localSheetId="4" hidden="1">#REF!</definedName>
    <definedName name="Z_B4899974_EBDC_11DA_B6F6_00609720E0A1_.wvu.PrintTitles" hidden="1">#REF!</definedName>
    <definedName name="Z_B4899975_EBDC_11DA_B6F6_00609720E0A1_.wvu.FilterData" localSheetId="8" hidden="1">#REF!</definedName>
    <definedName name="Z_B4899975_EBDC_11DA_B6F6_00609720E0A1_.wvu.FilterData" localSheetId="4" hidden="1">#REF!</definedName>
    <definedName name="Z_B4899975_EBDC_11DA_B6F6_00609720E0A1_.wvu.FilterData" hidden="1">#REF!</definedName>
    <definedName name="Z_B4899975_EBDC_11DA_B6F6_00609720E0A1_.wvu.PrintArea" localSheetId="8" hidden="1">#REF!</definedName>
    <definedName name="Z_B4899975_EBDC_11DA_B6F6_00609720E0A1_.wvu.PrintArea" localSheetId="4" hidden="1">#REF!</definedName>
    <definedName name="Z_B4899975_EBDC_11DA_B6F6_00609720E0A1_.wvu.PrintArea" hidden="1">#REF!</definedName>
    <definedName name="Z_B4899975_EBDC_11DA_B6F6_00609720E0A1_.wvu.PrintTitles" localSheetId="8" hidden="1">#REF!</definedName>
    <definedName name="Z_B4899975_EBDC_11DA_B6F6_00609720E0A1_.wvu.PrintTitles" localSheetId="4" hidden="1">#REF!</definedName>
    <definedName name="Z_B4899975_EBDC_11DA_B6F6_00609720E0A1_.wvu.PrintTitles" hidden="1">#REF!</definedName>
    <definedName name="Z_B4899976_EBDC_11DA_B6F6_00609720E0A1_.wvu.FilterData" localSheetId="8" hidden="1">#REF!</definedName>
    <definedName name="Z_B4899976_EBDC_11DA_B6F6_00609720E0A1_.wvu.FilterData" localSheetId="4" hidden="1">#REF!</definedName>
    <definedName name="Z_B4899976_EBDC_11DA_B6F6_00609720E0A1_.wvu.FilterData" hidden="1">#REF!</definedName>
    <definedName name="Z_B4899976_EBDC_11DA_B6F6_00609720E0A1_.wvu.PrintArea" localSheetId="8" hidden="1">#REF!</definedName>
    <definedName name="Z_B4899976_EBDC_11DA_B6F6_00609720E0A1_.wvu.PrintArea" localSheetId="4" hidden="1">#REF!</definedName>
    <definedName name="Z_B4899976_EBDC_11DA_B6F6_00609720E0A1_.wvu.PrintArea" hidden="1">#REF!</definedName>
    <definedName name="Z_B4899976_EBDC_11DA_B6F6_00609720E0A1_.wvu.PrintTitles" localSheetId="8" hidden="1">#REF!</definedName>
    <definedName name="Z_B4899976_EBDC_11DA_B6F6_00609720E0A1_.wvu.PrintTitles" localSheetId="4" hidden="1">#REF!</definedName>
    <definedName name="Z_B4899976_EBDC_11DA_B6F6_00609720E0A1_.wvu.PrintTitles" hidden="1">#REF!</definedName>
    <definedName name="Z_C24E6469_C4CC_430B_8814_72DD019DF2C8_.wvu.FilterData" localSheetId="8" hidden="1">#REF!</definedName>
    <definedName name="Z_C24E6469_C4CC_430B_8814_72DD019DF2C8_.wvu.FilterData" localSheetId="4" hidden="1">#REF!</definedName>
    <definedName name="Z_C24E6469_C4CC_430B_8814_72DD019DF2C8_.wvu.FilterData" hidden="1">#REF!</definedName>
    <definedName name="Z_C24E6469_C4CC_430B_8814_72DD019DF2C8_.wvu.PrintArea" localSheetId="8" hidden="1">#REF!</definedName>
    <definedName name="Z_C24E6469_C4CC_430B_8814_72DD019DF2C8_.wvu.PrintArea" localSheetId="4" hidden="1">#REF!</definedName>
    <definedName name="Z_C24E6469_C4CC_430B_8814_72DD019DF2C8_.wvu.PrintArea" hidden="1">#REF!</definedName>
    <definedName name="Z_C24E6469_C4CC_430B_8814_72DD019DF2C8_.wvu.PrintTitles" localSheetId="8" hidden="1">#REF!</definedName>
    <definedName name="Z_C24E6469_C4CC_430B_8814_72DD019DF2C8_.wvu.PrintTitles" localSheetId="4" hidden="1">#REF!</definedName>
    <definedName name="Z_C24E6469_C4CC_430B_8814_72DD019DF2C8_.wvu.PrintTitles" hidden="1">#REF!</definedName>
    <definedName name="Z_CA61CA57_E7CE_4A4D_974A_F3124BCA2797_.wvu.FilterData" localSheetId="8" hidden="1">#REF!</definedName>
    <definedName name="Z_CA61CA57_E7CE_4A4D_974A_F3124BCA2797_.wvu.FilterData" localSheetId="4" hidden="1">#REF!</definedName>
    <definedName name="Z_CA61CA57_E7CE_4A4D_974A_F3124BCA2797_.wvu.FilterData" hidden="1">#REF!</definedName>
    <definedName name="Z_CA61CA57_E7CE_4A4D_974A_F3124BCA2797_.wvu.PrintArea" localSheetId="8" hidden="1">#REF!</definedName>
    <definedName name="Z_CA61CA57_E7CE_4A4D_974A_F3124BCA2797_.wvu.PrintArea" localSheetId="4" hidden="1">#REF!</definedName>
    <definedName name="Z_CA61CA57_E7CE_4A4D_974A_F3124BCA2797_.wvu.PrintArea" hidden="1">#REF!</definedName>
    <definedName name="Z_CA61CA57_E7CE_4A4D_974A_F3124BCA2797_.wvu.PrintTitles" localSheetId="8" hidden="1">#REF!</definedName>
    <definedName name="Z_CA61CA57_E7CE_4A4D_974A_F3124BCA2797_.wvu.PrintTitles" localSheetId="4" hidden="1">#REF!</definedName>
    <definedName name="Z_CA61CA57_E7CE_4A4D_974A_F3124BCA2797_.wvu.PrintTitles" hidden="1">#REF!</definedName>
    <definedName name="Z_D55C8B2E_861A_459E_9D09_3AF38A1DE99E_.wvu.Rows" localSheetId="8" hidden="1">#REF!</definedName>
    <definedName name="Z_D55C8B2E_861A_459E_9D09_3AF38A1DE99E_.wvu.Rows" localSheetId="4" hidden="1">#REF!</definedName>
    <definedName name="Z_D55C8B2E_861A_459E_9D09_3AF38A1DE99E_.wvu.Rows" hidden="1">#REF!</definedName>
    <definedName name="Z_DA4D5A8F_12FA_42F5_A8BB_526600E97433_.wvu.FilterData" localSheetId="8" hidden="1">#REF!</definedName>
    <definedName name="Z_DA4D5A8F_12FA_42F5_A8BB_526600E97433_.wvu.FilterData" localSheetId="4" hidden="1">#REF!</definedName>
    <definedName name="Z_DA4D5A8F_12FA_42F5_A8BB_526600E97433_.wvu.FilterData" hidden="1">#REF!</definedName>
    <definedName name="Z_DA4D5A8F_12FA_42F5_A8BB_526600E97433_.wvu.PrintArea" localSheetId="8" hidden="1">#REF!</definedName>
    <definedName name="Z_DA4D5A8F_12FA_42F5_A8BB_526600E97433_.wvu.PrintArea" localSheetId="4" hidden="1">#REF!</definedName>
    <definedName name="Z_DA4D5A8F_12FA_42F5_A8BB_526600E97433_.wvu.PrintArea" hidden="1">#REF!</definedName>
    <definedName name="Z_DA4D5A8F_12FA_42F5_A8BB_526600E97433_.wvu.PrintTitles" localSheetId="8" hidden="1">#REF!</definedName>
    <definedName name="Z_DA4D5A8F_12FA_42F5_A8BB_526600E97433_.wvu.PrintTitles" localSheetId="4" hidden="1">#REF!</definedName>
    <definedName name="Z_DA4D5A8F_12FA_42F5_A8BB_526600E97433_.wvu.PrintTitles" hidden="1">#REF!</definedName>
    <definedName name="Z_DFB4C5EB_A8D3_475E_B627_EA98F95F9220_.wvu.FilterData" localSheetId="8" hidden="1">#REF!</definedName>
    <definedName name="Z_DFB4C5EB_A8D3_475E_B627_EA98F95F9220_.wvu.FilterData" localSheetId="4" hidden="1">#REF!</definedName>
    <definedName name="Z_DFB4C5EB_A8D3_475E_B627_EA98F95F9220_.wvu.FilterData" hidden="1">#REF!</definedName>
    <definedName name="Z_DFB4C5EB_A8D3_475E_B627_EA98F95F9220_.wvu.PrintArea" localSheetId="8" hidden="1">#REF!</definedName>
    <definedName name="Z_DFB4C5EB_A8D3_475E_B627_EA98F95F9220_.wvu.PrintArea" localSheetId="4" hidden="1">#REF!</definedName>
    <definedName name="Z_DFB4C5EB_A8D3_475E_B627_EA98F95F9220_.wvu.PrintArea" hidden="1">#REF!</definedName>
    <definedName name="Z_DFB4C5EB_A8D3_475E_B627_EA98F95F9220_.wvu.PrintTitles" localSheetId="8" hidden="1">#REF!</definedName>
    <definedName name="Z_DFB4C5EB_A8D3_475E_B627_EA98F95F9220_.wvu.PrintTitles" localSheetId="4" hidden="1">#REF!</definedName>
    <definedName name="Z_DFB4C5EB_A8D3_475E_B627_EA98F95F9220_.wvu.PrintTitles" hidden="1">#REF!</definedName>
    <definedName name="Z_F2B990A1_57B3_4766_8C3D_4D3A5265BAEF_.wvu.FilterData" localSheetId="8" hidden="1">#REF!</definedName>
    <definedName name="Z_F2B990A1_57B3_4766_8C3D_4D3A5265BAEF_.wvu.FilterData" localSheetId="4" hidden="1">#REF!</definedName>
    <definedName name="Z_F2B990A1_57B3_4766_8C3D_4D3A5265BAEF_.wvu.FilterData" hidden="1">#REF!</definedName>
    <definedName name="Z_F2B990A1_57B3_4766_8C3D_4D3A5265BAEF_.wvu.PrintArea" localSheetId="8" hidden="1">#REF!</definedName>
    <definedName name="Z_F2B990A1_57B3_4766_8C3D_4D3A5265BAEF_.wvu.PrintArea" localSheetId="4" hidden="1">#REF!</definedName>
    <definedName name="Z_F2B990A1_57B3_4766_8C3D_4D3A5265BAEF_.wvu.PrintArea" hidden="1">#REF!</definedName>
    <definedName name="Z_F2B990A1_57B3_4766_8C3D_4D3A5265BAEF_.wvu.PrintTitles" localSheetId="8" hidden="1">#REF!</definedName>
    <definedName name="Z_F2B990A1_57B3_4766_8C3D_4D3A5265BAEF_.wvu.PrintTitles" localSheetId="4" hidden="1">#REF!</definedName>
    <definedName name="Z_F2B990A1_57B3_4766_8C3D_4D3A5265BAEF_.wvu.PrintTitles" hidden="1">#REF!</definedName>
    <definedName name="Z_F540D718_D9AA_403F_AE49_60D937FD77E5_.wvu.Rows" localSheetId="8" hidden="1">#REF!</definedName>
    <definedName name="Z_F540D718_D9AA_403F_AE49_60D937FD77E5_.wvu.Rows" localSheetId="4" hidden="1">#REF!</definedName>
    <definedName name="Z_F540D718_D9AA_403F_AE49_60D937FD77E5_.wvu.Rows" hidden="1">#REF!</definedName>
    <definedName name="Z_F9482E1F_92B8_43D8_949A_7DDCF2E63A19_.wvu.FilterData" localSheetId="8" hidden="1">#REF!</definedName>
    <definedName name="Z_F9482E1F_92B8_43D8_949A_7DDCF2E63A19_.wvu.FilterData" localSheetId="4" hidden="1">#REF!</definedName>
    <definedName name="Z_F9482E1F_92B8_43D8_949A_7DDCF2E63A19_.wvu.FilterData" hidden="1">#REF!</definedName>
    <definedName name="Z_F9482E1F_92B8_43D8_949A_7DDCF2E63A19_.wvu.PrintArea" localSheetId="8" hidden="1">#REF!</definedName>
    <definedName name="Z_F9482E1F_92B8_43D8_949A_7DDCF2E63A19_.wvu.PrintArea" localSheetId="4" hidden="1">#REF!</definedName>
    <definedName name="Z_F9482E1F_92B8_43D8_949A_7DDCF2E63A19_.wvu.PrintArea" hidden="1">#REF!</definedName>
    <definedName name="Z_F9482E1F_92B8_43D8_949A_7DDCF2E63A19_.wvu.PrintTitles" localSheetId="8" hidden="1">#REF!</definedName>
    <definedName name="Z_F9482E1F_92B8_43D8_949A_7DDCF2E63A19_.wvu.PrintTitles" localSheetId="4" hidden="1">#REF!</definedName>
    <definedName name="Z_F9482E1F_92B8_43D8_949A_7DDCF2E63A19_.wvu.PrintTitles" hidden="1">#REF!</definedName>
    <definedName name="Z_L_I_T_E_N">#N/A</definedName>
    <definedName name="ZANJA_PEAD" localSheetId="4">#REF!</definedName>
    <definedName name="ZANJA_PEAD">#REF!</definedName>
    <definedName name="ZANJA_PVC" localSheetId="4">#REF!</definedName>
    <definedName name="ZANJA_PVC">#REF!</definedName>
    <definedName name="Zap1" localSheetId="8">#REF!</definedName>
    <definedName name="Zap1" localSheetId="4">#REF!</definedName>
    <definedName name="Zap1">#REF!</definedName>
    <definedName name="Zap2" localSheetId="8">#REF!</definedName>
    <definedName name="Zap2" localSheetId="4">#REF!</definedName>
    <definedName name="Zap2">#REF!</definedName>
    <definedName name="Zap3" localSheetId="8">#REF!</definedName>
    <definedName name="Zap3" localSheetId="4">#REF!</definedName>
    <definedName name="Zap3">#REF!</definedName>
    <definedName name="ZAPATA" localSheetId="8">#REF!</definedName>
    <definedName name="ZAPATA" localSheetId="4">#REF!</definedName>
    <definedName name="ZAPATA">#REF!</definedName>
    <definedName name="ZAPATAS" localSheetId="8">#REF!</definedName>
    <definedName name="ZAPATAS" localSheetId="4">#REF!</definedName>
    <definedName name="ZAPATAS">#REF!</definedName>
    <definedName name="ZAQ" localSheetId="8" hidden="1">{#N/A,#N/A,TRUE,"INGENIERIA";#N/A,#N/A,TRUE,"COMPRAS";#N/A,#N/A,TRUE,"DIRECCION";#N/A,#N/A,TRUE,"RESUMEN"}</definedName>
    <definedName name="ZAQ" localSheetId="4" hidden="1">{#N/A,#N/A,TRUE,"INGENIERIA";#N/A,#N/A,TRUE,"COMPRAS";#N/A,#N/A,TRUE,"DIRECCION";#N/A,#N/A,TRUE,"RESUMEN"}</definedName>
    <definedName name="ZAQ" localSheetId="10" hidden="1">{#N/A,#N/A,TRUE,"INGENIERIA";#N/A,#N/A,TRUE,"COMPRAS";#N/A,#N/A,TRUE,"DIRECCION";#N/A,#N/A,TRUE,"RESUMEN"}</definedName>
    <definedName name="ZAQ" hidden="1">{#N/A,#N/A,TRUE,"INGENIERIA";#N/A,#N/A,TRUE,"COMPRAS";#N/A,#N/A,TRUE,"DIRECCION";#N/A,#N/A,TRUE,"RESUMEN"}</definedName>
    <definedName name="ZAQ_1" localSheetId="8" hidden="1">{#N/A,#N/A,TRUE,"INGENIERIA";#N/A,#N/A,TRUE,"COMPRAS";#N/A,#N/A,TRUE,"DIRECCION";#N/A,#N/A,TRUE,"RESUMEN"}</definedName>
    <definedName name="ZAQ_1" localSheetId="4" hidden="1">{#N/A,#N/A,TRUE,"INGENIERIA";#N/A,#N/A,TRUE,"COMPRAS";#N/A,#N/A,TRUE,"DIRECCION";#N/A,#N/A,TRUE,"RESUMEN"}</definedName>
    <definedName name="ZAQ_1" localSheetId="10" hidden="1">{#N/A,#N/A,TRUE,"INGENIERIA";#N/A,#N/A,TRUE,"COMPRAS";#N/A,#N/A,TRUE,"DIRECCION";#N/A,#N/A,TRUE,"RESUMEN"}</definedName>
    <definedName name="ZAQ_1" hidden="1">{#N/A,#N/A,TRUE,"INGENIERIA";#N/A,#N/A,TRUE,"COMPRAS";#N/A,#N/A,TRUE,"DIRECCION";#N/A,#N/A,TRUE,"RESUMEN"}</definedName>
    <definedName name="zc" localSheetId="8">#REF!</definedName>
    <definedName name="zc" localSheetId="5">#REF!</definedName>
    <definedName name="zc" localSheetId="4">#REF!</definedName>
    <definedName name="zc" localSheetId="6">#REF!</definedName>
    <definedName name="zc" localSheetId="10">#REF!</definedName>
    <definedName name="zc">#REF!</definedName>
    <definedName name="ZCZG" localSheetId="8">#REF!</definedName>
    <definedName name="ZCZG" localSheetId="4">#REF!</definedName>
    <definedName name="ZCZG" localSheetId="10">#REF!</definedName>
    <definedName name="ZCZG">#REF!</definedName>
    <definedName name="zd" localSheetId="8">#REF!</definedName>
    <definedName name="zd" localSheetId="4">#REF!</definedName>
    <definedName name="zd" localSheetId="6">#REF!</definedName>
    <definedName name="zd" localSheetId="10">#REF!</definedName>
    <definedName name="zd">#REF!</definedName>
    <definedName name="zdervr" localSheetId="15" hidden="1">{"via1",#N/A,TRUE,"general";"via2",#N/A,TRUE,"general";"via3",#N/A,TRUE,"general"}</definedName>
    <definedName name="zdervr" localSheetId="16" hidden="1">{"via1",#N/A,TRUE,"general";"via2",#N/A,TRUE,"general";"via3",#N/A,TRUE,"general"}</definedName>
    <definedName name="zdervr" localSheetId="8" hidden="1">{"via1",#N/A,TRUE,"general";"via2",#N/A,TRUE,"general";"via3",#N/A,TRUE,"general"}</definedName>
    <definedName name="zdervr" localSheetId="4" hidden="1">{"via1",#N/A,TRUE,"general";"via2",#N/A,TRUE,"general";"via3",#N/A,TRUE,"general"}</definedName>
    <definedName name="zdervr" localSheetId="6"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dervr_1" localSheetId="8" hidden="1">{"via1",#N/A,TRUE,"general";"via2",#N/A,TRUE,"general";"via3",#N/A,TRUE,"general"}</definedName>
    <definedName name="zdervr_1" localSheetId="4" hidden="1">{"via1",#N/A,TRUE,"general";"via2",#N/A,TRUE,"general";"via3",#N/A,TRUE,"general"}</definedName>
    <definedName name="zdervr_1" localSheetId="10" hidden="1">{"via1",#N/A,TRUE,"general";"via2",#N/A,TRUE,"general";"via3",#N/A,TRUE,"general"}</definedName>
    <definedName name="zdervr_1" hidden="1">{"via1",#N/A,TRUE,"general";"via2",#N/A,TRUE,"general";"via3",#N/A,TRUE,"general"}</definedName>
    <definedName name="ZDF" localSheetId="8">#REF!</definedName>
    <definedName name="ZDF" localSheetId="4">#REF!</definedName>
    <definedName name="ZDF" localSheetId="10">#REF!</definedName>
    <definedName name="ZDF">#REF!</definedName>
    <definedName name="zdr" localSheetId="8">#REF!</definedName>
    <definedName name="zdr" localSheetId="5">#REF!</definedName>
    <definedName name="zdr" localSheetId="4">#REF!</definedName>
    <definedName name="zdr" localSheetId="6">#REF!</definedName>
    <definedName name="zdr" localSheetId="10">#REF!</definedName>
    <definedName name="zdr">#REF!</definedName>
    <definedName name="ZON" localSheetId="8">#REF!</definedName>
    <definedName name="ZON" localSheetId="4">#REF!</definedName>
    <definedName name="ZON" localSheetId="10">#REF!</definedName>
    <definedName name="ZON">#REF!</definedName>
    <definedName name="ZONA" localSheetId="8">#REF!</definedName>
    <definedName name="ZONA" localSheetId="4">#REF!</definedName>
    <definedName name="ZONA">#REF!</definedName>
    <definedName name="ZONA_PR" localSheetId="8">#REF!</definedName>
    <definedName name="ZONA_PR" localSheetId="4">#REF!</definedName>
    <definedName name="ZONA_PR">#REF!</definedName>
    <definedName name="ZONA1" localSheetId="8">#REF!</definedName>
    <definedName name="ZONA1" localSheetId="4">#REF!</definedName>
    <definedName name="ZONA1">#REF!</definedName>
    <definedName name="ZONA2345678" localSheetId="8">#REF!</definedName>
    <definedName name="ZONA2345678" localSheetId="4">#REF!</definedName>
    <definedName name="ZONA2345678">#REF!</definedName>
    <definedName name="ZONA3" localSheetId="8">#REF!</definedName>
    <definedName name="ZONA3" localSheetId="4">#REF!</definedName>
    <definedName name="ZONA3">#REF!</definedName>
    <definedName name="ZONA4" localSheetId="8">#REF!</definedName>
    <definedName name="ZONA4" localSheetId="4">#REF!</definedName>
    <definedName name="ZONA4">#REF!</definedName>
    <definedName name="zx" localSheetId="8">#REF!</definedName>
    <definedName name="zx" localSheetId="4">#REF!</definedName>
    <definedName name="zx" localSheetId="6">#REF!</definedName>
    <definedName name="zx">#REF!</definedName>
    <definedName name="zxc" localSheetId="8">#REF!</definedName>
    <definedName name="zxc" localSheetId="4">#REF!</definedName>
    <definedName name="zxc">#REF!</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czds_1" localSheetId="8" hidden="1">{"TAB1",#N/A,TRUE,"GENERAL";"TAB2",#N/A,TRUE,"GENERAL";"TAB3",#N/A,TRUE,"GENERAL";"TAB4",#N/A,TRUE,"GENERAL";"TAB5",#N/A,TRUE,"GENERAL"}</definedName>
    <definedName name="zxczds_1" localSheetId="4" hidden="1">{"TAB1",#N/A,TRUE,"GENERAL";"TAB2",#N/A,TRUE,"GENERAL";"TAB3",#N/A,TRUE,"GENERAL";"TAB4",#N/A,TRUE,"GENERAL";"TAB5",#N/A,TRUE,"GENERAL"}</definedName>
    <definedName name="zxczds_1" localSheetId="10" hidden="1">{"TAB1",#N/A,TRUE,"GENERAL";"TAB2",#N/A,TRUE,"GENERAL";"TAB3",#N/A,TRUE,"GENERAL";"TAB4",#N/A,TRUE,"GENERAL";"TAB5",#N/A,TRUE,"GENERAL"}</definedName>
    <definedName name="zxczds_1" hidden="1">{"TAB1",#N/A,TRUE,"GENERAL";"TAB2",#N/A,TRUE,"GENERAL";"TAB3",#N/A,TRUE,"GENERAL";"TAB4",#N/A,TRUE,"GENERAL";"TAB5",#N/A,TRUE,"GENERAL"}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8" hidden="1">{"via1",#N/A,TRUE,"general";"via2",#N/A,TRUE,"general";"via3",#N/A,TRUE,"general"}</definedName>
    <definedName name="zxsdftyu" localSheetId="4" hidden="1">{"via1",#N/A,TRUE,"general";"via2",#N/A,TRUE,"general";"via3",#N/A,TRUE,"general"}</definedName>
    <definedName name="zxsdftyu" localSheetId="6"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sdftyu_1" localSheetId="8" hidden="1">{"via1",#N/A,TRUE,"general";"via2",#N/A,TRUE,"general";"via3",#N/A,TRUE,"general"}</definedName>
    <definedName name="zxsdftyu_1" localSheetId="4" hidden="1">{"via1",#N/A,TRUE,"general";"via2",#N/A,TRUE,"general";"via3",#N/A,TRUE,"general"}</definedName>
    <definedName name="zxsdftyu_1" localSheetId="10" hidden="1">{"via1",#N/A,TRUE,"general";"via2",#N/A,TRUE,"general";"via3",#N/A,TRUE,"general"}</definedName>
    <definedName name="zxsdftyu_1"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8" hidden="1">{"via1",#N/A,TRUE,"general";"via2",#N/A,TRUE,"general";"via3",#N/A,TRUE,"general"}</definedName>
    <definedName name="zxvxczv" localSheetId="4" hidden="1">{"via1",#N/A,TRUE,"general";"via2",#N/A,TRUE,"general";"via3",#N/A,TRUE,"general"}</definedName>
    <definedName name="zxvxczv" localSheetId="6"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xvxczv_1" localSheetId="8" hidden="1">{"via1",#N/A,TRUE,"general";"via2",#N/A,TRUE,"general";"via3",#N/A,TRUE,"general"}</definedName>
    <definedName name="zxvxczv_1" localSheetId="4" hidden="1">{"via1",#N/A,TRUE,"general";"via2",#N/A,TRUE,"general";"via3",#N/A,TRUE,"general"}</definedName>
    <definedName name="zxvxczv_1" localSheetId="10" hidden="1">{"via1",#N/A,TRUE,"general";"via2",#N/A,TRUE,"general";"via3",#N/A,TRUE,"general"}</definedName>
    <definedName name="zxvxczv_1" hidden="1">{"via1",#N/A,TRUE,"general";"via2",#N/A,TRUE,"general";"via3",#N/A,TRUE,"general"}</definedName>
    <definedName name="zz" localSheetId="8">#REF!</definedName>
    <definedName name="zz" localSheetId="5">#REF!</definedName>
    <definedName name="zz" localSheetId="4">#REF!</definedName>
    <definedName name="ZZ" localSheetId="6">#REF!</definedName>
    <definedName name="zz" localSheetId="10">#REF!</definedName>
    <definedName name="zz">#REF!</definedName>
    <definedName name="ZZZZZZZZZZZ" localSheetId="8">#REF!</definedName>
    <definedName name="ZZZZZZZZZZZ" localSheetId="5">#REF!</definedName>
    <definedName name="ZZZZZZZZZZZ" localSheetId="4">#REF!</definedName>
    <definedName name="ZZZZZZZZZZZ" localSheetId="6">#REF!</definedName>
    <definedName name="ZZZZZZZZZZZ" localSheetId="10">#REF!</definedName>
    <definedName name="ZZZZZZZZZZZ">#REF!</definedName>
    <definedName name="ㄱ" localSheetId="8">#REF!</definedName>
    <definedName name="ㄱ" localSheetId="4">#REF!</definedName>
    <definedName name="ㄱ" localSheetId="10">#REF!</definedName>
    <definedName name="ㄱ">#REF!</definedName>
    <definedName name="강1" localSheetId="8">#REF!</definedName>
    <definedName name="강1" localSheetId="4">#REF!</definedName>
    <definedName name="강1">#REF!</definedName>
    <definedName name="강2" localSheetId="8">#REF!</definedName>
    <definedName name="강2" localSheetId="4">#REF!</definedName>
    <definedName name="강2">#REF!</definedName>
    <definedName name="강3" localSheetId="8">#REF!</definedName>
    <definedName name="강3" localSheetId="4">#REF!</definedName>
    <definedName name="강3">#REF!</definedName>
    <definedName name="건">#N/A</definedName>
    <definedName name="건축" localSheetId="8">#REF!</definedName>
    <definedName name="건축" localSheetId="4">#REF!</definedName>
    <definedName name="건축">#REF!</definedName>
    <definedName name="견적비교" localSheetId="8">#REF!</definedName>
    <definedName name="견적비교" localSheetId="4">#REF!</definedName>
    <definedName name="견적비교">#REF!</definedName>
    <definedName name="계획" localSheetId="8">#REF!</definedName>
    <definedName name="계획" localSheetId="4">#REF!</definedName>
    <definedName name="계획">#REF!</definedName>
    <definedName name="공일" localSheetId="8">#REF!</definedName>
    <definedName name="공일" localSheetId="4">#REF!</definedName>
    <definedName name="공일">#REF!</definedName>
    <definedName name="기계" localSheetId="8">#REF!</definedName>
    <definedName name="기계" localSheetId="4">#REF!</definedName>
    <definedName name="기계">#REF!</definedName>
    <definedName name="기계1" localSheetId="8">#REF!</definedName>
    <definedName name="기계1" localSheetId="4">#REF!</definedName>
    <definedName name="기계1">#REF!</definedName>
    <definedName name="기타" localSheetId="8">#REF!</definedName>
    <definedName name="기타" localSheetId="4">#REF!</definedName>
    <definedName name="기타">#REF!</definedName>
    <definedName name="김1" localSheetId="8">#REF!</definedName>
    <definedName name="김1" localSheetId="4">#REF!</definedName>
    <definedName name="김1">#REF!</definedName>
    <definedName name="김2" localSheetId="8">#REF!</definedName>
    <definedName name="김2" localSheetId="4">#REF!</definedName>
    <definedName name="김2">#REF!</definedName>
    <definedName name="김3" localSheetId="8">#REF!</definedName>
    <definedName name="김3" localSheetId="4">#REF!</definedName>
    <definedName name="김3">#REF!</definedName>
    <definedName name="김김김" localSheetId="8">#REF!</definedName>
    <definedName name="김김김" localSheetId="4">#REF!</definedName>
    <definedName name="김김김">#REF!</definedName>
    <definedName name="김성배_상무" localSheetId="8">#REF!</definedName>
    <definedName name="김성배_상무" localSheetId="4">#REF!</definedName>
    <definedName name="김성배_상무">#REF!</definedName>
    <definedName name="김전진행" localSheetId="8">#REF!</definedName>
    <definedName name="김전진행" localSheetId="4">#REF!</definedName>
    <definedName name="김전진행">#REF!</definedName>
    <definedName name="김전진행2" localSheetId="8">#REF!</definedName>
    <definedName name="김전진행2" localSheetId="4">#REF!</definedName>
    <definedName name="김전진행2">#REF!</definedName>
    <definedName name="김전청산" localSheetId="8">#REF!</definedName>
    <definedName name="김전청산" localSheetId="4">#REF!</definedName>
    <definedName name="김전청산">#REF!</definedName>
    <definedName name="김희진행" localSheetId="8">#REF!</definedName>
    <definedName name="김희진행" localSheetId="4">#REF!</definedName>
    <definedName name="김희진행">#REF!</definedName>
    <definedName name="김희진행2" localSheetId="8">#REF!</definedName>
    <definedName name="김희진행2" localSheetId="4">#REF!</definedName>
    <definedName name="김희진행2">#REF!</definedName>
    <definedName name="김희청산" localSheetId="8">#REF!</definedName>
    <definedName name="김희청산" localSheetId="4">#REF!</definedName>
    <definedName name="김희청산">#REF!</definedName>
    <definedName name="ㄴㄴㄴ">#N/A</definedName>
    <definedName name="ㄴㄴㄴㄴㅇ">#N/A</definedName>
    <definedName name="ㄴㅁㅁㄴㄴㅁ">#N/A</definedName>
    <definedName name="ㄴㅁㅇㄹ" localSheetId="8" hidden="1">{#N/A,#N/A,FALSE,"CCTV"}</definedName>
    <definedName name="ㄴㅁㅇㄹ" localSheetId="4" hidden="1">{#N/A,#N/A,FALSE,"CCTV"}</definedName>
    <definedName name="ㄴㅁㅇㄹ" localSheetId="10" hidden="1">{#N/A,#N/A,FALSE,"CCTV"}</definedName>
    <definedName name="ㄴㅁㅇㄹ" hidden="1">{#N/A,#N/A,FALSE,"CCTV"}</definedName>
    <definedName name="내장1">#REF!</definedName>
    <definedName name="내장2" localSheetId="8">#REF!</definedName>
    <definedName name="내장2" localSheetId="4">#REF!</definedName>
    <definedName name="내장2">#REF!</definedName>
    <definedName name="내장3" localSheetId="8">#REF!</definedName>
    <definedName name="내장3" localSheetId="4">#REF!</definedName>
    <definedName name="내장3">#REF!</definedName>
    <definedName name="내장4" localSheetId="8">#REF!</definedName>
    <definedName name="내장4" localSheetId="4">#REF!</definedName>
    <definedName name="내장4">#REF!</definedName>
    <definedName name="내장5" localSheetId="8">#REF!</definedName>
    <definedName name="내장5" localSheetId="4">#REF!</definedName>
    <definedName name="내장5">#REF!</definedName>
    <definedName name="내장6" localSheetId="8">#REF!</definedName>
    <definedName name="내장6" localSheetId="4">#REF!</definedName>
    <definedName name="내장6">#REF!</definedName>
    <definedName name="내장7" localSheetId="8">#REF!</definedName>
    <definedName name="내장7" localSheetId="4">#REF!</definedName>
    <definedName name="내장7">#REF!</definedName>
    <definedName name="년초99" localSheetId="8">#REF!</definedName>
    <definedName name="년초99" localSheetId="4">#REF!</definedName>
    <definedName name="년초99">#REF!</definedName>
    <definedName name="ㄷㄷ">#N/A</definedName>
    <definedName name="당초계획" localSheetId="8" hidden="1">#REF!</definedName>
    <definedName name="당초계획" localSheetId="4" hidden="1">#REF!</definedName>
    <definedName name="당초계획" hidden="1">#REF!</definedName>
    <definedName name="ㄹㄹㄹㄹㅀㅎ">#N/A</definedName>
    <definedName name="ㅁ">#N/A</definedName>
    <definedName name="ㅁ139" localSheetId="8">#REF!</definedName>
    <definedName name="ㅁ139" localSheetId="4">#REF!</definedName>
    <definedName name="ㅁ139">#REF!</definedName>
    <definedName name="ㅁ835" localSheetId="8">#REF!</definedName>
    <definedName name="ㅁ835" localSheetId="4">#REF!</definedName>
    <definedName name="ㅁ835">#REF!</definedName>
    <definedName name="ㅁㄴㅁㅁ">#N/A</definedName>
    <definedName name="ㅁㅁㅁ" localSheetId="8">#REF!</definedName>
    <definedName name="ㅁㅁㅁ" localSheetId="4">#REF!</definedName>
    <definedName name="ㅁㅁㅁ">#REF!</definedName>
    <definedName name="문1" localSheetId="8">#REF!</definedName>
    <definedName name="문1" localSheetId="4">#REF!</definedName>
    <definedName name="문1">#REF!</definedName>
    <definedName name="문10" localSheetId="8">#REF!</definedName>
    <definedName name="문10" localSheetId="4">#REF!</definedName>
    <definedName name="문10">#REF!</definedName>
    <definedName name="문11" localSheetId="8">#REF!</definedName>
    <definedName name="문11" localSheetId="4">#REF!</definedName>
    <definedName name="문11">#REF!</definedName>
    <definedName name="문12" localSheetId="8">#REF!</definedName>
    <definedName name="문12" localSheetId="4">#REF!</definedName>
    <definedName name="문12">#REF!</definedName>
    <definedName name="문13" localSheetId="8">#REF!</definedName>
    <definedName name="문13" localSheetId="4">#REF!</definedName>
    <definedName name="문13">#REF!</definedName>
    <definedName name="문14" localSheetId="8">#REF!</definedName>
    <definedName name="문14" localSheetId="4">#REF!</definedName>
    <definedName name="문14">#REF!</definedName>
    <definedName name="문15" localSheetId="8">#REF!</definedName>
    <definedName name="문15" localSheetId="4">#REF!</definedName>
    <definedName name="문15">#REF!</definedName>
    <definedName name="문16" localSheetId="8">#REF!</definedName>
    <definedName name="문16" localSheetId="4">#REF!</definedName>
    <definedName name="문16">#REF!</definedName>
    <definedName name="문17" localSheetId="8">#REF!</definedName>
    <definedName name="문17" localSheetId="4">#REF!</definedName>
    <definedName name="문17">#REF!</definedName>
    <definedName name="문18" localSheetId="8">#REF!</definedName>
    <definedName name="문18" localSheetId="4">#REF!</definedName>
    <definedName name="문18">#REF!</definedName>
    <definedName name="문19" localSheetId="8">#REF!</definedName>
    <definedName name="문19" localSheetId="4">#REF!</definedName>
    <definedName name="문19">#REF!</definedName>
    <definedName name="문2" localSheetId="8">#REF!</definedName>
    <definedName name="문2" localSheetId="4">#REF!</definedName>
    <definedName name="문2">#REF!</definedName>
    <definedName name="문20" localSheetId="8">#REF!</definedName>
    <definedName name="문20" localSheetId="4">#REF!</definedName>
    <definedName name="문20">#REF!</definedName>
    <definedName name="문21" localSheetId="8">#REF!</definedName>
    <definedName name="문21" localSheetId="4">#REF!</definedName>
    <definedName name="문21">#REF!</definedName>
    <definedName name="문22" localSheetId="8">#REF!</definedName>
    <definedName name="문22" localSheetId="4">#REF!</definedName>
    <definedName name="문22">#REF!</definedName>
    <definedName name="문3" localSheetId="8">#REF!</definedName>
    <definedName name="문3" localSheetId="4">#REF!</definedName>
    <definedName name="문3">#REF!</definedName>
    <definedName name="문4" localSheetId="8">#REF!</definedName>
    <definedName name="문4" localSheetId="4">#REF!</definedName>
    <definedName name="문4">#REF!</definedName>
    <definedName name="문5" localSheetId="8">#REF!</definedName>
    <definedName name="문5" localSheetId="4">#REF!</definedName>
    <definedName name="문5">#REF!</definedName>
    <definedName name="문7" localSheetId="8">#REF!</definedName>
    <definedName name="문7" localSheetId="4">#REF!</definedName>
    <definedName name="문7">#REF!</definedName>
    <definedName name="문8" localSheetId="8">#REF!</definedName>
    <definedName name="문8" localSheetId="4">#REF!</definedName>
    <definedName name="문8">#REF!</definedName>
    <definedName name="문9" localSheetId="8">#REF!</definedName>
    <definedName name="문9" localSheetId="4">#REF!</definedName>
    <definedName name="문9">#REF!</definedName>
    <definedName name="물품대" localSheetId="8">#REF!</definedName>
    <definedName name="물품대" localSheetId="4">#REF!</definedName>
    <definedName name="물품대">#REF!</definedName>
    <definedName name="미장1" localSheetId="8">#REF!</definedName>
    <definedName name="미장1" localSheetId="4">#REF!</definedName>
    <definedName name="미장1">#REF!</definedName>
    <definedName name="미장2" localSheetId="8">#REF!</definedName>
    <definedName name="미장2" localSheetId="4">#REF!</definedName>
    <definedName name="미장2">#REF!</definedName>
    <definedName name="미장3" localSheetId="8">#REF!</definedName>
    <definedName name="미장3" localSheetId="4">#REF!</definedName>
    <definedName name="미장3">#REF!</definedName>
    <definedName name="미장5" localSheetId="8">#REF!</definedName>
    <definedName name="미장5" localSheetId="4">#REF!</definedName>
    <definedName name="미장5">#REF!</definedName>
    <definedName name="ㅂ">#N/A</definedName>
    <definedName name="ㅂㅂㅂ">#N/A</definedName>
    <definedName name="ㅂㅂㅂㅂㅂ">#N/A</definedName>
    <definedName name="바보" localSheetId="8">#REF!</definedName>
    <definedName name="바보" localSheetId="4">#REF!</definedName>
    <definedName name="바보">#REF!</definedName>
    <definedName name="발표양식">#N/A</definedName>
    <definedName name="방수1" localSheetId="8">#REF!</definedName>
    <definedName name="방수1" localSheetId="4">#REF!</definedName>
    <definedName name="방수1">#REF!</definedName>
    <definedName name="방수2" localSheetId="8">#REF!</definedName>
    <definedName name="방수2" localSheetId="4">#REF!</definedName>
    <definedName name="방수2">#REF!</definedName>
    <definedName name="방수3" localSheetId="8">#REF!</definedName>
    <definedName name="방수3" localSheetId="4">#REF!</definedName>
    <definedName name="방수3">#REF!</definedName>
    <definedName name="방수4" localSheetId="8">#REF!</definedName>
    <definedName name="방수4" localSheetId="4">#REF!</definedName>
    <definedName name="방수4">#REF!</definedName>
    <definedName name="방수5" localSheetId="8">#REF!</definedName>
    <definedName name="방수5" localSheetId="4">#REF!</definedName>
    <definedName name="방수5">#REF!</definedName>
    <definedName name="방수7" localSheetId="8">#REF!</definedName>
    <definedName name="방수7" localSheetId="4">#REF!</definedName>
    <definedName name="방수7">#REF!</definedName>
    <definedName name="방수8" localSheetId="8">#REF!</definedName>
    <definedName name="방수8" localSheetId="4">#REF!</definedName>
    <definedName name="방수8">#REF!</definedName>
    <definedName name="보고양식1" localSheetId="8">#REF!</definedName>
    <definedName name="보고양식1" localSheetId="4">#REF!</definedName>
    <definedName name="보고양식1">#REF!</definedName>
    <definedName name="보고양식2" localSheetId="8">#REF!</definedName>
    <definedName name="보고양식2" localSheetId="4">#REF!</definedName>
    <definedName name="보고양식2">#REF!</definedName>
    <definedName name="보고양식3" localSheetId="8">#REF!</definedName>
    <definedName name="보고양식3" localSheetId="4">#REF!</definedName>
    <definedName name="보고양식3">#REF!</definedName>
    <definedName name="보충" localSheetId="8" hidden="1">#REF!</definedName>
    <definedName name="보충" localSheetId="4" hidden="1">#REF!</definedName>
    <definedName name="보충" hidden="1">#REF!</definedName>
    <definedName name="부대공사" localSheetId="8" hidden="1">#REF!</definedName>
    <definedName name="부대공사" localSheetId="4" hidden="1">#REF!</definedName>
    <definedName name="부대공사" hidden="1">#REF!</definedName>
    <definedName name="빈칸" localSheetId="8">#REF!</definedName>
    <definedName name="빈칸" localSheetId="4">#REF!</definedName>
    <definedName name="빈칸">#REF!</definedName>
    <definedName name="사업계획" localSheetId="8">#REF!</definedName>
    <definedName name="사업계획" localSheetId="4">#REF!</definedName>
    <definedName name="사업계획">#REF!</definedName>
    <definedName name="사업부양식2" localSheetId="8" hidden="1">#REF!</definedName>
    <definedName name="사업부양식2" localSheetId="4" hidden="1">#REF!</definedName>
    <definedName name="사업부양식2" hidden="1">#REF!</definedName>
    <definedName name="선투입추정" localSheetId="8">#REF!</definedName>
    <definedName name="선투입추정" localSheetId="4">#REF!</definedName>
    <definedName name="선투입추정">#REF!</definedName>
    <definedName name="소모비" localSheetId="8">#REF!</definedName>
    <definedName name="소모비" localSheetId="4">#REF!</definedName>
    <definedName name="소모비">#REF!</definedName>
    <definedName name="손익계산서" localSheetId="8" hidden="1">#REF!</definedName>
    <definedName name="손익계산서" localSheetId="4" hidden="1">#REF!</definedName>
    <definedName name="손익계산서" hidden="1">#REF!</definedName>
    <definedName name="수">#N/A</definedName>
    <definedName name="수수">#N/A</definedName>
    <definedName name="수수수">#N/A</definedName>
    <definedName name="수수실적7월">#N/A</definedName>
    <definedName name="신규" localSheetId="8">#REF!</definedName>
    <definedName name="신규" localSheetId="4">#REF!</definedName>
    <definedName name="신규">#REF!</definedName>
    <definedName name="신규계획97" localSheetId="8">#REF!</definedName>
    <definedName name="신규계획97" localSheetId="4">#REF!</definedName>
    <definedName name="신규계획97">#REF!</definedName>
    <definedName name="신규사업97" localSheetId="8">#REF!</definedName>
    <definedName name="신규사업97" localSheetId="4">#REF!</definedName>
    <definedName name="신규사업97">#REF!</definedName>
    <definedName name="신진공사" localSheetId="8">#REF!</definedName>
    <definedName name="신진공사" localSheetId="4">#REF!</definedName>
    <definedName name="신진공사">#REF!</definedName>
    <definedName name="신진자금" localSheetId="8">#REF!</definedName>
    <definedName name="신진자금" localSheetId="4">#REF!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8">#REF!</definedName>
    <definedName name="안성진행" localSheetId="4">#REF!</definedName>
    <definedName name="안성진행">#REF!</definedName>
    <definedName name="안성진행2" localSheetId="8">#REF!</definedName>
    <definedName name="안성진행2" localSheetId="4">#REF!</definedName>
    <definedName name="안성진행2">#REF!</definedName>
    <definedName name="안성청산" localSheetId="8">#REF!</definedName>
    <definedName name="안성청산" localSheetId="4">#REF!</definedName>
    <definedName name="안성청산">#REF!</definedName>
    <definedName name="안효진행" localSheetId="8">#REF!</definedName>
    <definedName name="안효진행" localSheetId="4">#REF!</definedName>
    <definedName name="안효진행">#REF!</definedName>
    <definedName name="안효청산" localSheetId="8">#REF!</definedName>
    <definedName name="안효청산" localSheetId="4">#REF!</definedName>
    <definedName name="안효청산">#REF!</definedName>
    <definedName name="연결1" localSheetId="8">#REF!</definedName>
    <definedName name="연결1" localSheetId="4">#REF!</definedName>
    <definedName name="연결1">#REF!</definedName>
    <definedName name="연결2" localSheetId="8">#REF!</definedName>
    <definedName name="연결2" localSheetId="4">#REF!</definedName>
    <definedName name="연결2">#REF!</definedName>
    <definedName name="연결3" localSheetId="8">#REF!</definedName>
    <definedName name="연결3" localSheetId="4">#REF!</definedName>
    <definedName name="연결3">#REF!</definedName>
    <definedName name="연결4" localSheetId="8">#REF!</definedName>
    <definedName name="연결4" localSheetId="4">#REF!</definedName>
    <definedName name="연결4">#REF!</definedName>
    <definedName name="연습" localSheetId="8">#REF!</definedName>
    <definedName name="연습" localSheetId="4">#REF!</definedName>
    <definedName name="연습">#REF!</definedName>
    <definedName name="오1" localSheetId="8">#REF!</definedName>
    <definedName name="오1" localSheetId="4">#REF!</definedName>
    <definedName name="오1">#REF!</definedName>
    <definedName name="오2" localSheetId="8">#REF!</definedName>
    <definedName name="오2" localSheetId="4">#REF!</definedName>
    <definedName name="오2">#REF!</definedName>
    <definedName name="오3" localSheetId="8">#REF!</definedName>
    <definedName name="오3" localSheetId="4">#REF!</definedName>
    <definedName name="오3">#REF!</definedName>
    <definedName name="완공" localSheetId="8">#REF!</definedName>
    <definedName name="완공" localSheetId="4">#REF!</definedName>
    <definedName name="완공">#REF!</definedName>
    <definedName name="우성공사" localSheetId="8">#REF!</definedName>
    <definedName name="우성공사" localSheetId="4">#REF!</definedName>
    <definedName name="우성공사">#REF!</definedName>
    <definedName name="월별영업" localSheetId="8">#REF!</definedName>
    <definedName name="월별영업" localSheetId="4">#REF!</definedName>
    <definedName name="월별영업">#REF!</definedName>
    <definedName name="유1" localSheetId="8">#REF!</definedName>
    <definedName name="유1" localSheetId="4">#REF!</definedName>
    <definedName name="유1">#REF!</definedName>
    <definedName name="유2" localSheetId="8">#REF!</definedName>
    <definedName name="유2" localSheetId="4">#REF!</definedName>
    <definedName name="유2">#REF!</definedName>
    <definedName name="유3" localSheetId="8">#REF!</definedName>
    <definedName name="유3" localSheetId="4">#REF!</definedName>
    <definedName name="유3">#REF!</definedName>
    <definedName name="이1" localSheetId="8">#REF!</definedName>
    <definedName name="이1" localSheetId="4">#REF!</definedName>
    <definedName name="이1">#REF!</definedName>
    <definedName name="이2" localSheetId="8">#REF!</definedName>
    <definedName name="이2" localSheetId="4">#REF!</definedName>
    <definedName name="이2">#REF!</definedName>
    <definedName name="이3" localSheetId="8">#REF!</definedName>
    <definedName name="이3" localSheetId="4">#REF!</definedName>
    <definedName name="이3">#REF!</definedName>
    <definedName name="이름" localSheetId="8" hidden="1">{#N/A,#N/A,FALSE,"CCTV"}</definedName>
    <definedName name="이름" localSheetId="4" hidden="1">{#N/A,#N/A,FALSE,"CCTV"}</definedName>
    <definedName name="이름" localSheetId="10" hidden="1">{#N/A,#N/A,FALSE,"CCTV"}</definedName>
    <definedName name="이름" hidden="1">{#N/A,#N/A,FALSE,"CCTV"}</definedName>
    <definedName name="인력투입">#REF!</definedName>
    <definedName name="입찰현장조직" localSheetId="8">#REF!</definedName>
    <definedName name="입찰현장조직" localSheetId="4">#REF!</definedName>
    <definedName name="입찰현장조직">#REF!</definedName>
    <definedName name="ㅈㄷㅈㄷ">#N/A</definedName>
    <definedName name="자금수급" localSheetId="8">#REF!</definedName>
    <definedName name="자금수급" localSheetId="4">#REF!</definedName>
    <definedName name="자금수급">#REF!</definedName>
    <definedName name="작성" localSheetId="8">#REF!</definedName>
    <definedName name="작성" localSheetId="4">#REF!</definedName>
    <definedName name="작성">#REF!</definedName>
    <definedName name="잡철1" localSheetId="8">#REF!</definedName>
    <definedName name="잡철1" localSheetId="4">#REF!</definedName>
    <definedName name="잡철1">#REF!</definedName>
    <definedName name="잡철2" localSheetId="8">#REF!</definedName>
    <definedName name="잡철2" localSheetId="4">#REF!</definedName>
    <definedName name="잡철2">#REF!</definedName>
    <definedName name="잡철3" localSheetId="8">#REF!</definedName>
    <definedName name="잡철3" localSheetId="4">#REF!</definedName>
    <definedName name="잡철3">#REF!</definedName>
    <definedName name="잡철4" localSheetId="8">#REF!</definedName>
    <definedName name="잡철4" localSheetId="4">#REF!</definedName>
    <definedName name="잡철4">#REF!</definedName>
    <definedName name="잡철5" localSheetId="8">#REF!</definedName>
    <definedName name="잡철5" localSheetId="4">#REF!</definedName>
    <definedName name="잡철5">#REF!</definedName>
    <definedName name="잡철6" localSheetId="8">#REF!</definedName>
    <definedName name="잡철6" localSheetId="4">#REF!</definedName>
    <definedName name="잡철6">#REF!</definedName>
    <definedName name="재정부" localSheetId="8">#REF!</definedName>
    <definedName name="재정부" localSheetId="4">#REF!</definedName>
    <definedName name="재정부">#REF!</definedName>
    <definedName name="전">#N/A</definedName>
    <definedName name="전기">#N/A</definedName>
    <definedName name="전기계장" localSheetId="8">#REF!</definedName>
    <definedName name="전기계장" localSheetId="4">#REF!</definedName>
    <definedName name="전기계장">#REF!</definedName>
    <definedName name="전기공사" localSheetId="8">#REF!</definedName>
    <definedName name="전기공사" localSheetId="4">#REF!</definedName>
    <definedName name="전기공사">#REF!</definedName>
    <definedName name="정전무사업" localSheetId="8">#REF!</definedName>
    <definedName name="정전무사업" localSheetId="4">#REF!</definedName>
    <definedName name="정전무사업">#REF!</definedName>
    <definedName name="정전무사업계획97" localSheetId="8">#REF!</definedName>
    <definedName name="정전무사업계획97" localSheetId="4">#REF!</definedName>
    <definedName name="정전무사업계획97">#REF!</definedName>
    <definedName name="제목" localSheetId="8">#REF!</definedName>
    <definedName name="제목" localSheetId="4">#REF!</definedName>
    <definedName name="제목">#REF!</definedName>
    <definedName name="조적1" localSheetId="8">#REF!</definedName>
    <definedName name="조적1" localSheetId="4">#REF!</definedName>
    <definedName name="조적1">#REF!</definedName>
    <definedName name="조적2" localSheetId="8">#REF!</definedName>
    <definedName name="조적2" localSheetId="4">#REF!</definedName>
    <definedName name="조적2">#REF!</definedName>
    <definedName name="조적3" localSheetId="8">#REF!</definedName>
    <definedName name="조적3" localSheetId="4">#REF!</definedName>
    <definedName name="조적3">#REF!</definedName>
    <definedName name="조적4" localSheetId="8">#REF!</definedName>
    <definedName name="조적4" localSheetId="4">#REF!</definedName>
    <definedName name="조적4">#REF!</definedName>
    <definedName name="조적5" localSheetId="8">#REF!</definedName>
    <definedName name="조적5" localSheetId="4">#REF!</definedName>
    <definedName name="조적5">#REF!</definedName>
    <definedName name="조적6" localSheetId="8">#REF!</definedName>
    <definedName name="조적6" localSheetId="4">#REF!</definedName>
    <definedName name="조적6">#REF!</definedName>
    <definedName name="주택사업본부" localSheetId="8">#REF!</definedName>
    <definedName name="주택사업본부" localSheetId="4">#REF!</definedName>
    <definedName name="주택사업본부">#REF!</definedName>
    <definedName name="중기" localSheetId="8">#REF!</definedName>
    <definedName name="중기" localSheetId="4">#REF!</definedName>
    <definedName name="중기">#REF!</definedName>
    <definedName name="중단공사" localSheetId="8">#REF!</definedName>
    <definedName name="중단공사" localSheetId="4">#REF!</definedName>
    <definedName name="중단공사">#REF!</definedName>
    <definedName name="지붕1" localSheetId="8">#REF!</definedName>
    <definedName name="지붕1" localSheetId="4">#REF!</definedName>
    <definedName name="지붕1">#REF!</definedName>
    <definedName name="지붕10" localSheetId="8">#REF!</definedName>
    <definedName name="지붕10" localSheetId="4">#REF!</definedName>
    <definedName name="지붕10">#REF!</definedName>
    <definedName name="지붕11" localSheetId="8">#REF!</definedName>
    <definedName name="지붕11" localSheetId="4">#REF!</definedName>
    <definedName name="지붕11">#REF!</definedName>
    <definedName name="지붕2" localSheetId="8">#REF!</definedName>
    <definedName name="지붕2" localSheetId="4">#REF!</definedName>
    <definedName name="지붕2">#REF!</definedName>
    <definedName name="지붕3" localSheetId="8">#REF!</definedName>
    <definedName name="지붕3" localSheetId="4">#REF!</definedName>
    <definedName name="지붕3">#REF!</definedName>
    <definedName name="지붕4" localSheetId="8">#REF!</definedName>
    <definedName name="지붕4" localSheetId="4">#REF!</definedName>
    <definedName name="지붕4">#REF!</definedName>
    <definedName name="지붕5" localSheetId="8">#REF!</definedName>
    <definedName name="지붕5" localSheetId="4">#REF!</definedName>
    <definedName name="지붕5">#REF!</definedName>
    <definedName name="지붕6" localSheetId="8">#REF!</definedName>
    <definedName name="지붕6" localSheetId="4">#REF!</definedName>
    <definedName name="지붕6">#REF!</definedName>
    <definedName name="지붕7" localSheetId="8">#REF!</definedName>
    <definedName name="지붕7" localSheetId="4">#REF!</definedName>
    <definedName name="지붕7">#REF!</definedName>
    <definedName name="지붕8" localSheetId="8">#REF!</definedName>
    <definedName name="지붕8" localSheetId="4">#REF!</definedName>
    <definedName name="지붕8">#REF!</definedName>
    <definedName name="지붕9" localSheetId="8">#REF!</definedName>
    <definedName name="지붕9" localSheetId="4">#REF!</definedName>
    <definedName name="지붕9">#REF!</definedName>
    <definedName name="진행" localSheetId="8">#REF!</definedName>
    <definedName name="진행" localSheetId="4">#REF!</definedName>
    <definedName name="진행">#REF!</definedName>
    <definedName name="진행1" localSheetId="8">#REF!</definedName>
    <definedName name="진행1" localSheetId="4">#REF!</definedName>
    <definedName name="진행1">#REF!</definedName>
    <definedName name="창1" localSheetId="8">#REF!</definedName>
    <definedName name="창1" localSheetId="4">#REF!</definedName>
    <definedName name="창1">#REF!</definedName>
    <definedName name="창10" localSheetId="8">#REF!</definedName>
    <definedName name="창10" localSheetId="4">#REF!</definedName>
    <definedName name="창10">#REF!</definedName>
    <definedName name="창11" localSheetId="8">#REF!</definedName>
    <definedName name="창11" localSheetId="4">#REF!</definedName>
    <definedName name="창11">#REF!</definedName>
    <definedName name="창2" localSheetId="8">#REF!</definedName>
    <definedName name="창2" localSheetId="4">#REF!</definedName>
    <definedName name="창2">#REF!</definedName>
    <definedName name="창3" localSheetId="8">#REF!</definedName>
    <definedName name="창3" localSheetId="4">#REF!</definedName>
    <definedName name="창3">#REF!</definedName>
    <definedName name="창4" localSheetId="8">#REF!</definedName>
    <definedName name="창4" localSheetId="4">#REF!</definedName>
    <definedName name="창4">#REF!</definedName>
    <definedName name="창5" localSheetId="8">#REF!</definedName>
    <definedName name="창5" localSheetId="4">#REF!</definedName>
    <definedName name="창5">#REF!</definedName>
    <definedName name="창6" localSheetId="8">#REF!</definedName>
    <definedName name="창6" localSheetId="4">#REF!</definedName>
    <definedName name="창6">#REF!</definedName>
    <definedName name="창7" localSheetId="8">#REF!</definedName>
    <definedName name="창7" localSheetId="4">#REF!</definedName>
    <definedName name="창7">#REF!</definedName>
    <definedName name="창8" localSheetId="8">#REF!</definedName>
    <definedName name="창8" localSheetId="4">#REF!</definedName>
    <definedName name="창8">#REF!</definedName>
    <definedName name="창9" localSheetId="8">#REF!</definedName>
    <definedName name="창9" localSheetId="4">#REF!</definedName>
    <definedName name="창9">#REF!</definedName>
    <definedName name="철구사업본부" localSheetId="8">#REF!</definedName>
    <definedName name="철구사업본부" localSheetId="4">#REF!</definedName>
    <definedName name="철구사업본부">#REF!</definedName>
    <definedName name="청상과부" localSheetId="8">#REF!</definedName>
    <definedName name="청상과부" localSheetId="4">#REF!</definedName>
    <definedName name="청상과부">#REF!</definedName>
    <definedName name="청상과부1" localSheetId="8">#REF!</definedName>
    <definedName name="청상과부1" localSheetId="4">#REF!</definedName>
    <definedName name="청상과부1">#REF!</definedName>
    <definedName name="최건진행" localSheetId="8">#REF!</definedName>
    <definedName name="최건진행" localSheetId="4">#REF!</definedName>
    <definedName name="최건진행">#REF!</definedName>
    <definedName name="최건청산" localSheetId="8">#REF!</definedName>
    <definedName name="최건청산" localSheetId="4">#REF!</definedName>
    <definedName name="최건청산">#REF!</definedName>
    <definedName name="최건청산2" localSheetId="8">#REF!</definedName>
    <definedName name="최건청산2" localSheetId="4">#REF!</definedName>
    <definedName name="최건청산2">#REF!</definedName>
    <definedName name="추정사업계획" localSheetId="8">#REF!</definedName>
    <definedName name="추정사업계획" localSheetId="4">#REF!</definedName>
    <definedName name="추정사업계획">#REF!</definedName>
    <definedName name="추진" localSheetId="8">#REF!</definedName>
    <definedName name="추진" localSheetId="4">#REF!</definedName>
    <definedName name="추진">#REF!</definedName>
    <definedName name="칠1" localSheetId="8">#REF!</definedName>
    <definedName name="칠1" localSheetId="4">#REF!</definedName>
    <definedName name="칠1">#REF!</definedName>
    <definedName name="칠2" localSheetId="8">#REF!</definedName>
    <definedName name="칠2" localSheetId="4">#REF!</definedName>
    <definedName name="칠2">#REF!</definedName>
    <definedName name="칠3" localSheetId="8">#REF!</definedName>
    <definedName name="칠3" localSheetId="4">#REF!</definedName>
    <definedName name="칠3">#REF!</definedName>
    <definedName name="칠4" localSheetId="8">#REF!</definedName>
    <definedName name="칠4" localSheetId="4">#REF!</definedName>
    <definedName name="칠4">#REF!</definedName>
    <definedName name="칠5" localSheetId="8">#REF!</definedName>
    <definedName name="칠5" localSheetId="4">#REF!</definedName>
    <definedName name="칠5">#REF!</definedName>
    <definedName name="칠6" localSheetId="8">#REF!</definedName>
    <definedName name="칠6" localSheetId="4">#REF!</definedName>
    <definedName name="칠6">#REF!</definedName>
    <definedName name="칠7" localSheetId="8">#REF!</definedName>
    <definedName name="칠7" localSheetId="4">#REF!</definedName>
    <definedName name="칠7">#REF!</definedName>
    <definedName name="칠8" localSheetId="8">#REF!</definedName>
    <definedName name="칠8" localSheetId="4">#REF!</definedName>
    <definedName name="칠8">#REF!</definedName>
    <definedName name="클_레_임">#N/A</definedName>
    <definedName name="타일1" localSheetId="8">#REF!</definedName>
    <definedName name="타일1" localSheetId="4">#REF!</definedName>
    <definedName name="타일1">#REF!</definedName>
    <definedName name="타일2" localSheetId="8">#REF!</definedName>
    <definedName name="타일2" localSheetId="4">#REF!</definedName>
    <definedName name="타일2">#REF!</definedName>
    <definedName name="타일3" localSheetId="8">#REF!</definedName>
    <definedName name="타일3" localSheetId="4">#REF!</definedName>
    <definedName name="타일3">#REF!</definedName>
    <definedName name="타일4" localSheetId="8">#REF!</definedName>
    <definedName name="타일4" localSheetId="4">#REF!</definedName>
    <definedName name="타일4">#REF!</definedName>
    <definedName name="타일5" localSheetId="8">#REF!</definedName>
    <definedName name="타일5" localSheetId="4">#REF!</definedName>
    <definedName name="타일5">#REF!</definedName>
    <definedName name="타일6" localSheetId="8">#REF!</definedName>
    <definedName name="타일6" localSheetId="4">#REF!</definedName>
    <definedName name="타일6">#REF!</definedName>
    <definedName name="태광공사" localSheetId="8">#REF!</definedName>
    <definedName name="태광공사" localSheetId="4">#REF!</definedName>
    <definedName name="태광공사">#REF!</definedName>
    <definedName name="토">#N/A</definedName>
    <definedName name="토목" localSheetId="8">#REF!</definedName>
    <definedName name="토목" localSheetId="4">#REF!</definedName>
    <definedName name="토목">#REF!</definedName>
    <definedName name="토목p" localSheetId="8">#REF!</definedName>
    <definedName name="토목p" localSheetId="4">#REF!</definedName>
    <definedName name="토목p">#REF!</definedName>
    <definedName name="토목이월" localSheetId="8">#REF!</definedName>
    <definedName name="토목이월" localSheetId="4">#REF!</definedName>
    <definedName name="토목이월">#REF!</definedName>
    <definedName name="토목이월1" localSheetId="8">#REF!</definedName>
    <definedName name="토목이월1" localSheetId="4">#REF!</definedName>
    <definedName name="토목이월1">#REF!</definedName>
    <definedName name="ㅍㅍㅍ">#N/A</definedName>
    <definedName name="플">#N/A</definedName>
    <definedName name="ㅎㅎ">#N/A</definedName>
    <definedName name="ㅏㅏ" localSheetId="8">#REF!</definedName>
    <definedName name="ㅏㅏ" localSheetId="4">#REF!</definedName>
    <definedName name="ㅏㅏ">#REF!</definedName>
    <definedName name="ㅏㅏㅏㅏㅏ">#N/A</definedName>
    <definedName name="ㅐ1236" localSheetId="8">#REF!</definedName>
    <definedName name="ㅐ1236" localSheetId="4">#REF!</definedName>
    <definedName name="ㅐ1236">#REF!</definedName>
    <definedName name="ㅑ3081" localSheetId="8">#REF!</definedName>
    <definedName name="ㅑ3081" localSheetId="4">#REF!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8">#REF!</definedName>
    <definedName name="ㅣ1191" localSheetId="4">#REF!</definedName>
    <definedName name="ㅣ1191">#REF!</definedName>
    <definedName name="ㅣㅣ" localSheetId="8">#REF!</definedName>
    <definedName name="ㅣㅣ" localSheetId="4">#REF!</definedName>
    <definedName name="ㅣㅣ">#REF!</definedName>
    <definedName name="中斷工事__小計" localSheetId="8">#REF!</definedName>
    <definedName name="中斷工事__小計" localSheetId="4">#REF!</definedName>
    <definedName name="中斷工事__小計">#REF!</definedName>
    <definedName name="全体" localSheetId="8">#REF!</definedName>
    <definedName name="全体" localSheetId="4">#REF!</definedName>
    <definedName name="全体">#REF!</definedName>
    <definedName name="全体１" localSheetId="8">#REF!</definedName>
    <definedName name="全体１" localSheetId="4">#REF!</definedName>
    <definedName name="全体１">#REF!</definedName>
    <definedName name="合____計">#N/A</definedName>
    <definedName name="完工工事_計">#N/A</definedName>
    <definedName name="新規工事__小計" localSheetId="8">#REF!</definedName>
    <definedName name="新規工事__小計" localSheetId="4">#REF!</definedName>
    <definedName name="新規工事__小計">#REF!</definedName>
    <definedName name="新規工事_小計" localSheetId="8">#REF!</definedName>
    <definedName name="新規工事_小計" localSheetId="4">#REF!</definedName>
    <definedName name="新規工事_小計">#REF!</definedName>
    <definedName name="新規工事_計">#N/A</definedName>
    <definedName name="新規推進__小計" localSheetId="8">#REF!</definedName>
    <definedName name="新規推進__小計" localSheetId="4">#REF!</definedName>
    <definedName name="新規推進__小計">#REF!</definedName>
    <definedName name="有價__券.1.A" localSheetId="8">#REF!</definedName>
    <definedName name="有價__券.1.A" localSheetId="4">#REF!</definedName>
    <definedName name="有價__券.1.A">#REF!</definedName>
    <definedName name="淸算工事__小計" localSheetId="8">#REF!</definedName>
    <definedName name="淸算工事__小計" localSheetId="4">#REF!</definedName>
    <definedName name="淸算工事__小計">#REF!</definedName>
    <definedName name="移越工事__小計" localSheetId="8">#REF!</definedName>
    <definedName name="移越工事__小計" localSheetId="4">#REF!</definedName>
    <definedName name="移越工事__小計">#REF!</definedName>
    <definedName name="行見出し" localSheetId="8">#REF!</definedName>
    <definedName name="行見出し" localSheetId="4">#REF!</definedName>
    <definedName name="行見出し">#REF!</definedName>
    <definedName name="進行工事__小計" localSheetId="8">#REF!</definedName>
    <definedName name="進行工事__小計" localSheetId="4">#REF!</definedName>
    <definedName name="進行工事__小計">#REF!</definedName>
    <definedName name="進行工事__小計1" localSheetId="8">#REF!</definedName>
    <definedName name="進行工事__小計1" localSheetId="4">#REF!</definedName>
    <definedName name="進行工事__小計1">#REF!</definedName>
  </definedNames>
  <calcPr calcId="191029" fullPrecision="0"/>
</workbook>
</file>

<file path=xl/calcChain.xml><?xml version="1.0" encoding="utf-8"?>
<calcChain xmlns="http://schemas.openxmlformats.org/spreadsheetml/2006/main">
  <c r="B40" i="28" l="1"/>
  <c r="B57" i="28" s="1"/>
  <c r="B39" i="28"/>
  <c r="B56" i="28" s="1"/>
  <c r="A1" i="5"/>
  <c r="A1" i="19"/>
  <c r="A1" i="29"/>
  <c r="E38" i="29"/>
  <c r="E37" i="29"/>
  <c r="E15" i="7"/>
  <c r="B5" i="28"/>
  <c r="A2" i="21" s="1"/>
  <c r="C45" i="28"/>
  <c r="C44" i="28"/>
  <c r="H27" i="28"/>
  <c r="H26" i="28"/>
  <c r="H25" i="28"/>
  <c r="H24" i="28"/>
  <c r="H23" i="28"/>
  <c r="H22" i="28"/>
  <c r="H21" i="28"/>
  <c r="H20" i="28"/>
  <c r="H19" i="28"/>
  <c r="H15" i="28"/>
  <c r="H14" i="28"/>
  <c r="H13" i="28"/>
  <c r="H12" i="28"/>
  <c r="G44" i="28"/>
  <c r="H16" i="28" l="1"/>
  <c r="H18" i="28" l="1"/>
  <c r="H17" i="28"/>
  <c r="H28" i="28" s="1"/>
  <c r="H30" i="28" l="1"/>
  <c r="H18" i="27"/>
  <c r="J21" i="27" s="1"/>
  <c r="H12" i="27"/>
  <c r="J14" i="27" s="1"/>
  <c r="I8" i="27"/>
  <c r="J9" i="27" s="1"/>
  <c r="A5" i="27"/>
  <c r="J4" i="27"/>
  <c r="B4" i="27"/>
  <c r="A3" i="27"/>
  <c r="A2" i="27"/>
  <c r="J21" i="26"/>
  <c r="H18" i="26"/>
  <c r="H12" i="26"/>
  <c r="J14" i="26" s="1"/>
  <c r="I8" i="26"/>
  <c r="J9" i="26" s="1"/>
  <c r="A5" i="26"/>
  <c r="J4" i="26"/>
  <c r="B4" i="26"/>
  <c r="A3" i="26"/>
  <c r="A2" i="26"/>
  <c r="H18" i="25"/>
  <c r="J21" i="25" s="1"/>
  <c r="H12" i="25"/>
  <c r="J14" i="25" s="1"/>
  <c r="J9" i="25"/>
  <c r="I8" i="25"/>
  <c r="A5" i="25"/>
  <c r="J4" i="25"/>
  <c r="B4" i="25"/>
  <c r="A3" i="25"/>
  <c r="A2" i="25"/>
  <c r="H18" i="24"/>
  <c r="J21" i="24" s="1"/>
  <c r="H13" i="24"/>
  <c r="H12" i="24"/>
  <c r="J14" i="24" s="1"/>
  <c r="I8" i="24"/>
  <c r="J9" i="24" s="1"/>
  <c r="A5" i="24"/>
  <c r="B4" i="24"/>
  <c r="A3" i="24"/>
  <c r="A2" i="24"/>
  <c r="H25" i="23"/>
  <c r="J28" i="23" s="1"/>
  <c r="H20" i="23"/>
  <c r="H19" i="23"/>
  <c r="H18" i="23"/>
  <c r="H17" i="23"/>
  <c r="H16" i="23"/>
  <c r="H15" i="23"/>
  <c r="E14" i="23"/>
  <c r="H14" i="23" s="1"/>
  <c r="J21" i="23" s="1"/>
  <c r="I10" i="23"/>
  <c r="J11" i="23" s="1"/>
  <c r="I9" i="23"/>
  <c r="I8" i="23"/>
  <c r="A5" i="23"/>
  <c r="B4" i="23"/>
  <c r="A3" i="23"/>
  <c r="A2" i="23"/>
  <c r="J27" i="22"/>
  <c r="H24" i="22"/>
  <c r="H14" i="22"/>
  <c r="E13" i="22"/>
  <c r="H13" i="22" s="1"/>
  <c r="J20" i="22" s="1"/>
  <c r="I9" i="22"/>
  <c r="I8" i="22"/>
  <c r="A5" i="22"/>
  <c r="J4" i="22"/>
  <c r="B4" i="22"/>
  <c r="A3" i="22"/>
  <c r="A2" i="22"/>
  <c r="H25" i="21"/>
  <c r="J28" i="21" s="1"/>
  <c r="H20" i="21"/>
  <c r="H19" i="21"/>
  <c r="H18" i="21"/>
  <c r="H17" i="21"/>
  <c r="H16" i="21"/>
  <c r="H15" i="21"/>
  <c r="H14" i="21"/>
  <c r="H13" i="21"/>
  <c r="I9" i="21"/>
  <c r="I8" i="21"/>
  <c r="A5" i="21"/>
  <c r="J4" i="21"/>
  <c r="B4" i="21"/>
  <c r="A3" i="21"/>
  <c r="E37" i="20"/>
  <c r="E36" i="20"/>
  <c r="E18" i="19"/>
  <c r="H18" i="19" s="1"/>
  <c r="E17" i="19"/>
  <c r="H17" i="19" s="1"/>
  <c r="H16" i="19"/>
  <c r="E16" i="19"/>
  <c r="K13" i="19"/>
  <c r="E13" i="19"/>
  <c r="K12" i="19"/>
  <c r="H23" i="17"/>
  <c r="J26" i="17" s="1"/>
  <c r="H16" i="17"/>
  <c r="H15" i="17"/>
  <c r="H14" i="17"/>
  <c r="I10" i="17"/>
  <c r="I9" i="17"/>
  <c r="I8" i="17"/>
  <c r="A5" i="17"/>
  <c r="J4" i="17"/>
  <c r="B4" i="17"/>
  <c r="A3" i="17"/>
  <c r="A2" i="17"/>
  <c r="H23" i="16"/>
  <c r="J26" i="16" s="1"/>
  <c r="H16" i="16"/>
  <c r="H15" i="16"/>
  <c r="H14" i="16"/>
  <c r="J19" i="16" s="1"/>
  <c r="I10" i="16"/>
  <c r="I9" i="16"/>
  <c r="I8" i="16"/>
  <c r="J11" i="16" s="1"/>
  <c r="A5" i="16"/>
  <c r="J4" i="16"/>
  <c r="B4" i="16"/>
  <c r="A3" i="16"/>
  <c r="A2" i="16"/>
  <c r="B31" i="15"/>
  <c r="B25" i="25" s="1"/>
  <c r="H24" i="15"/>
  <c r="J27" i="15" s="1"/>
  <c r="H19" i="15"/>
  <c r="H18" i="15"/>
  <c r="H17" i="15"/>
  <c r="H16" i="15"/>
  <c r="H15" i="15"/>
  <c r="H14" i="15"/>
  <c r="I10" i="15"/>
  <c r="I9" i="15"/>
  <c r="I8" i="15"/>
  <c r="A5" i="15"/>
  <c r="J4" i="15"/>
  <c r="B4" i="15"/>
  <c r="A3" i="15"/>
  <c r="A2" i="15"/>
  <c r="B32" i="12"/>
  <c r="H24" i="12"/>
  <c r="H23" i="12"/>
  <c r="H22" i="12"/>
  <c r="H21" i="12"/>
  <c r="H20" i="12"/>
  <c r="H19" i="12"/>
  <c r="H18" i="12"/>
  <c r="H17" i="12"/>
  <c r="H16" i="12"/>
  <c r="H15" i="12"/>
  <c r="H14" i="12"/>
  <c r="J25" i="12" s="1"/>
  <c r="E14" i="12"/>
  <c r="A5" i="12"/>
  <c r="B4" i="12"/>
  <c r="A3" i="12"/>
  <c r="A2" i="12"/>
  <c r="I30" i="11"/>
  <c r="B28" i="11"/>
  <c r="J24" i="11"/>
  <c r="B23" i="11"/>
  <c r="H16" i="11"/>
  <c r="G15" i="11"/>
  <c r="B15" i="11"/>
  <c r="I11" i="11"/>
  <c r="I10" i="11"/>
  <c r="I9" i="11"/>
  <c r="I8" i="11"/>
  <c r="A5" i="11"/>
  <c r="J4" i="11"/>
  <c r="B4" i="11"/>
  <c r="A3" i="11"/>
  <c r="A2" i="11"/>
  <c r="I30" i="10"/>
  <c r="B28" i="10"/>
  <c r="J24" i="10"/>
  <c r="B23" i="10"/>
  <c r="H16" i="10"/>
  <c r="G15" i="10"/>
  <c r="B15" i="10"/>
  <c r="I11" i="10"/>
  <c r="I10" i="10"/>
  <c r="I9" i="10"/>
  <c r="I8" i="10"/>
  <c r="A5" i="10"/>
  <c r="J4" i="10"/>
  <c r="B4" i="10"/>
  <c r="A3" i="10"/>
  <c r="A2" i="10"/>
  <c r="D109" i="9"/>
  <c r="D105" i="9"/>
  <c r="D73" i="9"/>
  <c r="D97" i="9" s="1"/>
  <c r="D69" i="9"/>
  <c r="D93" i="9" s="1"/>
  <c r="D56" i="9"/>
  <c r="D55" i="9"/>
  <c r="D54" i="9"/>
  <c r="D38" i="9"/>
  <c r="D37" i="9"/>
  <c r="D34" i="9"/>
  <c r="D33" i="9"/>
  <c r="D30" i="9"/>
  <c r="D29" i="9"/>
  <c r="D28" i="9"/>
  <c r="D25" i="9"/>
  <c r="D24" i="9"/>
  <c r="D23" i="9"/>
  <c r="D22" i="9"/>
  <c r="G19" i="9"/>
  <c r="E19" i="9"/>
  <c r="D19" i="9" s="1"/>
  <c r="G18" i="9"/>
  <c r="E18" i="9"/>
  <c r="D18" i="9" s="1"/>
  <c r="G17" i="9"/>
  <c r="E17" i="9"/>
  <c r="D17" i="9" s="1"/>
  <c r="B17" i="9"/>
  <c r="G16" i="9"/>
  <c r="E16" i="9"/>
  <c r="D16" i="9" s="1"/>
  <c r="C11" i="9"/>
  <c r="C13" i="9" s="1"/>
  <c r="C10" i="9"/>
  <c r="C9" i="9"/>
  <c r="C12" i="9" s="1"/>
  <c r="A2" i="9"/>
  <c r="I30" i="8"/>
  <c r="B28" i="8"/>
  <c r="J24" i="8"/>
  <c r="B23" i="8"/>
  <c r="H17" i="8"/>
  <c r="H16" i="8"/>
  <c r="E15" i="8"/>
  <c r="H15" i="8" s="1"/>
  <c r="I11" i="8"/>
  <c r="I8" i="8"/>
  <c r="J12" i="8" s="1"/>
  <c r="A5" i="8"/>
  <c r="J4" i="8"/>
  <c r="B4" i="8"/>
  <c r="A3" i="8"/>
  <c r="A2" i="8"/>
  <c r="I29" i="7"/>
  <c r="B28" i="7"/>
  <c r="J24" i="7"/>
  <c r="B23" i="7"/>
  <c r="H17" i="7"/>
  <c r="H16" i="7"/>
  <c r="H15" i="7"/>
  <c r="J18" i="7" s="1"/>
  <c r="I11" i="7"/>
  <c r="I8" i="7"/>
  <c r="A5" i="7"/>
  <c r="J4" i="7"/>
  <c r="B4" i="7"/>
  <c r="A3" i="7"/>
  <c r="A2" i="7"/>
  <c r="D128" i="6"/>
  <c r="F128" i="6" s="1"/>
  <c r="D127" i="6"/>
  <c r="F127" i="6" s="1"/>
  <c r="F125" i="6"/>
  <c r="E125" i="6"/>
  <c r="F124" i="6"/>
  <c r="F123" i="6"/>
  <c r="E123" i="6"/>
  <c r="E122" i="6"/>
  <c r="F122" i="6" s="1"/>
  <c r="F121" i="6"/>
  <c r="E121" i="6"/>
  <c r="D121" i="6"/>
  <c r="D114" i="6"/>
  <c r="F114" i="6" s="1"/>
  <c r="D113" i="6"/>
  <c r="F113" i="6" s="1"/>
  <c r="F111" i="6"/>
  <c r="E111" i="6"/>
  <c r="F110" i="6"/>
  <c r="E109" i="6"/>
  <c r="F109" i="6" s="1"/>
  <c r="E107" i="6"/>
  <c r="F107" i="6" s="1"/>
  <c r="D107" i="6"/>
  <c r="D100" i="6"/>
  <c r="F100" i="6" s="1"/>
  <c r="D99" i="6"/>
  <c r="F99" i="6" s="1"/>
  <c r="E97" i="6"/>
  <c r="F97" i="6" s="1"/>
  <c r="F96" i="6"/>
  <c r="E95" i="6"/>
  <c r="F95" i="6" s="1"/>
  <c r="E93" i="6"/>
  <c r="D93" i="6"/>
  <c r="F93" i="6" s="1"/>
  <c r="D82" i="6"/>
  <c r="F82" i="6" s="1"/>
  <c r="F81" i="6"/>
  <c r="D81" i="6"/>
  <c r="F80" i="6"/>
  <c r="E80" i="6"/>
  <c r="F79" i="6"/>
  <c r="E78" i="6"/>
  <c r="F78" i="6" s="1"/>
  <c r="E77" i="6"/>
  <c r="F77" i="6" s="1"/>
  <c r="F76" i="6"/>
  <c r="E76" i="6"/>
  <c r="D76" i="6"/>
  <c r="D69" i="6"/>
  <c r="F69" i="6" s="1"/>
  <c r="D68" i="6"/>
  <c r="F68" i="6" s="1"/>
  <c r="E66" i="6"/>
  <c r="F66" i="6" s="1"/>
  <c r="F65" i="6"/>
  <c r="E64" i="6"/>
  <c r="F64" i="6" s="1"/>
  <c r="E62" i="6"/>
  <c r="D62" i="6"/>
  <c r="F62" i="6" s="1"/>
  <c r="D56" i="6"/>
  <c r="F56" i="6" s="1"/>
  <c r="D55" i="6"/>
  <c r="F55" i="6" s="1"/>
  <c r="E54" i="6"/>
  <c r="E67" i="6" s="1"/>
  <c r="F53" i="6"/>
  <c r="E53" i="6"/>
  <c r="F52" i="6"/>
  <c r="E51" i="6"/>
  <c r="F51" i="6" s="1"/>
  <c r="E49" i="6"/>
  <c r="F49" i="6" s="1"/>
  <c r="D49" i="6"/>
  <c r="D43" i="6"/>
  <c r="F43" i="6" s="1"/>
  <c r="F42" i="6"/>
  <c r="F41" i="6"/>
  <c r="E41" i="6"/>
  <c r="F40" i="6"/>
  <c r="E40" i="6"/>
  <c r="E39" i="6"/>
  <c r="F39" i="6" s="1"/>
  <c r="G44" i="6" s="1"/>
  <c r="F30" i="6"/>
  <c r="D30" i="6"/>
  <c r="F29" i="6"/>
  <c r="F28" i="6"/>
  <c r="E28" i="6"/>
  <c r="F27" i="6"/>
  <c r="E27" i="6"/>
  <c r="F26" i="6"/>
  <c r="G31" i="6" s="1"/>
  <c r="E26" i="6"/>
  <c r="D20" i="6"/>
  <c r="F20" i="6" s="1"/>
  <c r="F19" i="6"/>
  <c r="D18" i="6"/>
  <c r="F18" i="6" s="1"/>
  <c r="F17" i="6"/>
  <c r="E17" i="6"/>
  <c r="E16" i="6"/>
  <c r="F16" i="6" s="1"/>
  <c r="F15" i="6"/>
  <c r="E15" i="6"/>
  <c r="E8" i="6"/>
  <c r="E50" i="6" s="1"/>
  <c r="F50" i="6" s="1"/>
  <c r="C36" i="5"/>
  <c r="H35" i="5"/>
  <c r="G35" i="5"/>
  <c r="H34" i="5"/>
  <c r="G34" i="5"/>
  <c r="G33" i="5"/>
  <c r="H32" i="5"/>
  <c r="G32" i="5"/>
  <c r="H31" i="5"/>
  <c r="G31" i="5"/>
  <c r="C28" i="5"/>
  <c r="H27" i="5"/>
  <c r="G27" i="5"/>
  <c r="H26" i="5"/>
  <c r="G26" i="5"/>
  <c r="H25" i="5"/>
  <c r="G25" i="5"/>
  <c r="C22" i="5"/>
  <c r="H21" i="5"/>
  <c r="G21" i="5"/>
  <c r="H20" i="5"/>
  <c r="G20" i="5"/>
  <c r="H19" i="5"/>
  <c r="G19" i="5"/>
  <c r="C16" i="5"/>
  <c r="H15" i="5"/>
  <c r="G15" i="5"/>
  <c r="H14" i="5"/>
  <c r="G14" i="5"/>
  <c r="H13" i="5"/>
  <c r="G13" i="5"/>
  <c r="H12" i="5"/>
  <c r="G12" i="5"/>
  <c r="H11" i="5"/>
  <c r="G11" i="5"/>
  <c r="H8" i="5"/>
  <c r="G8" i="5"/>
  <c r="G914" i="4"/>
  <c r="G910" i="4"/>
  <c r="G906" i="4"/>
  <c r="B906" i="4"/>
  <c r="A906" i="4"/>
  <c r="G902" i="4"/>
  <c r="G901" i="4"/>
  <c r="G900" i="4"/>
  <c r="G896" i="4"/>
  <c r="B896" i="4"/>
  <c r="A896" i="4"/>
  <c r="G893" i="4"/>
  <c r="G892" i="4"/>
  <c r="G891" i="4"/>
  <c r="G890" i="4"/>
  <c r="G886" i="4"/>
  <c r="B886" i="4"/>
  <c r="A886" i="4"/>
  <c r="G882" i="4"/>
  <c r="G881" i="4"/>
  <c r="G880" i="4"/>
  <c r="G876" i="4"/>
  <c r="B876" i="4"/>
  <c r="A876" i="4"/>
  <c r="G869" i="4"/>
  <c r="G873" i="4" s="1"/>
  <c r="G865" i="4"/>
  <c r="B865" i="4"/>
  <c r="A865" i="4"/>
  <c r="G861" i="4"/>
  <c r="G860" i="4"/>
  <c r="G859" i="4"/>
  <c r="G851" i="4"/>
  <c r="G850" i="4"/>
  <c r="G849" i="4"/>
  <c r="G841" i="4"/>
  <c r="G840" i="4"/>
  <c r="G839" i="4"/>
  <c r="G831" i="4"/>
  <c r="G830" i="4"/>
  <c r="G829" i="4"/>
  <c r="G833" i="4" s="1"/>
  <c r="G821" i="4"/>
  <c r="G820" i="4"/>
  <c r="G812" i="4"/>
  <c r="G811" i="4"/>
  <c r="G810" i="4"/>
  <c r="G809" i="4"/>
  <c r="G801" i="4"/>
  <c r="G800" i="4"/>
  <c r="G799" i="4"/>
  <c r="G798" i="4"/>
  <c r="G797" i="4"/>
  <c r="G796" i="4"/>
  <c r="G803" i="4" s="1"/>
  <c r="G788" i="4"/>
  <c r="G790" i="4" s="1"/>
  <c r="G780" i="4"/>
  <c r="G779" i="4"/>
  <c r="G778" i="4"/>
  <c r="G777" i="4"/>
  <c r="G776" i="4"/>
  <c r="G768" i="4"/>
  <c r="G770" i="4" s="1"/>
  <c r="G760" i="4"/>
  <c r="G759" i="4"/>
  <c r="G758" i="4"/>
  <c r="G757" i="4"/>
  <c r="G756" i="4"/>
  <c r="G755" i="4"/>
  <c r="G754" i="4"/>
  <c r="G753" i="4"/>
  <c r="G752" i="4"/>
  <c r="G762" i="4" s="1"/>
  <c r="G744" i="4"/>
  <c r="G743" i="4"/>
  <c r="G742" i="4"/>
  <c r="G741" i="4"/>
  <c r="G740" i="4"/>
  <c r="G739" i="4"/>
  <c r="G738" i="4"/>
  <c r="G737" i="4"/>
  <c r="G746" i="4" s="1"/>
  <c r="G726" i="4"/>
  <c r="G725" i="4"/>
  <c r="G724" i="4"/>
  <c r="G720" i="4"/>
  <c r="B720" i="4"/>
  <c r="A720" i="4"/>
  <c r="G714" i="4"/>
  <c r="G713" i="4"/>
  <c r="G712" i="4"/>
  <c r="G711" i="4"/>
  <c r="G710" i="4"/>
  <c r="C709" i="4"/>
  <c r="G709" i="4" s="1"/>
  <c r="G708" i="4"/>
  <c r="G704" i="4"/>
  <c r="B704" i="4"/>
  <c r="A704" i="4"/>
  <c r="G698" i="4"/>
  <c r="G702" i="4" s="1"/>
  <c r="G694" i="4"/>
  <c r="B694" i="4"/>
  <c r="A694" i="4"/>
  <c r="G689" i="4"/>
  <c r="G688" i="4"/>
  <c r="G687" i="4"/>
  <c r="G686" i="4"/>
  <c r="G691" i="4" s="1"/>
  <c r="G682" i="4"/>
  <c r="B682" i="4"/>
  <c r="A682" i="4"/>
  <c r="G679" i="4"/>
  <c r="G678" i="4"/>
  <c r="G677" i="4"/>
  <c r="G676" i="4"/>
  <c r="G675" i="4"/>
  <c r="G674" i="4"/>
  <c r="G673" i="4"/>
  <c r="G669" i="4"/>
  <c r="B669" i="4"/>
  <c r="A669" i="4"/>
  <c r="G665" i="4"/>
  <c r="G667" i="4" s="1"/>
  <c r="G661" i="4"/>
  <c r="B661" i="4"/>
  <c r="A661" i="4"/>
  <c r="G655" i="4"/>
  <c r="G657" i="4" s="1"/>
  <c r="G651" i="4"/>
  <c r="B651" i="4"/>
  <c r="A655" i="4" s="1"/>
  <c r="A651" i="4"/>
  <c r="G647" i="4"/>
  <c r="G649" i="4" s="1"/>
  <c r="G643" i="4"/>
  <c r="B643" i="4"/>
  <c r="A647" i="4" s="1"/>
  <c r="A643" i="4"/>
  <c r="G640" i="4"/>
  <c r="G639" i="4"/>
  <c r="G638" i="4"/>
  <c r="G637" i="4"/>
  <c r="G636" i="4"/>
  <c r="G635" i="4"/>
  <c r="G641" i="4" s="1"/>
  <c r="G634" i="4"/>
  <c r="G633" i="4"/>
  <c r="G623" i="4"/>
  <c r="G627" i="4" s="1"/>
  <c r="G619" i="4"/>
  <c r="B619" i="4"/>
  <c r="A619" i="4"/>
  <c r="G610" i="4"/>
  <c r="G614" i="4" s="1"/>
  <c r="G606" i="4"/>
  <c r="B606" i="4"/>
  <c r="A610" i="4" s="1"/>
  <c r="A606" i="4"/>
  <c r="G602" i="4"/>
  <c r="G604" i="4" s="1"/>
  <c r="G594" i="4"/>
  <c r="G596" i="4" s="1"/>
  <c r="G586" i="4"/>
  <c r="G588" i="4" s="1"/>
  <c r="G578" i="4"/>
  <c r="G580" i="4" s="1"/>
  <c r="G570" i="4"/>
  <c r="G569" i="4"/>
  <c r="G568" i="4"/>
  <c r="G567" i="4"/>
  <c r="G566" i="4"/>
  <c r="G565" i="4"/>
  <c r="G564" i="4"/>
  <c r="G563" i="4"/>
  <c r="G562" i="4"/>
  <c r="G561" i="4"/>
  <c r="G553" i="4"/>
  <c r="G552" i="4"/>
  <c r="G551" i="4"/>
  <c r="G550" i="4"/>
  <c r="G549" i="4"/>
  <c r="G548" i="4"/>
  <c r="G547" i="4"/>
  <c r="G546" i="4"/>
  <c r="G545" i="4"/>
  <c r="G544" i="4"/>
  <c r="G543" i="4"/>
  <c r="G542" i="4"/>
  <c r="G541" i="4"/>
  <c r="G540" i="4"/>
  <c r="G539" i="4"/>
  <c r="G538" i="4"/>
  <c r="G537" i="4"/>
  <c r="G529" i="4"/>
  <c r="G531" i="4" s="1"/>
  <c r="G522" i="4"/>
  <c r="G521" i="4"/>
  <c r="G520" i="4"/>
  <c r="G519" i="4"/>
  <c r="G518" i="4"/>
  <c r="G517" i="4"/>
  <c r="G516" i="4"/>
  <c r="G515" i="4"/>
  <c r="G514" i="4"/>
  <c r="G513" i="4"/>
  <c r="G512" i="4"/>
  <c r="G511" i="4"/>
  <c r="G510" i="4"/>
  <c r="G509" i="4"/>
  <c r="G508" i="4"/>
  <c r="G507" i="4"/>
  <c r="G506" i="4"/>
  <c r="G498" i="4"/>
  <c r="G500" i="4" s="1"/>
  <c r="G490" i="4"/>
  <c r="G492" i="4" s="1"/>
  <c r="G482" i="4"/>
  <c r="G484" i="4" s="1"/>
  <c r="G476" i="4"/>
  <c r="G475" i="4"/>
  <c r="G474" i="4"/>
  <c r="G467" i="4"/>
  <c r="G466" i="4"/>
  <c r="D456" i="4"/>
  <c r="G456" i="4" s="1"/>
  <c r="G460" i="4" s="1"/>
  <c r="G452" i="4"/>
  <c r="B452" i="4"/>
  <c r="A452" i="4"/>
  <c r="G446" i="4"/>
  <c r="G450" i="4" s="1"/>
  <c r="G434" i="4"/>
  <c r="G433" i="4"/>
  <c r="G432" i="4"/>
  <c r="G420" i="4"/>
  <c r="G419" i="4"/>
  <c r="G418" i="4"/>
  <c r="G410" i="4"/>
  <c r="G409" i="4"/>
  <c r="G408" i="4"/>
  <c r="G407" i="4"/>
  <c r="G406" i="4"/>
  <c r="G405" i="4"/>
  <c r="G404" i="4"/>
  <c r="G403" i="4"/>
  <c r="G402" i="4"/>
  <c r="G401" i="4"/>
  <c r="G400" i="4"/>
  <c r="G399" i="4"/>
  <c r="G394" i="4"/>
  <c r="B394" i="4"/>
  <c r="A394" i="4"/>
  <c r="G390" i="4"/>
  <c r="G389" i="4"/>
  <c r="G388" i="4"/>
  <c r="G387" i="4"/>
  <c r="G386" i="4"/>
  <c r="G385" i="4"/>
  <c r="G384" i="4"/>
  <c r="G383" i="4"/>
  <c r="G382" i="4"/>
  <c r="G381" i="4"/>
  <c r="G380" i="4"/>
  <c r="G379" i="4"/>
  <c r="G378" i="4"/>
  <c r="G377" i="4"/>
  <c r="G376" i="4"/>
  <c r="G375" i="4"/>
  <c r="G374" i="4"/>
  <c r="G373" i="4"/>
  <c r="G369" i="4"/>
  <c r="B369" i="4"/>
  <c r="A369" i="4"/>
  <c r="G362" i="4"/>
  <c r="G361" i="4"/>
  <c r="G360" i="4"/>
  <c r="G359" i="4"/>
  <c r="G363" i="4" s="1"/>
  <c r="G347" i="4"/>
  <c r="G346" i="4"/>
  <c r="G345" i="4"/>
  <c r="G344" i="4"/>
  <c r="G336" i="4"/>
  <c r="G335" i="4"/>
  <c r="G334" i="4"/>
  <c r="G333" i="4"/>
  <c r="G321" i="4"/>
  <c r="G320" i="4"/>
  <c r="G319" i="4"/>
  <c r="C311" i="4"/>
  <c r="G311" i="4" s="1"/>
  <c r="G310" i="4"/>
  <c r="G309" i="4"/>
  <c r="G308" i="4"/>
  <c r="G307" i="4"/>
  <c r="G306" i="4"/>
  <c r="C297" i="4"/>
  <c r="G297" i="4" s="1"/>
  <c r="C296" i="4"/>
  <c r="G296" i="4" s="1"/>
  <c r="G295" i="4"/>
  <c r="G294" i="4"/>
  <c r="C286" i="4"/>
  <c r="G286" i="4" s="1"/>
  <c r="C285" i="4"/>
  <c r="G285" i="4" s="1"/>
  <c r="G284" i="4"/>
  <c r="G283" i="4"/>
  <c r="C273" i="4"/>
  <c r="G273" i="4" s="1"/>
  <c r="C272" i="4"/>
  <c r="G272" i="4" s="1"/>
  <c r="G271" i="4"/>
  <c r="G270" i="4"/>
  <c r="E258" i="4"/>
  <c r="G257" i="4"/>
  <c r="C255" i="4"/>
  <c r="D256" i="4" s="1"/>
  <c r="G256" i="4" s="1"/>
  <c r="E249" i="4"/>
  <c r="G248" i="4"/>
  <c r="G247" i="4"/>
  <c r="G236" i="4"/>
  <c r="G235" i="4"/>
  <c r="G226" i="4"/>
  <c r="G229" i="4" s="1"/>
  <c r="G225" i="4"/>
  <c r="G218" i="4"/>
  <c r="G217" i="4"/>
  <c r="G216" i="4"/>
  <c r="G215" i="4"/>
  <c r="G219" i="4" s="1"/>
  <c r="G207" i="4"/>
  <c r="G206" i="4"/>
  <c r="G205" i="4"/>
  <c r="G209" i="4" s="1"/>
  <c r="G196" i="4"/>
  <c r="G199" i="4" s="1"/>
  <c r="G195" i="4"/>
  <c r="C187" i="4"/>
  <c r="C259" i="4" s="1"/>
  <c r="G186" i="4"/>
  <c r="G185" i="4"/>
  <c r="G189" i="4" s="1"/>
  <c r="C178" i="4"/>
  <c r="C258" i="4" s="1"/>
  <c r="G175" i="4"/>
  <c r="G174" i="4"/>
  <c r="C167" i="4"/>
  <c r="G166" i="4"/>
  <c r="G165" i="4"/>
  <c r="G164" i="4"/>
  <c r="G163" i="4"/>
  <c r="C156" i="4"/>
  <c r="C253" i="4" s="1"/>
  <c r="G151" i="4"/>
  <c r="G150" i="4"/>
  <c r="G149" i="4"/>
  <c r="G148" i="4"/>
  <c r="G147" i="4"/>
  <c r="G146" i="4"/>
  <c r="G145" i="4"/>
  <c r="G144" i="4"/>
  <c r="G138" i="4"/>
  <c r="C250" i="4" s="1"/>
  <c r="G137" i="4"/>
  <c r="G126" i="4"/>
  <c r="G130" i="4" s="1"/>
  <c r="C249" i="4" s="1"/>
  <c r="D251" i="4" s="1"/>
  <c r="G251" i="4" s="1"/>
  <c r="C117" i="4"/>
  <c r="C245" i="4" s="1"/>
  <c r="G116" i="4"/>
  <c r="G115" i="4"/>
  <c r="G114" i="4"/>
  <c r="G113" i="4"/>
  <c r="G112" i="4"/>
  <c r="G111" i="4"/>
  <c r="G110" i="4"/>
  <c r="G109" i="4"/>
  <c r="G108" i="4"/>
  <c r="G107" i="4"/>
  <c r="G106" i="4"/>
  <c r="G105" i="4"/>
  <c r="G95" i="4"/>
  <c r="G94" i="4"/>
  <c r="G87" i="4"/>
  <c r="G86" i="4"/>
  <c r="G85" i="4"/>
  <c r="G84" i="4"/>
  <c r="G83" i="4"/>
  <c r="G82" i="4"/>
  <c r="G81" i="4"/>
  <c r="G80" i="4"/>
  <c r="G79" i="4"/>
  <c r="G78" i="4"/>
  <c r="G77" i="4"/>
  <c r="G76" i="4"/>
  <c r="G74" i="4"/>
  <c r="G73" i="4"/>
  <c r="G67" i="4"/>
  <c r="G62" i="4"/>
  <c r="G53" i="4"/>
  <c r="G52" i="4"/>
  <c r="G51" i="4"/>
  <c r="G50" i="4"/>
  <c r="G49" i="4"/>
  <c r="G48" i="4"/>
  <c r="G47" i="4"/>
  <c r="G46" i="4"/>
  <c r="G45" i="4"/>
  <c r="G44" i="4"/>
  <c r="G43" i="4"/>
  <c r="G42" i="4"/>
  <c r="G40" i="4"/>
  <c r="G39" i="4"/>
  <c r="G32" i="4"/>
  <c r="G29" i="4"/>
  <c r="G28" i="4"/>
  <c r="G19" i="4"/>
  <c r="G22" i="4" s="1"/>
  <c r="G13" i="4"/>
  <c r="G10" i="4"/>
  <c r="A3" i="4"/>
  <c r="L217" i="2"/>
  <c r="L216" i="2"/>
  <c r="G216" i="2"/>
  <c r="N215" i="2"/>
  <c r="L215" i="2"/>
  <c r="F215" i="2" s="1"/>
  <c r="J215" i="2" s="1"/>
  <c r="L214" i="2"/>
  <c r="F214" i="2" s="1"/>
  <c r="I214" i="2" s="1"/>
  <c r="N213" i="2"/>
  <c r="L213" i="2"/>
  <c r="F213" i="2" s="1"/>
  <c r="I213" i="2" s="1"/>
  <c r="L212" i="2"/>
  <c r="D212" i="2"/>
  <c r="L211" i="2"/>
  <c r="F211" i="2" s="1"/>
  <c r="D211" i="2"/>
  <c r="L210" i="2"/>
  <c r="L209" i="2"/>
  <c r="L208" i="2"/>
  <c r="L207" i="2"/>
  <c r="J207" i="2"/>
  <c r="I207" i="2"/>
  <c r="G207" i="2"/>
  <c r="N206" i="2"/>
  <c r="L206" i="2"/>
  <c r="N205" i="2"/>
  <c r="L205" i="2"/>
  <c r="F205" i="2" s="1"/>
  <c r="H205" i="2" s="1"/>
  <c r="L204" i="2"/>
  <c r="F204" i="2"/>
  <c r="H204" i="2" s="1"/>
  <c r="L203" i="2"/>
  <c r="L202" i="2"/>
  <c r="L201" i="2"/>
  <c r="L200" i="2"/>
  <c r="J200" i="2"/>
  <c r="G200" i="2"/>
  <c r="L199" i="2"/>
  <c r="I199" i="2"/>
  <c r="F199" i="2"/>
  <c r="L198" i="2"/>
  <c r="F198" i="2" s="1"/>
  <c r="H198" i="2" s="1"/>
  <c r="L197" i="2"/>
  <c r="F197" i="2"/>
  <c r="I197" i="2" s="1"/>
  <c r="I200" i="2" s="1"/>
  <c r="N196" i="2"/>
  <c r="L196" i="2"/>
  <c r="L195" i="2"/>
  <c r="F195" i="2"/>
  <c r="H195" i="2" s="1"/>
  <c r="L194" i="2"/>
  <c r="F194" i="2" s="1"/>
  <c r="H194" i="2" s="1"/>
  <c r="L193" i="2"/>
  <c r="F193" i="2" s="1"/>
  <c r="H193" i="2" s="1"/>
  <c r="L192" i="2"/>
  <c r="L191" i="2"/>
  <c r="L190" i="2"/>
  <c r="L189" i="2"/>
  <c r="J189" i="2"/>
  <c r="G189" i="2"/>
  <c r="L188" i="2"/>
  <c r="F188" i="2" s="1"/>
  <c r="I188" i="2" s="1"/>
  <c r="L187" i="2"/>
  <c r="F187" i="2"/>
  <c r="L186" i="2"/>
  <c r="F186" i="2" s="1"/>
  <c r="L185" i="2"/>
  <c r="F185" i="2" s="1"/>
  <c r="I185" i="2" s="1"/>
  <c r="L184" i="2"/>
  <c r="F184" i="2" s="1"/>
  <c r="H184" i="2" s="1"/>
  <c r="L183" i="2"/>
  <c r="F183" i="2" s="1"/>
  <c r="H183" i="2" s="1"/>
  <c r="L182" i="2"/>
  <c r="F182" i="2" s="1"/>
  <c r="H182" i="2" s="1"/>
  <c r="D182" i="2"/>
  <c r="D187" i="2" s="1"/>
  <c r="L181" i="2"/>
  <c r="L180" i="2"/>
  <c r="L179" i="2"/>
  <c r="L178" i="2"/>
  <c r="J178" i="2"/>
  <c r="L177" i="2"/>
  <c r="F177" i="2" s="1"/>
  <c r="G177" i="2" s="1"/>
  <c r="G178" i="2" s="1"/>
  <c r="L176" i="2"/>
  <c r="I176" i="2"/>
  <c r="F176" i="2"/>
  <c r="L175" i="2"/>
  <c r="F175" i="2"/>
  <c r="H175" i="2" s="1"/>
  <c r="L174" i="2"/>
  <c r="F174" i="2" s="1"/>
  <c r="I174" i="2" s="1"/>
  <c r="N173" i="2"/>
  <c r="L173" i="2"/>
  <c r="L172" i="2"/>
  <c r="F172" i="2" s="1"/>
  <c r="H172" i="2" s="1"/>
  <c r="L171" i="2"/>
  <c r="F171" i="2" s="1"/>
  <c r="H171" i="2" s="1"/>
  <c r="L170" i="2"/>
  <c r="L169" i="2"/>
  <c r="L168" i="2"/>
  <c r="L167" i="2"/>
  <c r="J167" i="2"/>
  <c r="G167" i="2"/>
  <c r="L166" i="2"/>
  <c r="F166" i="2" s="1"/>
  <c r="I166" i="2" s="1"/>
  <c r="L165" i="2"/>
  <c r="F165" i="2" s="1"/>
  <c r="L164" i="2"/>
  <c r="F164" i="2" s="1"/>
  <c r="L163" i="2"/>
  <c r="F163" i="2" s="1"/>
  <c r="I163" i="2" s="1"/>
  <c r="D163" i="2"/>
  <c r="L162" i="2"/>
  <c r="F162" i="2" s="1"/>
  <c r="H162" i="2" s="1"/>
  <c r="L161" i="2"/>
  <c r="F161" i="2" s="1"/>
  <c r="D161" i="2"/>
  <c r="L160" i="2"/>
  <c r="L159" i="2"/>
  <c r="L158" i="2"/>
  <c r="L157" i="2"/>
  <c r="J157" i="2"/>
  <c r="G157" i="2"/>
  <c r="L156" i="2"/>
  <c r="F156" i="2" s="1"/>
  <c r="I156" i="2" s="1"/>
  <c r="L155" i="2"/>
  <c r="F155" i="2" s="1"/>
  <c r="L154" i="2"/>
  <c r="F154" i="2" s="1"/>
  <c r="L153" i="2"/>
  <c r="F153" i="2" s="1"/>
  <c r="I153" i="2" s="1"/>
  <c r="D153" i="2"/>
  <c r="L152" i="2"/>
  <c r="F152" i="2" s="1"/>
  <c r="H152" i="2" s="1"/>
  <c r="L151" i="2"/>
  <c r="F151" i="2" s="1"/>
  <c r="H151" i="2" s="1"/>
  <c r="D151" i="2"/>
  <c r="D155" i="2" s="1"/>
  <c r="L150" i="2"/>
  <c r="L149" i="2"/>
  <c r="L148" i="2"/>
  <c r="L147" i="2"/>
  <c r="J147" i="2"/>
  <c r="I147" i="2"/>
  <c r="N146" i="2"/>
  <c r="L146" i="2"/>
  <c r="N145" i="2"/>
  <c r="F145" i="2" s="1"/>
  <c r="G145" i="2" s="1"/>
  <c r="L145" i="2"/>
  <c r="N144" i="2"/>
  <c r="L144" i="2"/>
  <c r="L143" i="2"/>
  <c r="F143" i="2" s="1"/>
  <c r="G143" i="2" s="1"/>
  <c r="D143" i="2"/>
  <c r="L142" i="2"/>
  <c r="F142" i="2" s="1"/>
  <c r="G142" i="2" s="1"/>
  <c r="N141" i="2"/>
  <c r="F141" i="2" s="1"/>
  <c r="G141" i="2" s="1"/>
  <c r="L141" i="2"/>
  <c r="N140" i="2"/>
  <c r="L140" i="2"/>
  <c r="F140" i="2"/>
  <c r="G140" i="2" s="1"/>
  <c r="L139" i="2"/>
  <c r="L138" i="2"/>
  <c r="L137" i="2"/>
  <c r="L136" i="2"/>
  <c r="I136" i="2"/>
  <c r="L135" i="2"/>
  <c r="F135" i="2" s="1"/>
  <c r="D135" i="2"/>
  <c r="N134" i="2"/>
  <c r="F134" i="2" s="1"/>
  <c r="G134" i="2" s="1"/>
  <c r="L134" i="2"/>
  <c r="D134" i="2"/>
  <c r="N133" i="2"/>
  <c r="L133" i="2"/>
  <c r="F133" i="2" s="1"/>
  <c r="D133" i="2"/>
  <c r="L132" i="2"/>
  <c r="F132" i="2"/>
  <c r="H132" i="2" s="1"/>
  <c r="N131" i="2"/>
  <c r="L131" i="2"/>
  <c r="F131" i="2" s="1"/>
  <c r="D131" i="2"/>
  <c r="L130" i="2"/>
  <c r="F130" i="2" s="1"/>
  <c r="G130" i="2" s="1"/>
  <c r="D130" i="2"/>
  <c r="L129" i="2"/>
  <c r="G129" i="2"/>
  <c r="F129" i="2"/>
  <c r="D129" i="2"/>
  <c r="L128" i="2"/>
  <c r="F128" i="2"/>
  <c r="H128" i="2" s="1"/>
  <c r="L127" i="2"/>
  <c r="L126" i="2"/>
  <c r="L125" i="2"/>
  <c r="L124" i="2"/>
  <c r="J124" i="2"/>
  <c r="I124" i="2"/>
  <c r="H124" i="2"/>
  <c r="N123" i="2"/>
  <c r="L123" i="2"/>
  <c r="L122" i="2"/>
  <c r="F122" i="2" s="1"/>
  <c r="G122" i="2" s="1"/>
  <c r="L121" i="2"/>
  <c r="F121" i="2" s="1"/>
  <c r="G121" i="2" s="1"/>
  <c r="L120" i="2"/>
  <c r="G120" i="2"/>
  <c r="F120" i="2"/>
  <c r="L119" i="2"/>
  <c r="F119" i="2" s="1"/>
  <c r="G119" i="2" s="1"/>
  <c r="L118" i="2"/>
  <c r="F118" i="2"/>
  <c r="G118" i="2" s="1"/>
  <c r="N117" i="2"/>
  <c r="L117" i="2"/>
  <c r="L116" i="2"/>
  <c r="L115" i="2"/>
  <c r="L114" i="2"/>
  <c r="L113" i="2"/>
  <c r="I113" i="2"/>
  <c r="G113" i="2"/>
  <c r="L112" i="2"/>
  <c r="F112" i="2" s="1"/>
  <c r="J112" i="2" s="1"/>
  <c r="J113" i="2" s="1"/>
  <c r="L111" i="2"/>
  <c r="F111" i="2" s="1"/>
  <c r="H111" i="2" s="1"/>
  <c r="H113" i="2" s="1"/>
  <c r="L110" i="2"/>
  <c r="L109" i="2"/>
  <c r="L108" i="2"/>
  <c r="L107" i="2"/>
  <c r="I107" i="2"/>
  <c r="H107" i="2"/>
  <c r="G107" i="2"/>
  <c r="L106" i="2"/>
  <c r="F106" i="2" s="1"/>
  <c r="J106" i="2" s="1"/>
  <c r="J107" i="2" s="1"/>
  <c r="L105" i="2"/>
  <c r="L104" i="2"/>
  <c r="L103" i="2"/>
  <c r="L102" i="2"/>
  <c r="I102" i="2"/>
  <c r="G102" i="2"/>
  <c r="L101" i="2"/>
  <c r="F101" i="2" s="1"/>
  <c r="J101" i="2" s="1"/>
  <c r="J102" i="2" s="1"/>
  <c r="L100" i="2"/>
  <c r="F100" i="2" s="1"/>
  <c r="H100" i="2" s="1"/>
  <c r="H102" i="2" s="1"/>
  <c r="L99" i="2"/>
  <c r="L98" i="2"/>
  <c r="L97" i="2"/>
  <c r="L96" i="2"/>
  <c r="J96" i="2"/>
  <c r="L95" i="2"/>
  <c r="F95" i="2" s="1"/>
  <c r="L94" i="2"/>
  <c r="F94" i="2" s="1"/>
  <c r="H94" i="2" s="1"/>
  <c r="L93" i="2"/>
  <c r="F93" i="2" s="1"/>
  <c r="G93" i="2" s="1"/>
  <c r="L92" i="2"/>
  <c r="F92" i="2" s="1"/>
  <c r="G92" i="2" s="1"/>
  <c r="L91" i="2"/>
  <c r="G91" i="2"/>
  <c r="F91" i="2"/>
  <c r="L90" i="2"/>
  <c r="F90" i="2"/>
  <c r="G90" i="2" s="1"/>
  <c r="L89" i="2"/>
  <c r="F89" i="2" s="1"/>
  <c r="I89" i="2" s="1"/>
  <c r="L88" i="2"/>
  <c r="F88" i="2" s="1"/>
  <c r="I88" i="2" s="1"/>
  <c r="D88" i="2"/>
  <c r="L87" i="2"/>
  <c r="F87" i="2" s="1"/>
  <c r="D87" i="2"/>
  <c r="L86" i="2"/>
  <c r="I86" i="2"/>
  <c r="F86" i="2"/>
  <c r="L85" i="2"/>
  <c r="F85" i="2" s="1"/>
  <c r="H85" i="2" s="1"/>
  <c r="L84" i="2"/>
  <c r="F84" i="2" s="1"/>
  <c r="H84" i="2" s="1"/>
  <c r="L83" i="2"/>
  <c r="F83" i="2" s="1"/>
  <c r="H83" i="2" s="1"/>
  <c r="L82" i="2"/>
  <c r="L81" i="2"/>
  <c r="L80" i="2"/>
  <c r="L79" i="2"/>
  <c r="J79" i="2"/>
  <c r="L78" i="2"/>
  <c r="F78" i="2"/>
  <c r="L77" i="2"/>
  <c r="F77" i="2" s="1"/>
  <c r="H77" i="2" s="1"/>
  <c r="L76" i="2"/>
  <c r="F76" i="2" s="1"/>
  <c r="G76" i="2" s="1"/>
  <c r="L75" i="2"/>
  <c r="F75" i="2" s="1"/>
  <c r="G75" i="2" s="1"/>
  <c r="L74" i="2"/>
  <c r="F74" i="2" s="1"/>
  <c r="G74" i="2" s="1"/>
  <c r="L73" i="2"/>
  <c r="F73" i="2" s="1"/>
  <c r="G73" i="2" s="1"/>
  <c r="L72" i="2"/>
  <c r="F72" i="2" s="1"/>
  <c r="I72" i="2" s="1"/>
  <c r="L71" i="2"/>
  <c r="F71" i="2" s="1"/>
  <c r="D71" i="2"/>
  <c r="L70" i="2"/>
  <c r="F70" i="2"/>
  <c r="D70" i="2"/>
  <c r="I70" i="2" s="1"/>
  <c r="L69" i="2"/>
  <c r="F69" i="2" s="1"/>
  <c r="I69" i="2" s="1"/>
  <c r="L68" i="2"/>
  <c r="F68" i="2" s="1"/>
  <c r="H68" i="2" s="1"/>
  <c r="L67" i="2"/>
  <c r="H67" i="2"/>
  <c r="F67" i="2"/>
  <c r="L66" i="2"/>
  <c r="F66" i="2" s="1"/>
  <c r="H66" i="2" s="1"/>
  <c r="L65" i="2"/>
  <c r="L64" i="2"/>
  <c r="L63" i="2"/>
  <c r="L62" i="2"/>
  <c r="J62" i="2"/>
  <c r="L61" i="2"/>
  <c r="F61" i="2" s="1"/>
  <c r="L60" i="2"/>
  <c r="F60" i="2" s="1"/>
  <c r="H60" i="2" s="1"/>
  <c r="L59" i="2"/>
  <c r="F59" i="2"/>
  <c r="G59" i="2" s="1"/>
  <c r="L58" i="2"/>
  <c r="F58" i="2" s="1"/>
  <c r="G58" i="2" s="1"/>
  <c r="L57" i="2"/>
  <c r="F57" i="2" s="1"/>
  <c r="G57" i="2" s="1"/>
  <c r="L56" i="2"/>
  <c r="F56" i="2" s="1"/>
  <c r="G56" i="2" s="1"/>
  <c r="L55" i="2"/>
  <c r="F55" i="2" s="1"/>
  <c r="I55" i="2" s="1"/>
  <c r="L54" i="2"/>
  <c r="F54" i="2" s="1"/>
  <c r="I54" i="2" s="1"/>
  <c r="D54" i="2"/>
  <c r="L53" i="2"/>
  <c r="F53" i="2" s="1"/>
  <c r="I53" i="2" s="1"/>
  <c r="D53" i="2"/>
  <c r="L52" i="2"/>
  <c r="F52" i="2" s="1"/>
  <c r="I52" i="2" s="1"/>
  <c r="L51" i="2"/>
  <c r="F51" i="2" s="1"/>
  <c r="H51" i="2" s="1"/>
  <c r="L50" i="2"/>
  <c r="F50" i="2"/>
  <c r="H50" i="2" s="1"/>
  <c r="L49" i="2"/>
  <c r="F49" i="2" s="1"/>
  <c r="H49" i="2" s="1"/>
  <c r="L48" i="2"/>
  <c r="L47" i="2"/>
  <c r="L46" i="2"/>
  <c r="L45" i="2"/>
  <c r="J45" i="2"/>
  <c r="L44" i="2"/>
  <c r="F44" i="2" s="1"/>
  <c r="L43" i="2"/>
  <c r="F43" i="2" s="1"/>
  <c r="H43" i="2" s="1"/>
  <c r="L42" i="2"/>
  <c r="F42" i="2" s="1"/>
  <c r="G42" i="2" s="1"/>
  <c r="L41" i="2"/>
  <c r="F41" i="2" s="1"/>
  <c r="G41" i="2" s="1"/>
  <c r="L40" i="2"/>
  <c r="F40" i="2"/>
  <c r="G40" i="2" s="1"/>
  <c r="L39" i="2"/>
  <c r="F39" i="2" s="1"/>
  <c r="G39" i="2" s="1"/>
  <c r="L38" i="2"/>
  <c r="F38" i="2" s="1"/>
  <c r="I38" i="2" s="1"/>
  <c r="L37" i="2"/>
  <c r="F37" i="2" s="1"/>
  <c r="I37" i="2" s="1"/>
  <c r="D37" i="2"/>
  <c r="L36" i="2"/>
  <c r="F36" i="2" s="1"/>
  <c r="D36" i="2"/>
  <c r="L35" i="2"/>
  <c r="F35" i="2"/>
  <c r="I35" i="2" s="1"/>
  <c r="L34" i="2"/>
  <c r="F34" i="2" s="1"/>
  <c r="H34" i="2" s="1"/>
  <c r="L33" i="2"/>
  <c r="F33" i="2" s="1"/>
  <c r="H33" i="2" s="1"/>
  <c r="L32" i="2"/>
  <c r="F32" i="2"/>
  <c r="H32" i="2" s="1"/>
  <c r="L31" i="2"/>
  <c r="L30" i="2"/>
  <c r="L29" i="2"/>
  <c r="L28" i="2"/>
  <c r="J28" i="2"/>
  <c r="L27" i="2"/>
  <c r="F27" i="2" s="1"/>
  <c r="L26" i="2"/>
  <c r="F26" i="2" s="1"/>
  <c r="H26" i="2" s="1"/>
  <c r="L25" i="2"/>
  <c r="F25" i="2" s="1"/>
  <c r="G25" i="2" s="1"/>
  <c r="L24" i="2"/>
  <c r="F24" i="2" s="1"/>
  <c r="G24" i="2" s="1"/>
  <c r="L23" i="2"/>
  <c r="F23" i="2" s="1"/>
  <c r="G23" i="2" s="1"/>
  <c r="L22" i="2"/>
  <c r="G22" i="2"/>
  <c r="F22" i="2"/>
  <c r="L21" i="2"/>
  <c r="F21" i="2" s="1"/>
  <c r="I21" i="2" s="1"/>
  <c r="L20" i="2"/>
  <c r="F20" i="2" s="1"/>
  <c r="D20" i="2"/>
  <c r="L19" i="2"/>
  <c r="F19" i="2" s="1"/>
  <c r="D19" i="2"/>
  <c r="I19" i="2" s="1"/>
  <c r="L18" i="2"/>
  <c r="F18" i="2" s="1"/>
  <c r="I18" i="2" s="1"/>
  <c r="L17" i="2"/>
  <c r="H17" i="2"/>
  <c r="F17" i="2"/>
  <c r="L16" i="2"/>
  <c r="F16" i="2"/>
  <c r="H16" i="2" s="1"/>
  <c r="L15" i="2"/>
  <c r="F15" i="2" s="1"/>
  <c r="D15" i="2"/>
  <c r="L14" i="2"/>
  <c r="L13" i="2"/>
  <c r="L12" i="2"/>
  <c r="L11" i="2"/>
  <c r="J11" i="2"/>
  <c r="H11" i="2"/>
  <c r="N10" i="2"/>
  <c r="L10" i="2"/>
  <c r="F10" i="2" s="1"/>
  <c r="G10" i="2" s="1"/>
  <c r="G11" i="2" s="1"/>
  <c r="L9" i="2"/>
  <c r="F9" i="2" s="1"/>
  <c r="I9" i="2" s="1"/>
  <c r="I11" i="2" s="1"/>
  <c r="L8" i="2"/>
  <c r="G8" i="2"/>
  <c r="F8" i="2"/>
  <c r="C2" i="2"/>
  <c r="AH863" i="1"/>
  <c r="AH862" i="1"/>
  <c r="AH861" i="1"/>
  <c r="AH860" i="1"/>
  <c r="AH859" i="1"/>
  <c r="AH858" i="1"/>
  <c r="AH857" i="1"/>
  <c r="AH856" i="1"/>
  <c r="AH855" i="1"/>
  <c r="AH854" i="1"/>
  <c r="AH853" i="1"/>
  <c r="AH852" i="1"/>
  <c r="AH851" i="1"/>
  <c r="AH850" i="1"/>
  <c r="AH849" i="1"/>
  <c r="AH848" i="1"/>
  <c r="AH847" i="1"/>
  <c r="AH846" i="1"/>
  <c r="AH845" i="1"/>
  <c r="AH844" i="1"/>
  <c r="AH843" i="1"/>
  <c r="AH842" i="1"/>
  <c r="AH841" i="1"/>
  <c r="AH840" i="1"/>
  <c r="AH839" i="1"/>
  <c r="AH838" i="1"/>
  <c r="AH837" i="1"/>
  <c r="AH836" i="1"/>
  <c r="AH835" i="1"/>
  <c r="AH834" i="1"/>
  <c r="AH833" i="1"/>
  <c r="AH832" i="1"/>
  <c r="AH831" i="1"/>
  <c r="AH830" i="1"/>
  <c r="AH829" i="1"/>
  <c r="AH828" i="1"/>
  <c r="AH827" i="1"/>
  <c r="AH826" i="1"/>
  <c r="AH825" i="1"/>
  <c r="P825" i="1"/>
  <c r="AH824" i="1"/>
  <c r="P824" i="1"/>
  <c r="AH823" i="1"/>
  <c r="P823" i="1"/>
  <c r="P822" i="1"/>
  <c r="AH821" i="1"/>
  <c r="X821" i="1"/>
  <c r="P821" i="1"/>
  <c r="F821" i="1" s="1"/>
  <c r="AH820" i="1"/>
  <c r="X820" i="1"/>
  <c r="F820" i="1"/>
  <c r="AH819" i="1"/>
  <c r="X819" i="1"/>
  <c r="P819" i="1"/>
  <c r="F819" i="1" s="1"/>
  <c r="I819" i="1" s="1"/>
  <c r="AH818" i="1"/>
  <c r="X818" i="1"/>
  <c r="P818" i="1"/>
  <c r="H818" i="1"/>
  <c r="AH817" i="1"/>
  <c r="X817" i="1"/>
  <c r="P817" i="1"/>
  <c r="AH816" i="1"/>
  <c r="P816" i="1"/>
  <c r="I813" i="1"/>
  <c r="H813" i="1"/>
  <c r="G813" i="1"/>
  <c r="J812" i="1"/>
  <c r="J813" i="1" s="1"/>
  <c r="J806" i="1"/>
  <c r="I805" i="1"/>
  <c r="J803" i="1"/>
  <c r="J802" i="1"/>
  <c r="G796" i="1"/>
  <c r="G797" i="1" s="1"/>
  <c r="H795" i="1"/>
  <c r="J794" i="1"/>
  <c r="I793" i="1"/>
  <c r="I797" i="1" s="1"/>
  <c r="H792" i="1"/>
  <c r="H797" i="1" s="1"/>
  <c r="AH789" i="1"/>
  <c r="P789" i="1"/>
  <c r="AH788" i="1"/>
  <c r="P788" i="1"/>
  <c r="P787" i="1"/>
  <c r="AH786" i="1"/>
  <c r="P786" i="1"/>
  <c r="F786" i="1" s="1"/>
  <c r="AH785" i="1"/>
  <c r="F785" i="1"/>
  <c r="AH784" i="1"/>
  <c r="R784" i="1"/>
  <c r="P784" i="1"/>
  <c r="F784" i="1" s="1"/>
  <c r="I784" i="1" s="1"/>
  <c r="AH783" i="1"/>
  <c r="P783" i="1"/>
  <c r="AH782" i="1"/>
  <c r="R782" i="1"/>
  <c r="P782" i="1"/>
  <c r="F782" i="1" s="1"/>
  <c r="D782" i="1"/>
  <c r="AH781" i="1"/>
  <c r="P781" i="1"/>
  <c r="AH780" i="1"/>
  <c r="P780" i="1"/>
  <c r="AH779" i="1"/>
  <c r="P779" i="1"/>
  <c r="P778" i="1"/>
  <c r="J778" i="1"/>
  <c r="H778" i="1"/>
  <c r="G778" i="1"/>
  <c r="AH777" i="1"/>
  <c r="R777" i="1"/>
  <c r="P777" i="1"/>
  <c r="F777" i="1" s="1"/>
  <c r="I777" i="1" s="1"/>
  <c r="I778" i="1" s="1"/>
  <c r="AH776" i="1"/>
  <c r="P776" i="1"/>
  <c r="AH775" i="1"/>
  <c r="P775" i="1"/>
  <c r="AH774" i="1"/>
  <c r="P774" i="1"/>
  <c r="P773" i="1"/>
  <c r="J773" i="1"/>
  <c r="H773" i="1"/>
  <c r="G773" i="1"/>
  <c r="AH772" i="1"/>
  <c r="R772" i="1"/>
  <c r="P772" i="1"/>
  <c r="F772" i="1" s="1"/>
  <c r="I772" i="1" s="1"/>
  <c r="I773" i="1" s="1"/>
  <c r="C773" i="1" s="1"/>
  <c r="AH773" i="1" s="1"/>
  <c r="AH771" i="1"/>
  <c r="P771" i="1"/>
  <c r="AH770" i="1"/>
  <c r="P770" i="1"/>
  <c r="AH769" i="1"/>
  <c r="P769" i="1"/>
  <c r="P768" i="1"/>
  <c r="J768" i="1"/>
  <c r="H768" i="1"/>
  <c r="G768" i="1"/>
  <c r="AH767" i="1"/>
  <c r="R767" i="1"/>
  <c r="P767" i="1"/>
  <c r="AH766" i="1"/>
  <c r="P766" i="1"/>
  <c r="AH765" i="1"/>
  <c r="P765" i="1"/>
  <c r="AH764" i="1"/>
  <c r="P764" i="1"/>
  <c r="P763" i="1"/>
  <c r="J763" i="1"/>
  <c r="H763" i="1"/>
  <c r="G763" i="1"/>
  <c r="AH762" i="1"/>
  <c r="R762" i="1"/>
  <c r="P762" i="1"/>
  <c r="AH761" i="1"/>
  <c r="P761" i="1"/>
  <c r="AH760" i="1"/>
  <c r="P760" i="1"/>
  <c r="AH759" i="1"/>
  <c r="P759" i="1"/>
  <c r="P758" i="1"/>
  <c r="J758" i="1"/>
  <c r="G758" i="1"/>
  <c r="AH757" i="1"/>
  <c r="X757" i="1"/>
  <c r="P757" i="1"/>
  <c r="F757" i="1" s="1"/>
  <c r="I757" i="1" s="1"/>
  <c r="I758" i="1" s="1"/>
  <c r="AH756" i="1"/>
  <c r="X756" i="1"/>
  <c r="R756" i="1"/>
  <c r="P756" i="1"/>
  <c r="AH755" i="1"/>
  <c r="P755" i="1"/>
  <c r="AH754" i="1"/>
  <c r="P754" i="1"/>
  <c r="AH753" i="1"/>
  <c r="P753" i="1"/>
  <c r="P752" i="1"/>
  <c r="J752" i="1"/>
  <c r="AH751" i="1"/>
  <c r="X751" i="1"/>
  <c r="P751" i="1"/>
  <c r="F751" i="1" s="1"/>
  <c r="AH750" i="1"/>
  <c r="X750" i="1"/>
  <c r="R750" i="1"/>
  <c r="P750" i="1"/>
  <c r="AH749" i="1"/>
  <c r="X749" i="1"/>
  <c r="P749" i="1"/>
  <c r="F749" i="1" s="1"/>
  <c r="H749" i="1" s="1"/>
  <c r="H752" i="1" s="1"/>
  <c r="AH748" i="1"/>
  <c r="P748" i="1"/>
  <c r="AH747" i="1"/>
  <c r="P747" i="1"/>
  <c r="AH746" i="1"/>
  <c r="P746" i="1"/>
  <c r="P745" i="1"/>
  <c r="J745" i="1"/>
  <c r="I745" i="1"/>
  <c r="G745" i="1"/>
  <c r="AH744" i="1"/>
  <c r="X744" i="1"/>
  <c r="P744" i="1"/>
  <c r="F744" i="1" s="1"/>
  <c r="H744" i="1" s="1"/>
  <c r="H745" i="1" s="1"/>
  <c r="J746" i="1" s="1"/>
  <c r="AH743" i="1"/>
  <c r="P743" i="1"/>
  <c r="AH742" i="1"/>
  <c r="P742" i="1"/>
  <c r="AH741" i="1"/>
  <c r="P741" i="1"/>
  <c r="P740" i="1"/>
  <c r="J740" i="1"/>
  <c r="AH739" i="1"/>
  <c r="P739" i="1"/>
  <c r="F739" i="1" s="1"/>
  <c r="AH738" i="1"/>
  <c r="R738" i="1"/>
  <c r="P738" i="1"/>
  <c r="F738" i="1" s="1"/>
  <c r="I738" i="1" s="1"/>
  <c r="AH737" i="1"/>
  <c r="P737" i="1"/>
  <c r="F737" i="1"/>
  <c r="H737" i="1" s="1"/>
  <c r="H740" i="1" s="1"/>
  <c r="AH736" i="1"/>
  <c r="P736" i="1"/>
  <c r="AH735" i="1"/>
  <c r="P735" i="1"/>
  <c r="AH734" i="1"/>
  <c r="P734" i="1"/>
  <c r="P733" i="1"/>
  <c r="J733" i="1"/>
  <c r="AH732" i="1"/>
  <c r="P732" i="1"/>
  <c r="F732" i="1" s="1"/>
  <c r="AH731" i="1"/>
  <c r="R731" i="1"/>
  <c r="P731" i="1"/>
  <c r="F731" i="1" s="1"/>
  <c r="I731" i="1" s="1"/>
  <c r="AH730" i="1"/>
  <c r="P730" i="1"/>
  <c r="F730" i="1" s="1"/>
  <c r="H730" i="1" s="1"/>
  <c r="H733" i="1" s="1"/>
  <c r="AH729" i="1"/>
  <c r="P729" i="1"/>
  <c r="AH728" i="1"/>
  <c r="P728" i="1"/>
  <c r="AH727" i="1"/>
  <c r="P727" i="1"/>
  <c r="P726" i="1"/>
  <c r="J726" i="1"/>
  <c r="AH725" i="1"/>
  <c r="X725" i="1"/>
  <c r="P725" i="1"/>
  <c r="F725" i="1" s="1"/>
  <c r="AH724" i="1"/>
  <c r="X724" i="1"/>
  <c r="F724" i="1"/>
  <c r="AH723" i="1"/>
  <c r="X723" i="1"/>
  <c r="P723" i="1"/>
  <c r="F723" i="1" s="1"/>
  <c r="I723" i="1" s="1"/>
  <c r="AH722" i="1"/>
  <c r="X722" i="1"/>
  <c r="R722" i="1"/>
  <c r="P722" i="1"/>
  <c r="AH721" i="1"/>
  <c r="P721" i="1"/>
  <c r="AH720" i="1"/>
  <c r="P720" i="1"/>
  <c r="AH719" i="1"/>
  <c r="P719" i="1"/>
  <c r="P718" i="1"/>
  <c r="J718" i="1"/>
  <c r="AH717" i="1"/>
  <c r="X717" i="1"/>
  <c r="P717" i="1"/>
  <c r="F717" i="1" s="1"/>
  <c r="D717" i="1"/>
  <c r="G717" i="1" s="1"/>
  <c r="G718" i="1" s="1"/>
  <c r="AH716" i="1"/>
  <c r="X716" i="1"/>
  <c r="F716" i="1"/>
  <c r="AH715" i="1"/>
  <c r="X715" i="1"/>
  <c r="P715" i="1"/>
  <c r="F715" i="1" s="1"/>
  <c r="I715" i="1" s="1"/>
  <c r="AH714" i="1"/>
  <c r="X714" i="1"/>
  <c r="R714" i="1"/>
  <c r="F714" i="1" s="1"/>
  <c r="H714" i="1" s="1"/>
  <c r="P714" i="1"/>
  <c r="AH713" i="1"/>
  <c r="X713" i="1"/>
  <c r="P713" i="1"/>
  <c r="F713" i="1" s="1"/>
  <c r="H713" i="1"/>
  <c r="AH712" i="1"/>
  <c r="X712" i="1"/>
  <c r="P712" i="1"/>
  <c r="F712" i="1" s="1"/>
  <c r="H712" i="1"/>
  <c r="AH711" i="1"/>
  <c r="X711" i="1"/>
  <c r="R711" i="1"/>
  <c r="P711" i="1"/>
  <c r="F711" i="1" s="1"/>
  <c r="H711" i="1" s="1"/>
  <c r="AH710" i="1"/>
  <c r="X710" i="1"/>
  <c r="R710" i="1"/>
  <c r="P710" i="1"/>
  <c r="F710" i="1" s="1"/>
  <c r="H710" i="1" s="1"/>
  <c r="AH709" i="1"/>
  <c r="X709" i="1"/>
  <c r="R709" i="1"/>
  <c r="P709" i="1"/>
  <c r="AH708" i="1"/>
  <c r="X708" i="1"/>
  <c r="R708" i="1"/>
  <c r="P708" i="1"/>
  <c r="F708" i="1"/>
  <c r="H708" i="1" s="1"/>
  <c r="AH707" i="1"/>
  <c r="P707" i="1"/>
  <c r="P706" i="1"/>
  <c r="P705" i="1"/>
  <c r="P704" i="1"/>
  <c r="J704" i="1"/>
  <c r="I704" i="1"/>
  <c r="H704" i="1"/>
  <c r="G704" i="1"/>
  <c r="X703" i="1"/>
  <c r="P703" i="1"/>
  <c r="D703" i="1"/>
  <c r="X702" i="1"/>
  <c r="D702" i="1"/>
  <c r="X701" i="1"/>
  <c r="R701" i="1"/>
  <c r="P701" i="1"/>
  <c r="P700" i="1"/>
  <c r="P699" i="1"/>
  <c r="D699" i="1"/>
  <c r="X698" i="1"/>
  <c r="P698" i="1"/>
  <c r="D698" i="1"/>
  <c r="X697" i="1"/>
  <c r="P697" i="1"/>
  <c r="X696" i="1"/>
  <c r="P696" i="1"/>
  <c r="D696" i="1"/>
  <c r="P695" i="1"/>
  <c r="P694" i="1"/>
  <c r="AH693" i="1"/>
  <c r="P693" i="1"/>
  <c r="AH692" i="1"/>
  <c r="P692" i="1"/>
  <c r="P691" i="1"/>
  <c r="J691" i="1"/>
  <c r="AH690" i="1"/>
  <c r="X690" i="1"/>
  <c r="P690" i="1"/>
  <c r="F690" i="1" s="1"/>
  <c r="AH689" i="1"/>
  <c r="X689" i="1"/>
  <c r="F689" i="1"/>
  <c r="AH688" i="1"/>
  <c r="X688" i="1"/>
  <c r="P688" i="1"/>
  <c r="F688" i="1" s="1"/>
  <c r="I688" i="1" s="1"/>
  <c r="AH687" i="1"/>
  <c r="X687" i="1"/>
  <c r="R687" i="1"/>
  <c r="P687" i="1"/>
  <c r="AH686" i="1"/>
  <c r="X686" i="1"/>
  <c r="P686" i="1"/>
  <c r="F686" i="1" s="1"/>
  <c r="H686" i="1" s="1"/>
  <c r="AH685" i="1"/>
  <c r="X685" i="1"/>
  <c r="P685" i="1"/>
  <c r="F685" i="1"/>
  <c r="H685" i="1" s="1"/>
  <c r="AH684" i="1"/>
  <c r="X684" i="1"/>
  <c r="R684" i="1"/>
  <c r="P684" i="1"/>
  <c r="F684" i="1" s="1"/>
  <c r="H684" i="1" s="1"/>
  <c r="AH683" i="1"/>
  <c r="X683" i="1"/>
  <c r="R683" i="1"/>
  <c r="P683" i="1"/>
  <c r="AH682" i="1"/>
  <c r="R682" i="1"/>
  <c r="F682" i="1" s="1"/>
  <c r="H682" i="1" s="1"/>
  <c r="P682" i="1"/>
  <c r="AH681" i="1"/>
  <c r="X681" i="1"/>
  <c r="R681" i="1"/>
  <c r="P681" i="1"/>
  <c r="AH680" i="1"/>
  <c r="P680" i="1"/>
  <c r="AH679" i="1"/>
  <c r="P679" i="1"/>
  <c r="AH678" i="1"/>
  <c r="P678" i="1"/>
  <c r="P677" i="1"/>
  <c r="J677" i="1"/>
  <c r="AH676" i="1"/>
  <c r="X676" i="1"/>
  <c r="P676" i="1"/>
  <c r="F676" i="1" s="1"/>
  <c r="AH675" i="1"/>
  <c r="X675" i="1"/>
  <c r="F675" i="1"/>
  <c r="AH674" i="1"/>
  <c r="X674" i="1"/>
  <c r="P674" i="1"/>
  <c r="F674" i="1" s="1"/>
  <c r="I674" i="1" s="1"/>
  <c r="AH673" i="1"/>
  <c r="X673" i="1"/>
  <c r="R673" i="1"/>
  <c r="P673" i="1"/>
  <c r="AH672" i="1"/>
  <c r="X672" i="1"/>
  <c r="P672" i="1"/>
  <c r="F672" i="1" s="1"/>
  <c r="H672" i="1" s="1"/>
  <c r="AH671" i="1"/>
  <c r="X671" i="1"/>
  <c r="P671" i="1"/>
  <c r="F671" i="1"/>
  <c r="H671" i="1" s="1"/>
  <c r="AH670" i="1"/>
  <c r="X670" i="1"/>
  <c r="R670" i="1"/>
  <c r="P670" i="1"/>
  <c r="F670" i="1" s="1"/>
  <c r="H670" i="1" s="1"/>
  <c r="AH669" i="1"/>
  <c r="X669" i="1"/>
  <c r="R669" i="1"/>
  <c r="F669" i="1" s="1"/>
  <c r="P669" i="1"/>
  <c r="H669" i="1"/>
  <c r="AH668" i="1"/>
  <c r="P668" i="1"/>
  <c r="AH667" i="1"/>
  <c r="P667" i="1"/>
  <c r="AH666" i="1"/>
  <c r="P666" i="1"/>
  <c r="P665" i="1"/>
  <c r="J665" i="1"/>
  <c r="I665" i="1"/>
  <c r="G665" i="1"/>
  <c r="H664" i="1"/>
  <c r="H665" i="1" s="1"/>
  <c r="AH663" i="1"/>
  <c r="P663" i="1"/>
  <c r="AH662" i="1"/>
  <c r="P662" i="1"/>
  <c r="AH661" i="1"/>
  <c r="P661" i="1"/>
  <c r="P660" i="1"/>
  <c r="J660" i="1"/>
  <c r="I660" i="1"/>
  <c r="C660" i="1" s="1"/>
  <c r="AH660" i="1" s="1"/>
  <c r="G660" i="1"/>
  <c r="AH659" i="1"/>
  <c r="P659" i="1"/>
  <c r="H659" i="1"/>
  <c r="H660" i="1" s="1"/>
  <c r="AH658" i="1"/>
  <c r="P658" i="1"/>
  <c r="P657" i="1"/>
  <c r="P656" i="1"/>
  <c r="P655" i="1"/>
  <c r="J655" i="1"/>
  <c r="I655" i="1"/>
  <c r="X654" i="1"/>
  <c r="P654" i="1"/>
  <c r="F654" i="1" s="1"/>
  <c r="X653" i="1"/>
  <c r="F653" i="1"/>
  <c r="X652" i="1"/>
  <c r="R652" i="1"/>
  <c r="F652" i="1" s="1"/>
  <c r="I652" i="1" s="1"/>
  <c r="D654" i="1" s="1"/>
  <c r="G654" i="1" s="1"/>
  <c r="G655" i="1" s="1"/>
  <c r="P652" i="1"/>
  <c r="X651" i="1"/>
  <c r="P651" i="1"/>
  <c r="D651" i="1"/>
  <c r="X650" i="1"/>
  <c r="P650" i="1"/>
  <c r="F650" i="1" s="1"/>
  <c r="H650" i="1" s="1"/>
  <c r="D650" i="1"/>
  <c r="P649" i="1"/>
  <c r="AH648" i="1"/>
  <c r="P648" i="1"/>
  <c r="AH647" i="1"/>
  <c r="P647" i="1"/>
  <c r="P646" i="1"/>
  <c r="J646" i="1"/>
  <c r="I646" i="1"/>
  <c r="G646" i="1"/>
  <c r="AH645" i="1"/>
  <c r="R645" i="1"/>
  <c r="P645" i="1"/>
  <c r="H645" i="1"/>
  <c r="H646" i="1" s="1"/>
  <c r="F645" i="1"/>
  <c r="AH644" i="1"/>
  <c r="P644" i="1"/>
  <c r="AH643" i="1"/>
  <c r="P643" i="1"/>
  <c r="AH642" i="1"/>
  <c r="P642" i="1"/>
  <c r="P641" i="1"/>
  <c r="J641" i="1"/>
  <c r="I641" i="1"/>
  <c r="G641" i="1"/>
  <c r="AH640" i="1"/>
  <c r="R640" i="1"/>
  <c r="P640" i="1"/>
  <c r="H640" i="1"/>
  <c r="H641" i="1" s="1"/>
  <c r="AH639" i="1"/>
  <c r="P639" i="1"/>
  <c r="AH638" i="1"/>
  <c r="P638" i="1"/>
  <c r="AH637" i="1"/>
  <c r="P637" i="1"/>
  <c r="P636" i="1"/>
  <c r="J636" i="1"/>
  <c r="I636" i="1"/>
  <c r="G636" i="1"/>
  <c r="AH635" i="1"/>
  <c r="R635" i="1"/>
  <c r="P635" i="1"/>
  <c r="F635" i="1" s="1"/>
  <c r="H635" i="1" s="1"/>
  <c r="H636" i="1" s="1"/>
  <c r="AH634" i="1"/>
  <c r="P634" i="1"/>
  <c r="AH633" i="1"/>
  <c r="P633" i="1"/>
  <c r="AH632" i="1"/>
  <c r="P632" i="1"/>
  <c r="P631" i="1"/>
  <c r="J631" i="1"/>
  <c r="I631" i="1"/>
  <c r="G631" i="1"/>
  <c r="AH630" i="1"/>
  <c r="R630" i="1"/>
  <c r="P630" i="1"/>
  <c r="H630" i="1"/>
  <c r="H631" i="1" s="1"/>
  <c r="AH629" i="1"/>
  <c r="P629" i="1"/>
  <c r="J626" i="1"/>
  <c r="I626" i="1"/>
  <c r="G626" i="1"/>
  <c r="H625" i="1"/>
  <c r="H626" i="1" s="1"/>
  <c r="F625" i="1"/>
  <c r="J621" i="1"/>
  <c r="I621" i="1"/>
  <c r="G621" i="1"/>
  <c r="F620" i="1"/>
  <c r="H620" i="1" s="1"/>
  <c r="H621" i="1" s="1"/>
  <c r="C621" i="1" s="1"/>
  <c r="J616" i="1"/>
  <c r="I616" i="1"/>
  <c r="G616" i="1"/>
  <c r="F615" i="1"/>
  <c r="H615" i="1" s="1"/>
  <c r="H616" i="1" s="1"/>
  <c r="AH613" i="1"/>
  <c r="P613" i="1"/>
  <c r="AH612" i="1"/>
  <c r="P612" i="1"/>
  <c r="P611" i="1"/>
  <c r="J611" i="1"/>
  <c r="I611" i="1"/>
  <c r="G611" i="1"/>
  <c r="J612" i="1" s="1"/>
  <c r="AH610" i="1"/>
  <c r="P610" i="1"/>
  <c r="H610" i="1"/>
  <c r="H611" i="1" s="1"/>
  <c r="C611" i="1" s="1"/>
  <c r="AH611" i="1" s="1"/>
  <c r="AH609" i="1"/>
  <c r="P609" i="1"/>
  <c r="AH608" i="1"/>
  <c r="P608" i="1"/>
  <c r="AH607" i="1"/>
  <c r="P607" i="1"/>
  <c r="P606" i="1"/>
  <c r="J606" i="1"/>
  <c r="I606" i="1"/>
  <c r="G606" i="1"/>
  <c r="AH605" i="1"/>
  <c r="P605" i="1"/>
  <c r="H605" i="1"/>
  <c r="H606" i="1" s="1"/>
  <c r="AH604" i="1"/>
  <c r="P604" i="1"/>
  <c r="AH603" i="1"/>
  <c r="P603" i="1"/>
  <c r="AH602" i="1"/>
  <c r="P602" i="1"/>
  <c r="P601" i="1"/>
  <c r="J601" i="1"/>
  <c r="I601" i="1"/>
  <c r="G601" i="1"/>
  <c r="AH600" i="1"/>
  <c r="P600" i="1"/>
  <c r="H600" i="1"/>
  <c r="H601" i="1" s="1"/>
  <c r="AH599" i="1"/>
  <c r="P599" i="1"/>
  <c r="P598" i="1"/>
  <c r="P597" i="1"/>
  <c r="P596" i="1"/>
  <c r="G596" i="1"/>
  <c r="X595" i="1"/>
  <c r="P595" i="1"/>
  <c r="X594" i="1"/>
  <c r="P593" i="1"/>
  <c r="J593" i="1"/>
  <c r="P592" i="1"/>
  <c r="I592" i="1"/>
  <c r="D594" i="1" s="1"/>
  <c r="H594" i="1" s="1"/>
  <c r="R591" i="1"/>
  <c r="P591" i="1"/>
  <c r="H591" i="1"/>
  <c r="P590" i="1"/>
  <c r="H590" i="1"/>
  <c r="P589" i="1"/>
  <c r="J589" i="1"/>
  <c r="P588" i="1"/>
  <c r="D588" i="1"/>
  <c r="P587" i="1"/>
  <c r="AH586" i="1"/>
  <c r="P586" i="1"/>
  <c r="AH585" i="1"/>
  <c r="P585" i="1"/>
  <c r="P584" i="1"/>
  <c r="J584" i="1"/>
  <c r="I584" i="1"/>
  <c r="G584" i="1"/>
  <c r="AH583" i="1"/>
  <c r="X583" i="1"/>
  <c r="P583" i="1"/>
  <c r="F583" i="1"/>
  <c r="H583" i="1" s="1"/>
  <c r="H584" i="1" s="1"/>
  <c r="C584" i="1" s="1"/>
  <c r="AH584" i="1" s="1"/>
  <c r="AH582" i="1"/>
  <c r="P582" i="1"/>
  <c r="AH581" i="1"/>
  <c r="P581" i="1"/>
  <c r="AH580" i="1"/>
  <c r="P580" i="1"/>
  <c r="P579" i="1"/>
  <c r="J579" i="1"/>
  <c r="I579" i="1"/>
  <c r="G579" i="1"/>
  <c r="AH578" i="1"/>
  <c r="X578" i="1"/>
  <c r="P578" i="1"/>
  <c r="F578" i="1"/>
  <c r="H578" i="1" s="1"/>
  <c r="H579" i="1" s="1"/>
  <c r="AH577" i="1"/>
  <c r="P577" i="1"/>
  <c r="I574" i="1"/>
  <c r="I572" i="1"/>
  <c r="D573" i="1" s="1"/>
  <c r="G573" i="1" s="1"/>
  <c r="G574" i="1" s="1"/>
  <c r="J571" i="1"/>
  <c r="H570" i="1"/>
  <c r="H574" i="1" s="1"/>
  <c r="D570" i="1"/>
  <c r="H569" i="1"/>
  <c r="AH566" i="1"/>
  <c r="P566" i="1"/>
  <c r="AH565" i="1"/>
  <c r="P565" i="1"/>
  <c r="P564" i="1"/>
  <c r="G564" i="1"/>
  <c r="AH563" i="1"/>
  <c r="P563" i="1"/>
  <c r="F563" i="1" s="1"/>
  <c r="I563" i="1" s="1"/>
  <c r="I564" i="1" s="1"/>
  <c r="AH562" i="1"/>
  <c r="P562" i="1"/>
  <c r="F562" i="1" s="1"/>
  <c r="J562" i="1" s="1"/>
  <c r="J564" i="1" s="1"/>
  <c r="AH561" i="1"/>
  <c r="P561" i="1"/>
  <c r="F561" i="1" s="1"/>
  <c r="H561" i="1" s="1"/>
  <c r="H564" i="1" s="1"/>
  <c r="AH560" i="1"/>
  <c r="P560" i="1"/>
  <c r="AH559" i="1"/>
  <c r="P559" i="1"/>
  <c r="AH558" i="1"/>
  <c r="P558" i="1"/>
  <c r="P557" i="1"/>
  <c r="I557" i="1"/>
  <c r="G557" i="1"/>
  <c r="AH556" i="1"/>
  <c r="X556" i="1"/>
  <c r="P556" i="1"/>
  <c r="F556" i="1" s="1"/>
  <c r="J556" i="1" s="1"/>
  <c r="J557" i="1" s="1"/>
  <c r="AH555" i="1"/>
  <c r="X555" i="1"/>
  <c r="P555" i="1"/>
  <c r="F555" i="1" s="1"/>
  <c r="H555" i="1" s="1"/>
  <c r="H557" i="1" s="1"/>
  <c r="AH554" i="1"/>
  <c r="P554" i="1"/>
  <c r="AH553" i="1"/>
  <c r="P553" i="1"/>
  <c r="AH552" i="1"/>
  <c r="P552" i="1"/>
  <c r="P551" i="1"/>
  <c r="J551" i="1"/>
  <c r="I551" i="1"/>
  <c r="G551" i="1"/>
  <c r="AH550" i="1"/>
  <c r="X550" i="1"/>
  <c r="P550" i="1"/>
  <c r="F550" i="1"/>
  <c r="H550" i="1" s="1"/>
  <c r="H551" i="1" s="1"/>
  <c r="AH549" i="1"/>
  <c r="P549" i="1"/>
  <c r="AH548" i="1"/>
  <c r="P548" i="1"/>
  <c r="AH547" i="1"/>
  <c r="P547" i="1"/>
  <c r="P546" i="1"/>
  <c r="J546" i="1"/>
  <c r="AH545" i="1"/>
  <c r="X545" i="1"/>
  <c r="P545" i="1"/>
  <c r="F545" i="1" s="1"/>
  <c r="AH544" i="1"/>
  <c r="X544" i="1"/>
  <c r="F544" i="1"/>
  <c r="AH543" i="1"/>
  <c r="X543" i="1"/>
  <c r="P543" i="1"/>
  <c r="F543" i="1" s="1"/>
  <c r="I543" i="1" s="1"/>
  <c r="AH542" i="1"/>
  <c r="X542" i="1"/>
  <c r="P542" i="1"/>
  <c r="F542" i="1"/>
  <c r="H542" i="1" s="1"/>
  <c r="AH541" i="1"/>
  <c r="X541" i="1"/>
  <c r="P541" i="1"/>
  <c r="F541" i="1"/>
  <c r="H541" i="1" s="1"/>
  <c r="AH540" i="1"/>
  <c r="P540" i="1"/>
  <c r="P539" i="1"/>
  <c r="P538" i="1"/>
  <c r="P537" i="1"/>
  <c r="J537" i="1"/>
  <c r="I537" i="1"/>
  <c r="H537" i="1"/>
  <c r="G537" i="1"/>
  <c r="P536" i="1"/>
  <c r="D536" i="1"/>
  <c r="P535" i="1"/>
  <c r="D535" i="1"/>
  <c r="P534" i="1"/>
  <c r="P533" i="1"/>
  <c r="R532" i="1"/>
  <c r="P532" i="1"/>
  <c r="P531" i="1"/>
  <c r="R530" i="1"/>
  <c r="P530" i="1"/>
  <c r="P529" i="1"/>
  <c r="AH528" i="1"/>
  <c r="P528" i="1"/>
  <c r="AH527" i="1"/>
  <c r="P527" i="1"/>
  <c r="P526" i="1"/>
  <c r="J526" i="1"/>
  <c r="AH525" i="1"/>
  <c r="X525" i="1"/>
  <c r="P525" i="1"/>
  <c r="F525" i="1"/>
  <c r="AH524" i="1"/>
  <c r="X524" i="1"/>
  <c r="F524" i="1"/>
  <c r="AH523" i="1"/>
  <c r="X523" i="1"/>
  <c r="P523" i="1"/>
  <c r="AH522" i="1"/>
  <c r="X522" i="1"/>
  <c r="R522" i="1"/>
  <c r="R523" i="1" s="1"/>
  <c r="F523" i="1" s="1"/>
  <c r="I523" i="1" s="1"/>
  <c r="P522" i="1"/>
  <c r="AH521" i="1"/>
  <c r="P521" i="1"/>
  <c r="AH520" i="1"/>
  <c r="P520" i="1"/>
  <c r="AH519" i="1"/>
  <c r="P519" i="1"/>
  <c r="P518" i="1"/>
  <c r="AH517" i="1"/>
  <c r="X517" i="1"/>
  <c r="P517" i="1"/>
  <c r="F517" i="1" s="1"/>
  <c r="AH516" i="1"/>
  <c r="X516" i="1"/>
  <c r="F516" i="1"/>
  <c r="AH515" i="1"/>
  <c r="X515" i="1"/>
  <c r="P515" i="1"/>
  <c r="F515" i="1"/>
  <c r="H515" i="1" s="1"/>
  <c r="AH514" i="1"/>
  <c r="X514" i="1"/>
  <c r="P514" i="1"/>
  <c r="F514" i="1" s="1"/>
  <c r="I514" i="1" s="1"/>
  <c r="AH513" i="1"/>
  <c r="X513" i="1"/>
  <c r="P513" i="1"/>
  <c r="AH512" i="1"/>
  <c r="P512" i="1"/>
  <c r="P511" i="1"/>
  <c r="P510" i="1"/>
  <c r="P509" i="1"/>
  <c r="I509" i="1"/>
  <c r="H509" i="1"/>
  <c r="G509" i="1"/>
  <c r="P508" i="1"/>
  <c r="J508" i="1"/>
  <c r="J509" i="1" s="1"/>
  <c r="P507" i="1"/>
  <c r="P506" i="1"/>
  <c r="P505" i="1"/>
  <c r="P504" i="1"/>
  <c r="J504" i="1"/>
  <c r="I504" i="1"/>
  <c r="H504" i="1"/>
  <c r="G504" i="1"/>
  <c r="J505" i="1" s="1"/>
  <c r="P503" i="1"/>
  <c r="D503" i="1"/>
  <c r="P502" i="1"/>
  <c r="P501" i="1"/>
  <c r="P500" i="1"/>
  <c r="G496" i="1"/>
  <c r="G497" i="1" s="1"/>
  <c r="G495" i="1"/>
  <c r="G494" i="1"/>
  <c r="H493" i="1"/>
  <c r="I492" i="1"/>
  <c r="I497" i="1" s="1"/>
  <c r="J491" i="1"/>
  <c r="P486" i="1"/>
  <c r="P485" i="1"/>
  <c r="P484" i="1"/>
  <c r="P483" i="1"/>
  <c r="F483" i="1" s="1"/>
  <c r="J483" i="1" s="1"/>
  <c r="P482" i="1"/>
  <c r="F482" i="1" s="1"/>
  <c r="I482" i="1" s="1"/>
  <c r="P481" i="1"/>
  <c r="I481" i="1"/>
  <c r="P479" i="1"/>
  <c r="J479" i="1"/>
  <c r="J485" i="1" s="1"/>
  <c r="R478" i="1"/>
  <c r="P478" i="1"/>
  <c r="F478" i="1"/>
  <c r="H478" i="1" s="1"/>
  <c r="P477" i="1"/>
  <c r="P476" i="1"/>
  <c r="J474" i="1"/>
  <c r="I474" i="1"/>
  <c r="H474" i="1"/>
  <c r="G474" i="1"/>
  <c r="D473" i="1"/>
  <c r="D471" i="1"/>
  <c r="D469" i="1"/>
  <c r="J464" i="1"/>
  <c r="I464" i="1"/>
  <c r="H464" i="1"/>
  <c r="G464" i="1"/>
  <c r="D463" i="1"/>
  <c r="D462" i="1"/>
  <c r="D458" i="1"/>
  <c r="J454" i="1"/>
  <c r="I454" i="1"/>
  <c r="H454" i="1"/>
  <c r="G454" i="1"/>
  <c r="D453" i="1"/>
  <c r="D450" i="1"/>
  <c r="D449" i="1"/>
  <c r="D447" i="1"/>
  <c r="D448" i="1" s="1"/>
  <c r="P442" i="1"/>
  <c r="P441" i="1"/>
  <c r="P440" i="1"/>
  <c r="F440" i="1"/>
  <c r="P439" i="1"/>
  <c r="F439" i="1" s="1"/>
  <c r="P438" i="1"/>
  <c r="F438" i="1" s="1"/>
  <c r="J438" i="1" s="1"/>
  <c r="R437" i="1"/>
  <c r="P437" i="1"/>
  <c r="D437" i="1"/>
  <c r="P436" i="1"/>
  <c r="F436" i="1" s="1"/>
  <c r="D436" i="1"/>
  <c r="I436" i="1" s="1"/>
  <c r="P435" i="1"/>
  <c r="R434" i="1"/>
  <c r="P434" i="1"/>
  <c r="F434" i="1" s="1"/>
  <c r="H434" i="1" s="1"/>
  <c r="P433" i="1"/>
  <c r="P430" i="1"/>
  <c r="J430" i="1"/>
  <c r="I430" i="1"/>
  <c r="H430" i="1"/>
  <c r="G430" i="1"/>
  <c r="P429" i="1"/>
  <c r="D429" i="1"/>
  <c r="P428" i="1"/>
  <c r="P427" i="1"/>
  <c r="P426" i="1"/>
  <c r="P425" i="1"/>
  <c r="P424" i="1"/>
  <c r="P423" i="1"/>
  <c r="D423" i="1"/>
  <c r="P422" i="1"/>
  <c r="P421" i="1"/>
  <c r="D421" i="1"/>
  <c r="P420" i="1"/>
  <c r="AH419" i="1"/>
  <c r="P419" i="1"/>
  <c r="AH418" i="1"/>
  <c r="P418" i="1"/>
  <c r="P417" i="1"/>
  <c r="J417" i="1"/>
  <c r="AH416" i="1"/>
  <c r="P416" i="1"/>
  <c r="F416" i="1" s="1"/>
  <c r="G416" i="1"/>
  <c r="G417" i="1" s="1"/>
  <c r="AH415" i="1"/>
  <c r="P415" i="1"/>
  <c r="F415" i="1" s="1"/>
  <c r="I415" i="1" s="1"/>
  <c r="AH414" i="1"/>
  <c r="R414" i="1"/>
  <c r="P414" i="1"/>
  <c r="AH413" i="1"/>
  <c r="P413" i="1"/>
  <c r="F413" i="1" s="1"/>
  <c r="H413" i="1" s="1"/>
  <c r="AH412" i="1"/>
  <c r="P412" i="1"/>
  <c r="F412" i="1"/>
  <c r="H412" i="1" s="1"/>
  <c r="H417" i="1" s="1"/>
  <c r="AH411" i="1"/>
  <c r="P411" i="1"/>
  <c r="AH410" i="1"/>
  <c r="P410" i="1"/>
  <c r="AH409" i="1"/>
  <c r="P409" i="1"/>
  <c r="P408" i="1"/>
  <c r="J408" i="1"/>
  <c r="AH407" i="1"/>
  <c r="P407" i="1"/>
  <c r="F407" i="1" s="1"/>
  <c r="AH406" i="1"/>
  <c r="F406" i="1"/>
  <c r="AH405" i="1"/>
  <c r="P405" i="1"/>
  <c r="F405" i="1" s="1"/>
  <c r="I405" i="1" s="1"/>
  <c r="AH404" i="1"/>
  <c r="R404" i="1"/>
  <c r="P404" i="1"/>
  <c r="AH403" i="1"/>
  <c r="P403" i="1"/>
  <c r="F403" i="1"/>
  <c r="H403" i="1" s="1"/>
  <c r="AH402" i="1"/>
  <c r="P402" i="1"/>
  <c r="F402" i="1"/>
  <c r="H402" i="1" s="1"/>
  <c r="AH401" i="1"/>
  <c r="P401" i="1"/>
  <c r="P400" i="1"/>
  <c r="P399" i="1"/>
  <c r="P398" i="1"/>
  <c r="X397" i="1"/>
  <c r="P397" i="1"/>
  <c r="F397" i="1" s="1"/>
  <c r="X396" i="1"/>
  <c r="F396" i="1"/>
  <c r="X395" i="1"/>
  <c r="P395" i="1"/>
  <c r="F395" i="1"/>
  <c r="J395" i="1" s="1"/>
  <c r="X394" i="1"/>
  <c r="P394" i="1"/>
  <c r="F394" i="1" s="1"/>
  <c r="J394" i="1" s="1"/>
  <c r="X393" i="1"/>
  <c r="P393" i="1"/>
  <c r="F393" i="1"/>
  <c r="I393" i="1" s="1"/>
  <c r="D397" i="1" s="1"/>
  <c r="X392" i="1"/>
  <c r="P392" i="1"/>
  <c r="D392" i="1"/>
  <c r="X391" i="1"/>
  <c r="P391" i="1"/>
  <c r="F391" i="1" s="1"/>
  <c r="J391" i="1" s="1"/>
  <c r="X390" i="1"/>
  <c r="P390" i="1"/>
  <c r="F390" i="1" s="1"/>
  <c r="H390" i="1"/>
  <c r="D390" i="1"/>
  <c r="P389" i="1"/>
  <c r="P388" i="1"/>
  <c r="P387" i="1"/>
  <c r="P386" i="1"/>
  <c r="J386" i="1"/>
  <c r="X385" i="1"/>
  <c r="P385" i="1"/>
  <c r="F385" i="1" s="1"/>
  <c r="X384" i="1"/>
  <c r="F384" i="1"/>
  <c r="X383" i="1"/>
  <c r="P383" i="1"/>
  <c r="F383" i="1" s="1"/>
  <c r="D383" i="1"/>
  <c r="I383" i="1" s="1"/>
  <c r="D385" i="1" s="1"/>
  <c r="G385" i="1" s="1"/>
  <c r="G386" i="1" s="1"/>
  <c r="X382" i="1"/>
  <c r="P382" i="1"/>
  <c r="D382" i="1"/>
  <c r="X381" i="1"/>
  <c r="P381" i="1"/>
  <c r="F381" i="1" s="1"/>
  <c r="D381" i="1"/>
  <c r="H381" i="1" s="1"/>
  <c r="P380" i="1"/>
  <c r="P379" i="1"/>
  <c r="AH378" i="1"/>
  <c r="P378" i="1"/>
  <c r="AH377" i="1"/>
  <c r="P377" i="1"/>
  <c r="P376" i="1"/>
  <c r="AH375" i="1"/>
  <c r="X375" i="1"/>
  <c r="P375" i="1"/>
  <c r="F375" i="1" s="1"/>
  <c r="AH374" i="1"/>
  <c r="X374" i="1"/>
  <c r="F374" i="1"/>
  <c r="AH373" i="1"/>
  <c r="X373" i="1"/>
  <c r="P373" i="1"/>
  <c r="F373" i="1" s="1"/>
  <c r="I373" i="1" s="1"/>
  <c r="AH372" i="1"/>
  <c r="X372" i="1"/>
  <c r="P372" i="1"/>
  <c r="F372" i="1" s="1"/>
  <c r="G372" i="1" s="1"/>
  <c r="AH371" i="1"/>
  <c r="X371" i="1"/>
  <c r="P371" i="1"/>
  <c r="AH370" i="1"/>
  <c r="X370" i="1"/>
  <c r="P370" i="1"/>
  <c r="F370" i="1"/>
  <c r="H370" i="1" s="1"/>
  <c r="D370" i="1"/>
  <c r="AH369" i="1"/>
  <c r="X369" i="1"/>
  <c r="P369" i="1"/>
  <c r="D369" i="1"/>
  <c r="AH368" i="1"/>
  <c r="X368" i="1"/>
  <c r="P368" i="1"/>
  <c r="AH367" i="1"/>
  <c r="P367" i="1"/>
  <c r="AH366" i="1"/>
  <c r="P366" i="1"/>
  <c r="AH365" i="1"/>
  <c r="P365" i="1"/>
  <c r="P364" i="1"/>
  <c r="AH363" i="1"/>
  <c r="P363" i="1"/>
  <c r="F363" i="1" s="1"/>
  <c r="AH362" i="1"/>
  <c r="F362" i="1"/>
  <c r="AH361" i="1"/>
  <c r="P361" i="1"/>
  <c r="AH360" i="1"/>
  <c r="R360" i="1"/>
  <c r="P360" i="1"/>
  <c r="AH359" i="1"/>
  <c r="P359" i="1"/>
  <c r="AH358" i="1"/>
  <c r="P358" i="1"/>
  <c r="AH357" i="1"/>
  <c r="P357" i="1"/>
  <c r="AH356" i="1"/>
  <c r="P356" i="1"/>
  <c r="AH355" i="1"/>
  <c r="P355" i="1"/>
  <c r="P354" i="1"/>
  <c r="P353" i="1"/>
  <c r="P352" i="1"/>
  <c r="X351" i="1"/>
  <c r="P351" i="1"/>
  <c r="X350" i="1"/>
  <c r="X349" i="1"/>
  <c r="P349" i="1"/>
  <c r="F349" i="1" s="1"/>
  <c r="G349" i="1" s="1"/>
  <c r="D349" i="1"/>
  <c r="X348" i="1"/>
  <c r="P348" i="1"/>
  <c r="F348" i="1" s="1"/>
  <c r="D348" i="1"/>
  <c r="X347" i="1"/>
  <c r="P347" i="1"/>
  <c r="X346" i="1"/>
  <c r="P346" i="1"/>
  <c r="F346" i="1" s="1"/>
  <c r="H346" i="1" s="1"/>
  <c r="X345" i="1"/>
  <c r="P345" i="1"/>
  <c r="F345" i="1" s="1"/>
  <c r="I345" i="1" s="1"/>
  <c r="X344" i="1"/>
  <c r="P344" i="1"/>
  <c r="X343" i="1"/>
  <c r="P343" i="1"/>
  <c r="F343" i="1" s="1"/>
  <c r="D343" i="1"/>
  <c r="X342" i="1"/>
  <c r="R342" i="1"/>
  <c r="P342" i="1"/>
  <c r="X341" i="1"/>
  <c r="R341" i="1"/>
  <c r="P341" i="1"/>
  <c r="D341" i="1"/>
  <c r="P340" i="1"/>
  <c r="P339" i="1"/>
  <c r="P338" i="1"/>
  <c r="P337" i="1"/>
  <c r="X336" i="1"/>
  <c r="P336" i="1"/>
  <c r="X335" i="1"/>
  <c r="X334" i="1"/>
  <c r="P334" i="1"/>
  <c r="F334" i="1" s="1"/>
  <c r="D334" i="1"/>
  <c r="G334" i="1" s="1"/>
  <c r="X333" i="1"/>
  <c r="P333" i="1"/>
  <c r="F333" i="1"/>
  <c r="J333" i="1" s="1"/>
  <c r="D333" i="1"/>
  <c r="X332" i="1"/>
  <c r="P332" i="1"/>
  <c r="X331" i="1"/>
  <c r="P331" i="1"/>
  <c r="F331" i="1" s="1"/>
  <c r="H331" i="1" s="1"/>
  <c r="X330" i="1"/>
  <c r="P330" i="1"/>
  <c r="F330" i="1" s="1"/>
  <c r="I330" i="1"/>
  <c r="D336" i="1" s="1"/>
  <c r="G336" i="1" s="1"/>
  <c r="X329" i="1"/>
  <c r="P329" i="1"/>
  <c r="X328" i="1"/>
  <c r="P328" i="1"/>
  <c r="F328" i="1" s="1"/>
  <c r="D328" i="1"/>
  <c r="X327" i="1"/>
  <c r="R327" i="1"/>
  <c r="P327" i="1"/>
  <c r="F327" i="1" s="1"/>
  <c r="G327" i="1" s="1"/>
  <c r="X326" i="1"/>
  <c r="R326" i="1"/>
  <c r="P326" i="1"/>
  <c r="F326" i="1" s="1"/>
  <c r="H326" i="1" s="1"/>
  <c r="D326" i="1"/>
  <c r="P325" i="1"/>
  <c r="AH324" i="1"/>
  <c r="P324" i="1"/>
  <c r="AH323" i="1"/>
  <c r="P323" i="1"/>
  <c r="P322" i="1"/>
  <c r="AH321" i="1"/>
  <c r="X321" i="1"/>
  <c r="P321" i="1"/>
  <c r="F321" i="1"/>
  <c r="AH320" i="1"/>
  <c r="X320" i="1"/>
  <c r="F320" i="1"/>
  <c r="AH319" i="1"/>
  <c r="X319" i="1"/>
  <c r="P319" i="1"/>
  <c r="F319" i="1"/>
  <c r="J319" i="1" s="1"/>
  <c r="AH318" i="1"/>
  <c r="X318" i="1"/>
  <c r="P318" i="1"/>
  <c r="D318" i="1"/>
  <c r="AH317" i="1"/>
  <c r="X317" i="1"/>
  <c r="P317" i="1"/>
  <c r="F317" i="1"/>
  <c r="I317" i="1" s="1"/>
  <c r="D320" i="1" s="1"/>
  <c r="H320" i="1" s="1"/>
  <c r="AH316" i="1"/>
  <c r="X316" i="1"/>
  <c r="P316" i="1"/>
  <c r="D316" i="1"/>
  <c r="D315" i="1" s="1"/>
  <c r="AH315" i="1"/>
  <c r="X315" i="1"/>
  <c r="P315" i="1"/>
  <c r="AH314" i="1"/>
  <c r="X314" i="1"/>
  <c r="R314" i="1"/>
  <c r="P314" i="1"/>
  <c r="F314" i="1"/>
  <c r="H314" i="1" s="1"/>
  <c r="H322" i="1" s="1"/>
  <c r="AH313" i="1"/>
  <c r="P313" i="1"/>
  <c r="AH312" i="1"/>
  <c r="P312" i="1"/>
  <c r="AH311" i="1"/>
  <c r="P311" i="1"/>
  <c r="P310" i="1"/>
  <c r="AH309" i="1"/>
  <c r="X309" i="1"/>
  <c r="P309" i="1"/>
  <c r="F309" i="1" s="1"/>
  <c r="AH308" i="1"/>
  <c r="X308" i="1"/>
  <c r="F308" i="1"/>
  <c r="AH307" i="1"/>
  <c r="X307" i="1"/>
  <c r="P307" i="1"/>
  <c r="F307" i="1" s="1"/>
  <c r="J307" i="1" s="1"/>
  <c r="AH306" i="1"/>
  <c r="X306" i="1"/>
  <c r="P306" i="1"/>
  <c r="F306" i="1" s="1"/>
  <c r="D306" i="1"/>
  <c r="AH305" i="1"/>
  <c r="X305" i="1"/>
  <c r="P305" i="1"/>
  <c r="F305" i="1" s="1"/>
  <c r="I305" i="1" s="1"/>
  <c r="AH304" i="1"/>
  <c r="X304" i="1"/>
  <c r="P304" i="1"/>
  <c r="D304" i="1"/>
  <c r="AH303" i="1"/>
  <c r="X303" i="1"/>
  <c r="P303" i="1"/>
  <c r="AH302" i="1"/>
  <c r="X302" i="1"/>
  <c r="R302" i="1"/>
  <c r="P302" i="1"/>
  <c r="F302" i="1" s="1"/>
  <c r="H302" i="1" s="1"/>
  <c r="AH301" i="1"/>
  <c r="P301" i="1"/>
  <c r="AH300" i="1"/>
  <c r="P300" i="1"/>
  <c r="AH299" i="1"/>
  <c r="P299" i="1"/>
  <c r="P298" i="1"/>
  <c r="AH297" i="1"/>
  <c r="X297" i="1"/>
  <c r="P297" i="1"/>
  <c r="F297" i="1"/>
  <c r="AH296" i="1"/>
  <c r="X296" i="1"/>
  <c r="F296" i="1"/>
  <c r="AH295" i="1"/>
  <c r="X295" i="1"/>
  <c r="P295" i="1"/>
  <c r="F295" i="1" s="1"/>
  <c r="J295" i="1" s="1"/>
  <c r="AH294" i="1"/>
  <c r="X294" i="1"/>
  <c r="P294" i="1"/>
  <c r="D294" i="1"/>
  <c r="AH293" i="1"/>
  <c r="X293" i="1"/>
  <c r="P293" i="1"/>
  <c r="F293" i="1" s="1"/>
  <c r="I293" i="1" s="1"/>
  <c r="AH292" i="1"/>
  <c r="X292" i="1"/>
  <c r="P292" i="1"/>
  <c r="D292" i="1"/>
  <c r="AH291" i="1"/>
  <c r="X291" i="1"/>
  <c r="P291" i="1"/>
  <c r="D291" i="1"/>
  <c r="AH290" i="1"/>
  <c r="X290" i="1"/>
  <c r="R290" i="1"/>
  <c r="F290" i="1" s="1"/>
  <c r="H290" i="1" s="1"/>
  <c r="P290" i="1"/>
  <c r="AH289" i="1"/>
  <c r="P289" i="1"/>
  <c r="AH288" i="1"/>
  <c r="P288" i="1"/>
  <c r="AH287" i="1"/>
  <c r="P287" i="1"/>
  <c r="P286" i="1"/>
  <c r="AH285" i="1"/>
  <c r="X285" i="1"/>
  <c r="P285" i="1"/>
  <c r="F285" i="1" s="1"/>
  <c r="AH284" i="1"/>
  <c r="X284" i="1"/>
  <c r="F284" i="1"/>
  <c r="AH283" i="1"/>
  <c r="X283" i="1"/>
  <c r="P283" i="1"/>
  <c r="F283" i="1" s="1"/>
  <c r="J283" i="1" s="1"/>
  <c r="AH282" i="1"/>
  <c r="X282" i="1"/>
  <c r="P282" i="1"/>
  <c r="F282" i="1" s="1"/>
  <c r="G282" i="1" s="1"/>
  <c r="D282" i="1"/>
  <c r="AH281" i="1"/>
  <c r="X281" i="1"/>
  <c r="P281" i="1"/>
  <c r="F281" i="1" s="1"/>
  <c r="I281" i="1" s="1"/>
  <c r="AH280" i="1"/>
  <c r="X280" i="1"/>
  <c r="P280" i="1"/>
  <c r="D280" i="1"/>
  <c r="D279" i="1" s="1"/>
  <c r="AH279" i="1"/>
  <c r="X279" i="1"/>
  <c r="P279" i="1"/>
  <c r="AH278" i="1"/>
  <c r="X278" i="1"/>
  <c r="R278" i="1"/>
  <c r="P278" i="1"/>
  <c r="AH277" i="1"/>
  <c r="P277" i="1"/>
  <c r="AH276" i="1"/>
  <c r="P276" i="1"/>
  <c r="AH275" i="1"/>
  <c r="P275" i="1"/>
  <c r="P274" i="1"/>
  <c r="AH273" i="1"/>
  <c r="X273" i="1"/>
  <c r="P273" i="1"/>
  <c r="F273" i="1" s="1"/>
  <c r="AH272" i="1"/>
  <c r="X272" i="1"/>
  <c r="F272" i="1"/>
  <c r="AH271" i="1"/>
  <c r="X271" i="1"/>
  <c r="P271" i="1"/>
  <c r="F271" i="1" s="1"/>
  <c r="J271" i="1"/>
  <c r="AH270" i="1"/>
  <c r="X270" i="1"/>
  <c r="P270" i="1"/>
  <c r="F270" i="1"/>
  <c r="D270" i="1"/>
  <c r="AH269" i="1"/>
  <c r="X269" i="1"/>
  <c r="P269" i="1"/>
  <c r="F269" i="1" s="1"/>
  <c r="I269" i="1" s="1"/>
  <c r="D273" i="1" s="1"/>
  <c r="AH268" i="1"/>
  <c r="X268" i="1"/>
  <c r="P268" i="1"/>
  <c r="D268" i="1"/>
  <c r="AH267" i="1"/>
  <c r="X267" i="1"/>
  <c r="P267" i="1"/>
  <c r="AH266" i="1"/>
  <c r="X266" i="1"/>
  <c r="R266" i="1"/>
  <c r="P266" i="1"/>
  <c r="F266" i="1" s="1"/>
  <c r="H266" i="1" s="1"/>
  <c r="AH265" i="1"/>
  <c r="P265" i="1"/>
  <c r="AH264" i="1"/>
  <c r="P264" i="1"/>
  <c r="AH263" i="1"/>
  <c r="P263" i="1"/>
  <c r="P262" i="1"/>
  <c r="AH261" i="1"/>
  <c r="X261" i="1"/>
  <c r="P261" i="1"/>
  <c r="F261" i="1" s="1"/>
  <c r="AH260" i="1"/>
  <c r="X260" i="1"/>
  <c r="F260" i="1"/>
  <c r="AH259" i="1"/>
  <c r="X259" i="1"/>
  <c r="P259" i="1"/>
  <c r="F259" i="1" s="1"/>
  <c r="J259" i="1" s="1"/>
  <c r="AH258" i="1"/>
  <c r="X258" i="1"/>
  <c r="P258" i="1"/>
  <c r="F258" i="1" s="1"/>
  <c r="D258" i="1"/>
  <c r="AH257" i="1"/>
  <c r="X257" i="1"/>
  <c r="P257" i="1"/>
  <c r="F257" i="1" s="1"/>
  <c r="I257" i="1" s="1"/>
  <c r="D261" i="1" s="1"/>
  <c r="AH256" i="1"/>
  <c r="X256" i="1"/>
  <c r="P256" i="1"/>
  <c r="D256" i="1"/>
  <c r="AH255" i="1"/>
  <c r="X255" i="1"/>
  <c r="P255" i="1"/>
  <c r="D255" i="1"/>
  <c r="AH254" i="1"/>
  <c r="X254" i="1"/>
  <c r="R254" i="1"/>
  <c r="P254" i="1"/>
  <c r="AH253" i="1"/>
  <c r="P253" i="1"/>
  <c r="AH252" i="1"/>
  <c r="P252" i="1"/>
  <c r="AH251" i="1"/>
  <c r="P251" i="1"/>
  <c r="P250" i="1"/>
  <c r="AH249" i="1"/>
  <c r="X249" i="1"/>
  <c r="P249" i="1"/>
  <c r="F249" i="1" s="1"/>
  <c r="AH248" i="1"/>
  <c r="X248" i="1"/>
  <c r="F248" i="1"/>
  <c r="AH247" i="1"/>
  <c r="X247" i="1"/>
  <c r="P247" i="1"/>
  <c r="F247" i="1"/>
  <c r="J247" i="1" s="1"/>
  <c r="AH246" i="1"/>
  <c r="X246" i="1"/>
  <c r="P246" i="1"/>
  <c r="D246" i="1"/>
  <c r="AH245" i="1"/>
  <c r="X245" i="1"/>
  <c r="P245" i="1"/>
  <c r="F245" i="1"/>
  <c r="I245" i="1" s="1"/>
  <c r="AH244" i="1"/>
  <c r="X244" i="1"/>
  <c r="P244" i="1"/>
  <c r="D244" i="1"/>
  <c r="D243" i="1" s="1"/>
  <c r="AH243" i="1"/>
  <c r="X243" i="1"/>
  <c r="P243" i="1"/>
  <c r="AH242" i="1"/>
  <c r="X242" i="1"/>
  <c r="R242" i="1"/>
  <c r="P242" i="1"/>
  <c r="F242" i="1"/>
  <c r="H242" i="1" s="1"/>
  <c r="AH241" i="1"/>
  <c r="P241" i="1"/>
  <c r="P239" i="1"/>
  <c r="P238" i="1"/>
  <c r="P237" i="1"/>
  <c r="F237" i="1" s="1"/>
  <c r="P236" i="1"/>
  <c r="F236" i="1"/>
  <c r="P235" i="1"/>
  <c r="F235" i="1" s="1"/>
  <c r="J235" i="1" s="1"/>
  <c r="P234" i="1"/>
  <c r="F234" i="1" s="1"/>
  <c r="G234" i="1" s="1"/>
  <c r="P233" i="1"/>
  <c r="F233" i="1" s="1"/>
  <c r="G233" i="1" s="1"/>
  <c r="P232" i="1"/>
  <c r="F232" i="1" s="1"/>
  <c r="D232" i="1"/>
  <c r="R231" i="1"/>
  <c r="P231" i="1"/>
  <c r="F231" i="1" s="1"/>
  <c r="D231" i="1"/>
  <c r="P230" i="1"/>
  <c r="F230" i="1" s="1"/>
  <c r="I230" i="1" s="1"/>
  <c r="P229" i="1"/>
  <c r="D229" i="1"/>
  <c r="R228" i="1"/>
  <c r="F228" i="1" s="1"/>
  <c r="H228" i="1" s="1"/>
  <c r="P228" i="1"/>
  <c r="P227" i="1"/>
  <c r="AH226" i="1"/>
  <c r="P226" i="1"/>
  <c r="AH225" i="1"/>
  <c r="P225" i="1"/>
  <c r="P224" i="1"/>
  <c r="AH223" i="1"/>
  <c r="X223" i="1"/>
  <c r="P223" i="1"/>
  <c r="F223" i="1" s="1"/>
  <c r="AH222" i="1"/>
  <c r="X222" i="1"/>
  <c r="F222" i="1"/>
  <c r="AH221" i="1"/>
  <c r="X221" i="1"/>
  <c r="P221" i="1"/>
  <c r="F221" i="1" s="1"/>
  <c r="J221" i="1" s="1"/>
  <c r="AH220" i="1"/>
  <c r="X220" i="1"/>
  <c r="P220" i="1"/>
  <c r="D220" i="1"/>
  <c r="AH219" i="1"/>
  <c r="X219" i="1"/>
  <c r="P219" i="1"/>
  <c r="F219" i="1" s="1"/>
  <c r="I219" i="1" s="1"/>
  <c r="AH218" i="1"/>
  <c r="X218" i="1"/>
  <c r="P218" i="1"/>
  <c r="D218" i="1"/>
  <c r="D217" i="1" s="1"/>
  <c r="AH217" i="1"/>
  <c r="X217" i="1"/>
  <c r="P217" i="1"/>
  <c r="AH216" i="1"/>
  <c r="X216" i="1"/>
  <c r="R216" i="1"/>
  <c r="F216" i="1" s="1"/>
  <c r="H216" i="1" s="1"/>
  <c r="P216" i="1"/>
  <c r="AH215" i="1"/>
  <c r="P215" i="1"/>
  <c r="AH214" i="1"/>
  <c r="P214" i="1"/>
  <c r="AH213" i="1"/>
  <c r="P213" i="1"/>
  <c r="P212" i="1"/>
  <c r="AH211" i="1"/>
  <c r="X211" i="1"/>
  <c r="P211" i="1"/>
  <c r="AH210" i="1"/>
  <c r="X210" i="1"/>
  <c r="P210" i="1"/>
  <c r="I210" i="1"/>
  <c r="D211" i="1" s="1"/>
  <c r="G211" i="1" s="1"/>
  <c r="AH209" i="1"/>
  <c r="X209" i="1"/>
  <c r="P209" i="1"/>
  <c r="AH208" i="1"/>
  <c r="X208" i="1"/>
  <c r="P208" i="1"/>
  <c r="J208" i="1"/>
  <c r="J212" i="1" s="1"/>
  <c r="AH207" i="1"/>
  <c r="X207" i="1"/>
  <c r="P207" i="1"/>
  <c r="D207" i="1"/>
  <c r="H207" i="1" s="1"/>
  <c r="H212" i="1" s="1"/>
  <c r="AH206" i="1"/>
  <c r="P206" i="1"/>
  <c r="P205" i="1"/>
  <c r="P204" i="1"/>
  <c r="P203" i="1"/>
  <c r="J203" i="1"/>
  <c r="I203" i="1"/>
  <c r="H203" i="1"/>
  <c r="G203" i="1"/>
  <c r="X202" i="1"/>
  <c r="P202" i="1"/>
  <c r="D202" i="1"/>
  <c r="X201" i="1"/>
  <c r="D201" i="1"/>
  <c r="X200" i="1"/>
  <c r="P200" i="1"/>
  <c r="X199" i="1"/>
  <c r="P199" i="1"/>
  <c r="D199" i="1"/>
  <c r="X198" i="1"/>
  <c r="P198" i="1"/>
  <c r="X197" i="1"/>
  <c r="P197" i="1"/>
  <c r="X196" i="1"/>
  <c r="P196" i="1"/>
  <c r="X195" i="1"/>
  <c r="R195" i="1"/>
  <c r="P195" i="1"/>
  <c r="D195" i="1"/>
  <c r="P194" i="1"/>
  <c r="P193" i="1"/>
  <c r="P192" i="1"/>
  <c r="P191" i="1"/>
  <c r="J191" i="1"/>
  <c r="I191" i="1"/>
  <c r="H191" i="1"/>
  <c r="G191" i="1"/>
  <c r="X190" i="1"/>
  <c r="P190" i="1"/>
  <c r="D190" i="1"/>
  <c r="X189" i="1"/>
  <c r="D189" i="1"/>
  <c r="X188" i="1"/>
  <c r="P188" i="1"/>
  <c r="X187" i="1"/>
  <c r="P187" i="1"/>
  <c r="D187" i="1"/>
  <c r="X186" i="1"/>
  <c r="P186" i="1"/>
  <c r="X185" i="1"/>
  <c r="P185" i="1"/>
  <c r="D185" i="1"/>
  <c r="X184" i="1"/>
  <c r="R184" i="1"/>
  <c r="P184" i="1"/>
  <c r="F184" i="1" s="1"/>
  <c r="P183" i="1"/>
  <c r="P182" i="1"/>
  <c r="P181" i="1"/>
  <c r="P180" i="1"/>
  <c r="J180" i="1"/>
  <c r="I180" i="1"/>
  <c r="H180" i="1"/>
  <c r="G180" i="1"/>
  <c r="X179" i="1"/>
  <c r="P179" i="1"/>
  <c r="D179" i="1"/>
  <c r="X178" i="1"/>
  <c r="D178" i="1"/>
  <c r="X177" i="1"/>
  <c r="P177" i="1"/>
  <c r="X176" i="1"/>
  <c r="P176" i="1"/>
  <c r="D176" i="1"/>
  <c r="X175" i="1"/>
  <c r="P175" i="1"/>
  <c r="X174" i="1"/>
  <c r="R174" i="1"/>
  <c r="F174" i="1" s="1"/>
  <c r="P174" i="1"/>
  <c r="D174" i="1"/>
  <c r="P173" i="1"/>
  <c r="AH172" i="1"/>
  <c r="P172" i="1"/>
  <c r="AH171" i="1"/>
  <c r="P171" i="1"/>
  <c r="P170" i="1"/>
  <c r="AH169" i="1"/>
  <c r="X169" i="1"/>
  <c r="P169" i="1"/>
  <c r="F169" i="1" s="1"/>
  <c r="AH168" i="1"/>
  <c r="X168" i="1"/>
  <c r="F168" i="1"/>
  <c r="AH167" i="1"/>
  <c r="X167" i="1"/>
  <c r="P167" i="1"/>
  <c r="F167" i="1" s="1"/>
  <c r="I167" i="1" s="1"/>
  <c r="AH166" i="1"/>
  <c r="P166" i="1"/>
  <c r="F166" i="1" s="1"/>
  <c r="H166" i="1" s="1"/>
  <c r="AH165" i="1"/>
  <c r="X165" i="1"/>
  <c r="P165" i="1"/>
  <c r="D165" i="1"/>
  <c r="AH164" i="1"/>
  <c r="X164" i="1"/>
  <c r="P164" i="1"/>
  <c r="AH163" i="1"/>
  <c r="X163" i="1"/>
  <c r="P163" i="1"/>
  <c r="D163" i="1"/>
  <c r="AH162" i="1"/>
  <c r="P162" i="1"/>
  <c r="AA160" i="1"/>
  <c r="P160" i="1"/>
  <c r="P159" i="1"/>
  <c r="J159" i="1"/>
  <c r="AA158" i="1"/>
  <c r="P158" i="1"/>
  <c r="F158" i="1"/>
  <c r="AA157" i="1"/>
  <c r="P157" i="1"/>
  <c r="F157" i="1" s="1"/>
  <c r="AA156" i="1"/>
  <c r="P156" i="1"/>
  <c r="F156" i="1"/>
  <c r="I156" i="1" s="1"/>
  <c r="D158" i="1" s="1"/>
  <c r="H158" i="1" s="1"/>
  <c r="AA155" i="1"/>
  <c r="R155" i="1"/>
  <c r="P155" i="1"/>
  <c r="AA154" i="1"/>
  <c r="P154" i="1"/>
  <c r="AH153" i="1"/>
  <c r="P153" i="1"/>
  <c r="AH152" i="1"/>
  <c r="P152" i="1"/>
  <c r="P151" i="1"/>
  <c r="AH150" i="1"/>
  <c r="F150" i="1"/>
  <c r="AH149" i="1"/>
  <c r="P149" i="1"/>
  <c r="F149" i="1" s="1"/>
  <c r="AH148" i="1"/>
  <c r="P148" i="1"/>
  <c r="F148" i="1" s="1"/>
  <c r="J148" i="1" s="1"/>
  <c r="AH147" i="1"/>
  <c r="R147" i="1"/>
  <c r="P147" i="1"/>
  <c r="AH146" i="1"/>
  <c r="P146" i="1"/>
  <c r="AH145" i="1"/>
  <c r="P145" i="1"/>
  <c r="AH144" i="1"/>
  <c r="P144" i="1"/>
  <c r="AH143" i="1"/>
  <c r="P143" i="1"/>
  <c r="AH142" i="1"/>
  <c r="P142" i="1"/>
  <c r="P141" i="1"/>
  <c r="AH140" i="1"/>
  <c r="F140" i="1"/>
  <c r="AH139" i="1"/>
  <c r="P139" i="1"/>
  <c r="F139" i="1" s="1"/>
  <c r="AH138" i="1"/>
  <c r="R138" i="1"/>
  <c r="P138" i="1"/>
  <c r="F138" i="1" s="1"/>
  <c r="I138" i="1"/>
  <c r="AH137" i="1"/>
  <c r="X137" i="1"/>
  <c r="P137" i="1"/>
  <c r="D137" i="1"/>
  <c r="AH136" i="1"/>
  <c r="P136" i="1"/>
  <c r="AH135" i="1"/>
  <c r="P135" i="1"/>
  <c r="AH134" i="1"/>
  <c r="P134" i="1"/>
  <c r="AH133" i="1"/>
  <c r="P133" i="1"/>
  <c r="P132" i="1"/>
  <c r="I132" i="1"/>
  <c r="H132" i="1"/>
  <c r="G132" i="1"/>
  <c r="AH131" i="1"/>
  <c r="P131" i="1"/>
  <c r="J131" i="1"/>
  <c r="J132" i="1" s="1"/>
  <c r="AH130" i="1"/>
  <c r="P130" i="1"/>
  <c r="I124" i="1"/>
  <c r="I127" i="1" s="1"/>
  <c r="H123" i="1"/>
  <c r="Q119" i="1"/>
  <c r="G118" i="1"/>
  <c r="J117" i="1"/>
  <c r="J118" i="1" s="1"/>
  <c r="I116" i="1"/>
  <c r="I118" i="1" s="1"/>
  <c r="H115" i="1"/>
  <c r="H118" i="1" s="1"/>
  <c r="J111" i="1"/>
  <c r="D110" i="1"/>
  <c r="G110" i="1" s="1"/>
  <c r="I108" i="1"/>
  <c r="D109" i="1" s="1"/>
  <c r="H109" i="1" s="1"/>
  <c r="F107" i="1"/>
  <c r="G107" i="1" s="1"/>
  <c r="G111" i="1" s="1"/>
  <c r="H106" i="1"/>
  <c r="AH104" i="1"/>
  <c r="P104" i="1"/>
  <c r="AH103" i="1"/>
  <c r="P103" i="1"/>
  <c r="P102" i="1"/>
  <c r="J102" i="1"/>
  <c r="AH101" i="1"/>
  <c r="P101" i="1"/>
  <c r="F101" i="1" s="1"/>
  <c r="AH100" i="1"/>
  <c r="F100" i="1"/>
  <c r="AH99" i="1"/>
  <c r="P99" i="1"/>
  <c r="F99" i="1" s="1"/>
  <c r="G99" i="1" s="1"/>
  <c r="AH98" i="1"/>
  <c r="P98" i="1"/>
  <c r="F98" i="1" s="1"/>
  <c r="D98" i="1"/>
  <c r="AH97" i="1"/>
  <c r="R97" i="1"/>
  <c r="P97" i="1"/>
  <c r="F97" i="1"/>
  <c r="I97" i="1" s="1"/>
  <c r="AH96" i="1"/>
  <c r="P96" i="1"/>
  <c r="F96" i="1" s="1"/>
  <c r="H96" i="1" s="1"/>
  <c r="AH95" i="1"/>
  <c r="P95" i="1"/>
  <c r="AA93" i="1"/>
  <c r="P93" i="1"/>
  <c r="P92" i="1"/>
  <c r="J92" i="1"/>
  <c r="AA91" i="1"/>
  <c r="P91" i="1"/>
  <c r="F91" i="1"/>
  <c r="AA90" i="1"/>
  <c r="P90" i="1"/>
  <c r="F90" i="1" s="1"/>
  <c r="AA89" i="1"/>
  <c r="P89" i="1"/>
  <c r="F89" i="1" s="1"/>
  <c r="I89" i="1" s="1"/>
  <c r="AA88" i="1"/>
  <c r="P88" i="1"/>
  <c r="F88" i="1" s="1"/>
  <c r="I88" i="1" s="1"/>
  <c r="AA87" i="1"/>
  <c r="P87" i="1"/>
  <c r="AA86" i="1"/>
  <c r="P86" i="1"/>
  <c r="AA85" i="1"/>
  <c r="P85" i="1"/>
  <c r="P84" i="1"/>
  <c r="J84" i="1"/>
  <c r="H84" i="1"/>
  <c r="AA83" i="1"/>
  <c r="P83" i="1"/>
  <c r="F83" i="1" s="1"/>
  <c r="I83" i="1" s="1"/>
  <c r="I84" i="1" s="1"/>
  <c r="AA82" i="1"/>
  <c r="R82" i="1"/>
  <c r="P82" i="1"/>
  <c r="F82" i="1" s="1"/>
  <c r="G82" i="1" s="1"/>
  <c r="G84" i="1" s="1"/>
  <c r="AA81" i="1"/>
  <c r="P81" i="1"/>
  <c r="AA80" i="1"/>
  <c r="P80" i="1"/>
  <c r="AH79" i="1"/>
  <c r="P79" i="1"/>
  <c r="J78" i="1"/>
  <c r="H78" i="1"/>
  <c r="G78" i="1"/>
  <c r="D78" i="1"/>
  <c r="I77" i="1"/>
  <c r="I78" i="1" s="1"/>
  <c r="AH74" i="1"/>
  <c r="P74" i="1"/>
  <c r="J73" i="1"/>
  <c r="H73" i="1"/>
  <c r="G73" i="1"/>
  <c r="D73" i="1"/>
  <c r="I72" i="1"/>
  <c r="I73" i="1" s="1"/>
  <c r="AH69" i="1"/>
  <c r="P69" i="1"/>
  <c r="J68" i="1"/>
  <c r="G68" i="1"/>
  <c r="I65" i="1"/>
  <c r="I68" i="1" s="1"/>
  <c r="I64" i="1"/>
  <c r="D67" i="1" s="1"/>
  <c r="G67" i="1" s="1"/>
  <c r="AH61" i="1"/>
  <c r="P61" i="1"/>
  <c r="D59" i="1"/>
  <c r="H59" i="1" s="1"/>
  <c r="H60" i="1" s="1"/>
  <c r="D57" i="1"/>
  <c r="J57" i="1" s="1"/>
  <c r="J60" i="1" s="1"/>
  <c r="D56" i="1"/>
  <c r="I56" i="1" s="1"/>
  <c r="I55" i="1"/>
  <c r="G54" i="1"/>
  <c r="H50" i="1"/>
  <c r="G50" i="1"/>
  <c r="F49" i="1"/>
  <c r="J49" i="1" s="1"/>
  <c r="J50" i="1" s="1"/>
  <c r="F48" i="1"/>
  <c r="I48" i="1" s="1"/>
  <c r="R47" i="1"/>
  <c r="F47" i="1"/>
  <c r="I47" i="1" s="1"/>
  <c r="AH44" i="1"/>
  <c r="P44" i="1"/>
  <c r="D40" i="1"/>
  <c r="J40" i="1" s="1"/>
  <c r="J43" i="1" s="1"/>
  <c r="D39" i="1"/>
  <c r="I39" i="1" s="1"/>
  <c r="D41" i="1" s="1"/>
  <c r="H41" i="1" s="1"/>
  <c r="H43" i="1" s="1"/>
  <c r="I38" i="1"/>
  <c r="G37" i="1"/>
  <c r="AH34" i="1"/>
  <c r="P34" i="1"/>
  <c r="D30" i="1"/>
  <c r="J30" i="1" s="1"/>
  <c r="J33" i="1" s="1"/>
  <c r="I29" i="1"/>
  <c r="I28" i="1"/>
  <c r="D31" i="1" s="1"/>
  <c r="H31" i="1" s="1"/>
  <c r="H33" i="1" s="1"/>
  <c r="G27" i="1"/>
  <c r="AH24" i="1"/>
  <c r="P24" i="1"/>
  <c r="J23" i="1"/>
  <c r="D20" i="1"/>
  <c r="J20" i="1" s="1"/>
  <c r="I19" i="1"/>
  <c r="I18" i="1"/>
  <c r="G17" i="1"/>
  <c r="AH14" i="1"/>
  <c r="P14" i="1"/>
  <c r="D10" i="1"/>
  <c r="J10" i="1" s="1"/>
  <c r="J13" i="1" s="1"/>
  <c r="I9" i="1"/>
  <c r="D9" i="1"/>
  <c r="I8" i="1"/>
  <c r="C2" i="1"/>
  <c r="C73" i="1" l="1"/>
  <c r="J85" i="1"/>
  <c r="C84" i="1"/>
  <c r="AA84" i="1" s="1"/>
  <c r="J585" i="1"/>
  <c r="G261" i="1"/>
  <c r="G337" i="1"/>
  <c r="I50" i="1"/>
  <c r="J51" i="1" s="1"/>
  <c r="D66" i="1"/>
  <c r="H66" i="1" s="1"/>
  <c r="H68" i="1" s="1"/>
  <c r="J69" i="1" s="1"/>
  <c r="G273" i="1"/>
  <c r="D11" i="1"/>
  <c r="H11" i="1" s="1"/>
  <c r="H13" i="1" s="1"/>
  <c r="I60" i="1"/>
  <c r="I111" i="1"/>
  <c r="F155" i="1"/>
  <c r="H155" i="1" s="1"/>
  <c r="H159" i="1" s="1"/>
  <c r="C180" i="1"/>
  <c r="F195" i="1"/>
  <c r="I212" i="1"/>
  <c r="F278" i="1"/>
  <c r="H278" i="1" s="1"/>
  <c r="H328" i="1"/>
  <c r="H343" i="1"/>
  <c r="F437" i="1"/>
  <c r="J475" i="1"/>
  <c r="C474" i="1" s="1"/>
  <c r="D595" i="1"/>
  <c r="I596" i="1"/>
  <c r="J607" i="1"/>
  <c r="D7" i="20"/>
  <c r="D8" i="29"/>
  <c r="J74" i="1"/>
  <c r="H111" i="1"/>
  <c r="J112" i="1"/>
  <c r="C111" i="1" s="1"/>
  <c r="I322" i="1"/>
  <c r="D125" i="1"/>
  <c r="H125" i="1" s="1"/>
  <c r="H127" i="1" s="1"/>
  <c r="I43" i="1"/>
  <c r="J119" i="1"/>
  <c r="F147" i="1"/>
  <c r="I147" i="1" s="1"/>
  <c r="J204" i="1"/>
  <c r="F254" i="1"/>
  <c r="H254" i="1" s="1"/>
  <c r="G258" i="1"/>
  <c r="G262" i="1" s="1"/>
  <c r="F342" i="1"/>
  <c r="G342" i="1" s="1"/>
  <c r="G397" i="1"/>
  <c r="G398" i="1" s="1"/>
  <c r="F414" i="1"/>
  <c r="I414" i="1" s="1"/>
  <c r="I417" i="1" s="1"/>
  <c r="F522" i="1"/>
  <c r="H522" i="1" s="1"/>
  <c r="C537" i="1"/>
  <c r="J580" i="1"/>
  <c r="J617" i="1"/>
  <c r="J627" i="1"/>
  <c r="C626" i="1"/>
  <c r="J642" i="1"/>
  <c r="C641" i="1"/>
  <c r="AH641" i="1" s="1"/>
  <c r="C113" i="2"/>
  <c r="D8" i="20"/>
  <c r="D9" i="29"/>
  <c r="I274" i="1"/>
  <c r="D321" i="1"/>
  <c r="G321" i="1" s="1"/>
  <c r="F341" i="1"/>
  <c r="H341" i="1" s="1"/>
  <c r="F360" i="1"/>
  <c r="I360" i="1" s="1"/>
  <c r="F404" i="1"/>
  <c r="I404" i="1" s="1"/>
  <c r="J455" i="1"/>
  <c r="C454" i="1" s="1"/>
  <c r="C564" i="1"/>
  <c r="AH564" i="1" s="1"/>
  <c r="J632" i="1"/>
  <c r="D653" i="1"/>
  <c r="H653" i="1" s="1"/>
  <c r="D804" i="1"/>
  <c r="H804" i="1" s="1"/>
  <c r="H808" i="1" s="1"/>
  <c r="I808" i="1"/>
  <c r="D807" i="1"/>
  <c r="G807" i="1" s="1"/>
  <c r="G808" i="1" s="1"/>
  <c r="H15" i="2"/>
  <c r="H28" i="2" s="1"/>
  <c r="H79" i="2"/>
  <c r="I87" i="2"/>
  <c r="C102" i="2"/>
  <c r="J108" i="2"/>
  <c r="F117" i="2"/>
  <c r="G117" i="2" s="1"/>
  <c r="G124" i="2" s="1"/>
  <c r="F196" i="2"/>
  <c r="H196" i="2" s="1"/>
  <c r="H211" i="2"/>
  <c r="H216" i="2" s="1"/>
  <c r="G99" i="4"/>
  <c r="G168" i="4"/>
  <c r="G179" i="4"/>
  <c r="G239" i="4"/>
  <c r="G322" i="4"/>
  <c r="G348" i="4"/>
  <c r="G468" i="4"/>
  <c r="G555" i="4"/>
  <c r="G717" i="4"/>
  <c r="G843" i="4"/>
  <c r="G853" i="4"/>
  <c r="G884" i="4"/>
  <c r="G894" i="4"/>
  <c r="D24" i="20"/>
  <c r="D25" i="29"/>
  <c r="H19" i="19"/>
  <c r="F683" i="1"/>
  <c r="H683" i="1" s="1"/>
  <c r="J705" i="1"/>
  <c r="F722" i="1"/>
  <c r="H722" i="1" s="1"/>
  <c r="F762" i="1"/>
  <c r="I762" i="1" s="1"/>
  <c r="I763" i="1" s="1"/>
  <c r="F767" i="1"/>
  <c r="I767" i="1" s="1"/>
  <c r="I768" i="1" s="1"/>
  <c r="J769" i="1" s="1"/>
  <c r="J814" i="1"/>
  <c r="C813" i="1" s="1"/>
  <c r="I36" i="2"/>
  <c r="F123" i="2"/>
  <c r="G123" i="2" s="1"/>
  <c r="I178" i="2"/>
  <c r="G523" i="4"/>
  <c r="D17" i="20"/>
  <c r="D18" i="29"/>
  <c r="J12" i="11"/>
  <c r="J20" i="15"/>
  <c r="J11" i="17"/>
  <c r="B31" i="22"/>
  <c r="B25" i="24"/>
  <c r="B25" i="27"/>
  <c r="H45" i="2"/>
  <c r="J131" i="2"/>
  <c r="J136" i="2" s="1"/>
  <c r="H161" i="2"/>
  <c r="G54" i="4"/>
  <c r="G118" i="4"/>
  <c r="G337" i="4"/>
  <c r="G440" i="4"/>
  <c r="G728" i="4"/>
  <c r="G863" i="4"/>
  <c r="G904" i="4"/>
  <c r="D117" i="9"/>
  <c r="B30" i="16"/>
  <c r="J10" i="21"/>
  <c r="F39" i="20"/>
  <c r="F40" i="29"/>
  <c r="G40" i="29" s="1"/>
  <c r="H40" i="29" s="1"/>
  <c r="I40" i="29" s="1"/>
  <c r="J40" i="29" s="1"/>
  <c r="K40" i="29" s="1"/>
  <c r="L40" i="29" s="1"/>
  <c r="J661" i="1"/>
  <c r="F673" i="1"/>
  <c r="H673" i="1" s="1"/>
  <c r="F709" i="1"/>
  <c r="H709" i="1" s="1"/>
  <c r="F750" i="1"/>
  <c r="I750" i="1" s="1"/>
  <c r="I752" i="1" s="1"/>
  <c r="F756" i="1"/>
  <c r="H756" i="1" s="1"/>
  <c r="H758" i="1" s="1"/>
  <c r="H135" i="2"/>
  <c r="F144" i="2"/>
  <c r="G144" i="2" s="1"/>
  <c r="G147" i="2" s="1"/>
  <c r="F146" i="2"/>
  <c r="H146" i="2" s="1"/>
  <c r="H147" i="2" s="1"/>
  <c r="I155" i="2"/>
  <c r="D154" i="2"/>
  <c r="H154" i="2" s="1"/>
  <c r="D165" i="2"/>
  <c r="I165" i="2" s="1"/>
  <c r="F173" i="2"/>
  <c r="H173" i="2" s="1"/>
  <c r="H178" i="2" s="1"/>
  <c r="I187" i="2"/>
  <c r="F206" i="2"/>
  <c r="H206" i="2" s="1"/>
  <c r="G88" i="4"/>
  <c r="G157" i="4"/>
  <c r="G258" i="4"/>
  <c r="G275" i="4"/>
  <c r="G299" i="4"/>
  <c r="G313" i="4"/>
  <c r="G391" i="4"/>
  <c r="G411" i="4"/>
  <c r="G426" i="4"/>
  <c r="G572" i="4"/>
  <c r="D15" i="20"/>
  <c r="D16" i="29"/>
  <c r="G680" i="4"/>
  <c r="G782" i="4"/>
  <c r="G814" i="4"/>
  <c r="G823" i="4"/>
  <c r="E63" i="6"/>
  <c r="F63" i="6" s="1"/>
  <c r="E108" i="6"/>
  <c r="F108" i="6" s="1"/>
  <c r="J12" i="7"/>
  <c r="J18" i="8"/>
  <c r="D81" i="9"/>
  <c r="J12" i="10"/>
  <c r="J11" i="15"/>
  <c r="J19" i="17"/>
  <c r="B30" i="17"/>
  <c r="J21" i="21"/>
  <c r="J10" i="22"/>
  <c r="B32" i="23"/>
  <c r="G45" i="28"/>
  <c r="H46" i="28" s="1"/>
  <c r="G38" i="5"/>
  <c r="C38" i="5"/>
  <c r="K8" i="5"/>
  <c r="D223" i="1"/>
  <c r="G223" i="1" s="1"/>
  <c r="D222" i="1"/>
  <c r="H222" i="1" s="1"/>
  <c r="H224" i="1" s="1"/>
  <c r="I224" i="1"/>
  <c r="D150" i="1"/>
  <c r="H150" i="1" s="1"/>
  <c r="H151" i="1" s="1"/>
  <c r="I151" i="1"/>
  <c r="D149" i="1"/>
  <c r="G149" i="1" s="1"/>
  <c r="G151" i="1" s="1"/>
  <c r="D296" i="1"/>
  <c r="H296" i="1" s="1"/>
  <c r="H298" i="1" s="1"/>
  <c r="I298" i="1"/>
  <c r="D297" i="1"/>
  <c r="G297" i="1" s="1"/>
  <c r="D12" i="1"/>
  <c r="G12" i="1" s="1"/>
  <c r="G13" i="1" s="1"/>
  <c r="D351" i="1"/>
  <c r="G351" i="1" s="1"/>
  <c r="G352" i="1" s="1"/>
  <c r="D350" i="1"/>
  <c r="H350" i="1" s="1"/>
  <c r="I352" i="1"/>
  <c r="D517" i="1"/>
  <c r="G517" i="1" s="1"/>
  <c r="G518" i="1" s="1"/>
  <c r="I518" i="1"/>
  <c r="D516" i="1"/>
  <c r="H516" i="1" s="1"/>
  <c r="D545" i="1"/>
  <c r="G545" i="1" s="1"/>
  <c r="G546" i="1" s="1"/>
  <c r="D544" i="1"/>
  <c r="H544" i="1" s="1"/>
  <c r="I546" i="1"/>
  <c r="D246" i="4"/>
  <c r="G246" i="4" s="1"/>
  <c r="G245" i="4"/>
  <c r="D254" i="4"/>
  <c r="G254" i="4" s="1"/>
  <c r="G253" i="4"/>
  <c r="C203" i="1"/>
  <c r="H250" i="1"/>
  <c r="D272" i="1"/>
  <c r="H272" i="1" s="1"/>
  <c r="H274" i="1" s="1"/>
  <c r="J431" i="1"/>
  <c r="C430" i="1"/>
  <c r="D375" i="1"/>
  <c r="G375" i="1" s="1"/>
  <c r="D374" i="1"/>
  <c r="H374" i="1" s="1"/>
  <c r="I13" i="1"/>
  <c r="C118" i="1"/>
  <c r="I159" i="1"/>
  <c r="D249" i="1"/>
  <c r="G249" i="1" s="1"/>
  <c r="D248" i="1"/>
  <c r="H248" i="1" s="1"/>
  <c r="D309" i="1"/>
  <c r="G309" i="1" s="1"/>
  <c r="I310" i="1"/>
  <c r="D308" i="1"/>
  <c r="H308" i="1" s="1"/>
  <c r="H310" i="1" s="1"/>
  <c r="H352" i="1"/>
  <c r="H546" i="1"/>
  <c r="C78" i="1"/>
  <c r="J79" i="1"/>
  <c r="I141" i="1"/>
  <c r="D139" i="1"/>
  <c r="G139" i="1" s="1"/>
  <c r="G141" i="1" s="1"/>
  <c r="D140" i="1"/>
  <c r="H140" i="1" s="1"/>
  <c r="J418" i="1"/>
  <c r="C417" i="1"/>
  <c r="AH417" i="1" s="1"/>
  <c r="D32" i="1"/>
  <c r="G32" i="1" s="1"/>
  <c r="G33" i="1" s="1"/>
  <c r="I33" i="1"/>
  <c r="D91" i="1"/>
  <c r="G91" i="1" s="1"/>
  <c r="G92" i="1" s="1"/>
  <c r="I92" i="1"/>
  <c r="I170" i="1"/>
  <c r="D168" i="1"/>
  <c r="H168" i="1" s="1"/>
  <c r="D237" i="1"/>
  <c r="G237" i="1" s="1"/>
  <c r="D236" i="1"/>
  <c r="H236" i="1" s="1"/>
  <c r="H238" i="1" s="1"/>
  <c r="I238" i="1"/>
  <c r="C551" i="1"/>
  <c r="AH551" i="1" s="1"/>
  <c r="J552" i="1"/>
  <c r="I726" i="1"/>
  <c r="D724" i="1"/>
  <c r="H724" i="1" s="1"/>
  <c r="H726" i="1" s="1"/>
  <c r="D725" i="1"/>
  <c r="G725" i="1" s="1"/>
  <c r="G726" i="1" s="1"/>
  <c r="I23" i="1"/>
  <c r="D21" i="1"/>
  <c r="H21" i="1" s="1"/>
  <c r="H23" i="1" s="1"/>
  <c r="I98" i="1"/>
  <c r="I102" i="1" s="1"/>
  <c r="D157" i="1"/>
  <c r="G157" i="1" s="1"/>
  <c r="G159" i="1" s="1"/>
  <c r="G231" i="1"/>
  <c r="H286" i="1"/>
  <c r="D739" i="1"/>
  <c r="G739" i="1" s="1"/>
  <c r="G740" i="1" s="1"/>
  <c r="I740" i="1"/>
  <c r="D58" i="1"/>
  <c r="G58" i="1" s="1"/>
  <c r="G60" i="1" s="1"/>
  <c r="J61" i="1" s="1"/>
  <c r="J133" i="1"/>
  <c r="I286" i="1"/>
  <c r="D285" i="1"/>
  <c r="G285" i="1" s="1"/>
  <c r="G286" i="1" s="1"/>
  <c r="D284" i="1"/>
  <c r="H284" i="1" s="1"/>
  <c r="I376" i="1"/>
  <c r="J192" i="1"/>
  <c r="C191" i="1"/>
  <c r="D363" i="1"/>
  <c r="G363" i="1" s="1"/>
  <c r="G364" i="1" s="1"/>
  <c r="I364" i="1"/>
  <c r="D362" i="1"/>
  <c r="H362" i="1" s="1"/>
  <c r="H364" i="1" s="1"/>
  <c r="C557" i="1"/>
  <c r="AH557" i="1" s="1"/>
  <c r="J558" i="1"/>
  <c r="D22" i="1"/>
  <c r="G22" i="1" s="1"/>
  <c r="G23" i="1" s="1"/>
  <c r="C68" i="1"/>
  <c r="D90" i="1"/>
  <c r="H90" i="1" s="1"/>
  <c r="H92" i="1" s="1"/>
  <c r="G232" i="1"/>
  <c r="I262" i="1"/>
  <c r="D260" i="1"/>
  <c r="H260" i="1" s="1"/>
  <c r="H262" i="1" s="1"/>
  <c r="D169" i="1"/>
  <c r="G169" i="1" s="1"/>
  <c r="I250" i="1"/>
  <c r="D335" i="1"/>
  <c r="H335" i="1" s="1"/>
  <c r="I337" i="1"/>
  <c r="D439" i="1"/>
  <c r="H439" i="1" s="1"/>
  <c r="H441" i="1" s="1"/>
  <c r="I441" i="1"/>
  <c r="D525" i="1"/>
  <c r="G525" i="1" s="1"/>
  <c r="G526" i="1" s="1"/>
  <c r="D524" i="1"/>
  <c r="H524" i="1" s="1"/>
  <c r="H526" i="1" s="1"/>
  <c r="I526" i="1"/>
  <c r="J565" i="1"/>
  <c r="C646" i="1"/>
  <c r="AH646" i="1" s="1"/>
  <c r="J647" i="1"/>
  <c r="J764" i="1"/>
  <c r="C763" i="1"/>
  <c r="AH763" i="1" s="1"/>
  <c r="D61" i="2"/>
  <c r="G61" i="2" s="1"/>
  <c r="G62" i="2" s="1"/>
  <c r="I62" i="2"/>
  <c r="C601" i="1"/>
  <c r="AH601" i="1" s="1"/>
  <c r="J602" i="1"/>
  <c r="J348" i="1"/>
  <c r="C579" i="1"/>
  <c r="AH579" i="1" s="1"/>
  <c r="I822" i="1"/>
  <c r="D820" i="1"/>
  <c r="H820" i="1" s="1"/>
  <c r="H822" i="1" s="1"/>
  <c r="D821" i="1"/>
  <c r="G821" i="1" s="1"/>
  <c r="G822" i="1" s="1"/>
  <c r="D126" i="1"/>
  <c r="G126" i="1" s="1"/>
  <c r="G127" i="1" s="1"/>
  <c r="C132" i="1"/>
  <c r="AH132" i="1" s="1"/>
  <c r="J181" i="1"/>
  <c r="G270" i="1"/>
  <c r="G274" i="1" s="1"/>
  <c r="D435" i="1"/>
  <c r="J437" i="1"/>
  <c r="I485" i="1"/>
  <c r="D480" i="1"/>
  <c r="H480" i="1" s="1"/>
  <c r="H485" i="1" s="1"/>
  <c r="H596" i="1"/>
  <c r="J622" i="1"/>
  <c r="F681" i="1"/>
  <c r="H681" i="1" s="1"/>
  <c r="F687" i="1"/>
  <c r="H687" i="1" s="1"/>
  <c r="I398" i="1"/>
  <c r="D407" i="1"/>
  <c r="G407" i="1" s="1"/>
  <c r="G408" i="1" s="1"/>
  <c r="I408" i="1"/>
  <c r="D406" i="1"/>
  <c r="H406" i="1" s="1"/>
  <c r="H408" i="1" s="1"/>
  <c r="D42" i="1"/>
  <c r="G42" i="1" s="1"/>
  <c r="G43" i="1" s="1"/>
  <c r="C606" i="1"/>
  <c r="AH606" i="1" s="1"/>
  <c r="D732" i="1"/>
  <c r="G732" i="1" s="1"/>
  <c r="G733" i="1" s="1"/>
  <c r="I733" i="1"/>
  <c r="J774" i="1"/>
  <c r="C509" i="1"/>
  <c r="D676" i="1"/>
  <c r="G676" i="1" s="1"/>
  <c r="G677" i="1" s="1"/>
  <c r="I677" i="1"/>
  <c r="G306" i="1"/>
  <c r="D303" i="1"/>
  <c r="J465" i="1"/>
  <c r="C464" i="1" s="1"/>
  <c r="D484" i="1"/>
  <c r="G484" i="1" s="1"/>
  <c r="G485" i="1" s="1"/>
  <c r="C504" i="1"/>
  <c r="C616" i="1"/>
  <c r="C631" i="1"/>
  <c r="AH631" i="1" s="1"/>
  <c r="I718" i="1"/>
  <c r="D716" i="1"/>
  <c r="H716" i="1" s="1"/>
  <c r="H718" i="1" s="1"/>
  <c r="D396" i="1"/>
  <c r="H396" i="1" s="1"/>
  <c r="H398" i="1" s="1"/>
  <c r="J538" i="1"/>
  <c r="C636" i="1"/>
  <c r="AH636" i="1" s="1"/>
  <c r="I386" i="1"/>
  <c r="D384" i="1"/>
  <c r="H384" i="1" s="1"/>
  <c r="J666" i="1"/>
  <c r="C665" i="1"/>
  <c r="I691" i="1"/>
  <c r="D689" i="1"/>
  <c r="H689" i="1" s="1"/>
  <c r="D690" i="1"/>
  <c r="G690" i="1" s="1"/>
  <c r="G691" i="1" s="1"/>
  <c r="D267" i="1"/>
  <c r="D440" i="1"/>
  <c r="G440" i="1" s="1"/>
  <c r="G441" i="1" s="1"/>
  <c r="J510" i="1"/>
  <c r="D675" i="1"/>
  <c r="H675" i="1" s="1"/>
  <c r="H677" i="1" s="1"/>
  <c r="C758" i="1"/>
  <c r="AH758" i="1" s="1"/>
  <c r="J759" i="1"/>
  <c r="D786" i="1"/>
  <c r="G786" i="1" s="1"/>
  <c r="G787" i="1" s="1"/>
  <c r="I787" i="1"/>
  <c r="D785" i="1"/>
  <c r="H785" i="1" s="1"/>
  <c r="H518" i="1"/>
  <c r="D751" i="1"/>
  <c r="G751" i="1" s="1"/>
  <c r="G752" i="1" s="1"/>
  <c r="J637" i="1"/>
  <c r="H782" i="1"/>
  <c r="I71" i="2"/>
  <c r="C107" i="2"/>
  <c r="I157" i="2"/>
  <c r="D252" i="4"/>
  <c r="G252" i="4" s="1"/>
  <c r="G250" i="4"/>
  <c r="G288" i="4"/>
  <c r="C778" i="1"/>
  <c r="AH778" i="1" s="1"/>
  <c r="I20" i="2"/>
  <c r="I28" i="2" s="1"/>
  <c r="I96" i="2"/>
  <c r="J114" i="2"/>
  <c r="H207" i="2"/>
  <c r="C11" i="2"/>
  <c r="J12" i="2"/>
  <c r="R188" i="1" s="1"/>
  <c r="F188" i="1" s="1"/>
  <c r="I45" i="2"/>
  <c r="E83" i="6"/>
  <c r="F67" i="6"/>
  <c r="G70" i="6" s="1"/>
  <c r="G249" i="4"/>
  <c r="D40" i="9"/>
  <c r="D53" i="9" s="1"/>
  <c r="H62" i="2"/>
  <c r="C704" i="1"/>
  <c r="C768" i="1"/>
  <c r="AH768" i="1" s="1"/>
  <c r="J779" i="1"/>
  <c r="J103" i="2"/>
  <c r="H136" i="2"/>
  <c r="C40" i="5"/>
  <c r="H38" i="5"/>
  <c r="K6" i="19"/>
  <c r="G13" i="19" s="1"/>
  <c r="H13" i="19" s="1"/>
  <c r="H14" i="19" s="1"/>
  <c r="D78" i="2"/>
  <c r="G78" i="2" s="1"/>
  <c r="I79" i="2"/>
  <c r="G79" i="2"/>
  <c r="I167" i="2"/>
  <c r="D27" i="2"/>
  <c r="G27" i="2" s="1"/>
  <c r="G28" i="2" s="1"/>
  <c r="H157" i="2"/>
  <c r="J158" i="2" s="1"/>
  <c r="R588" i="1" s="1"/>
  <c r="F588" i="1" s="1"/>
  <c r="J588" i="1" s="1"/>
  <c r="J596" i="1" s="1"/>
  <c r="I189" i="2"/>
  <c r="H200" i="2"/>
  <c r="J201" i="2" s="1"/>
  <c r="R501" i="1" s="1"/>
  <c r="C745" i="1"/>
  <c r="AH745" i="1" s="1"/>
  <c r="H96" i="2"/>
  <c r="G133" i="2"/>
  <c r="G136" i="2" s="1"/>
  <c r="C207" i="2"/>
  <c r="I216" i="2"/>
  <c r="G21" i="6"/>
  <c r="E259" i="4"/>
  <c r="D164" i="2"/>
  <c r="H164" i="2" s="1"/>
  <c r="D85" i="9"/>
  <c r="B32" i="21"/>
  <c r="B25" i="26"/>
  <c r="D44" i="2"/>
  <c r="G44" i="2" s="1"/>
  <c r="G45" i="2" s="1"/>
  <c r="D95" i="2"/>
  <c r="G95" i="2" s="1"/>
  <c r="G96" i="2" s="1"/>
  <c r="C200" i="2"/>
  <c r="G255" i="4"/>
  <c r="E94" i="6"/>
  <c r="F94" i="6" s="1"/>
  <c r="J208" i="2"/>
  <c r="D186" i="2"/>
  <c r="H186" i="2" s="1"/>
  <c r="H189" i="2" s="1"/>
  <c r="F54" i="6"/>
  <c r="G57" i="6" s="1"/>
  <c r="E140" i="6" s="1"/>
  <c r="E9" i="9"/>
  <c r="E40" i="9" s="1"/>
  <c r="D121" i="9"/>
  <c r="G9" i="9"/>
  <c r="C147" i="2" l="1"/>
  <c r="J148" i="2"/>
  <c r="J179" i="2"/>
  <c r="C178" i="2"/>
  <c r="H167" i="2"/>
  <c r="J734" i="1"/>
  <c r="C733" i="1" s="1"/>
  <c r="AH733" i="1" s="1"/>
  <c r="H337" i="1"/>
  <c r="D16" i="20"/>
  <c r="D17" i="29"/>
  <c r="D23" i="20"/>
  <c r="D24" i="29"/>
  <c r="D22" i="20"/>
  <c r="D23" i="29"/>
  <c r="D18" i="20"/>
  <c r="D19" i="29"/>
  <c r="R361" i="1"/>
  <c r="F361" i="1" s="1"/>
  <c r="J361" i="1" s="1"/>
  <c r="R593" i="1"/>
  <c r="R209" i="1"/>
  <c r="F209" i="1" s="1"/>
  <c r="G209" i="1" s="1"/>
  <c r="G212" i="1" s="1"/>
  <c r="R165" i="1"/>
  <c r="F165" i="1" s="1"/>
  <c r="G165" i="1" s="1"/>
  <c r="G170" i="1" s="1"/>
  <c r="C157" i="2"/>
  <c r="C50" i="1"/>
  <c r="D6" i="20"/>
  <c r="D7" i="29"/>
  <c r="D21" i="20"/>
  <c r="D22" i="29"/>
  <c r="D5" i="20"/>
  <c r="D6" i="29"/>
  <c r="D19" i="20"/>
  <c r="D20" i="29"/>
  <c r="C45" i="2"/>
  <c r="J46" i="2"/>
  <c r="C62" i="2"/>
  <c r="J63" i="2"/>
  <c r="E139" i="6"/>
  <c r="E15" i="10"/>
  <c r="H15" i="10" s="1"/>
  <c r="J18" i="10" s="1"/>
  <c r="J168" i="2"/>
  <c r="C167" i="2"/>
  <c r="C96" i="2"/>
  <c r="J97" i="2"/>
  <c r="C189" i="2"/>
  <c r="J190" i="2"/>
  <c r="R513" i="1" s="1"/>
  <c r="F513" i="1" s="1"/>
  <c r="J513" i="1" s="1"/>
  <c r="J518" i="1" s="1"/>
  <c r="J719" i="1"/>
  <c r="C718" i="1"/>
  <c r="AH718" i="1" s="1"/>
  <c r="C136" i="2"/>
  <c r="J137" i="2"/>
  <c r="J29" i="2"/>
  <c r="R137" i="1" s="1"/>
  <c r="F137" i="1" s="1"/>
  <c r="H137" i="1" s="1"/>
  <c r="H141" i="1" s="1"/>
  <c r="C28" i="2"/>
  <c r="E98" i="6"/>
  <c r="F83" i="6"/>
  <c r="E260" i="4"/>
  <c r="G259" i="4"/>
  <c r="G40" i="5"/>
  <c r="K7" i="19"/>
  <c r="G310" i="1"/>
  <c r="J409" i="1"/>
  <c r="F490" i="1" s="1"/>
  <c r="H490" i="1" s="1"/>
  <c r="H497" i="1" s="1"/>
  <c r="C408" i="1"/>
  <c r="AH408" i="1" s="1"/>
  <c r="J741" i="1"/>
  <c r="C740" i="1" s="1"/>
  <c r="AH740" i="1" s="1"/>
  <c r="J727" i="1"/>
  <c r="C726" i="1"/>
  <c r="AH726" i="1" s="1"/>
  <c r="J547" i="1"/>
  <c r="C546" i="1"/>
  <c r="AH546" i="1" s="1"/>
  <c r="J80" i="2"/>
  <c r="C79" i="2"/>
  <c r="C33" i="1"/>
  <c r="J34" i="1"/>
  <c r="J678" i="1"/>
  <c r="C677" i="1"/>
  <c r="AH677" i="1" s="1"/>
  <c r="F31" i="15"/>
  <c r="F32" i="12"/>
  <c r="C110" i="9"/>
  <c r="C82" i="9"/>
  <c r="C122" i="9"/>
  <c r="C94" i="9"/>
  <c r="C106" i="9"/>
  <c r="C118" i="9"/>
  <c r="C74" i="9"/>
  <c r="D74" i="9" s="1"/>
  <c r="C86" i="9"/>
  <c r="C98" i="9"/>
  <c r="C70" i="9"/>
  <c r="D70" i="9" s="1"/>
  <c r="J125" i="2"/>
  <c r="C124" i="2"/>
  <c r="R358" i="1"/>
  <c r="F358" i="1" s="1"/>
  <c r="J358" i="1" s="1"/>
  <c r="R435" i="1"/>
  <c r="F435" i="1" s="1"/>
  <c r="J435" i="1" s="1"/>
  <c r="J441" i="1" s="1"/>
  <c r="R243" i="1"/>
  <c r="F243" i="1" s="1"/>
  <c r="J243" i="1" s="1"/>
  <c r="R392" i="1"/>
  <c r="F392" i="1" s="1"/>
  <c r="J392" i="1" s="1"/>
  <c r="J398" i="1" s="1"/>
  <c r="C398" i="1" s="1"/>
  <c r="R315" i="1"/>
  <c r="F315" i="1" s="1"/>
  <c r="J315" i="1" s="1"/>
  <c r="J322" i="1" s="1"/>
  <c r="R344" i="1"/>
  <c r="F344" i="1" s="1"/>
  <c r="J344" i="1" s="1"/>
  <c r="R303" i="1"/>
  <c r="F303" i="1" s="1"/>
  <c r="J303" i="1" s="1"/>
  <c r="R329" i="1"/>
  <c r="F329" i="1" s="1"/>
  <c r="J329" i="1" s="1"/>
  <c r="R229" i="1"/>
  <c r="F229" i="1" s="1"/>
  <c r="J229" i="1" s="1"/>
  <c r="J238" i="1" s="1"/>
  <c r="R196" i="1"/>
  <c r="R175" i="1"/>
  <c r="R369" i="1"/>
  <c r="F369" i="1" s="1"/>
  <c r="J369" i="1" s="1"/>
  <c r="R146" i="1"/>
  <c r="F146" i="1" s="1"/>
  <c r="J146" i="1" s="1"/>
  <c r="R255" i="1"/>
  <c r="F255" i="1" s="1"/>
  <c r="J255" i="1" s="1"/>
  <c r="R217" i="1"/>
  <c r="F217" i="1" s="1"/>
  <c r="J217" i="1" s="1"/>
  <c r="R589" i="1"/>
  <c r="R291" i="1"/>
  <c r="F291" i="1" s="1"/>
  <c r="J291" i="1" s="1"/>
  <c r="R267" i="1"/>
  <c r="F267" i="1" s="1"/>
  <c r="J267" i="1" s="1"/>
  <c r="R185" i="1"/>
  <c r="R164" i="1"/>
  <c r="F164" i="1" s="1"/>
  <c r="J164" i="1" s="1"/>
  <c r="J170" i="1" s="1"/>
  <c r="R279" i="1"/>
  <c r="F279" i="1" s="1"/>
  <c r="J279" i="1" s="1"/>
  <c r="H787" i="1"/>
  <c r="C13" i="1"/>
  <c r="J14" i="1"/>
  <c r="J93" i="1"/>
  <c r="C92" i="1"/>
  <c r="AA92" i="1" s="1"/>
  <c r="J519" i="1"/>
  <c r="C518" i="1"/>
  <c r="AH518" i="1" s="1"/>
  <c r="J753" i="1"/>
  <c r="C752" i="1"/>
  <c r="AH752" i="1" s="1"/>
  <c r="J486" i="1"/>
  <c r="C485" i="1"/>
  <c r="H691" i="1"/>
  <c r="J692" i="1" s="1"/>
  <c r="J527" i="1"/>
  <c r="C526" i="1"/>
  <c r="AH526" i="1" s="1"/>
  <c r="D101" i="1"/>
  <c r="G101" i="1" s="1"/>
  <c r="G102" i="1" s="1"/>
  <c r="C23" i="1"/>
  <c r="J24" i="1"/>
  <c r="D100" i="1"/>
  <c r="H100" i="1" s="1"/>
  <c r="H102" i="1" s="1"/>
  <c r="R316" i="1"/>
  <c r="F316" i="1" s="1"/>
  <c r="J316" i="1" s="1"/>
  <c r="R292" i="1"/>
  <c r="F292" i="1" s="1"/>
  <c r="J292" i="1" s="1"/>
  <c r="R244" i="1"/>
  <c r="F244" i="1" s="1"/>
  <c r="J244" i="1" s="1"/>
  <c r="R304" i="1"/>
  <c r="F304" i="1" s="1"/>
  <c r="J304" i="1" s="1"/>
  <c r="R256" i="1"/>
  <c r="F256" i="1" s="1"/>
  <c r="J256" i="1" s="1"/>
  <c r="R268" i="1"/>
  <c r="F268" i="1" s="1"/>
  <c r="J268" i="1" s="1"/>
  <c r="R357" i="1"/>
  <c r="F357" i="1" s="1"/>
  <c r="J357" i="1" s="1"/>
  <c r="R280" i="1"/>
  <c r="F280" i="1" s="1"/>
  <c r="J280" i="1" s="1"/>
  <c r="R218" i="1"/>
  <c r="F218" i="1" s="1"/>
  <c r="J218" i="1" s="1"/>
  <c r="D59" i="9"/>
  <c r="G59" i="9" s="1"/>
  <c r="D58" i="9"/>
  <c r="D57" i="9"/>
  <c r="C43" i="1"/>
  <c r="J44" i="1"/>
  <c r="C596" i="1"/>
  <c r="J597" i="1"/>
  <c r="G238" i="1"/>
  <c r="C159" i="1"/>
  <c r="AA159" i="1" s="1"/>
  <c r="J160" i="1"/>
  <c r="R359" i="1"/>
  <c r="F359" i="1" s="1"/>
  <c r="J359" i="1" s="1"/>
  <c r="R347" i="1"/>
  <c r="F347" i="1" s="1"/>
  <c r="J347" i="1" s="1"/>
  <c r="R332" i="1"/>
  <c r="F332" i="1" s="1"/>
  <c r="J332" i="1" s="1"/>
  <c r="R371" i="1"/>
  <c r="F371" i="1" s="1"/>
  <c r="R197" i="1"/>
  <c r="J298" i="1" l="1"/>
  <c r="C691" i="1"/>
  <c r="AH691" i="1" s="1"/>
  <c r="J310" i="1"/>
  <c r="J311" i="1" s="1"/>
  <c r="J250" i="1"/>
  <c r="C212" i="1"/>
  <c r="AH212" i="1" s="1"/>
  <c r="J213" i="1"/>
  <c r="J274" i="1"/>
  <c r="J352" i="1"/>
  <c r="C352" i="1" s="1"/>
  <c r="J275" i="1"/>
  <c r="C274" i="1"/>
  <c r="AH274" i="1" s="1"/>
  <c r="C441" i="1"/>
  <c r="J442" i="1"/>
  <c r="D110" i="9"/>
  <c r="D122" i="9"/>
  <c r="D77" i="9"/>
  <c r="D78" i="9" s="1"/>
  <c r="D75" i="9"/>
  <c r="D86" i="9"/>
  <c r="D98" i="9"/>
  <c r="C102" i="1"/>
  <c r="AH102" i="1" s="1"/>
  <c r="J103" i="1"/>
  <c r="R817" i="1"/>
  <c r="F817" i="1" s="1"/>
  <c r="J817" i="1" s="1"/>
  <c r="J822" i="1" s="1"/>
  <c r="N212" i="2"/>
  <c r="F212" i="2" s="1"/>
  <c r="J212" i="2" s="1"/>
  <c r="J216" i="2" s="1"/>
  <c r="R783" i="1"/>
  <c r="F783" i="1" s="1"/>
  <c r="J783" i="1" s="1"/>
  <c r="J787" i="1" s="1"/>
  <c r="C787" i="1" s="1"/>
  <c r="AH787" i="1" s="1"/>
  <c r="R568" i="1"/>
  <c r="F568" i="1" s="1"/>
  <c r="J568" i="1" s="1"/>
  <c r="J574" i="1" s="1"/>
  <c r="J575" i="1" s="1"/>
  <c r="C574" i="1" s="1"/>
  <c r="E261" i="4"/>
  <c r="G261" i="4" s="1"/>
  <c r="G260" i="4"/>
  <c r="G262" i="4" s="1"/>
  <c r="G371" i="1"/>
  <c r="G376" i="1" s="1"/>
  <c r="J371" i="1"/>
  <c r="J376" i="1" s="1"/>
  <c r="E112" i="6"/>
  <c r="F98" i="6"/>
  <c r="G101" i="6" s="1"/>
  <c r="E137" i="6" s="1"/>
  <c r="J353" i="1"/>
  <c r="C238" i="1"/>
  <c r="J239" i="1"/>
  <c r="J262" i="1"/>
  <c r="E84" i="6"/>
  <c r="F84" i="6" s="1"/>
  <c r="G85" i="6" s="1"/>
  <c r="R318" i="1"/>
  <c r="F318" i="1" s="1"/>
  <c r="G318" i="1" s="1"/>
  <c r="G322" i="1" s="1"/>
  <c r="R294" i="1"/>
  <c r="F294" i="1" s="1"/>
  <c r="G294" i="1" s="1"/>
  <c r="G298" i="1" s="1"/>
  <c r="R698" i="1"/>
  <c r="R246" i="1"/>
  <c r="F246" i="1" s="1"/>
  <c r="G246" i="1" s="1"/>
  <c r="G250" i="1" s="1"/>
  <c r="R220" i="1"/>
  <c r="F220" i="1" s="1"/>
  <c r="G220" i="1" s="1"/>
  <c r="G224" i="1" s="1"/>
  <c r="C310" i="1"/>
  <c r="AH310" i="1" s="1"/>
  <c r="R651" i="1"/>
  <c r="F651" i="1" s="1"/>
  <c r="H651" i="1" s="1"/>
  <c r="H655" i="1" s="1"/>
  <c r="R791" i="1"/>
  <c r="F791" i="1" s="1"/>
  <c r="J791" i="1" s="1"/>
  <c r="J797" i="1" s="1"/>
  <c r="R697" i="1"/>
  <c r="F697" i="1" s="1"/>
  <c r="R356" i="1"/>
  <c r="F356" i="1" s="1"/>
  <c r="J356" i="1" s="1"/>
  <c r="J364" i="1" s="1"/>
  <c r="R122" i="1"/>
  <c r="F122" i="1" s="1"/>
  <c r="J122" i="1" s="1"/>
  <c r="J127" i="1" s="1"/>
  <c r="R801" i="1"/>
  <c r="F801" i="1" s="1"/>
  <c r="J801" i="1" s="1"/>
  <c r="J808" i="1" s="1"/>
  <c r="J809" i="1" s="1"/>
  <c r="C808" i="1" s="1"/>
  <c r="R382" i="1"/>
  <c r="F382" i="1" s="1"/>
  <c r="H382" i="1" s="1"/>
  <c r="H386" i="1" s="1"/>
  <c r="R489" i="1"/>
  <c r="F489" i="1" s="1"/>
  <c r="J489" i="1" s="1"/>
  <c r="J497" i="1" s="1"/>
  <c r="J498" i="1" s="1"/>
  <c r="C497" i="1" s="1"/>
  <c r="R458" i="1"/>
  <c r="R207" i="1"/>
  <c r="R163" i="1"/>
  <c r="F163" i="1" s="1"/>
  <c r="H163" i="1" s="1"/>
  <c r="H170" i="1" s="1"/>
  <c r="R136" i="1"/>
  <c r="F136" i="1" s="1"/>
  <c r="J136" i="1" s="1"/>
  <c r="J141" i="1" s="1"/>
  <c r="R368" i="1"/>
  <c r="F368" i="1" s="1"/>
  <c r="H368" i="1" s="1"/>
  <c r="H376" i="1" s="1"/>
  <c r="R145" i="1"/>
  <c r="F145" i="1" s="1"/>
  <c r="J145" i="1" s="1"/>
  <c r="J151" i="1" s="1"/>
  <c r="D82" i="9"/>
  <c r="D94" i="9"/>
  <c r="D106" i="9"/>
  <c r="D118" i="9"/>
  <c r="D71" i="9"/>
  <c r="J224" i="1"/>
  <c r="J286" i="1"/>
  <c r="J399" i="1"/>
  <c r="J337" i="1"/>
  <c r="D101" i="9" l="1"/>
  <c r="D102" i="9" s="1"/>
  <c r="D89" i="9"/>
  <c r="D90" i="9" s="1"/>
  <c r="C337" i="1"/>
  <c r="J338" i="1"/>
  <c r="D95" i="9"/>
  <c r="D107" i="9"/>
  <c r="D119" i="9"/>
  <c r="D83" i="9"/>
  <c r="C298" i="1"/>
  <c r="AH298" i="1" s="1"/>
  <c r="J299" i="1"/>
  <c r="C322" i="1"/>
  <c r="AH322" i="1" s="1"/>
  <c r="J323" i="1"/>
  <c r="C376" i="1"/>
  <c r="AH376" i="1" s="1"/>
  <c r="J377" i="1"/>
  <c r="E138" i="6"/>
  <c r="E15" i="11"/>
  <c r="H15" i="11" s="1"/>
  <c r="J18" i="11" s="1"/>
  <c r="G264" i="4"/>
  <c r="G263" i="4"/>
  <c r="E28" i="11"/>
  <c r="G28" i="11" s="1"/>
  <c r="I28" i="11" s="1"/>
  <c r="J31" i="11" s="1"/>
  <c r="E28" i="10"/>
  <c r="G28" i="10" s="1"/>
  <c r="I28" i="10" s="1"/>
  <c r="J31" i="10" s="1"/>
  <c r="J33" i="10" s="1"/>
  <c r="J142" i="1"/>
  <c r="C141" i="1"/>
  <c r="AH141" i="1" s="1"/>
  <c r="J387" i="1"/>
  <c r="C386" i="1"/>
  <c r="J128" i="1"/>
  <c r="C127" i="1"/>
  <c r="J365" i="1"/>
  <c r="C364" i="1"/>
  <c r="AH364" i="1" s="1"/>
  <c r="J152" i="1"/>
  <c r="C151" i="1"/>
  <c r="AH151" i="1" s="1"/>
  <c r="C797" i="1"/>
  <c r="J798" i="1"/>
  <c r="J263" i="1"/>
  <c r="C262" i="1"/>
  <c r="AH262" i="1" s="1"/>
  <c r="D125" i="9"/>
  <c r="E28" i="8"/>
  <c r="G28" i="8" s="1"/>
  <c r="I28" i="8" s="1"/>
  <c r="J31" i="8" s="1"/>
  <c r="J33" i="8" s="1"/>
  <c r="E32" i="12"/>
  <c r="G32" i="12" s="1"/>
  <c r="I32" i="12" s="1"/>
  <c r="J34" i="12" s="1"/>
  <c r="J37" i="12" s="1"/>
  <c r="E28" i="7"/>
  <c r="G28" i="7" s="1"/>
  <c r="I28" i="7" s="1"/>
  <c r="J30" i="7" s="1"/>
  <c r="J32" i="7" s="1"/>
  <c r="D123" i="9"/>
  <c r="D87" i="9"/>
  <c r="D99" i="9"/>
  <c r="D111" i="9"/>
  <c r="C655" i="1"/>
  <c r="J656" i="1"/>
  <c r="D113" i="9"/>
  <c r="D114" i="9" s="1"/>
  <c r="E31" i="15" s="1"/>
  <c r="J171" i="1"/>
  <c r="C170" i="1"/>
  <c r="AH170" i="1" s="1"/>
  <c r="J217" i="2"/>
  <c r="C216" i="2"/>
  <c r="J287" i="1"/>
  <c r="C286" i="1"/>
  <c r="AH286" i="1" s="1"/>
  <c r="J225" i="1"/>
  <c r="C224" i="1"/>
  <c r="AH224" i="1" s="1"/>
  <c r="C822" i="1"/>
  <c r="AH822" i="1" s="1"/>
  <c r="J823" i="1"/>
  <c r="J788" i="1"/>
  <c r="J251" i="1"/>
  <c r="C250" i="1"/>
  <c r="AH250" i="1" s="1"/>
  <c r="E126" i="6"/>
  <c r="F126" i="6" s="1"/>
  <c r="G129" i="6" s="1"/>
  <c r="E135" i="6" s="1"/>
  <c r="F112" i="6"/>
  <c r="G115" i="6" s="1"/>
  <c r="E136" i="6" s="1"/>
  <c r="E6" i="20" l="1"/>
  <c r="F6" i="20" s="1"/>
  <c r="E7" i="29"/>
  <c r="F7" i="29" s="1"/>
  <c r="I7" i="29" s="1"/>
  <c r="E7" i="20"/>
  <c r="F7" i="20" s="1"/>
  <c r="E8" i="29"/>
  <c r="F8" i="29" s="1"/>
  <c r="I8" i="29" s="1"/>
  <c r="J8" i="29" s="1"/>
  <c r="E5" i="20"/>
  <c r="F5" i="20" s="1"/>
  <c r="E6" i="29"/>
  <c r="F6" i="29" s="1"/>
  <c r="E12" i="20"/>
  <c r="F12" i="20" s="1"/>
  <c r="E13" i="29"/>
  <c r="F13" i="29" s="1"/>
  <c r="E32" i="23"/>
  <c r="G32" i="23" s="1"/>
  <c r="I32" i="23" s="1"/>
  <c r="J34" i="23" s="1"/>
  <c r="J36" i="23" s="1"/>
  <c r="G31" i="15"/>
  <c r="I31" i="15" s="1"/>
  <c r="J33" i="15" s="1"/>
  <c r="J35" i="15" s="1"/>
  <c r="E31" i="22"/>
  <c r="G31" i="22" s="1"/>
  <c r="I31" i="22" s="1"/>
  <c r="J33" i="22" s="1"/>
  <c r="J35" i="22" s="1"/>
  <c r="E25" i="25"/>
  <c r="G25" i="25" s="1"/>
  <c r="I25" i="25" s="1"/>
  <c r="J27" i="25" s="1"/>
  <c r="J29" i="25" s="1"/>
  <c r="E25" i="27"/>
  <c r="G25" i="27" s="1"/>
  <c r="I25" i="27" s="1"/>
  <c r="J27" i="27" s="1"/>
  <c r="J29" i="27" s="1"/>
  <c r="E30" i="16"/>
  <c r="G30" i="16" s="1"/>
  <c r="I30" i="16" s="1"/>
  <c r="J32" i="16" s="1"/>
  <c r="J34" i="16" s="1"/>
  <c r="E25" i="24"/>
  <c r="G25" i="24" s="1"/>
  <c r="I25" i="24" s="1"/>
  <c r="J27" i="24" s="1"/>
  <c r="J29" i="24" s="1"/>
  <c r="E30" i="17"/>
  <c r="G30" i="17" s="1"/>
  <c r="I30" i="17" s="1"/>
  <c r="J32" i="17" s="1"/>
  <c r="J34" i="17" s="1"/>
  <c r="E25" i="26"/>
  <c r="G25" i="26" s="1"/>
  <c r="I25" i="26" s="1"/>
  <c r="J27" i="26" s="1"/>
  <c r="J29" i="26" s="1"/>
  <c r="E32" i="21"/>
  <c r="G32" i="21" s="1"/>
  <c r="I32" i="21" s="1"/>
  <c r="J34" i="21" s="1"/>
  <c r="J36" i="21" s="1"/>
  <c r="F13" i="20"/>
  <c r="D126" i="9"/>
  <c r="J33" i="11"/>
  <c r="E17" i="20" l="1"/>
  <c r="F17" i="20" s="1"/>
  <c r="E18" i="29"/>
  <c r="F18" i="29" s="1"/>
  <c r="L18" i="29" s="1"/>
  <c r="F14" i="29"/>
  <c r="L13" i="29"/>
  <c r="K8" i="29"/>
  <c r="J30" i="29"/>
  <c r="E19" i="20"/>
  <c r="F19" i="20" s="1"/>
  <c r="E20" i="29"/>
  <c r="F20" i="29" s="1"/>
  <c r="K20" i="29" s="1"/>
  <c r="E18" i="20"/>
  <c r="F18" i="20" s="1"/>
  <c r="E19" i="29"/>
  <c r="F19" i="29" s="1"/>
  <c r="K19" i="29" s="1"/>
  <c r="L19" i="29" s="1"/>
  <c r="E16" i="20"/>
  <c r="F16" i="20" s="1"/>
  <c r="F26" i="20" s="1"/>
  <c r="E17" i="29"/>
  <c r="F17" i="29" s="1"/>
  <c r="L17" i="29" s="1"/>
  <c r="E15" i="20"/>
  <c r="F15" i="20" s="1"/>
  <c r="E16" i="29"/>
  <c r="F16" i="29" s="1"/>
  <c r="G6" i="29"/>
  <c r="F10" i="29"/>
  <c r="E22" i="20"/>
  <c r="F22" i="20" s="1"/>
  <c r="E23" i="29"/>
  <c r="F23" i="29" s="1"/>
  <c r="K23" i="29" s="1"/>
  <c r="E21" i="20"/>
  <c r="F21" i="20" s="1"/>
  <c r="E22" i="29"/>
  <c r="F22" i="29" s="1"/>
  <c r="K22" i="29" s="1"/>
  <c r="E8" i="20"/>
  <c r="F8" i="20" s="1"/>
  <c r="F9" i="20" s="1"/>
  <c r="E9" i="29"/>
  <c r="F9" i="29" s="1"/>
  <c r="I9" i="29" s="1"/>
  <c r="E23" i="20"/>
  <c r="F23" i="20" s="1"/>
  <c r="E24" i="29"/>
  <c r="F24" i="29" s="1"/>
  <c r="K24" i="29" s="1"/>
  <c r="E24" i="20"/>
  <c r="F24" i="20" s="1"/>
  <c r="E25" i="29"/>
  <c r="F25" i="29" s="1"/>
  <c r="L25" i="29" s="1"/>
  <c r="E20" i="20"/>
  <c r="F20" i="20" s="1"/>
  <c r="E21" i="29"/>
  <c r="F21" i="29" s="1"/>
  <c r="K21" i="29" s="1"/>
  <c r="K30" i="29" l="1"/>
  <c r="L30" i="29"/>
  <c r="L16" i="29"/>
  <c r="F27" i="29"/>
  <c r="F30" i="29" s="1"/>
  <c r="H6" i="29"/>
  <c r="G30" i="29"/>
  <c r="F29" i="20"/>
  <c r="D7" i="19"/>
  <c r="I6" i="29" l="1"/>
  <c r="I30" i="29" s="1"/>
  <c r="H30" i="29"/>
  <c r="H35" i="19"/>
  <c r="H29" i="19"/>
  <c r="H28" i="19"/>
  <c r="H27" i="19"/>
  <c r="H26" i="19"/>
  <c r="H25" i="19"/>
  <c r="H24" i="19"/>
  <c r="H23" i="19"/>
  <c r="H22" i="19"/>
  <c r="H31" i="19"/>
  <c r="H32" i="19" s="1"/>
  <c r="I32" i="19" s="1"/>
  <c r="K32" i="19" s="1"/>
  <c r="H37" i="19"/>
  <c r="F38" i="29" s="1"/>
  <c r="G38" i="29" s="1"/>
  <c r="H38" i="29" s="1"/>
  <c r="I38" i="29" s="1"/>
  <c r="J38" i="29" s="1"/>
  <c r="K38" i="29" s="1"/>
  <c r="L38" i="29" s="1"/>
  <c r="I19" i="19"/>
  <c r="K19" i="19" s="1"/>
  <c r="K20" i="19" s="1"/>
  <c r="I14" i="19"/>
  <c r="K15" i="19" s="1"/>
  <c r="K16" i="19" s="1"/>
  <c r="F36" i="20" l="1"/>
  <c r="F37" i="29"/>
  <c r="G37" i="29" s="1"/>
  <c r="H37" i="29" s="1"/>
  <c r="I37" i="29" s="1"/>
  <c r="J37" i="29" s="1"/>
  <c r="K37" i="29" s="1"/>
  <c r="L37" i="29" s="1"/>
  <c r="H30" i="19"/>
  <c r="K30" i="19" s="1"/>
  <c r="F37" i="20"/>
  <c r="I30" i="19" l="1"/>
  <c r="I33" i="19" s="1"/>
  <c r="H33" i="19"/>
  <c r="H39" i="19" l="1"/>
  <c r="F35" i="29" s="1"/>
  <c r="F39" i="29" s="1"/>
  <c r="F41" i="29" s="1"/>
  <c r="F36" i="29"/>
  <c r="G36" i="29" s="1"/>
  <c r="E35" i="20"/>
  <c r="E36" i="29"/>
  <c r="I39" i="19"/>
  <c r="K33" i="19"/>
  <c r="K34" i="19" s="1"/>
  <c r="F35" i="20"/>
  <c r="F34" i="20"/>
  <c r="F38" i="20" s="1"/>
  <c r="K2" i="19"/>
  <c r="L1" i="19" s="1"/>
  <c r="L2" i="19" s="1"/>
  <c r="F40" i="20" l="1"/>
  <c r="E34" i="20"/>
  <c r="E35" i="29"/>
  <c r="G41" i="29"/>
  <c r="G42" i="29" s="1"/>
  <c r="H36" i="29"/>
  <c r="K39" i="19"/>
  <c r="I36" i="29" l="1"/>
  <c r="H41" i="29"/>
  <c r="H42" i="29" s="1"/>
  <c r="J36" i="29" l="1"/>
  <c r="I41" i="29"/>
  <c r="I42" i="29" s="1"/>
  <c r="K36" i="29" l="1"/>
  <c r="J41" i="29"/>
  <c r="J42" i="29" s="1"/>
  <c r="L36" i="29" l="1"/>
  <c r="L41" i="29" s="1"/>
  <c r="K41" i="29"/>
  <c r="K42" i="29" s="1"/>
  <c r="L42" i="2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Revisión técnico-legal</author>
  </authors>
  <commentList>
    <comment ref="A3" authorId="0" shapeId="0" xr:uid="{00000000-0006-0000-0300-000001000000}">
      <text>
        <r>
          <rPr>
            <sz val="10"/>
            <rFont val="Arial"/>
          </rPr>
          <t>Esta hoja contiene 57 encabezados de sub-bloques con formulas rotas (#REF!) en las columnas de descripcion y/o unidad (filas 6,15,24,35,58,69,90,101,122,132,140,159,170,181,191,201,211,221,231,241,266,279,290,302,315,329,340,355,414,428,442,462,470,478,486,494,502,525,533,557,574,582,590,598,629,733,748,764,772,784,792,805,816,825,835,845,855). Las CANTIDADES en la columna G de estos bloques SI son correctas y coinciden con las usadas en PTTO (verificado); lo roto es solo la etiqueta descriptiva del bloque, no el calculo. No se reconstruyeron automaticamente porque un primer intento genero etiquetas poco confiables al mezclar contenido de bloques vecinos. Deben ser restauradas manualmente por el profesional que elaboro la memoria, usando el listado de elementos visible en cada bloque.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Revisión técnico-legal</author>
  </authors>
  <commentList>
    <comment ref="A12" authorId="0" shapeId="0" xr:uid="{00000000-0006-0000-1200-000001000000}">
      <text>
        <r>
          <rPr>
            <sz val="10"/>
            <rFont val="Arial"/>
          </rPr>
          <t>No hay renglon de Director de Obra en este A.I.U., solo Residente de Obra. Verificar si se requiere para una obra de este valor y plazo, o justificar su ausencia.</t>
        </r>
      </text>
    </comment>
    <comment ref="A20" authorId="0" shapeId="0" xr:uid="{00000000-0006-0000-1200-000002000000}">
      <text>
        <r>
          <rPr>
            <sz val="10"/>
            <rFont val="Arial"/>
          </rPr>
          <t>Pendiente: los 8 conceptos de estampillas/contribuciones de este bloque (1.3.01, filas 22-29) requieren certificado de la Secretaria de Hacienda municipal con la norma que sustenta cada uno, conforme al Acuerdo 16 de 2025. El item 'Papeleria' (fila 25) no tiene base legal identificada en el Acuerdo 0031 de 2020.</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Revisión técnico-legal</author>
  </authors>
  <commentList>
    <comment ref="E20" authorId="0" shapeId="0" xr:uid="{00000000-0006-0000-1600-000001000000}">
      <text>
        <r>
          <rPr>
            <sz val="10"/>
            <rFont val="Arial"/>
          </rPr>
          <t>Precio reconstruido a partir del mismo material (Anticorrosivo, GL) usado en la hoja '3.1 PUERTAS' (fila 19), porque la formula original estaba rota (#REF!). Confirmar con el profesional que elaboro el APU.</t>
        </r>
      </text>
    </comment>
  </commentList>
</comments>
</file>

<file path=xl/sharedStrings.xml><?xml version="1.0" encoding="utf-8"?>
<sst xmlns="http://schemas.openxmlformats.org/spreadsheetml/2006/main" count="8620" uniqueCount="1055">
  <si>
    <t>ANALISIS DE PRECIOS UNITARIOS</t>
  </si>
  <si>
    <t>v</t>
  </si>
  <si>
    <t>p</t>
  </si>
  <si>
    <t>a</t>
  </si>
  <si>
    <t>precios base</t>
  </si>
  <si>
    <t>m</t>
  </si>
  <si>
    <t xml:space="preserve">GESTION Y CONTROL DE PROYECTOS </t>
  </si>
  <si>
    <t>PRESUPUESTO DE SEPTIEMBRE DE 2021</t>
  </si>
  <si>
    <t xml:space="preserve">  </t>
  </si>
  <si>
    <t>DEMOLICIÓN DE MUROS CERRAMIENTO EN MAMPOSTERÍA E= VARIABLE INC. DOVELAS DE CONFINAMIENTO Y BOTADA DE MATERIAL, ACTUAL PARQUEADERO</t>
  </si>
  <si>
    <t xml:space="preserve"> Equipo </t>
  </si>
  <si>
    <t xml:space="preserve"> Material </t>
  </si>
  <si>
    <t xml:space="preserve"> Gente </t>
  </si>
  <si>
    <t xml:space="preserve"> Otros </t>
  </si>
  <si>
    <t xml:space="preserve"> M.o demolicion muro </t>
  </si>
  <si>
    <t xml:space="preserve"> m2 </t>
  </si>
  <si>
    <t xml:space="preserve"> M.o transporte interno </t>
  </si>
  <si>
    <t xml:space="preserve"> m3 </t>
  </si>
  <si>
    <t xml:space="preserve"> Disposicion material sobrante </t>
  </si>
  <si>
    <t xml:space="preserve"> Mat.varios de consumo y proteccion </t>
  </si>
  <si>
    <t xml:space="preserve"> sg </t>
  </si>
  <si>
    <t xml:space="preserve"> Herramienta menor </t>
  </si>
  <si>
    <t xml:space="preserve"> pesos </t>
  </si>
  <si>
    <t xml:space="preserve">M2 </t>
  </si>
  <si>
    <t>DEMOLICIÓN DE PISO e=0.10M INC. BOTADA DE MATERIAL, ACTUAL PARQUEADERO</t>
  </si>
  <si>
    <t xml:space="preserve"> Compresor neum/+operador 1martillo </t>
  </si>
  <si>
    <t xml:space="preserve"> horas </t>
  </si>
  <si>
    <t xml:space="preserve"> M.o demolicion piso concreto </t>
  </si>
  <si>
    <t>DEMOLICIÓN DE PAVIMENTO PARA ACOMETIDAS A=0,60M</t>
  </si>
  <si>
    <t xml:space="preserve"> M.o demolicion pavimento</t>
  </si>
  <si>
    <t>ML</t>
  </si>
  <si>
    <t>DEMOLICIÓN DE ANDEN PARA ACOMETIDA ELECTRICA A=0,60M</t>
  </si>
  <si>
    <t xml:space="preserve"> M.o demolicion anden</t>
  </si>
  <si>
    <t>DEMOLICIÓN DE ELEMENTOS ENTERRADOS EN CONCRETO (ZAPATAS, FUNDACIONES EXISTENTES)</t>
  </si>
  <si>
    <t>Compresor diesel incluye operario</t>
  </si>
  <si>
    <t xml:space="preserve"> m3</t>
  </si>
  <si>
    <t>m3</t>
  </si>
  <si>
    <t>RETIRO DE ARBUSTOS H= 2.50M PROMEDIO</t>
  </si>
  <si>
    <t xml:space="preserve"> Motosierra a gasolina con operador </t>
  </si>
  <si>
    <t xml:space="preserve"> dias </t>
  </si>
  <si>
    <t xml:space="preserve"> M.o excavac.mat comun 0-2m </t>
  </si>
  <si>
    <t xml:space="preserve"> Retiro y botada de escombros </t>
  </si>
  <si>
    <t xml:space="preserve"> Material de consumo </t>
  </si>
  <si>
    <t xml:space="preserve"> DIRECTO:   $ 72805/ UN </t>
  </si>
  <si>
    <t>RETIRO DE PUERTAS GARAJE METALICAS DE ACCESO A PARQUEADERO ACTUAL</t>
  </si>
  <si>
    <t xml:space="preserve"> M.o.desmonte reja metalica &gt;4.0 m2 </t>
  </si>
  <si>
    <t xml:space="preserve"> un </t>
  </si>
  <si>
    <t xml:space="preserve"> M.o.transporte int reja &gt; 4.00 m2 </t>
  </si>
  <si>
    <t xml:space="preserve">UN </t>
  </si>
  <si>
    <t>RETIRO DE CUBIERTA EN ZINC CON COLUMNAS Y CERCHAS PARQUEADERO ACTUAL. INC. BOTADA DE MATERIAL SOBRANTE</t>
  </si>
  <si>
    <t xml:space="preserve"> M.o.desmonte de cubierta inc botada de mat sobrante m2 </t>
  </si>
  <si>
    <t xml:space="preserve"> m2</t>
  </si>
  <si>
    <t>RETIRO DE AIRE ACONDICIONADO APARATOS DE VENTANA EN OFICINAS</t>
  </si>
  <si>
    <t xml:space="preserve"> M.o.desmonte equipos aire de ventana</t>
  </si>
  <si>
    <t>un</t>
  </si>
  <si>
    <t>EXCAVACION A MAQUINA MASIVA EN MATERIAL COMUN PARA TERRACEO (NO INCLUYE BOTADA DE MATERIAL) MEDIDO EN SITIO</t>
  </si>
  <si>
    <t>Subcontrato excavacion masiva no incluye cargue y botada</t>
  </si>
  <si>
    <t>M.O. ayudante por administracion</t>
  </si>
  <si>
    <t xml:space="preserve"> hr </t>
  </si>
  <si>
    <t>EXCAVACION MANUAL PARA FUNDACIONES</t>
  </si>
  <si>
    <t>M.O. excavacion fundaciones</t>
  </si>
  <si>
    <t>M.O. transporte interno material</t>
  </si>
  <si>
    <t>Elementos de consumo y proteccion</t>
  </si>
  <si>
    <t>sg</t>
  </si>
  <si>
    <t>Herramienta y equipo menor</t>
  </si>
  <si>
    <t>pesos</t>
  </si>
  <si>
    <t>LLENO FUNDACIONES CON MATERIAL DE PRESTAMO</t>
  </si>
  <si>
    <t xml:space="preserve">Arenilla </t>
  </si>
  <si>
    <t xml:space="preserve">M.O. llenos compactados </t>
  </si>
  <si>
    <t xml:space="preserve">M.O. transp/interno mater/excav&lt;40m </t>
  </si>
  <si>
    <t xml:space="preserve">Vibrocompactador tipo canguro </t>
  </si>
  <si>
    <t xml:space="preserve"> SUBBASE GRANULAR E=0,20M P/PLACA DE CONTRAPISO</t>
  </si>
  <si>
    <t xml:space="preserve"> Sub-base granular 3 </t>
  </si>
  <si>
    <t xml:space="preserve"> Vibrocompactador tipo canguro </t>
  </si>
  <si>
    <t xml:space="preserve"> M.o subbase granular </t>
  </si>
  <si>
    <t xml:space="preserve"> Elementos de consumo y proteccion </t>
  </si>
  <si>
    <t xml:space="preserve"> Herramienta y equipo menor </t>
  </si>
  <si>
    <t>REPOSICION DE PAVIMENTO</t>
  </si>
  <si>
    <t xml:space="preserve"> Base granular compactada </t>
  </si>
  <si>
    <t xml:space="preserve"> Imprimante asfaltico t/costo mc-70 </t>
  </si>
  <si>
    <t xml:space="preserve"> Concreto asfaltico t/costo </t>
  </si>
  <si>
    <t>REPOSICION DE ANDEN</t>
  </si>
  <si>
    <t xml:space="preserve"> Aux concreto 3000 psi -obra- </t>
  </si>
  <si>
    <t xml:space="preserve"> Varilla dilatacion madera 1.5x3.5 </t>
  </si>
  <si>
    <t xml:space="preserve"> ml </t>
  </si>
  <si>
    <t xml:space="preserve"> M.o anden (incluye entresuelo) </t>
  </si>
  <si>
    <t>CARGUE Y BOTADA DE MATERIAL DE EXCAVACION</t>
  </si>
  <si>
    <t>Cargue y botada materiales de excavacion</t>
  </si>
  <si>
    <t>ZAPATAS DE FUNDACION - F'C 21 MPA</t>
  </si>
  <si>
    <t>Aux concreto 3000 psi -obra-</t>
  </si>
  <si>
    <t>Aux concreto 1500 psi -obra-</t>
  </si>
  <si>
    <t xml:space="preserve">M.O. vaciado zapatas </t>
  </si>
  <si>
    <t>PEDESTALES - F'C 21 MPA</t>
  </si>
  <si>
    <t>Aux desmoldante -separol-</t>
  </si>
  <si>
    <t xml:space="preserve">M.O. constru/vaciado pedestal </t>
  </si>
  <si>
    <t xml:space="preserve"> Aux formaleta pedestales -1 uso - </t>
  </si>
  <si>
    <t>VIGAS DE FUNDACION - F'C 21 MPA</t>
  </si>
  <si>
    <t>Concreto planta 3000 psi</t>
  </si>
  <si>
    <t>M.O. viga fundacion</t>
  </si>
  <si>
    <t>LOSA DE CONTRAPISO E: 0.10 F'c 21 MPA</t>
  </si>
  <si>
    <t>m2</t>
  </si>
  <si>
    <t>Aux formaleta lateral</t>
  </si>
  <si>
    <t xml:space="preserve">Polietileno negro c4 -0.10 kg/m2- </t>
  </si>
  <si>
    <t>M.O. losa piso 10 cm</t>
  </si>
  <si>
    <t>LOSA DE FONDO EN CONCRETO PARA TANQUE E: 0.20 F'c 21 MPA</t>
  </si>
  <si>
    <t>Formaleta lateral</t>
  </si>
  <si>
    <t>M.O. losa piso 20 cm</t>
  </si>
  <si>
    <t>MUROS LATERALES EN CONCRETO PARA TANQUE E: 0.20 F'c 21 MPA</t>
  </si>
  <si>
    <t>M.O. pantallas concreto e: 0.20</t>
  </si>
  <si>
    <t>Formaleta metalica muro-m2 contac-</t>
  </si>
  <si>
    <t>Andamios metalico tijera</t>
  </si>
  <si>
    <t>LOSA SUPERIOR PARA TANQUES E: 0.12 F'c 21 MPA - INCLUYE VIGAS PROFUNDAS</t>
  </si>
  <si>
    <t>Aux formaleta losa tradicional</t>
  </si>
  <si>
    <t>ml</t>
  </si>
  <si>
    <t>Vibrador electrico</t>
  </si>
  <si>
    <t>dia</t>
  </si>
  <si>
    <t>M.O. armado y vaciado losa aerea maciza</t>
  </si>
  <si>
    <t>RECINTES</t>
  </si>
  <si>
    <t>Piedra entresuelo</t>
  </si>
  <si>
    <t>M.O. recinte</t>
  </si>
  <si>
    <t>COLUMNAS PANTALLA EN "L" (SECCION 1 Y SECCION 2)</t>
  </si>
  <si>
    <t>Aux curado concreto</t>
  </si>
  <si>
    <t>M.O. pantalla 1.50 x 0.20</t>
  </si>
  <si>
    <t>dias</t>
  </si>
  <si>
    <t>COLUMNAS PANTALLA 1,20 X 0,35M (SECCION 3)</t>
  </si>
  <si>
    <t>M.O. columnas 1.80 x 0.30</t>
  </si>
  <si>
    <t>Formaleta metalica pantalla 1.80 x 30</t>
  </si>
  <si>
    <t>m2/dia</t>
  </si>
  <si>
    <t>Filete plastico</t>
  </si>
  <si>
    <t>Coches de llantas</t>
  </si>
  <si>
    <t>COLUMNAS PANTALLA EN "C" FUND A PISO 1 (SECCION 4)</t>
  </si>
  <si>
    <t>M.O. pantalla 1.20 x 0.40</t>
  </si>
  <si>
    <t>COLUMNAS PANTALLA EN "C" PISO 1 EN ADELANTE (SECCION 4A)</t>
  </si>
  <si>
    <t>COLUMNA 0,40 X 0,30M PARQ (SECCION 6)</t>
  </si>
  <si>
    <t>M.O. columna 0.30 x 0.15</t>
  </si>
  <si>
    <t>COLUMNA 0,40 X 0,40M PARQ (SECCION 7)</t>
  </si>
  <si>
    <t>COLUMNA PANTALLA 1,60 X 0,30 EN CELDAS PARQ (SECCION 8)</t>
  </si>
  <si>
    <t>COLUMNA PANTALLA 1,20 X 0,30M PARQ (SECCION 9)</t>
  </si>
  <si>
    <t>COLUMNA PANTALLA EN ANGULO INTERNO PARQ (SECCION 10)</t>
  </si>
  <si>
    <t>M.O. pantalla 1.50 x 0.40</t>
  </si>
  <si>
    <t>LOSA DE ENTREPISO ALIGERADA (E: 0.60) F'C 21 MPA PARA EL PRIMER NIVEL</t>
  </si>
  <si>
    <t>Bombeo concreto</t>
  </si>
  <si>
    <t>Torta losa</t>
  </si>
  <si>
    <t>M.O. armado y vaciado losa aligerada e=60 con caseto</t>
  </si>
  <si>
    <t xml:space="preserve">Caseton </t>
  </si>
  <si>
    <t>LOSA ALIGERADA Y PEDIENTADA SEGÚN DISEÑOS (E: 0.40) F'C 21 MPA</t>
  </si>
  <si>
    <t>M.O. armado y vaciado losa aligerada e=40 con caseto</t>
  </si>
  <si>
    <t>Caseton h=35cms</t>
  </si>
  <si>
    <t>LOSA MACIZA SUPERIOR  E= 0.12</t>
  </si>
  <si>
    <t xml:space="preserve"> Aux formaleta losa tradicional </t>
  </si>
  <si>
    <t xml:space="preserve">M.O. losa aerea maciza </t>
  </si>
  <si>
    <t>ESCALAS EN CONCRETO PARA POSTERIOR ENCHAPE EN PIEDRA BARICHARA, HUELLA Y CONTRAHUELLA, LA HUELLA CON PENDIENTE</t>
  </si>
  <si>
    <t>Tabla 0.30</t>
  </si>
  <si>
    <t>M.O. escalas aereas</t>
  </si>
  <si>
    <t>PELDAÑOS EN ANGULO + CONCRETO DE ESCALAS INTERNAS (TRAMO)</t>
  </si>
  <si>
    <t>Soporte metalico huella angulo 2"x 2"x 3/16"</t>
  </si>
  <si>
    <t>M.O. vaciado e instalacion peldaños</t>
  </si>
  <si>
    <t>ALARGAMIENTOS NO ESTRUCTURALES</t>
  </si>
  <si>
    <t>Concreto planta 3000 psi grava fina</t>
  </si>
  <si>
    <t>Aux Muro de aligeramiento bloque No. 4</t>
  </si>
  <si>
    <t>M.O. alargamiento concreto</t>
  </si>
  <si>
    <t>ACERO DE REFUERZO - F'Y 420 MPA</t>
  </si>
  <si>
    <t xml:space="preserve"> Refuerzo de 60000 psi -figurado- </t>
  </si>
  <si>
    <t xml:space="preserve"> kg </t>
  </si>
  <si>
    <t xml:space="preserve"> Alambre de amarrar(alambre rec.c18 </t>
  </si>
  <si>
    <t xml:space="preserve">M.O. colocacion acero 60000 psi </t>
  </si>
  <si>
    <t xml:space="preserve">M.O. transpseleccion y org refuerz </t>
  </si>
  <si>
    <t>kg</t>
  </si>
  <si>
    <t>MALLA ELECTROSOLDADA D 106</t>
  </si>
  <si>
    <t xml:space="preserve"> Malla elect. U-106</t>
  </si>
  <si>
    <t xml:space="preserve">M.O. colocacion malla electrosoldad </t>
  </si>
  <si>
    <t xml:space="preserve">M.O. transporte interno malla elect </t>
  </si>
  <si>
    <t>SOBRECIMIENTO EN BLOQUE CONCRETO 15*20*40 INCLUYE RELLENO E IMPERMEABILIZACION</t>
  </si>
  <si>
    <t xml:space="preserve"> Bloque 20*20*40 intermed 2 per r10 </t>
  </si>
  <si>
    <t>aproximadamente1750 por bloque el transporte</t>
  </si>
  <si>
    <t xml:space="preserve"> Aux mortero de pega 1:5 impermeabl </t>
  </si>
  <si>
    <t xml:space="preserve"> Mortero 1:3 en obra</t>
  </si>
  <si>
    <t xml:space="preserve"> Sika-1 imperm. integ morter 20.0k </t>
  </si>
  <si>
    <t xml:space="preserve"> M.o impermeabilizacion sobrecimiento m15 </t>
  </si>
  <si>
    <t xml:space="preserve"> M.o sobrecimiento m15 </t>
  </si>
  <si>
    <t xml:space="preserve"> M.o transporte interno bloque&gt;40m </t>
  </si>
  <si>
    <t>MURO DE CONTENCION EN CONCRETO E=0,20M</t>
  </si>
  <si>
    <t>M.O. pantallas concreto e:0.20</t>
  </si>
  <si>
    <t>Formaleta metalica muro contra terreno</t>
  </si>
  <si>
    <t xml:space="preserve"> m2/dia</t>
  </si>
  <si>
    <t>FILTRO CONTRA MURO DE CONTENCION E: 0.30 + TUBERIA PERFORADA CONCRETO</t>
  </si>
  <si>
    <t xml:space="preserve"> Piedra de rio(canto rodado 11/2) </t>
  </si>
  <si>
    <t xml:space="preserve"> Geotextil no tejido 1600 (3.5x120) </t>
  </si>
  <si>
    <t xml:space="preserve"> M.o filtro muro de contencion </t>
  </si>
  <si>
    <t xml:space="preserve"> M.o transporte interno agregados </t>
  </si>
  <si>
    <t xml:space="preserve"> M.o colocacion geotextil </t>
  </si>
  <si>
    <t xml:space="preserve"> Tuberia perforada 4"</t>
  </si>
  <si>
    <t xml:space="preserve"> M.o tuberia concreto 4</t>
  </si>
  <si>
    <t>CAÑUELA FILTRO MURO DE CONTENCION</t>
  </si>
  <si>
    <t>AUX CONCRETO 3000 PSI -OBRA- 3/4"</t>
  </si>
  <si>
    <t xml:space="preserve"> M.o cañuela para filtros </t>
  </si>
  <si>
    <t xml:space="preserve"> Formaleta lateral </t>
  </si>
  <si>
    <t>IMPERMEABILIZACION MURO CONTENCION  CON MASTERSEAL 510 B/G O SIMILAR</t>
  </si>
  <si>
    <t>Masterseal 510 b/g</t>
  </si>
  <si>
    <t xml:space="preserve"> kgs </t>
  </si>
  <si>
    <t xml:space="preserve"> Polietileno negro c4 -0.10 kg/m2- </t>
  </si>
  <si>
    <t xml:space="preserve"> M.o impermeabil/muro masterseal+polietil </t>
  </si>
  <si>
    <t>MURO EN BLOQUE CATALAN BLANCO RUSTICO REVITADO</t>
  </si>
  <si>
    <t xml:space="preserve"> Bloque catalan blanco.h 10x15x30</t>
  </si>
  <si>
    <t xml:space="preserve"> Aux mortero de pega 1:5 </t>
  </si>
  <si>
    <t xml:space="preserve"> M.o adobe m15 10x15x30</t>
  </si>
  <si>
    <t xml:space="preserve"> M.o transp/int/adobe&gt;40m</t>
  </si>
  <si>
    <t xml:space="preserve"> Andamios metalico tijera </t>
  </si>
  <si>
    <t>DINTELES</t>
  </si>
  <si>
    <t xml:space="preserve"> Refuerzo de 60000 psi-</t>
  </si>
  <si>
    <t xml:space="preserve"> M.o dintel concreto 10 cms </t>
  </si>
  <si>
    <t xml:space="preserve"> Can madera comun 2.8 cimbrados </t>
  </si>
  <si>
    <t xml:space="preserve"> Taco metalico 1.80-2.80 corto </t>
  </si>
  <si>
    <t>GROUT PARA DOVELAS EN MAMPOSTERIA F'c 21 Mpa</t>
  </si>
  <si>
    <t xml:space="preserve"> Grouting concreto </t>
  </si>
  <si>
    <t xml:space="preserve"> M.o vaciado dovelas-lad completo- </t>
  </si>
  <si>
    <t>CIELO EN DRY WALL. (INC. PINTURA)</t>
  </si>
  <si>
    <t xml:space="preserve"> Cielo en drywall + pintura</t>
  </si>
  <si>
    <t>MORTERO INTEGRAL PENDIENTADO</t>
  </si>
  <si>
    <t xml:space="preserve">Aux mortero de pega 1:4 impermeabl </t>
  </si>
  <si>
    <t>M.O. mortero pendientado</t>
  </si>
  <si>
    <t>Concrefibra de 3/4</t>
  </si>
  <si>
    <t>IMPERMEABILIZACION DE LOSAS DE CUBIERTA</t>
  </si>
  <si>
    <t>Manto asfaltico granillado 3.5k/m2 + manto 2mm</t>
  </si>
  <si>
    <t>M.O. impermeabilizacion</t>
  </si>
  <si>
    <t>IMPERMEABILIZACION DE LOSA PLAZOLETA CON MANTO ASFALTICO 4MM</t>
  </si>
  <si>
    <t xml:space="preserve"> Manto 4mm </t>
  </si>
  <si>
    <t xml:space="preserve"> Canchada muro </t>
  </si>
  <si>
    <t xml:space="preserve"> Mediacaña en mortero </t>
  </si>
  <si>
    <t xml:space="preserve"> Embudos cobre impermea.instalados </t>
  </si>
  <si>
    <t xml:space="preserve"> M.o oficial por administracion </t>
  </si>
  <si>
    <t>REJILLAS DE GRANADA PARA CUBIERTA Ø 3"</t>
  </si>
  <si>
    <t>Rejilla cupula 3"</t>
  </si>
  <si>
    <t>Cemento gris</t>
  </si>
  <si>
    <t>M.O. instalacion rejilla</t>
  </si>
  <si>
    <t>ENCHAPE DE MURO EXTERIOR EN PIEDRA BARICHARA EN FORMATO HORIZONTAL E=2CM</t>
  </si>
  <si>
    <t>Subcontrato Enchape t/c</t>
  </si>
  <si>
    <t>HIDROFUGO FACHADA</t>
  </si>
  <si>
    <t>Hidrofugo en muros t/c</t>
  </si>
  <si>
    <t>PINTURA LINEAS PARQUEADERO 0.10</t>
  </si>
  <si>
    <t xml:space="preserve"> Pintura Bic traf 0653 Pintuco</t>
  </si>
  <si>
    <t>gn</t>
  </si>
  <si>
    <t xml:space="preserve"> Brocha nylon</t>
  </si>
  <si>
    <t>M.O. lineas traf</t>
  </si>
  <si>
    <t>PISO PLAZOLETA DE ACCESO CON ENCHAPE EN TABLETA DE GRES</t>
  </si>
  <si>
    <t xml:space="preserve"> Aux mortero de pega 1:4 </t>
  </si>
  <si>
    <t xml:space="preserve"> Tableta de gres 6x24 cm </t>
  </si>
  <si>
    <t xml:space="preserve"> Lechada baldosa </t>
  </si>
  <si>
    <t xml:space="preserve"> M.o tableta de gres </t>
  </si>
  <si>
    <t>PISO PLAZOLETA DE ACCESO CON ENCHAPE EN PIEDRA BARICHARA</t>
  </si>
  <si>
    <t>Subcontrato Piso t/c</t>
  </si>
  <si>
    <t>PISO ENCHAPADO CON PIEDRA BARICHARA PARA HUELLA DE 0.46 M DE ANCHO Y CONTRAHUELLA DE 0.16 M DE ALTURA E=2CM APROX</t>
  </si>
  <si>
    <t>ACABADO DE PISO EN CONCRETO CON COLOR MINERAL E: 0.05 CON DILATACIONES EN PROY DE VIGAS</t>
  </si>
  <si>
    <t>Aux mortero 1:3</t>
  </si>
  <si>
    <t xml:space="preserve">Aux desmoldante -separol- </t>
  </si>
  <si>
    <t>Color mineral</t>
  </si>
  <si>
    <t>Endurecedor sikafloor 3 quartz top</t>
  </si>
  <si>
    <t>M.O. piso concreto e=5cm</t>
  </si>
  <si>
    <t xml:space="preserve">Formaleta lateral </t>
  </si>
  <si>
    <t>FACHADA FLOTANTE EN VIDRIO TEMPLADO 6 MM MODULADO A 1.50M EN SENTIDO HORIZONTAL Y ALTURA VARIABLE SEGÚN PLANOS</t>
  </si>
  <si>
    <t>Fachada flotante vid 6mm</t>
  </si>
  <si>
    <t>VENTANERIA EN VIDRIO TEMPLADO O LAMINADO TIPO SILICONA ESTRUCTURAL DE LEHNER O SIMILAR</t>
  </si>
  <si>
    <t xml:space="preserve"> Vent.alum/anod tipo lehner o similar</t>
  </si>
  <si>
    <t>CERRAMIENTO EN CELOSIA DE ALUMINIO ANODIZADO NATURAL MATE + FIJACIONES A DEFINIR SEGÚN MUESTRAS</t>
  </si>
  <si>
    <t xml:space="preserve"> Cerramiento en celosia aluminio</t>
  </si>
  <si>
    <t>PUERTA P2 METALICA SEGÚN DISEÑO, INC MARCO Y MONTANTE</t>
  </si>
  <si>
    <t xml:space="preserve"> Puert.a metálica + marco</t>
  </si>
  <si>
    <t>PUERTA P3 METALICA SEGÚN DISEÑO, INC MARCO Y MONTANTE</t>
  </si>
  <si>
    <t>PUERTA P4 METALICA SEGÚN DISEÑO, INC MARCO (DOBLE ALA)</t>
  </si>
  <si>
    <t>PASAMANOS EN VIDRIO TERRAZA</t>
  </si>
  <si>
    <t>Suministro + instalación pasamanos en vidrio</t>
  </si>
  <si>
    <t>PASAMANOS REMATE ESPEJO DE AGUA</t>
  </si>
  <si>
    <t>Suministro + instalación pasamanos tubualr</t>
  </si>
  <si>
    <t>PERFILES EN "I" REF IPE 100</t>
  </si>
  <si>
    <t>Suministro + instalación perfiles</t>
  </si>
  <si>
    <t>TENSORES METÁLICOS PARA SOPORTE DE MARQUESINA EN CONCRETO SEGÚN CALCULO ESTRUCTURAL</t>
  </si>
  <si>
    <t>Suministro + instalación tensores</t>
  </si>
  <si>
    <t>SUMINISTRO E INSTALACION PUERTA METÁLICA DE CERRAMIENTO ACCESO PLAZOLETA 11.90 M DE LARGO Y 2.10 M DE ALTURA</t>
  </si>
  <si>
    <t>Puerta en perfiles cal 20</t>
  </si>
  <si>
    <t>M.O. instalacion puerta</t>
  </si>
  <si>
    <t>SUMINISTRO E INSTALACION PUERTA ENROLLABLE EN LAMA DE ALUMINIO TIPO PRODISER 2,36 X 3,00</t>
  </si>
  <si>
    <t>Suministro + instalación puerta prodiser</t>
  </si>
  <si>
    <t>PUERTA P1 MADERA SEGÚN DISEÑO, INC MARCO Y MONTANTE</t>
  </si>
  <si>
    <t xml:space="preserve"> Puerta t/c</t>
  </si>
  <si>
    <t>UN</t>
  </si>
  <si>
    <t>SANITARIO FLUXOMETRO REF. 02250 DE CORONA O EQUIVALENTE COLOR BLANCO INC GRIFERIA</t>
  </si>
  <si>
    <t>Taza institucional conexión por encima Mancesa o equivalente</t>
  </si>
  <si>
    <t>Asiento abierto linea orquidea</t>
  </si>
  <si>
    <t>Cemento blanco</t>
  </si>
  <si>
    <t>Teflon carrete</t>
  </si>
  <si>
    <t>Estopa blanca</t>
  </si>
  <si>
    <t>M.O. instalacion sanitario fluxometro</t>
  </si>
  <si>
    <t>ORINAL INSTITUCIONAL REF. 08860 DE CORONA O EQUIVALENTE COLOR BLANCO + GRIFERIA</t>
  </si>
  <si>
    <t>Orinal mediano 08860 de Corona</t>
  </si>
  <si>
    <t>Griferia orinal automatica Quick</t>
  </si>
  <si>
    <t>Desague y sifon para orinal</t>
  </si>
  <si>
    <t>Grapas para orinal</t>
  </si>
  <si>
    <t>M.O. instalacion lavamanos de colgar</t>
  </si>
  <si>
    <t>MESONES VACIADOS EN CONCRETO</t>
  </si>
  <si>
    <t>Acero figurado 420 mpa</t>
  </si>
  <si>
    <t>Tablón</t>
  </si>
  <si>
    <t>Granito</t>
  </si>
  <si>
    <t>bulto</t>
  </si>
  <si>
    <t>M.O. meson en concreto + acabado granito a:0.60</t>
  </si>
  <si>
    <t xml:space="preserve">LAVAMANOS DE COLGAR REF. 04229 AVANTI COLOR BLANCO O EQUIVALENTE </t>
  </si>
  <si>
    <t>Lavamanos de colgar avanti 04229</t>
  </si>
  <si>
    <t>Desague para lavamanos sin rebose</t>
  </si>
  <si>
    <t>Sifon para lavamanos</t>
  </si>
  <si>
    <t>Grapas para lavamanos de colgar</t>
  </si>
  <si>
    <t>GRIFERIA PARA LAVAMANOS TIPO PUSH DE DOCOL O EQUIVALENTE</t>
  </si>
  <si>
    <t xml:space="preserve">Griferia antivandalica lavamanos </t>
  </si>
  <si>
    <t>M.O. instalacion valvula lavamanos</t>
  </si>
  <si>
    <t xml:space="preserve">DISPENSADOR JABON LIQUIDO WC PUBLICOS (PLASTICO) </t>
  </si>
  <si>
    <t xml:space="preserve"> Dispensador jabon liquido </t>
  </si>
  <si>
    <t xml:space="preserve">M.O. instalacion dispensador </t>
  </si>
  <si>
    <t>DISPENSADOR DE PAPEL WC PUBLICOS CROMADO</t>
  </si>
  <si>
    <t xml:space="preserve"> Dispensador papel higienico </t>
  </si>
  <si>
    <t>PAPELERA PARA PISO</t>
  </si>
  <si>
    <t>Papelera</t>
  </si>
  <si>
    <t xml:space="preserve">DISPENSADOR DE TOALLAS DE MANO </t>
  </si>
  <si>
    <t>Dispensador toallas mano</t>
  </si>
  <si>
    <t>M.O. instalacion dispensador toallas de mano</t>
  </si>
  <si>
    <t>ESPEJO PELDAR 5 MM O EQUIVALENTE</t>
  </si>
  <si>
    <t>Espejo 5 mm</t>
  </si>
  <si>
    <t>M.O. instalacion espejo</t>
  </si>
  <si>
    <t>DIVISION ACERO INOX. REF 304 2B CAL 22 TERMINADO 3, PANEL ORINAL 0.50 X 1.17</t>
  </si>
  <si>
    <t xml:space="preserve"> Sum e inst. Panel orinal </t>
  </si>
  <si>
    <t>DIVISION ACERO INOX. REF 304 2B CAL 22 TERMINADO 3, PANEL PUERTA 0.57 X 1.60</t>
  </si>
  <si>
    <t xml:space="preserve"> Sum e inst. Panel Puerta</t>
  </si>
  <si>
    <t>DIVISION ACERO INOX. REF 304 2B CAL 22 TERMINADO 3, PANEL DIVISORIO 1.00 X 1.60</t>
  </si>
  <si>
    <t xml:space="preserve"> Sum e inst. Panel Divisorio</t>
  </si>
  <si>
    <t>DIVISION ACERO INOX. REF 304 2B CAL 22 TERMINADO 3, PANEL FRONTAL 0.83 X 180</t>
  </si>
  <si>
    <t xml:space="preserve"> Sum e inst. Panel Frontal</t>
  </si>
  <si>
    <t>SUMINISTRO E INSTALACIÓN BORDILLO EN CONCRETO (0.15X0.35)</t>
  </si>
  <si>
    <t xml:space="preserve"> Cordones concr. 15x45x.100cm </t>
  </si>
  <si>
    <t>Aux mortero de pega 1:4</t>
  </si>
  <si>
    <t xml:space="preserve">M.O. instalacion cordon prefabricad </t>
  </si>
  <si>
    <t>ANDEN EN  CONCRETO ESCOBILLADO E=0.10M</t>
  </si>
  <si>
    <t>M2</t>
  </si>
  <si>
    <t>RAMPA EN  CONCRETO DISCAPACITADOS</t>
  </si>
  <si>
    <t xml:space="preserve"> Aux desmoldante -separol- </t>
  </si>
  <si>
    <t xml:space="preserve"> Curado concreto </t>
  </si>
  <si>
    <t xml:space="preserve"> M.o rampa espina(piso concreto) </t>
  </si>
  <si>
    <t>JARDINERA EN CONCRETO</t>
  </si>
  <si>
    <t xml:space="preserve"> Subcontrato jardinera t/c</t>
  </si>
  <si>
    <t>TOPE LLANTAS LARGO PREFABRICADOS, INC. SUM. E INST.</t>
  </si>
  <si>
    <t>Tope concreto 120x30</t>
  </si>
  <si>
    <t>M.O. instalacion tope</t>
  </si>
  <si>
    <t>c</t>
  </si>
  <si>
    <t>PRESUPUESTO DE SEPTIEMBRE 2021</t>
  </si>
  <si>
    <t>ANDAMIOS METALICO TIJERA</t>
  </si>
  <si>
    <t>Andamio 1.5*1.2 de tijera (2 cuerpos)</t>
  </si>
  <si>
    <t>M.O. armada y desarmada andamios</t>
  </si>
  <si>
    <t>cuerp</t>
  </si>
  <si>
    <t>Tabla comun</t>
  </si>
  <si>
    <t>AUX CONCRETO 1500 PSI -OBRA- 3/4"</t>
  </si>
  <si>
    <t>Arena concreto</t>
  </si>
  <si>
    <t>Triturado 3/4</t>
  </si>
  <si>
    <t>M.O. preparacion concreto/maq s/ope</t>
  </si>
  <si>
    <t>M.O. transporte interno cemento</t>
  </si>
  <si>
    <t>M.O. descargue cemento</t>
  </si>
  <si>
    <t>M.O. operario concretadora</t>
  </si>
  <si>
    <t>Concretadora obra</t>
  </si>
  <si>
    <t>Vibrador</t>
  </si>
  <si>
    <t>Bascula 500 kg</t>
  </si>
  <si>
    <t>Elementos adicionales pre/concret0</t>
  </si>
  <si>
    <t>AUX CONCRETO 2000 PSI -OBRA- 3/4"</t>
  </si>
  <si>
    <t>AUX CONCRETO 4000 PSI -OBRA- 3/4"</t>
  </si>
  <si>
    <t>AUX CONCRETO 3000 PSI -OBRA- 3/8"</t>
  </si>
  <si>
    <t>Triturado 3/8</t>
  </si>
  <si>
    <t>AUX CURADO CONCRETO</t>
  </si>
  <si>
    <t>Antisol bco. curador 20 k o equivalente</t>
  </si>
  <si>
    <t>M.O. curador concreto</t>
  </si>
  <si>
    <t>AUXILIAR FORMALETA BORDE LOSA</t>
  </si>
  <si>
    <t>AUX DESMOLDANTE -SEPAROL-</t>
  </si>
  <si>
    <t>Separol- desformaleteante 15 k o equivalente</t>
  </si>
  <si>
    <t>M.O. desmoldante</t>
  </si>
  <si>
    <t>FORMALETA METALICA MURO-M2 CONTAC-</t>
  </si>
  <si>
    <t>Tapa metalica muro 0.60x12,40m</t>
  </si>
  <si>
    <t>Corbata 0.60 m</t>
  </si>
  <si>
    <t>Cuña perno en t</t>
  </si>
  <si>
    <t>Alineadores</t>
  </si>
  <si>
    <t>Tornillos (unir tapas entre si)</t>
  </si>
  <si>
    <t>Angulos esquinero(unir tapas)</t>
  </si>
  <si>
    <t>Tapa esquinera 0.30x0,30x2,40m</t>
  </si>
  <si>
    <t>FORMALETA VIGA AEREA -4 USOS</t>
  </si>
  <si>
    <t>Formaleta fondo vigas</t>
  </si>
  <si>
    <t>Formaleta lateral vigas</t>
  </si>
  <si>
    <t>Taco metalico 2,80 largo</t>
  </si>
  <si>
    <t>Largueros madera comun 2x4</t>
  </si>
  <si>
    <t>Clavo corriente 1.1/2'a 3</t>
  </si>
  <si>
    <t>lb</t>
  </si>
  <si>
    <t>Tijera larga (2 un) taco 3.70</t>
  </si>
  <si>
    <t>Cercha metalica de 3.00 mts</t>
  </si>
  <si>
    <t>Pintura formaleta t/costo</t>
  </si>
  <si>
    <t>AUX FORMALETA LOSA TRADICIONAL</t>
  </si>
  <si>
    <t>Formaleta entrepiso</t>
  </si>
  <si>
    <t>Tijera corta (2 un) taco 2.50</t>
  </si>
  <si>
    <t>Ajuste madera</t>
  </si>
  <si>
    <t>AUX MORTERO DE PEGA 1:3</t>
  </si>
  <si>
    <t>Arena de pega</t>
  </si>
  <si>
    <t>M.O. transporte interno agregados</t>
  </si>
  <si>
    <t>M.O. preparacion mortero</t>
  </si>
  <si>
    <t>AUX MORTERO DE PEGA 1:4</t>
  </si>
  <si>
    <t xml:space="preserve"> AUX MORTERO DE REVOQUE 1:4:1/4 </t>
  </si>
  <si>
    <t xml:space="preserve"> bulto </t>
  </si>
  <si>
    <t xml:space="preserve">Arena revoque </t>
  </si>
  <si>
    <t xml:space="preserve">Cal promical </t>
  </si>
  <si>
    <t xml:space="preserve">M.O. transporte interno agregados </t>
  </si>
  <si>
    <t xml:space="preserve"> bl </t>
  </si>
  <si>
    <t xml:space="preserve">M.O. descargue cemento </t>
  </si>
  <si>
    <t xml:space="preserve">Herramienta y equipo menor </t>
  </si>
  <si>
    <t>AUX MORTERO DE PEGA 1:4 IMPERMEABILIZADO</t>
  </si>
  <si>
    <t>Sika-1 imperm. integ morter 20.0k</t>
  </si>
  <si>
    <t>bl</t>
  </si>
  <si>
    <t xml:space="preserve"> GROUTING CONCRETO 3/8 - 120kg/cm2 </t>
  </si>
  <si>
    <t xml:space="preserve"> Arena concreto </t>
  </si>
  <si>
    <t xml:space="preserve"> Triturado 3/8 </t>
  </si>
  <si>
    <t xml:space="preserve"> Plastime-bv-40 reduct/plastif 20 k </t>
  </si>
  <si>
    <t xml:space="preserve"> M.O. transporte interno agregados </t>
  </si>
  <si>
    <t xml:space="preserve"> M.O. transporte interno cemento </t>
  </si>
  <si>
    <t>LECHADA BALDOSIN</t>
  </si>
  <si>
    <t>Blanco de zinc</t>
  </si>
  <si>
    <t>Dioxido de titanio</t>
  </si>
  <si>
    <t>MAMPOSTERIA EN BLOQUE No. 4</t>
  </si>
  <si>
    <t>Ladrillo bloque No. 4</t>
  </si>
  <si>
    <t>M.O. ladrillo bloque No. 4</t>
  </si>
  <si>
    <t>M.O. transporte ladrillo</t>
  </si>
  <si>
    <t xml:space="preserve">EQUIPO </t>
  </si>
  <si>
    <t xml:space="preserve">UNIDAD </t>
  </si>
  <si>
    <t>VALOR</t>
  </si>
  <si>
    <t>RENDIMIENTO</t>
  </si>
  <si>
    <t>Cerchas</t>
  </si>
  <si>
    <t>Glb</t>
  </si>
  <si>
    <t>Compactador rana</t>
  </si>
  <si>
    <t>HM</t>
  </si>
  <si>
    <t>Extractor de aire y/o ventilador</t>
  </si>
  <si>
    <t>Dia</t>
  </si>
  <si>
    <t>Formaleta</t>
  </si>
  <si>
    <t>M.2</t>
  </si>
  <si>
    <t>Formaleta metalica</t>
  </si>
  <si>
    <t>Parales</t>
  </si>
  <si>
    <t>Tablones</t>
  </si>
  <si>
    <t>Vibrador de concreto - electrico</t>
  </si>
  <si>
    <t xml:space="preserve">MATERIALES </t>
  </si>
  <si>
    <t>UNIDAD</t>
  </si>
  <si>
    <t xml:space="preserve">ACERO 4200 Kg/cm2  </t>
  </si>
  <si>
    <t>ALAMBRE NEGRO Nro. 18</t>
  </si>
  <si>
    <t>Aligeramiento</t>
  </si>
  <si>
    <t>Base granular 3/4"</t>
  </si>
  <si>
    <t>Buje 4" x 6" presión</t>
  </si>
  <si>
    <t>Und</t>
  </si>
  <si>
    <t>Caretas filtro</t>
  </si>
  <si>
    <t>Cinta pvc V-15</t>
  </si>
  <si>
    <t>Codo 4" presion</t>
  </si>
  <si>
    <t>Codo 45" presion 2"  gran radio</t>
  </si>
  <si>
    <t>Codo galvanizado 4"</t>
  </si>
  <si>
    <t>Concreto 2500 psi</t>
  </si>
  <si>
    <t>Concreto 3000 psi</t>
  </si>
  <si>
    <t>CONCRETO 3500 P.S.I</t>
  </si>
  <si>
    <t>CONCRETO 4000 P.S.I</t>
  </si>
  <si>
    <t>Ladrillo Tolete</t>
  </si>
  <si>
    <t>und</t>
  </si>
  <si>
    <t>Lubricante pvc</t>
  </si>
  <si>
    <t>Kg</t>
  </si>
  <si>
    <t>Malla electrosoldada</t>
  </si>
  <si>
    <t>Mortero 1:2</t>
  </si>
  <si>
    <t>Mortero 1:3</t>
  </si>
  <si>
    <t>Niple roscado 4" galvanizado L = 0,30 m</t>
  </si>
  <si>
    <t>Pasamuro tubo galvanizado 2"</t>
  </si>
  <si>
    <t>Pasamuro tubo galvanizado 4"</t>
  </si>
  <si>
    <t>Pasamuro tubo galvanizado 6"</t>
  </si>
  <si>
    <t>Pintura epoxica  por dos manos - incluye catalizador y disolvente</t>
  </si>
  <si>
    <t>Galòn</t>
  </si>
  <si>
    <t>Rodillos</t>
  </si>
  <si>
    <t>Semicodo 6" presion  gran radio</t>
  </si>
  <si>
    <t>Sika 101  mortero</t>
  </si>
  <si>
    <t>Sika plastocrete</t>
  </si>
  <si>
    <t xml:space="preserve">Tapa metálica  1,5 x 0,98 m. -  con cerrojo portacandado -  caja valvulas de entrada y salida de tanque </t>
  </si>
  <si>
    <t xml:space="preserve">Tapa metálica 0,95 x 0,80 m. -con cerrojo portacandado  -  acceso interior  tanque  </t>
  </si>
  <si>
    <t>Tee presion  4"</t>
  </si>
  <si>
    <t>Tee presion  6"</t>
  </si>
  <si>
    <t>Tee presion 2"</t>
  </si>
  <si>
    <t>Tuberia pvc  rde  21  presion 2"</t>
  </si>
  <si>
    <t>m.l</t>
  </si>
  <si>
    <t>Tuberia pvc presion  4"  RDE 32,5</t>
  </si>
  <si>
    <t>Tuberia pvd rde  21  presion 4"</t>
  </si>
  <si>
    <t>Tuberia pvd rde  32,5  presion 6"</t>
  </si>
  <si>
    <t>Tubo galvanizado 4" L = 0,50 m</t>
  </si>
  <si>
    <t>Union 2" presion</t>
  </si>
  <si>
    <t>Union 4" presion</t>
  </si>
  <si>
    <t>Union 6" presion</t>
  </si>
  <si>
    <t>Valvula 2"</t>
  </si>
  <si>
    <t>Valvula compuerta  4"</t>
  </si>
  <si>
    <t>Valvula compuerta  6"</t>
  </si>
  <si>
    <t>Válvula control nivel   4" y accesorios</t>
  </si>
  <si>
    <t>Varilla 3/8"</t>
  </si>
  <si>
    <t xml:space="preserve">TRANSPORTE </t>
  </si>
  <si>
    <t>VOL - PESO - CANT.</t>
  </si>
  <si>
    <t>DISTANCIA</t>
  </si>
  <si>
    <t>M3 - KM</t>
  </si>
  <si>
    <t>TARIFA</t>
  </si>
  <si>
    <t>VALOR UNITARIO</t>
  </si>
  <si>
    <t>Material sobrante</t>
  </si>
  <si>
    <t>1.1</t>
  </si>
  <si>
    <t>ELEMENTO</t>
  </si>
  <si>
    <t>LONGITUD</t>
  </si>
  <si>
    <t>ANCHO</t>
  </si>
  <si>
    <t>ESPESOR</t>
  </si>
  <si>
    <t>CANTIDAD</t>
  </si>
  <si>
    <t>VOLUMEN</t>
  </si>
  <si>
    <t>LOTE</t>
  </si>
  <si>
    <t>1.2</t>
  </si>
  <si>
    <t>M3</t>
  </si>
  <si>
    <t>AREA</t>
  </si>
  <si>
    <t>TOTAL</t>
  </si>
  <si>
    <t>LARGO</t>
  </si>
  <si>
    <t>desmontes varios</t>
  </si>
  <si>
    <t>primer piso</t>
  </si>
  <si>
    <t>segundo piso</t>
  </si>
  <si>
    <t>UND</t>
  </si>
  <si>
    <t>zapatas 1x1</t>
  </si>
  <si>
    <t>zapatas 1,8x1,8</t>
  </si>
  <si>
    <t>vigas de amarre cimentacion  40x40</t>
  </si>
  <si>
    <t>Eje 1</t>
  </si>
  <si>
    <t>Eje 2</t>
  </si>
  <si>
    <t>Eje 3</t>
  </si>
  <si>
    <t>Eje 4</t>
  </si>
  <si>
    <t>varios sueltos</t>
  </si>
  <si>
    <t>Eje A</t>
  </si>
  <si>
    <t>Eje B</t>
  </si>
  <si>
    <t>Eje C</t>
  </si>
  <si>
    <t>Eje D</t>
  </si>
  <si>
    <t>Varios sueltos</t>
  </si>
  <si>
    <t>relleno</t>
  </si>
  <si>
    <t>zapatas</t>
  </si>
  <si>
    <t>ALTO</t>
  </si>
  <si>
    <t>ALTURA</t>
  </si>
  <si>
    <t>COLUMNAS 20x50</t>
  </si>
  <si>
    <t>COLUMNETAS 32X80</t>
  </si>
  <si>
    <t>placa</t>
  </si>
  <si>
    <t>Piso</t>
  </si>
  <si>
    <t>muro</t>
  </si>
  <si>
    <t>CANTIDAD VAR.</t>
  </si>
  <si>
    <t>PES-kg/M</t>
  </si>
  <si>
    <t>Vigas de amarre cimentacion</t>
  </si>
  <si>
    <t>Estribos vigas de amarre</t>
  </si>
  <si>
    <t>Columnas  50x20</t>
  </si>
  <si>
    <t>Columnas 32x80</t>
  </si>
  <si>
    <t>Estribos columnas 50x20</t>
  </si>
  <si>
    <t>Estribos columnas 80x32</t>
  </si>
  <si>
    <t>Vigas de amarre superior</t>
  </si>
  <si>
    <t>Estribos viga de amarre superir</t>
  </si>
  <si>
    <t>Viga de amarre cubierta</t>
  </si>
  <si>
    <t>Estribos viga de amarre cubierta</t>
  </si>
  <si>
    <t>Escalera</t>
  </si>
  <si>
    <t>placa cubierta</t>
  </si>
  <si>
    <t>placa inclinada</t>
  </si>
  <si>
    <t>tanque subterraneo</t>
  </si>
  <si>
    <t>tanque elevado</t>
  </si>
  <si>
    <t>TRASLAPOS</t>
  </si>
  <si>
    <t xml:space="preserve">muro area de inmovilizacion </t>
  </si>
  <si>
    <t>muro exterior oficinas</t>
  </si>
  <si>
    <t>muros interiores primer piso</t>
  </si>
  <si>
    <t>Interiores segundo piso</t>
  </si>
  <si>
    <t>Puertas baños</t>
  </si>
  <si>
    <t>Puertas baños vpublicos</t>
  </si>
  <si>
    <t>Puertarac y archivo, salida</t>
  </si>
  <si>
    <t>Ventanas baños</t>
  </si>
  <si>
    <t>Ventanas alargadas fachadas</t>
  </si>
  <si>
    <t>Ventanas Fachadas</t>
  </si>
  <si>
    <t>Ventanas alargadas fachada</t>
  </si>
  <si>
    <t>columnas primer piso</t>
  </si>
  <si>
    <t>Muros primer piso</t>
  </si>
  <si>
    <t>Muros segundo piso</t>
  </si>
  <si>
    <t>vigas</t>
  </si>
  <si>
    <t>columnas</t>
  </si>
  <si>
    <t>patio</t>
  </si>
  <si>
    <t xml:space="preserve">primer piso </t>
  </si>
  <si>
    <t>Andenes exteriores cra 9</t>
  </si>
  <si>
    <t>Andenes exteriores calle 20</t>
  </si>
  <si>
    <t>Sala de espera</t>
  </si>
  <si>
    <t>Caja</t>
  </si>
  <si>
    <t>gerencia</t>
  </si>
  <si>
    <t>juntas</t>
  </si>
  <si>
    <t>operaciones</t>
  </si>
  <si>
    <t>agentes</t>
  </si>
  <si>
    <t>pasillo</t>
  </si>
  <si>
    <t>seguridad vial y juridica</t>
  </si>
  <si>
    <t>archivo gerencia</t>
  </si>
  <si>
    <t>archivo grande</t>
  </si>
  <si>
    <t>rac</t>
  </si>
  <si>
    <t>sala de espera</t>
  </si>
  <si>
    <t>caja</t>
  </si>
  <si>
    <t xml:space="preserve">juntas </t>
  </si>
  <si>
    <t xml:space="preserve">agentes </t>
  </si>
  <si>
    <t xml:space="preserve">cafeteria </t>
  </si>
  <si>
    <t>archivo graande</t>
  </si>
  <si>
    <t>baños visitas</t>
  </si>
  <si>
    <t>baños empleados</t>
  </si>
  <si>
    <t>baño gerencia</t>
  </si>
  <si>
    <t>PERIMETRO</t>
  </si>
  <si>
    <t xml:space="preserve">meson </t>
  </si>
  <si>
    <t>parqueadero</t>
  </si>
  <si>
    <t>cubierta</t>
  </si>
  <si>
    <t>canal</t>
  </si>
  <si>
    <t>SEGUNDO PISO</t>
  </si>
  <si>
    <t>exterior</t>
  </si>
  <si>
    <t>rak</t>
  </si>
  <si>
    <t>sala espera</t>
  </si>
  <si>
    <t>baño visitas</t>
  </si>
  <si>
    <t>baño empleados</t>
  </si>
  <si>
    <t>cafeteria</t>
  </si>
  <si>
    <t>oficna agentes</t>
  </si>
  <si>
    <t>contabilidad juridica</t>
  </si>
  <si>
    <t>seguridad vial</t>
  </si>
  <si>
    <t>corredor</t>
  </si>
  <si>
    <t>sala juntas</t>
  </si>
  <si>
    <t>secreatria</t>
  </si>
  <si>
    <t xml:space="preserve">tablero </t>
  </si>
  <si>
    <t>polo</t>
  </si>
  <si>
    <t>acometida</t>
  </si>
  <si>
    <t xml:space="preserve">medidor </t>
  </si>
  <si>
    <t>electrobomba</t>
  </si>
  <si>
    <t>aire acondicionado</t>
  </si>
  <si>
    <t>ventana fachada calle 20</t>
  </si>
  <si>
    <t>Ventana fachada acceso</t>
  </si>
  <si>
    <t>Ventana cra 9</t>
  </si>
  <si>
    <t>salida</t>
  </si>
  <si>
    <t>baño publico</t>
  </si>
  <si>
    <t xml:space="preserve">archivo grande </t>
  </si>
  <si>
    <t xml:space="preserve">baño empleados </t>
  </si>
  <si>
    <t>archivo de gerencia</t>
  </si>
  <si>
    <t>mueble</t>
  </si>
  <si>
    <t>fachada cra 9</t>
  </si>
  <si>
    <t>parqquedero</t>
  </si>
  <si>
    <t>tanque prefundo</t>
  </si>
  <si>
    <t xml:space="preserve">exterior zonas verdes </t>
  </si>
  <si>
    <t>contador</t>
  </si>
  <si>
    <t>parquedero</t>
  </si>
  <si>
    <t>calle 20 esquina</t>
  </si>
  <si>
    <t>porton</t>
  </si>
  <si>
    <t>acceso cra 9</t>
  </si>
  <si>
    <t>calle 20</t>
  </si>
  <si>
    <t>ventana</t>
  </si>
  <si>
    <t>ventanas largas</t>
  </si>
  <si>
    <t>SECRETARIA DE TRANSITO Y TRANSPORTE</t>
  </si>
  <si>
    <t xml:space="preserve"> ANÁLISIS DEL PORCENTAJE DE PRESTACIONES SOCIALES PARA EL PERSONAL </t>
  </si>
  <si>
    <t>Salario Mímino Mensual Legal Vigente (2026)</t>
  </si>
  <si>
    <t>SMMLV</t>
  </si>
  <si>
    <t>SALARIOS Y SUBSIDIOS</t>
  </si>
  <si>
    <t>Salario Básico</t>
  </si>
  <si>
    <t>(1 SMMLV)</t>
  </si>
  <si>
    <t>PRESTACIONES SOCIALES</t>
  </si>
  <si>
    <t>Vacaciones</t>
  </si>
  <si>
    <t>Prima de Servicios</t>
  </si>
  <si>
    <t>Auxilio Cesantías</t>
  </si>
  <si>
    <t>Intereses a las Cesantías</t>
  </si>
  <si>
    <t>Auxilio de Transporte</t>
  </si>
  <si>
    <t>SUBTOTAL</t>
  </si>
  <si>
    <t>SEGURIDAD SOCIAL</t>
  </si>
  <si>
    <t>Administrador de Fondos de Pensión</t>
  </si>
  <si>
    <t>Empresa Promotora de Salud</t>
  </si>
  <si>
    <t>Riesgos Profesionales (Construcción Riesgo 5)</t>
  </si>
  <si>
    <t>CAJA, ICBF, SENA</t>
  </si>
  <si>
    <t>Caja de Compensación Familiar</t>
  </si>
  <si>
    <t>Instituto Colombiano de Bienestar Familiar</t>
  </si>
  <si>
    <t>SENA</t>
  </si>
  <si>
    <t>OTROS</t>
  </si>
  <si>
    <t>Indemnización por Despido</t>
  </si>
  <si>
    <t>Licencias Remuneradas</t>
  </si>
  <si>
    <t>Exámenes Medicos de Egresos e Ingresos</t>
  </si>
  <si>
    <t xml:space="preserve">Dotación </t>
  </si>
  <si>
    <t>PRESTACIONES SOCIALES PERSONAL MENOR A 2 SMMLV:</t>
  </si>
  <si>
    <t>PRESTACIONES SOCIALES PERSONAL MAYOR A 2 SMMLV:</t>
  </si>
  <si>
    <t xml:space="preserve">       Alcaldía Municipio de San Martin</t>
  </si>
  <si>
    <t>MORTEROS Y CONCRETOS</t>
  </si>
  <si>
    <t>PRECIO ACTUAL DE CEMENTO</t>
  </si>
  <si>
    <t>Distancia</t>
  </si>
  <si>
    <t>unitario</t>
  </si>
  <si>
    <t>PRECIO ACTUAL DE ARENA LAVADA DE CANTERA</t>
  </si>
  <si>
    <t>m³</t>
  </si>
  <si>
    <t xml:space="preserve">PRECIO ACTUAL DE ARENA </t>
  </si>
  <si>
    <t xml:space="preserve">TRITURADO </t>
  </si>
  <si>
    <t>AGUA</t>
  </si>
  <si>
    <t>L</t>
  </si>
  <si>
    <t>mortero 1:3 con arena de pozo</t>
  </si>
  <si>
    <t>material</t>
  </si>
  <si>
    <t>Unidad</t>
  </si>
  <si>
    <t>Cantidad</t>
  </si>
  <si>
    <t>Valor unitario</t>
  </si>
  <si>
    <t>Valor parcial</t>
  </si>
  <si>
    <t>Cemento</t>
  </si>
  <si>
    <t>Arena fina</t>
  </si>
  <si>
    <t xml:space="preserve">Agua </t>
  </si>
  <si>
    <t xml:space="preserve">Transporte de arena </t>
  </si>
  <si>
    <t>Mano de obra</t>
  </si>
  <si>
    <t>transporte de cemento para condiciones criticas de terreno</t>
  </si>
  <si>
    <t>KG</t>
  </si>
  <si>
    <t>mortero 1:4 con Arena de peña</t>
  </si>
  <si>
    <t>Mortero 1:5 con arena de peña</t>
  </si>
  <si>
    <t>Concreto 4.000 psi</t>
  </si>
  <si>
    <t>280 kg/cm²</t>
  </si>
  <si>
    <t xml:space="preserve">Arena </t>
  </si>
  <si>
    <t>Grava</t>
  </si>
  <si>
    <t>Mezcladora de trompo</t>
  </si>
  <si>
    <t>día</t>
  </si>
  <si>
    <t>Agua</t>
  </si>
  <si>
    <t>Transporte de arena lavada de rio</t>
  </si>
  <si>
    <t>Transporte de grava</t>
  </si>
  <si>
    <t>Concreto 3.500 psi</t>
  </si>
  <si>
    <t>246 kg/cm²</t>
  </si>
  <si>
    <t xml:space="preserve">Arena lavada </t>
  </si>
  <si>
    <t>Concreto 3.000 psi</t>
  </si>
  <si>
    <t>210 kg/cm²</t>
  </si>
  <si>
    <t>Herramientas menores</t>
  </si>
  <si>
    <t>%</t>
  </si>
  <si>
    <t>Concreto 2.500 psi</t>
  </si>
  <si>
    <t>175 kg/cm²</t>
  </si>
  <si>
    <t>Arena lavada de río</t>
  </si>
  <si>
    <t>Concreto 2.000 psi</t>
  </si>
  <si>
    <t>140 kg/cm²</t>
  </si>
  <si>
    <t>Concreto pobre 1.500 psi</t>
  </si>
  <si>
    <t>105 kg/cm²</t>
  </si>
  <si>
    <t>CONCRETOS</t>
  </si>
  <si>
    <t>TIPO en psi</t>
  </si>
  <si>
    <t>1.500 Normal</t>
  </si>
  <si>
    <t>2.000 Normal</t>
  </si>
  <si>
    <t>2.500 Normal</t>
  </si>
  <si>
    <t>3.000 Normal</t>
  </si>
  <si>
    <t>3.500 Normal</t>
  </si>
  <si>
    <t>4.000 Normal</t>
  </si>
  <si>
    <t>SECRETARIO DE OBRAS</t>
  </si>
  <si>
    <t xml:space="preserve">ANALISIS DE PRECIOS UNITARIOS </t>
  </si>
  <si>
    <t>Item:</t>
  </si>
  <si>
    <t>Unidad:</t>
  </si>
  <si>
    <t>1.  EQUIPO</t>
  </si>
  <si>
    <t>Código</t>
  </si>
  <si>
    <t>DESCRIPCION</t>
  </si>
  <si>
    <t>TIPO</t>
  </si>
  <si>
    <t>TARIFA H/D</t>
  </si>
  <si>
    <t>RENDIMNTO</t>
  </si>
  <si>
    <t>VR. UNITARIO</t>
  </si>
  <si>
    <t>E1</t>
  </si>
  <si>
    <t>Herramienta menor</t>
  </si>
  <si>
    <t xml:space="preserve">Manual </t>
  </si>
  <si>
    <t>HR</t>
  </si>
  <si>
    <t>E11</t>
  </si>
  <si>
    <t>SUBTOTAL $</t>
  </si>
  <si>
    <t>2.  MATERIALES</t>
  </si>
  <si>
    <t>PRECIO UNIT.</t>
  </si>
  <si>
    <t>% DESP.</t>
  </si>
  <si>
    <t>M15</t>
  </si>
  <si>
    <t>Pegante pegacolr o similar</t>
  </si>
  <si>
    <t>boquilla</t>
  </si>
  <si>
    <t>3,  TRANSPORTE</t>
  </si>
  <si>
    <t>MATERIAL</t>
  </si>
  <si>
    <t>DIST. KM</t>
  </si>
  <si>
    <t>4.  MANO DE OBRA</t>
  </si>
  <si>
    <t>TRABAJADOR</t>
  </si>
  <si>
    <t>/H</t>
  </si>
  <si>
    <t>PRESTAC.</t>
  </si>
  <si>
    <t>JORN. TOTAL</t>
  </si>
  <si>
    <t>VR. UNIT.</t>
  </si>
  <si>
    <t>O</t>
  </si>
  <si>
    <t>COSTOS DIRECTOS    $</t>
  </si>
  <si>
    <t xml:space="preserve">Elaboro </t>
  </si>
  <si>
    <t>Ing. Lina Mejia Ramos</t>
  </si>
  <si>
    <t>CPS INFRAESTRUCTURA</t>
  </si>
  <si>
    <t xml:space="preserve">Aprobo </t>
  </si>
  <si>
    <t>Sandra Renoga Tellez</t>
  </si>
  <si>
    <t xml:space="preserve">Secretario de Planeación e Infraestructura </t>
  </si>
  <si>
    <t>Porcelanato h;0,10</t>
  </si>
  <si>
    <t>Pegante pegacor o similar</t>
  </si>
  <si>
    <t>JORNAL/hr</t>
  </si>
  <si>
    <t>A</t>
  </si>
  <si>
    <t>TARIFAS DE MANO DE OBRA</t>
  </si>
  <si>
    <t>TARIFAS MANO DE OBRA Y PRESTACIONES SOCIALES 2026</t>
  </si>
  <si>
    <t>1.-SALARIOS DE MANO DE OBRA</t>
  </si>
  <si>
    <t>A- Salario Minimo Legal</t>
  </si>
  <si>
    <t>B- Auxilio de Transporte</t>
  </si>
  <si>
    <t>C- Total Mensual</t>
  </si>
  <si>
    <t>D-  Anual (A/30x365)</t>
  </si>
  <si>
    <t xml:space="preserve">      Subsidio de Transporte Anual</t>
  </si>
  <si>
    <t>E-  Anual con Subsidio de Transporte</t>
  </si>
  <si>
    <t xml:space="preserve">PRESTACIONES </t>
  </si>
  <si>
    <t>BASE</t>
  </si>
  <si>
    <t xml:space="preserve">     Cesantias</t>
  </si>
  <si>
    <t>E</t>
  </si>
  <si>
    <t xml:space="preserve">     Intereses</t>
  </si>
  <si>
    <t xml:space="preserve">     Vacaciones 15 Dias</t>
  </si>
  <si>
    <t xml:space="preserve">     Primas 30 Dias</t>
  </si>
  <si>
    <t>C</t>
  </si>
  <si>
    <t>OTROS COSTOS</t>
  </si>
  <si>
    <t xml:space="preserve">     Pensiones</t>
  </si>
  <si>
    <t>D</t>
  </si>
  <si>
    <t xml:space="preserve">     Medicina Familiar</t>
  </si>
  <si>
    <t xml:space="preserve">     Riesgos Profesionales</t>
  </si>
  <si>
    <t>APORTES SENA</t>
  </si>
  <si>
    <t xml:space="preserve">     Aporte Ordinario</t>
  </si>
  <si>
    <t xml:space="preserve">     F.I.C</t>
  </si>
  <si>
    <t>Nota 4</t>
  </si>
  <si>
    <t>OTROS APORTES</t>
  </si>
  <si>
    <t xml:space="preserve">    I.C.B.F</t>
  </si>
  <si>
    <t xml:space="preserve">    Subsidio Familiar</t>
  </si>
  <si>
    <t>VALOR REAL DEL SALARIO</t>
  </si>
  <si>
    <t xml:space="preserve">NOTAS: </t>
  </si>
  <si>
    <t>1.- Subsidio de transporte solo se paga hasta sueldos de 2 salarios minimos mensules legales vigentes.</t>
  </si>
  <si>
    <t>2.- Subsidio de transporte anual = Subsidio mensual / 30 x (365 dias-18 fiestas - 3 permisos- 15 dias vacaciones).</t>
  </si>
  <si>
    <t>3.- Porcentajes solo son validos para actividades de construccion. Para otros empleados se debe utilizar 30 dias de cesantia y 2.2% (promedio para empresas de bajo riesgo).</t>
  </si>
  <si>
    <t>4.- Un salario minimo por cada 40 trabajadores. El valor se obtiene asi: (Salario minimo x 12 / 40) / Salario annual estudiado.</t>
  </si>
  <si>
    <t>5.- El crecimiento promedio del PIB entre 2005 y 2006 fue superior al 4%y por ello la cotizacion a pensiones por parte del patrono durante 2009 debe aumentar al 12%, segun lo dispuesto por la ley 297 del 2003.</t>
  </si>
  <si>
    <t>* Todos los porcentajes estan relacionados con el salario para 365 dias.</t>
  </si>
  <si>
    <t>* Los 18 feriados hacen referencia a los dias feriados que de lunes a viernes .</t>
  </si>
  <si>
    <t>2- CALCULO DE SOBRECOSTO POR HORAS EFECTIVAS TRABAJADAS-OBREROS CON UN SALARIO MINIMO TRABAJADO</t>
  </si>
  <si>
    <t>A- Anual con Subsidio de Transporte</t>
  </si>
  <si>
    <t>B- Horas Calendario Anuales</t>
  </si>
  <si>
    <t>365 x 8 Hhr</t>
  </si>
  <si>
    <t>C- Horas Laborales Anuales</t>
  </si>
  <si>
    <t>(52 Sem x 48 Hr) + 8 Hr</t>
  </si>
  <si>
    <t>D- Horas Habiles Anuales</t>
  </si>
  <si>
    <t>2920 Hr - ((52 Dom + 18 Fiestas + 3 Permisos) x 8 Hr)</t>
  </si>
  <si>
    <t>E- Valor Hora Calendario</t>
  </si>
  <si>
    <t>A/B</t>
  </si>
  <si>
    <t>F- Valor Hora Laboral</t>
  </si>
  <si>
    <t>A/C</t>
  </si>
  <si>
    <t>G- Valor Hora Efectiva</t>
  </si>
  <si>
    <t>A/D</t>
  </si>
  <si>
    <t>Los factores de sobrecostos se utilizan para valorizar el tiempo efectivo que un obrero dedica a su labor y refleja el costo del tiempo durante el cual no está trabajando pero sí está devengando.</t>
  </si>
  <si>
    <t>Si se toma como base la hora calendario, se incrementa 24.57% para obtener la hora efectiva.</t>
  </si>
  <si>
    <t>Si se toma como base la hora laboral, se incrementa 6.83% para obtener la hora efectiva.</t>
  </si>
  <si>
    <t xml:space="preserve">CALCULO DE CUADRILLAS </t>
  </si>
  <si>
    <t xml:space="preserve">CUADRILLA "AA" (Albañileria) </t>
  </si>
  <si>
    <t>Jornal Ayudante</t>
  </si>
  <si>
    <t>1 Mínimo</t>
  </si>
  <si>
    <t>Valor Real del Jornal</t>
  </si>
  <si>
    <t>Valor Total Hr Ayudante</t>
  </si>
  <si>
    <t>Jornal Oficial</t>
  </si>
  <si>
    <t>2 Mínimos</t>
  </si>
  <si>
    <t>Valor Total Hr Oficial</t>
  </si>
  <si>
    <t>Valor Dia Cuadrilla</t>
  </si>
  <si>
    <t>Valor Hr Cuadrilla</t>
  </si>
  <si>
    <t xml:space="preserve">CUADRILLA "BB" (Instalaciones) </t>
  </si>
  <si>
    <t>AA + Incremento 10%</t>
  </si>
  <si>
    <t xml:space="preserve">CUADRILLA "CC" (Pintura) </t>
  </si>
  <si>
    <t>AA + Incremento 15%</t>
  </si>
  <si>
    <t xml:space="preserve">CUADRILLA "DD" (Carpinterias) </t>
  </si>
  <si>
    <t>AA + Incremento 20%</t>
  </si>
  <si>
    <t xml:space="preserve">CUADRILLA  (Topografia) </t>
  </si>
  <si>
    <t>AA + Incremento 40%</t>
  </si>
  <si>
    <t>Jornal = sueldo mensual x 12 meses / 365 dias.</t>
  </si>
  <si>
    <t xml:space="preserve">                         SANDRA RENOGA TELLEZ</t>
  </si>
  <si>
    <t xml:space="preserve">             Secretario de Infraestructura Municipal</t>
  </si>
  <si>
    <t>formaleta</t>
  </si>
  <si>
    <t>vibro manual</t>
  </si>
  <si>
    <t>MALLA ELECTROSOLDADA Q7</t>
  </si>
  <si>
    <t>JORNAL/H</t>
  </si>
  <si>
    <t>Acero de 60000psi</t>
  </si>
  <si>
    <t>DD</t>
  </si>
  <si>
    <t xml:space="preserve">Aa. Inverter 360000 btu </t>
  </si>
  <si>
    <t>Accesorios anclaje y soporte Equipo AA tipo piso techo</t>
  </si>
  <si>
    <t>Tubo cobre 3/8" Líquido 36.000 BTU.</t>
  </si>
  <si>
    <t>Gas refrigerante R.410A</t>
  </si>
  <si>
    <t>Lb</t>
  </si>
  <si>
    <t>Desagüe 1" para A.A</t>
  </si>
  <si>
    <t>Tubo PVC 1" con rubatex Drenaje,</t>
  </si>
  <si>
    <t>Acometida Eléctrica 2×8+10T AWG para Alimentación de Condensadora.</t>
  </si>
  <si>
    <t>Cable de fuerza y señal de condensadora a manejadoras</t>
  </si>
  <si>
    <t>Coraza LT 1".</t>
  </si>
  <si>
    <t>Toma y Clavija IP67 3 × 63A para Condensadora.</t>
  </si>
  <si>
    <t>Toma y clavija de seguridad 3×30A para Manejadora</t>
  </si>
  <si>
    <t>Materiales varios</t>
  </si>
  <si>
    <t>AL</t>
  </si>
  <si>
    <t>Compresor</t>
  </si>
  <si>
    <t>Eléct</t>
  </si>
  <si>
    <t>Equipo de soldadura</t>
  </si>
  <si>
    <t>Puerta metalica Cal 18</t>
  </si>
  <si>
    <t>Esmalte sintético</t>
  </si>
  <si>
    <t>GL</t>
  </si>
  <si>
    <t>Thiner</t>
  </si>
  <si>
    <t>LT</t>
  </si>
  <si>
    <t>Lija de agua No. 120</t>
  </si>
  <si>
    <t>chapa seguirdad yale o similar</t>
  </si>
  <si>
    <t>Anticorrosivo</t>
  </si>
  <si>
    <t>TRANPORTE</t>
  </si>
  <si>
    <t>herramienta de corte</t>
  </si>
  <si>
    <t>marco en RH super Muff melaminico</t>
  </si>
  <si>
    <t>Hoja en lamina RH SUPER MUFF con melaminico</t>
  </si>
  <si>
    <t>accesorios y herrajes</t>
  </si>
  <si>
    <t>JORNAL</t>
  </si>
  <si>
    <t>VALOR TOTAL DEL PROYECTO (verificación)</t>
  </si>
  <si>
    <t>DESGLOSE DEL A.I.U.</t>
  </si>
  <si>
    <t>Factor Prestacional (FP)</t>
  </si>
  <si>
    <t>(PERSONAL &lt; 2 SMMLV)</t>
  </si>
  <si>
    <t>COSTO DIRECTO DE LA OBRA</t>
  </si>
  <si>
    <t>(PERSONAL &gt; 2 SMMLV)</t>
  </si>
  <si>
    <t>DURACIÓN EJECUCIÓN FÍSICA DE LA OBRA (MESES)</t>
  </si>
  <si>
    <t>ITEM</t>
  </si>
  <si>
    <t>CANT</t>
  </si>
  <si>
    <t>Vr. Mensual</t>
  </si>
  <si>
    <t>MESES</t>
  </si>
  <si>
    <t>DEDICACION</t>
  </si>
  <si>
    <t>FP</t>
  </si>
  <si>
    <t>VR / TOTAL</t>
  </si>
  <si>
    <t>%(CD)</t>
  </si>
  <si>
    <t>ADMINISTRACIÓN</t>
  </si>
  <si>
    <t>Personal Administrativo</t>
  </si>
  <si>
    <t>2 SMMLV</t>
  </si>
  <si>
    <t>1.1.02</t>
  </si>
  <si>
    <t xml:space="preserve">Residente de Obra </t>
  </si>
  <si>
    <t>Subtotal</t>
  </si>
  <si>
    <t>Gastos Administrativos</t>
  </si>
  <si>
    <t>1.2.04</t>
  </si>
  <si>
    <t>Transportes (Alquiler de vehículos para traslados extraordinarios para personal profesional, especialmente de tipo técnico, en la zona, transportes a canteras, botaderos, u otros que se requieran)</t>
  </si>
  <si>
    <t>1.2.05</t>
  </si>
  <si>
    <t>Comunicaciones</t>
  </si>
  <si>
    <t>1.2.06</t>
  </si>
  <si>
    <t>Edicion de Informes mensuales y final, incluye ploteo de planos  y archivos magneticos.</t>
  </si>
  <si>
    <t>Gastos de Legalización y perfeccionamiento del contrato</t>
  </si>
  <si>
    <t>1.3.01</t>
  </si>
  <si>
    <t>Estampillas</t>
  </si>
  <si>
    <t>Estampilla pro-fronterizo</t>
  </si>
  <si>
    <t>Estampilla pro-cultura</t>
  </si>
  <si>
    <t>Estampilla pro-anciano</t>
  </si>
  <si>
    <t>Papelería</t>
  </si>
  <si>
    <t>Estampilla pro-deporte</t>
  </si>
  <si>
    <t>Estampilla pro-universidad</t>
  </si>
  <si>
    <t>Fondo contribución de seguridad</t>
  </si>
  <si>
    <t>Estampilla Justicia familiar</t>
  </si>
  <si>
    <t>1.3.02</t>
  </si>
  <si>
    <t>Pólizas</t>
  </si>
  <si>
    <t>TOTAL ADMINISTRACIÓN</t>
  </si>
  <si>
    <t>IMPREVISTOS</t>
  </si>
  <si>
    <t>UTILIDAD</t>
  </si>
  <si>
    <t>TOTAL A.I.U.</t>
  </si>
  <si>
    <t>SANDRA RENOGA TELLEZ</t>
  </si>
  <si>
    <t xml:space="preserve">SECRETARIA DE INFRAESTRUCTURA </t>
  </si>
  <si>
    <t>It.</t>
  </si>
  <si>
    <t>Actividad</t>
  </si>
  <si>
    <t>Un</t>
  </si>
  <si>
    <t>Vr Unitario</t>
  </si>
  <si>
    <t>Vr Total</t>
  </si>
  <si>
    <t>Pisos y Acabados</t>
  </si>
  <si>
    <t>Enchape Pisos en porcelanato 60x120 trafico 4</t>
  </si>
  <si>
    <t>Guardaescobas Pisos en cporcelanato 60x120 trafico 4</t>
  </si>
  <si>
    <t>1.3</t>
  </si>
  <si>
    <t>Piso parqueadero en en concreto de 3000 psi e:0,15</t>
  </si>
  <si>
    <t>1.4</t>
  </si>
  <si>
    <t>Tapas en concreto canal de aguas lluvias e:0,20</t>
  </si>
  <si>
    <t>Total Pisos y acabados</t>
  </si>
  <si>
    <t>Instalaciones Electricas</t>
  </si>
  <si>
    <t>2.1</t>
  </si>
  <si>
    <t>Aire acondicionado de 36000 btu</t>
  </si>
  <si>
    <t>Total Instalaciones Electricas</t>
  </si>
  <si>
    <t>Carpinteria Metalica y de madera</t>
  </si>
  <si>
    <t>3.1</t>
  </si>
  <si>
    <t>Puertas  metalica calibre 20 chapa 1,00x 2,00 h puerta salida parqueadero</t>
  </si>
  <si>
    <t>3.2</t>
  </si>
  <si>
    <t xml:space="preserve">Puertas en Rh con melamina incluye chapa 1,00x 2,00 h </t>
  </si>
  <si>
    <t>3.3</t>
  </si>
  <si>
    <t xml:space="preserve">Puertas en Rh con melamina incluye chapa 70x 2,00 h </t>
  </si>
  <si>
    <t>3.4</t>
  </si>
  <si>
    <t>3.5</t>
  </si>
  <si>
    <t>Divisiones de oficIna en paño y estructura metalica y vidrio.</t>
  </si>
  <si>
    <t>3.6</t>
  </si>
  <si>
    <t xml:space="preserve">Suministro e intalacion de Panel para Revestimiento Exterior en WPC Nast Ex 10 X 290 X 5 cm </t>
  </si>
  <si>
    <t>Porton parqueadero en estructura metalica y WPC 10X290X5</t>
  </si>
  <si>
    <t>Enchape fachada en piedra tunguragua o similar</t>
  </si>
  <si>
    <t>3.9</t>
  </si>
  <si>
    <t>Pelicula de seguridad y polarizado vidrios</t>
  </si>
  <si>
    <t>3.10</t>
  </si>
  <si>
    <t>Pelicula multiperforada logo  para vidrio acceso con publicidad</t>
  </si>
  <si>
    <t>Letrero en 3d acero h: 0,26</t>
  </si>
  <si>
    <t>letra</t>
  </si>
  <si>
    <t xml:space="preserve">Total Carpinteria </t>
  </si>
  <si>
    <t>Total precio directos</t>
  </si>
  <si>
    <t>Total precio directos e indirectos</t>
  </si>
  <si>
    <t>ING SANDRA RENOGA TELLEZ</t>
  </si>
  <si>
    <t>Secretaria de Infraestructura de San Martin</t>
  </si>
  <si>
    <t>Proyecto: ING LINA MEJIA</t>
  </si>
  <si>
    <t>Perfilería en aluminio arquitectónico (incluye sillar, jamba, cabezal, pisavidrios, tubulares)</t>
  </si>
  <si>
    <t>Vidrio esmerilado / sandblasting (4mm - 5mm)</t>
  </si>
  <si>
    <t>Panel ciego de melamina/madera aglomerada (15mm)</t>
  </si>
  <si>
    <t>Empaque de neopreno / vinilo</t>
  </si>
  <si>
    <t xml:space="preserve">Accesorios de fijación (chazos, tornillos, remaches)	</t>
  </si>
  <si>
    <t>gl</t>
  </si>
  <si>
    <t>Sellante (Silicona antihongos)</t>
  </si>
  <si>
    <t>cartucho</t>
  </si>
  <si>
    <t>Prorrateo de herrajes de puerta (bisagras, cerradura de pomo</t>
  </si>
  <si>
    <t>chapa de bola</t>
  </si>
  <si>
    <t>unD</t>
  </si>
  <si>
    <t>PANEL WPC 10X290X5</t>
  </si>
  <si>
    <t>ACCESORIOS</t>
  </si>
  <si>
    <t>WPC</t>
  </si>
  <si>
    <t>Lamina perforada cal 16 según diseño</t>
  </si>
  <si>
    <t>TRANSPORTE</t>
  </si>
  <si>
    <t>Piedra tunguragua o similar Beige</t>
  </si>
  <si>
    <t>pegante para piedra tipo exterior</t>
  </si>
  <si>
    <t>POLARIZADO</t>
  </si>
  <si>
    <t>MULTIPORFEORADO</t>
  </si>
  <si>
    <t>LETRAS EN ACRILICO ALTURA 20 CM</t>
  </si>
  <si>
    <t>REPUBLICA DE COLOMBIA 
MUNICIPIO DE SAN MARTIN
DEPARTAMENTO DEL CESAR</t>
  </si>
  <si>
    <t>ANALISIS DEl PLAN DE MANEJO AMBIENTAL (P.M.A.).</t>
  </si>
  <si>
    <t>UND:        UND</t>
  </si>
  <si>
    <t>VALOR TOTAL</t>
  </si>
  <si>
    <t>PROGRAMA SEGÚN PROGRAMAS</t>
  </si>
  <si>
    <t>N°</t>
  </si>
  <si>
    <t>COMPONENTE</t>
  </si>
  <si>
    <t>ELEMENTOS</t>
  </si>
  <si>
    <t>KIT PARA DESPERDICIOS SOLIDOS</t>
  </si>
  <si>
    <t>Canecas de 65 litros con tapa</t>
  </si>
  <si>
    <t>Bolsa color negro calibre 2" de 65 cm x 85 cm</t>
  </si>
  <si>
    <t>Bolsa color rojo calle 2" de 65 cm x 85 cm</t>
  </si>
  <si>
    <t>Bolsa color verde calle 2" de 65 cm x 85 cm</t>
  </si>
  <si>
    <t>KIT DE SEÑALIZACIÓN AMBIENTAL (Señales en acrílico de 15 x 15 cm)</t>
  </si>
  <si>
    <t>Residuos reciclables</t>
  </si>
  <si>
    <t>Residuos organicos</t>
  </si>
  <si>
    <t>Residuos peligrosos</t>
  </si>
  <si>
    <t>LAVADO DE HERRAMIENTAS</t>
  </si>
  <si>
    <t>Caneca para lavado de herramientas con capacidad de 55 galones, material de acero o similar</t>
  </si>
  <si>
    <t>CUBRIMIENTO DE MATERIALES GRANULARES</t>
  </si>
  <si>
    <t xml:space="preserve">Cubrimiento de materiales granulares como bases, sub bases, arena, plástico calibre 6" de 3m de ancho x 10 m de longitud </t>
  </si>
  <si>
    <t>CUBRIMIENTO DE ESCOMBROS</t>
  </si>
  <si>
    <t xml:space="preserve">Cubrimiento de escombros con tela verde para cerramiento de 2m de ancho x 15 de longutud </t>
  </si>
  <si>
    <t>KIT DE ASEO DE INFRAESTRUCTURA</t>
  </si>
  <si>
    <t>Pala con mango</t>
  </si>
  <si>
    <t>Carretilla (tipo boggy con llanta neumatica)</t>
  </si>
  <si>
    <t>Cono Mínimo de h:45cm</t>
  </si>
  <si>
    <t>Escobon industrial</t>
  </si>
  <si>
    <t>Balde plástico de 25 lts</t>
  </si>
  <si>
    <t>Cepillo de casquillo de 37 x 7</t>
  </si>
  <si>
    <t>COSTO</t>
  </si>
  <si>
    <t>PMA-1</t>
  </si>
  <si>
    <t>PMA-2</t>
  </si>
  <si>
    <t>COSTO TOTAL</t>
  </si>
  <si>
    <t>Porcelanato 60x120</t>
  </si>
  <si>
    <t>l</t>
  </si>
  <si>
    <t>COSTO SST</t>
  </si>
  <si>
    <t>VALOR TOTAL PROYECTO</t>
  </si>
  <si>
    <t>Semana 1</t>
  </si>
  <si>
    <t>Semana 2</t>
  </si>
  <si>
    <t>Semana 3</t>
  </si>
  <si>
    <t>Semana 4</t>
  </si>
  <si>
    <t>Semana 5</t>
  </si>
  <si>
    <t>Semana 6</t>
  </si>
  <si>
    <t>CRONOGRAMA FISICO Y FINANCIERO</t>
  </si>
  <si>
    <t>GESTIÓN AMBIENTAL</t>
  </si>
  <si>
    <t>ITEM: PMA-</t>
  </si>
  <si>
    <t xml:space="preserve">TOTAL COSTOS RECURSOS PARA LA IMPLEMENTACIÓN DEL P.M.A - GESTIÓN AMBIENTAL </t>
  </si>
  <si>
    <t xml:space="preserve">RECURSOS PARA LA IMPLEMENTACION DE PROGRAMAS </t>
  </si>
  <si>
    <t xml:space="preserve">TOTAL COSTOS RECURSOS PARA LA IMPLEMENTACIÓN DEL PROGRAMA </t>
  </si>
  <si>
    <t>CONSTRUCCIÓN DE OBRAS COMPLEMENTARIAS PARA LA PUESTA EN FUNCIONAMIENTO DE LA SEDE ADMINISTRATIVA DE LA SECRETARÍA DE TRÁNSITO Y TRANSPORTE DEL MUNICIPIO DE SAN MARTÍN, CESAR</t>
  </si>
  <si>
    <t>Aparatos</t>
  </si>
  <si>
    <t>3.7</t>
  </si>
  <si>
    <t>3.8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</si>
</sst>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6" formatCode="&quot;$&quot;#,##0;[Red]\-&quot;$&quot;#,##0"/>
    <numFmt numFmtId="8" formatCode="&quot;$&quot;#,##0.00;[Red]\-&quot;$&quot;#,##0.00"/>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quot;$&quot;\ #,##0.00;[Red]\-&quot;$&quot;\ #,##0.00"/>
    <numFmt numFmtId="165" formatCode="_-&quot;$&quot;\ * #,##0_-;\-&quot;$&quot;\ * #,##0_-;_-&quot;$&quot;\ * &quot;-&quot;_-;_-@_-"/>
    <numFmt numFmtId="166" formatCode="_-&quot;$&quot;\ * #,##0.00_-;\-&quot;$&quot;\ * #,##0.00_-;_-&quot;$&quot;\ * &quot;-&quot;??_-;_-@_-"/>
    <numFmt numFmtId="167" formatCode="0.000"/>
    <numFmt numFmtId="168" formatCode="###,###\ "/>
    <numFmt numFmtId="169" formatCode="0.0%"/>
    <numFmt numFmtId="170" formatCode="_ * #,##0.00_ ;_ * \-#,##0.00_ ;_ * &quot;-&quot;??_ ;_ @_ "/>
    <numFmt numFmtId="171" formatCode="###,###.00\ "/>
    <numFmt numFmtId="172" formatCode="_ * #,##0_ ;_ * \-#,##0_ ;_ * &quot;-&quot;??_ ;_ @_ "/>
    <numFmt numFmtId="173" formatCode="###,##0.00000\ "/>
    <numFmt numFmtId="174" formatCode="###,##0.000\ "/>
    <numFmt numFmtId="175" formatCode="#,##0.000"/>
    <numFmt numFmtId="176" formatCode="###,###.0\ "/>
    <numFmt numFmtId="177" formatCode="###,##0.0000\ "/>
    <numFmt numFmtId="178" formatCode="###,##0.00\ "/>
    <numFmt numFmtId="179" formatCode="0.0000"/>
    <numFmt numFmtId="180" formatCode="###,###.000\ "/>
    <numFmt numFmtId="181" formatCode="&quot;$&quot;\ #,##0"/>
    <numFmt numFmtId="182" formatCode="_-* #,##0\ _€_-;\-* #,##0\ _€_-;_-* &quot;-&quot;??\ _€_-;_-@_-"/>
    <numFmt numFmtId="183" formatCode="_(&quot;$&quot;\ * #,##0.00_);_(&quot;$&quot;\ * \(#,##0.00\);_(&quot;$&quot;\ * &quot;-&quot;??_);_(@_)"/>
    <numFmt numFmtId="184" formatCode="0.0"/>
    <numFmt numFmtId="185" formatCode="_ &quot;$&quot;\ * #,##0_ ;_ &quot;$&quot;\ * \-#,##0_ ;_ &quot;$&quot;\ * &quot;-&quot;_ ;_ @_ "/>
    <numFmt numFmtId="186" formatCode="0.0_);\(0.0\)"/>
    <numFmt numFmtId="187" formatCode="0.00_);\(0.00\)"/>
    <numFmt numFmtId="188" formatCode="0.000_);\(0.000\)"/>
    <numFmt numFmtId="189" formatCode="0_);\(0\)"/>
    <numFmt numFmtId="190" formatCode="_-* #,##0.00\ _P_t_s_-;\-* #,##0.00\ _P_t_s_-;_-* &quot;-&quot;??\ _P_t_s_-;_-@_-"/>
    <numFmt numFmtId="191" formatCode="#,##0.0"/>
    <numFmt numFmtId="192" formatCode="&quot;$&quot;\ #,##0.00"/>
    <numFmt numFmtId="193" formatCode="&quot;$&quot;#,##0.00"/>
    <numFmt numFmtId="194" formatCode="_-&quot;$&quot;* #,##0.00_-;\-&quot;$&quot;* #,##0.00_-;_-&quot;$&quot;* &quot;-&quot;_-;_-@_-"/>
    <numFmt numFmtId="195" formatCode="&quot;$&quot;#,##0.000"/>
    <numFmt numFmtId="196" formatCode="&quot;(&quot;0\ &quot;SMMLV)&quot;"/>
    <numFmt numFmtId="197" formatCode="_ &quot;$&quot;\ * #,##0.00_ ;_ &quot;$&quot;\ * \-#,##0.00_ ;_ &quot;$&quot;\ * &quot;-&quot;_ ;_ @_ "/>
    <numFmt numFmtId="198" formatCode="[$$-2C0A]#,##0.0"/>
    <numFmt numFmtId="199" formatCode="[$€]#,##0"/>
    <numFmt numFmtId="200" formatCode="[$$-2C0A]#,##0"/>
    <numFmt numFmtId="201" formatCode="[$$-240A]\ #,##0.00"/>
    <numFmt numFmtId="202" formatCode="_-* #,##0.00\ _€_-;\-* #,##0.00\ _€_-;_-* &quot;-&quot;??\ _€_-;_-@_-"/>
    <numFmt numFmtId="203" formatCode="_(* #,##0.00_);_(* \(#,##0.00\);_(* &quot;-&quot;??_);_(@_)"/>
  </numFmts>
  <fonts count="82">
    <font>
      <sz val="10"/>
      <name val="Arial"/>
    </font>
    <font>
      <sz val="11"/>
      <color theme="1"/>
      <name val="Calibri"/>
      <family val="2"/>
      <scheme val="minor"/>
    </font>
    <font>
      <sz val="11"/>
      <color theme="1"/>
      <name val="Calibri"/>
      <family val="2"/>
      <scheme val="minor"/>
    </font>
    <font>
      <sz val="10"/>
      <name val="Arial"/>
      <family val="2"/>
    </font>
    <font>
      <b/>
      <sz val="10"/>
      <name val="Phinster"/>
    </font>
    <font>
      <sz val="10"/>
      <name val="Phinster"/>
    </font>
    <font>
      <sz val="12"/>
      <name val="Phinster"/>
    </font>
    <font>
      <b/>
      <sz val="10"/>
      <color indexed="8"/>
      <name val="Phinster"/>
    </font>
    <font>
      <sz val="10"/>
      <color indexed="8"/>
      <name val="Phinster"/>
    </font>
    <font>
      <sz val="9.75"/>
      <color indexed="8"/>
      <name val="Phinster"/>
    </font>
    <font>
      <b/>
      <sz val="9.75"/>
      <color indexed="8"/>
      <name val="Phinster"/>
    </font>
    <font>
      <b/>
      <sz val="10"/>
      <name val="Arial"/>
      <family val="2"/>
    </font>
    <font>
      <sz val="9.75"/>
      <name val="Phinster"/>
    </font>
    <font>
      <sz val="8"/>
      <name val="Arial"/>
      <family val="2"/>
    </font>
    <font>
      <sz val="10"/>
      <color indexed="10"/>
      <name val="Phinster"/>
    </font>
    <font>
      <sz val="10"/>
      <name val="Arial"/>
      <family val="2"/>
    </font>
    <font>
      <b/>
      <sz val="9"/>
      <name val="Arial"/>
      <family val="2"/>
    </font>
    <font>
      <sz val="9"/>
      <name val="Tahoma"/>
      <family val="2"/>
    </font>
    <font>
      <sz val="6"/>
      <name val="Arial"/>
      <family val="2"/>
    </font>
    <font>
      <b/>
      <sz val="8"/>
      <name val="Arial"/>
      <family val="2"/>
    </font>
    <font>
      <sz val="11"/>
      <color indexed="8"/>
      <name val="Calibri"/>
      <family val="2"/>
    </font>
    <font>
      <sz val="8"/>
      <color indexed="9"/>
      <name val="Arial"/>
      <family val="2"/>
    </font>
    <font>
      <sz val="8"/>
      <color indexed="8"/>
      <name val="Calibri"/>
      <family val="2"/>
    </font>
    <font>
      <sz val="8"/>
      <color indexed="8"/>
      <name val="Arial"/>
      <family val="2"/>
    </font>
    <font>
      <sz val="8"/>
      <color indexed="9"/>
      <name val="Calibri"/>
      <family val="2"/>
    </font>
    <font>
      <sz val="11"/>
      <color indexed="8"/>
      <name val="Arial"/>
      <family val="2"/>
    </font>
    <font>
      <sz val="11"/>
      <color theme="1"/>
      <name val="Calibri"/>
      <family val="2"/>
      <scheme val="minor"/>
    </font>
    <font>
      <b/>
      <sz val="12"/>
      <name val="Arial"/>
      <family val="2"/>
    </font>
    <font>
      <sz val="10"/>
      <color rgb="FF000000"/>
      <name val="Times New Roman"/>
      <family val="1"/>
    </font>
    <font>
      <sz val="10"/>
      <color rgb="FF000000"/>
      <name val="Calibri"/>
      <family val="2"/>
      <scheme val="minor"/>
    </font>
    <font>
      <sz val="10"/>
      <color indexed="8"/>
      <name val="MS Sans Serif"/>
      <family val="2"/>
    </font>
    <font>
      <sz val="28"/>
      <color theme="1"/>
      <name val="Arial Rounded MT Bold"/>
      <family val="2"/>
    </font>
    <font>
      <sz val="11"/>
      <color theme="1"/>
      <name val="Arial Nova Cond"/>
      <family val="2"/>
    </font>
    <font>
      <b/>
      <sz val="18"/>
      <color theme="1"/>
      <name val="Arial Nova Cond"/>
      <family val="2"/>
    </font>
    <font>
      <b/>
      <sz val="11"/>
      <name val="Arial Nova Cond"/>
      <family val="2"/>
    </font>
    <font>
      <sz val="11"/>
      <name val="Arial Nova Cond"/>
      <family val="2"/>
    </font>
    <font>
      <b/>
      <sz val="11"/>
      <color theme="1"/>
      <name val="Arial Nova Cond"/>
      <family val="2"/>
    </font>
    <font>
      <sz val="10"/>
      <name val="Arial"/>
      <family val="2"/>
    </font>
    <font>
      <i/>
      <sz val="6"/>
      <name val="Arial"/>
      <family val="2"/>
    </font>
    <font>
      <b/>
      <sz val="14"/>
      <color theme="1"/>
      <name val="Arial Nova Cond"/>
      <family val="2"/>
      <charset val="1"/>
    </font>
    <font>
      <sz val="11"/>
      <color theme="1"/>
      <name val="Arial Nova Cond"/>
      <family val="2"/>
      <charset val="1"/>
    </font>
    <font>
      <b/>
      <sz val="10"/>
      <color theme="1"/>
      <name val="Arial Nova Cond"/>
      <family val="2"/>
      <charset val="1"/>
    </font>
    <font>
      <b/>
      <sz val="12"/>
      <color theme="1"/>
      <name val="Arial Nova Cond"/>
      <family val="2"/>
      <charset val="1"/>
    </font>
    <font>
      <sz val="10"/>
      <color theme="1"/>
      <name val="Arial Nova Cond"/>
      <family val="2"/>
      <charset val="1"/>
    </font>
    <font>
      <b/>
      <sz val="11"/>
      <color theme="1"/>
      <name val="Arial Nova Cond"/>
      <family val="2"/>
      <charset val="1"/>
    </font>
    <font>
      <sz val="10"/>
      <name val="Arial Narrow"/>
      <family val="2"/>
    </font>
    <font>
      <b/>
      <sz val="10"/>
      <color rgb="FF000000"/>
      <name val="Arial Nova Cond"/>
      <family val="2"/>
    </font>
    <font>
      <sz val="10"/>
      <name val="Arial Nova Cond"/>
      <family val="2"/>
    </font>
    <font>
      <b/>
      <sz val="10"/>
      <name val="Arial Nova Cond"/>
      <family val="2"/>
    </font>
    <font>
      <b/>
      <sz val="12"/>
      <name val="Arial Nova Cond"/>
      <family val="2"/>
    </font>
    <font>
      <sz val="12"/>
      <name val="Arial Nova Cond"/>
      <family val="2"/>
    </font>
    <font>
      <sz val="10"/>
      <color indexed="8"/>
      <name val="Arial Nova Cond"/>
      <family val="2"/>
    </font>
    <font>
      <sz val="12"/>
      <color indexed="8"/>
      <name val="Arial Nova Cond"/>
      <family val="2"/>
    </font>
    <font>
      <sz val="10"/>
      <color indexed="8"/>
      <name val="MS Sans Serif"/>
    </font>
    <font>
      <b/>
      <sz val="6"/>
      <name val="Agency FB"/>
      <family val="2"/>
    </font>
    <font>
      <sz val="11"/>
      <color rgb="FFFF0000"/>
      <name val="Arial Nova Cond"/>
      <family val="2"/>
    </font>
    <font>
      <sz val="10"/>
      <color theme="1"/>
      <name val="Arial"/>
      <family val="2"/>
    </font>
    <font>
      <sz val="11"/>
      <color theme="1"/>
      <name val="Arial"/>
      <family val="2"/>
    </font>
    <font>
      <b/>
      <sz val="11"/>
      <color rgb="FFFFFF00"/>
      <name val="Arial"/>
      <family val="2"/>
    </font>
    <font>
      <b/>
      <sz val="11"/>
      <color theme="1"/>
      <name val="Arial"/>
      <family val="2"/>
    </font>
    <font>
      <b/>
      <u/>
      <sz val="10"/>
      <name val="Arial"/>
      <family val="2"/>
    </font>
    <font>
      <b/>
      <sz val="10"/>
      <color theme="1"/>
      <name val="Arial"/>
      <family val="2"/>
    </font>
    <font>
      <i/>
      <sz val="10"/>
      <name val="Arial"/>
      <family val="2"/>
    </font>
    <font>
      <sz val="11"/>
      <color rgb="FFFF0000"/>
      <name val="Arial"/>
      <family val="2"/>
    </font>
    <font>
      <sz val="11"/>
      <name val="Arial"/>
      <family val="2"/>
    </font>
    <font>
      <b/>
      <sz val="11"/>
      <name val="Arial"/>
      <family val="2"/>
    </font>
    <font>
      <b/>
      <sz val="12"/>
      <color indexed="8"/>
      <name val="Arial"/>
      <family val="2"/>
    </font>
    <font>
      <sz val="11"/>
      <color theme="5"/>
      <name val="Arial"/>
      <family val="2"/>
    </font>
    <font>
      <b/>
      <sz val="14"/>
      <color theme="1"/>
      <name val="Arial"/>
      <family val="2"/>
    </font>
    <font>
      <b/>
      <sz val="11"/>
      <color rgb="FFC00000"/>
      <name val="Arial"/>
      <family val="2"/>
    </font>
    <font>
      <sz val="12"/>
      <name val="ArialMT"/>
    </font>
    <font>
      <i/>
      <sz val="10"/>
      <color rgb="FF1F4E79"/>
      <name val="Arial"/>
    </font>
    <font>
      <sz val="9"/>
      <name val="Arial"/>
      <family val="2"/>
    </font>
    <font>
      <b/>
      <sz val="9"/>
      <color indexed="8"/>
      <name val="Arial"/>
      <family val="2"/>
    </font>
    <font>
      <sz val="11"/>
      <color theme="1"/>
      <name val="Verdana"/>
      <family val="2"/>
    </font>
    <font>
      <b/>
      <sz val="11"/>
      <color theme="1"/>
      <name val="Arial Narrow"/>
      <family val="2"/>
    </font>
    <font>
      <sz val="10"/>
      <color theme="1"/>
      <name val="Arial Narrow"/>
      <family val="2"/>
    </font>
    <font>
      <b/>
      <sz val="10"/>
      <color theme="1"/>
      <name val="Arial Narrow"/>
      <family val="2"/>
    </font>
    <font>
      <b/>
      <sz val="9"/>
      <color theme="1"/>
      <name val="Arial Narrow"/>
      <family val="2"/>
    </font>
    <font>
      <sz val="9"/>
      <color theme="1"/>
      <name val="Arial Narrow"/>
      <family val="2"/>
    </font>
    <font>
      <sz val="11"/>
      <color theme="1"/>
      <name val="Arial Narrow"/>
      <family val="2"/>
    </font>
    <font>
      <b/>
      <i/>
      <sz val="11"/>
      <name val="Arial"/>
      <family val="2"/>
    </font>
  </fonts>
  <fills count="32">
    <fill>
      <patternFill patternType="none"/>
    </fill>
    <fill>
      <patternFill patternType="gray125"/>
    </fill>
    <fill>
      <patternFill patternType="solid">
        <fgColor indexed="43"/>
        <bgColor indexed="64"/>
      </patternFill>
    </fill>
    <fill>
      <patternFill patternType="solid">
        <fgColor indexed="52"/>
        <bgColor indexed="64"/>
      </patternFill>
    </fill>
    <fill>
      <patternFill patternType="solid">
        <fgColor indexed="9"/>
        <bgColor indexed="64"/>
      </patternFill>
    </fill>
    <fill>
      <patternFill patternType="solid">
        <fgColor indexed="22"/>
        <bgColor indexed="64"/>
      </patternFill>
    </fill>
    <fill>
      <patternFill patternType="solid">
        <fgColor indexed="10"/>
        <bgColor indexed="64"/>
      </patternFill>
    </fill>
    <fill>
      <patternFill patternType="solid">
        <fgColor indexed="14"/>
        <bgColor indexed="64"/>
      </patternFill>
    </fill>
    <fill>
      <patternFill patternType="solid">
        <fgColor indexed="13"/>
        <bgColor indexed="64"/>
      </patternFill>
    </fill>
    <fill>
      <patternFill patternType="solid">
        <fgColor indexed="47"/>
        <bgColor indexed="64"/>
      </patternFill>
    </fill>
    <fill>
      <patternFill patternType="solid">
        <fgColor indexed="27"/>
        <bgColor indexed="64"/>
      </patternFill>
    </fill>
    <fill>
      <patternFill patternType="solid">
        <fgColor theme="0"/>
        <bgColor indexed="64"/>
      </patternFill>
    </fill>
    <fill>
      <patternFill patternType="solid">
        <fgColor theme="5" tint="0.59999389629810485"/>
        <bgColor indexed="64"/>
      </patternFill>
    </fill>
    <fill>
      <patternFill patternType="solid">
        <fgColor theme="6" tint="0.79992065187536243"/>
        <bgColor auto="1"/>
      </patternFill>
    </fill>
    <fill>
      <patternFill patternType="solid">
        <fgColor theme="4" tint="0.39991454817346722"/>
        <bgColor auto="1"/>
      </patternFill>
    </fill>
    <fill>
      <patternFill patternType="solid">
        <fgColor theme="4" tint="0.79992065187536243"/>
        <bgColor auto="1"/>
      </patternFill>
    </fill>
    <fill>
      <patternFill patternType="solid">
        <fgColor theme="9" tint="0.79992065187536243"/>
        <bgColor auto="1"/>
      </patternFill>
    </fill>
    <fill>
      <patternFill patternType="solid">
        <fgColor theme="4" tint="0.79995117038483843"/>
        <bgColor auto="1"/>
      </patternFill>
    </fill>
    <fill>
      <patternFill patternType="solid">
        <fgColor theme="4" tint="0.39994506668294322"/>
        <bgColor auto="1"/>
      </patternFill>
    </fill>
    <fill>
      <patternFill patternType="solid">
        <fgColor theme="9" tint="0.79995117038483843"/>
        <bgColor auto="1"/>
      </patternFill>
    </fill>
    <fill>
      <patternFill patternType="solid">
        <fgColor theme="4" tint="0.59999389629810485"/>
        <bgColor indexed="64"/>
      </patternFill>
    </fill>
    <fill>
      <patternFill patternType="solid">
        <fgColor theme="0" tint="-0.14999847407452621"/>
        <bgColor indexed="64"/>
      </patternFill>
    </fill>
    <fill>
      <patternFill patternType="solid">
        <fgColor rgb="FFFFC000"/>
        <bgColor indexed="64"/>
      </patternFill>
    </fill>
    <fill>
      <patternFill patternType="solid">
        <fgColor theme="2"/>
        <bgColor indexed="64"/>
      </patternFill>
    </fill>
    <fill>
      <patternFill patternType="solid">
        <fgColor theme="8" tint="0.59999389629810485"/>
        <bgColor indexed="64"/>
      </patternFill>
    </fill>
    <fill>
      <patternFill patternType="solid">
        <fgColor rgb="FFFFFF00"/>
        <bgColor indexed="64"/>
      </patternFill>
    </fill>
    <fill>
      <patternFill patternType="solid">
        <fgColor rgb="FFFF000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9" tint="0.79998168889431442"/>
        <bgColor indexed="64"/>
      </patternFill>
    </fill>
  </fills>
  <borders count="166">
    <border>
      <left/>
      <right/>
      <top/>
      <bottom/>
      <diagonal/>
    </border>
    <border>
      <left style="thin">
        <color indexed="22"/>
      </left>
      <right style="thin">
        <color indexed="22"/>
      </right>
      <top style="thin">
        <color indexed="22"/>
      </top>
      <bottom style="thin">
        <color indexed="22"/>
      </bottom>
      <diagonal/>
    </border>
    <border>
      <left/>
      <right style="thin">
        <color indexed="8"/>
      </right>
      <top style="thin">
        <color indexed="8"/>
      </top>
      <bottom style="thin">
        <color indexed="22"/>
      </bottom>
      <diagonal/>
    </border>
    <border>
      <left style="thin">
        <color indexed="22"/>
      </left>
      <right/>
      <top style="thin">
        <color indexed="22"/>
      </top>
      <bottom style="thin">
        <color indexed="22"/>
      </bottom>
      <diagonal/>
    </border>
    <border>
      <left/>
      <right/>
      <top style="thin">
        <color indexed="22"/>
      </top>
      <bottom style="thin">
        <color indexed="22"/>
      </bottom>
      <diagonal/>
    </border>
    <border>
      <left style="thin">
        <color indexed="8"/>
      </left>
      <right style="thin">
        <color indexed="22"/>
      </right>
      <top style="thin">
        <color indexed="22"/>
      </top>
      <bottom style="thin">
        <color indexed="22"/>
      </bottom>
      <diagonal/>
    </border>
    <border>
      <left style="thin">
        <color indexed="22"/>
      </left>
      <right style="thin">
        <color indexed="8"/>
      </right>
      <top style="thin">
        <color indexed="22"/>
      </top>
      <bottom style="thin">
        <color indexed="22"/>
      </bottom>
      <diagonal/>
    </border>
    <border>
      <left style="thin">
        <color indexed="8"/>
      </left>
      <right style="thin">
        <color indexed="8"/>
      </right>
      <top style="thin">
        <color indexed="8"/>
      </top>
      <bottom/>
      <diagonal/>
    </border>
    <border>
      <left style="thin">
        <color indexed="22"/>
      </left>
      <right/>
      <top style="thin">
        <color indexed="64"/>
      </top>
      <bottom style="thin">
        <color indexed="22"/>
      </bottom>
      <diagonal/>
    </border>
    <border>
      <left/>
      <right/>
      <top style="thin">
        <color indexed="64"/>
      </top>
      <bottom style="thin">
        <color indexed="22"/>
      </bottom>
      <diagonal/>
    </border>
    <border>
      <left/>
      <right style="thin">
        <color indexed="8"/>
      </right>
      <top style="thin">
        <color indexed="64"/>
      </top>
      <bottom style="thin">
        <color indexed="22"/>
      </bottom>
      <diagonal/>
    </border>
    <border>
      <left style="thin">
        <color indexed="8"/>
      </left>
      <right style="thin">
        <color indexed="22"/>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right style="thin">
        <color indexed="8"/>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right style="thin">
        <color indexed="22"/>
      </right>
      <top style="thin">
        <color indexed="22"/>
      </top>
      <bottom style="thin">
        <color indexed="22"/>
      </bottom>
      <diagonal/>
    </border>
    <border>
      <left/>
      <right style="thin">
        <color indexed="64"/>
      </right>
      <top style="thin">
        <color indexed="22"/>
      </top>
      <bottom style="thin">
        <color indexed="22"/>
      </bottom>
      <diagonal/>
    </border>
    <border>
      <left style="thin">
        <color indexed="22"/>
      </left>
      <right/>
      <top style="thin">
        <color indexed="22"/>
      </top>
      <bottom style="thin">
        <color indexed="64"/>
      </bottom>
      <diagonal/>
    </border>
    <border>
      <left/>
      <right/>
      <top style="thin">
        <color indexed="22"/>
      </top>
      <bottom style="thin">
        <color indexed="64"/>
      </bottom>
      <diagonal/>
    </border>
    <border>
      <left/>
      <right style="thin">
        <color indexed="8"/>
      </right>
      <top style="thin">
        <color indexed="22"/>
      </top>
      <bottom style="thin">
        <color indexed="64"/>
      </bottom>
      <diagonal/>
    </border>
    <border>
      <left style="thin">
        <color indexed="8"/>
      </left>
      <right style="thin">
        <color indexed="22"/>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22"/>
      </bottom>
      <diagonal/>
    </border>
    <border>
      <left style="thin">
        <color indexed="22"/>
      </left>
      <right style="thin">
        <color indexed="22"/>
      </right>
      <top/>
      <bottom style="thin">
        <color indexed="22"/>
      </bottom>
      <diagonal/>
    </border>
    <border>
      <left style="thin">
        <color indexed="22"/>
      </left>
      <right/>
      <top style="thin">
        <color indexed="8"/>
      </top>
      <bottom style="thin">
        <color indexed="22"/>
      </bottom>
      <diagonal/>
    </border>
    <border>
      <left/>
      <right/>
      <top style="thin">
        <color indexed="8"/>
      </top>
      <bottom style="thin">
        <color indexed="22"/>
      </bottom>
      <diagonal/>
    </border>
    <border>
      <left style="thin">
        <color indexed="8"/>
      </left>
      <right style="thin">
        <color indexed="22"/>
      </right>
      <top style="thin">
        <color indexed="8"/>
      </top>
      <bottom style="thin">
        <color indexed="22"/>
      </bottom>
      <diagonal/>
    </border>
    <border>
      <left style="thin">
        <color indexed="22"/>
      </left>
      <right style="thin">
        <color indexed="22"/>
      </right>
      <top style="thin">
        <color indexed="8"/>
      </top>
      <bottom style="thin">
        <color indexed="22"/>
      </bottom>
      <diagonal/>
    </border>
    <border>
      <left style="thin">
        <color indexed="22"/>
      </left>
      <right/>
      <top style="thin">
        <color indexed="22"/>
      </top>
      <bottom style="thin">
        <color indexed="8"/>
      </bottom>
      <diagonal/>
    </border>
    <border>
      <left/>
      <right/>
      <top style="thin">
        <color indexed="22"/>
      </top>
      <bottom style="thin">
        <color indexed="8"/>
      </bottom>
      <diagonal/>
    </border>
    <border>
      <left/>
      <right style="thin">
        <color indexed="8"/>
      </right>
      <top style="thin">
        <color indexed="22"/>
      </top>
      <bottom style="thin">
        <color indexed="8"/>
      </bottom>
      <diagonal/>
    </border>
    <border>
      <left style="thin">
        <color indexed="8"/>
      </left>
      <right style="thin">
        <color indexed="22"/>
      </right>
      <top style="thin">
        <color indexed="22"/>
      </top>
      <bottom style="thin">
        <color indexed="8"/>
      </bottom>
      <diagonal/>
    </border>
    <border>
      <left style="thin">
        <color indexed="22"/>
      </left>
      <right style="thin">
        <color indexed="22"/>
      </right>
      <top style="thin">
        <color indexed="22"/>
      </top>
      <bottom style="thin">
        <color indexed="8"/>
      </bottom>
      <diagonal/>
    </border>
    <border>
      <left style="thin">
        <color indexed="22"/>
      </left>
      <right style="thin">
        <color indexed="8"/>
      </right>
      <top style="thin">
        <color indexed="22"/>
      </top>
      <bottom style="thin">
        <color indexed="8"/>
      </bottom>
      <diagonal/>
    </border>
    <border>
      <left style="thin">
        <color indexed="22"/>
      </left>
      <right style="thin">
        <color indexed="8"/>
      </right>
      <top style="thin">
        <color indexed="8"/>
      </top>
      <bottom style="thin">
        <color indexed="22"/>
      </bottom>
      <diagonal/>
    </border>
    <border>
      <left style="thin">
        <color indexed="64"/>
      </left>
      <right style="thin">
        <color indexed="22"/>
      </right>
      <top style="thin">
        <color indexed="64"/>
      </top>
      <bottom style="thin">
        <color indexed="22"/>
      </bottom>
      <diagonal/>
    </border>
    <border>
      <left/>
      <right style="thin">
        <color indexed="64"/>
      </right>
      <top style="thin">
        <color indexed="22"/>
      </top>
      <bottom style="thin">
        <color indexed="64"/>
      </bottom>
      <diagonal/>
    </border>
    <border>
      <left/>
      <right style="thin">
        <color indexed="8"/>
      </right>
      <top/>
      <bottom style="thin">
        <color indexed="8"/>
      </bottom>
      <diagonal/>
    </border>
    <border>
      <left style="thin">
        <color indexed="8"/>
      </left>
      <right style="thin">
        <color indexed="22"/>
      </right>
      <top/>
      <bottom style="thin">
        <color indexed="22"/>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22"/>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right style="thin">
        <color indexed="22"/>
      </right>
      <top style="thin">
        <color indexed="64"/>
      </top>
      <bottom style="thin">
        <color indexed="22"/>
      </bottom>
      <diagonal/>
    </border>
    <border>
      <left style="thin">
        <color indexed="22"/>
      </left>
      <right/>
      <top/>
      <bottom style="thin">
        <color indexed="22"/>
      </bottom>
      <diagonal/>
    </border>
    <border>
      <left/>
      <right/>
      <top/>
      <bottom style="thin">
        <color indexed="22"/>
      </bottom>
      <diagonal/>
    </border>
    <border>
      <left/>
      <right style="thin">
        <color indexed="64"/>
      </right>
      <top/>
      <bottom style="thin">
        <color indexed="22"/>
      </bottom>
      <diagonal/>
    </border>
    <border>
      <left/>
      <right style="thin">
        <color indexed="22"/>
      </right>
      <top style="thin">
        <color indexed="22"/>
      </top>
      <bottom style="thin">
        <color indexed="64"/>
      </bottom>
      <diagonal/>
    </border>
    <border>
      <left style="thin">
        <color indexed="64"/>
      </left>
      <right/>
      <top/>
      <bottom style="thin">
        <color indexed="64"/>
      </bottom>
      <diagonal/>
    </border>
    <border>
      <left style="thin">
        <color indexed="22"/>
      </left>
      <right style="thin">
        <color indexed="64"/>
      </right>
      <top/>
      <bottom style="thin">
        <color indexed="22"/>
      </bottom>
      <diagonal/>
    </border>
    <border>
      <left/>
      <right style="thin">
        <color indexed="8"/>
      </right>
      <top/>
      <bottom style="thin">
        <color indexed="22"/>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22"/>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22"/>
      </right>
      <top style="thin">
        <color indexed="64"/>
      </top>
      <bottom style="thin">
        <color indexed="64"/>
      </bottom>
      <diagonal/>
    </border>
    <border>
      <left style="thin">
        <color indexed="22"/>
      </left>
      <right style="thin">
        <color indexed="22"/>
      </right>
      <top style="thin">
        <color indexed="64"/>
      </top>
      <bottom style="thin">
        <color indexed="64"/>
      </bottom>
      <diagonal/>
    </border>
    <border>
      <left style="thin">
        <color indexed="22"/>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22"/>
      </right>
      <top style="thin">
        <color indexed="8"/>
      </top>
      <bottom style="thin">
        <color indexed="22"/>
      </bottom>
      <diagonal/>
    </border>
    <border>
      <left/>
      <right style="thin">
        <color indexed="22"/>
      </right>
      <top style="thin">
        <color indexed="22"/>
      </top>
      <bottom style="thin">
        <color indexed="8"/>
      </bottom>
      <diagonal/>
    </border>
    <border>
      <left style="thin">
        <color indexed="8"/>
      </left>
      <right style="thin">
        <color indexed="22"/>
      </right>
      <top style="thin">
        <color indexed="8"/>
      </top>
      <bottom style="thin">
        <color indexed="8"/>
      </bottom>
      <diagonal/>
    </border>
    <border>
      <left/>
      <right style="thin">
        <color indexed="22"/>
      </right>
      <top style="thin">
        <color indexed="8"/>
      </top>
      <bottom style="thin">
        <color indexed="8"/>
      </bottom>
      <diagonal/>
    </border>
    <border>
      <left style="thin">
        <color indexed="22"/>
      </left>
      <right style="thin">
        <color indexed="22"/>
      </right>
      <top style="thin">
        <color indexed="8"/>
      </top>
      <bottom style="thin">
        <color indexed="8"/>
      </bottom>
      <diagonal/>
    </border>
    <border>
      <left style="thin">
        <color indexed="22"/>
      </left>
      <right style="thin">
        <color indexed="8"/>
      </right>
      <top style="thin">
        <color indexed="8"/>
      </top>
      <bottom style="thin">
        <color indexed="8"/>
      </bottom>
      <diagonal/>
    </border>
    <border>
      <left/>
      <right style="thin">
        <color indexed="64"/>
      </right>
      <top/>
      <bottom style="thin">
        <color indexed="64"/>
      </bottom>
      <diagonal/>
    </border>
    <border>
      <left/>
      <right style="thin">
        <color indexed="8"/>
      </right>
      <top style="thin">
        <color indexed="64"/>
      </top>
      <bottom style="thin">
        <color indexed="64"/>
      </bottom>
      <diagonal/>
    </border>
    <border>
      <left style="thin">
        <color indexed="8"/>
      </left>
      <right style="thin">
        <color indexed="22"/>
      </right>
      <top style="thin">
        <color indexed="64"/>
      </top>
      <bottom style="thin">
        <color indexed="64"/>
      </bottom>
      <diagonal/>
    </border>
    <border>
      <left style="thin">
        <color indexed="64"/>
      </left>
      <right style="thin">
        <color indexed="22"/>
      </right>
      <top style="thin">
        <color indexed="64"/>
      </top>
      <bottom style="thin">
        <color indexed="64"/>
      </bottom>
      <diagonal/>
    </border>
    <border>
      <left style="thin">
        <color indexed="64"/>
      </left>
      <right style="thin">
        <color indexed="22"/>
      </right>
      <top/>
      <bottom style="thin">
        <color indexed="22"/>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style="thin">
        <color indexed="64"/>
      </right>
      <top style="thin">
        <color indexed="64"/>
      </top>
      <bottom/>
      <diagonal/>
    </border>
    <border>
      <left style="thin">
        <color indexed="8"/>
      </left>
      <right/>
      <top style="thin">
        <color indexed="8"/>
      </top>
      <bottom style="thin">
        <color indexed="8"/>
      </bottom>
      <diagonal/>
    </border>
    <border>
      <left/>
      <right style="thin">
        <color indexed="22"/>
      </right>
      <top/>
      <bottom style="thin">
        <color indexed="22"/>
      </bottom>
      <diagonal/>
    </border>
    <border>
      <left/>
      <right style="thin">
        <color indexed="22"/>
      </right>
      <top style="thin">
        <color indexed="22"/>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style="thin">
        <color indexed="64"/>
      </top>
      <bottom/>
      <diagonal/>
    </border>
    <border>
      <left/>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indexed="64"/>
      </right>
      <top style="thin">
        <color auto="1"/>
      </top>
      <bottom style="thin">
        <color indexed="64"/>
      </bottom>
      <diagonal/>
    </border>
    <border>
      <left style="medium">
        <color indexed="64"/>
      </left>
      <right/>
      <top style="thin">
        <color auto="1"/>
      </top>
      <bottom style="medium">
        <color indexed="64"/>
      </bottom>
      <diagonal/>
    </border>
    <border>
      <left/>
      <right/>
      <top style="thin">
        <color indexed="64"/>
      </top>
      <bottom style="medium">
        <color indexed="64"/>
      </bottom>
      <diagonal/>
    </border>
    <border>
      <left/>
      <right style="thin">
        <color auto="1"/>
      </right>
      <top style="thin">
        <color auto="1"/>
      </top>
      <bottom style="medium">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indexed="64"/>
      </bottom>
      <diagonal/>
    </border>
    <border>
      <left style="thin">
        <color auto="1"/>
      </left>
      <right style="thin">
        <color auto="1"/>
      </right>
      <top/>
      <bottom style="thin">
        <color indexed="64"/>
      </bottom>
      <diagonal/>
    </border>
    <border>
      <left/>
      <right/>
      <top/>
      <bottom style="thin">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auto="1"/>
      </right>
      <top style="thin">
        <color indexed="64"/>
      </top>
      <bottom style="thin">
        <color indexed="64"/>
      </bottom>
      <diagonal/>
    </border>
    <border>
      <left/>
      <right style="medium">
        <color auto="1"/>
      </right>
      <top style="thin">
        <color indexed="64"/>
      </top>
      <bottom style="thin">
        <color indexed="64"/>
      </bottom>
      <diagonal/>
    </border>
    <border>
      <left/>
      <right/>
      <top style="thin">
        <color auto="1"/>
      </top>
      <bottom style="thin">
        <color auto="1"/>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medium">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auto="1"/>
      </right>
      <top style="thin">
        <color auto="1"/>
      </top>
      <bottom style="thin">
        <color auto="1"/>
      </bottom>
      <diagonal/>
    </border>
    <border>
      <left/>
      <right/>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indexed="64"/>
      </top>
      <bottom style="medium">
        <color indexed="64"/>
      </bottom>
      <diagonal/>
    </border>
    <border>
      <left style="thin">
        <color auto="1"/>
      </left>
      <right style="medium">
        <color auto="1"/>
      </right>
      <top style="medium">
        <color auto="1"/>
      </top>
      <bottom style="medium">
        <color auto="1"/>
      </bottom>
      <diagonal/>
    </border>
    <border>
      <left style="thin">
        <color auto="1"/>
      </left>
      <right style="medium">
        <color indexed="64"/>
      </right>
      <top style="thin">
        <color auto="1"/>
      </top>
      <bottom style="thin">
        <color auto="1"/>
      </bottom>
      <diagonal/>
    </border>
  </borders>
  <cellStyleXfs count="99">
    <xf numFmtId="0" fontId="0" fillId="0" borderId="0"/>
    <xf numFmtId="199" fontId="37" fillId="0" borderId="0"/>
    <xf numFmtId="43" fontId="37" fillId="0" borderId="0"/>
    <xf numFmtId="41" fontId="20" fillId="0" borderId="0"/>
    <xf numFmtId="43" fontId="20" fillId="0" borderId="0"/>
    <xf numFmtId="43" fontId="25" fillId="0" borderId="0"/>
    <xf numFmtId="43" fontId="20" fillId="0" borderId="0"/>
    <xf numFmtId="43" fontId="20" fillId="0" borderId="0"/>
    <xf numFmtId="43" fontId="20" fillId="0" borderId="0"/>
    <xf numFmtId="43" fontId="20" fillId="0" borderId="0"/>
    <xf numFmtId="43" fontId="20" fillId="0" borderId="0"/>
    <xf numFmtId="170" fontId="37" fillId="0" borderId="0"/>
    <xf numFmtId="170" fontId="37" fillId="0" borderId="0"/>
    <xf numFmtId="200" fontId="37" fillId="0" borderId="0"/>
    <xf numFmtId="165" fontId="37" fillId="0" borderId="0"/>
    <xf numFmtId="165" fontId="20" fillId="0" borderId="0"/>
    <xf numFmtId="44" fontId="20" fillId="0" borderId="0"/>
    <xf numFmtId="166" fontId="20" fillId="0" borderId="0"/>
    <xf numFmtId="166" fontId="20" fillId="0" borderId="0"/>
    <xf numFmtId="166" fontId="20" fillId="0" borderId="0"/>
    <xf numFmtId="166" fontId="20" fillId="0" borderId="0"/>
    <xf numFmtId="166" fontId="20" fillId="0" borderId="0"/>
    <xf numFmtId="166" fontId="20" fillId="0" borderId="0"/>
    <xf numFmtId="0" fontId="37" fillId="0" borderId="0"/>
    <xf numFmtId="0" fontId="37" fillId="0" borderId="0"/>
    <xf numFmtId="201" fontId="37" fillId="0" borderId="0"/>
    <xf numFmtId="0" fontId="26" fillId="0" borderId="0"/>
    <xf numFmtId="0" fontId="26" fillId="0" borderId="0"/>
    <xf numFmtId="0" fontId="37" fillId="0" borderId="0"/>
    <xf numFmtId="9" fontId="37" fillId="0" borderId="0"/>
    <xf numFmtId="9" fontId="20" fillId="0" borderId="0"/>
    <xf numFmtId="0" fontId="26" fillId="0" borderId="0"/>
    <xf numFmtId="43" fontId="26" fillId="0" borderId="0"/>
    <xf numFmtId="9" fontId="26" fillId="0" borderId="0"/>
    <xf numFmtId="0" fontId="26" fillId="13" borderId="0"/>
    <xf numFmtId="166" fontId="26" fillId="0" borderId="0"/>
    <xf numFmtId="0" fontId="26" fillId="0" borderId="0"/>
    <xf numFmtId="0" fontId="26" fillId="0" borderId="0"/>
    <xf numFmtId="166" fontId="26" fillId="0" borderId="0"/>
    <xf numFmtId="0" fontId="26" fillId="14" borderId="0"/>
    <xf numFmtId="0" fontId="26" fillId="15" borderId="0"/>
    <xf numFmtId="0" fontId="26" fillId="16" borderId="0"/>
    <xf numFmtId="0" fontId="28" fillId="0" borderId="0"/>
    <xf numFmtId="166" fontId="26" fillId="0" borderId="0"/>
    <xf numFmtId="44" fontId="28" fillId="0" borderId="0"/>
    <xf numFmtId="9" fontId="26" fillId="0" borderId="0"/>
    <xf numFmtId="0" fontId="37" fillId="0" borderId="0"/>
    <xf numFmtId="0" fontId="37" fillId="0" borderId="0"/>
    <xf numFmtId="0" fontId="29" fillId="0" borderId="0"/>
    <xf numFmtId="0" fontId="30" fillId="0" borderId="0"/>
    <xf numFmtId="170" fontId="37" fillId="0" borderId="0"/>
    <xf numFmtId="9" fontId="37" fillId="0" borderId="0"/>
    <xf numFmtId="170" fontId="37" fillId="0" borderId="0"/>
    <xf numFmtId="183" fontId="37" fillId="0" borderId="0"/>
    <xf numFmtId="166" fontId="26" fillId="0" borderId="0"/>
    <xf numFmtId="43" fontId="26" fillId="0" borderId="0"/>
    <xf numFmtId="0" fontId="26" fillId="17" borderId="0"/>
    <xf numFmtId="0" fontId="26" fillId="18" borderId="0"/>
    <xf numFmtId="0" fontId="26" fillId="19" borderId="0"/>
    <xf numFmtId="166" fontId="26" fillId="0" borderId="0"/>
    <xf numFmtId="166" fontId="26" fillId="0" borderId="0"/>
    <xf numFmtId="43" fontId="26" fillId="0" borderId="0"/>
    <xf numFmtId="43" fontId="26" fillId="0" borderId="0"/>
    <xf numFmtId="43" fontId="26" fillId="0" borderId="0"/>
    <xf numFmtId="43" fontId="26" fillId="0" borderId="0"/>
    <xf numFmtId="43" fontId="26" fillId="0" borderId="0"/>
    <xf numFmtId="43" fontId="26" fillId="0" borderId="0"/>
    <xf numFmtId="0" fontId="26" fillId="0" borderId="0"/>
    <xf numFmtId="202" fontId="26" fillId="0" borderId="0"/>
    <xf numFmtId="183" fontId="26" fillId="0" borderId="0"/>
    <xf numFmtId="9" fontId="37" fillId="0" borderId="0"/>
    <xf numFmtId="185" fontId="37" fillId="0" borderId="0"/>
    <xf numFmtId="9" fontId="26" fillId="0" borderId="0"/>
    <xf numFmtId="0" fontId="37" fillId="0" borderId="0"/>
    <xf numFmtId="0" fontId="37" fillId="0" borderId="0"/>
    <xf numFmtId="43" fontId="26" fillId="0" borderId="0"/>
    <xf numFmtId="0" fontId="26" fillId="0" borderId="0"/>
    <xf numFmtId="43" fontId="37" fillId="0" borderId="0"/>
    <xf numFmtId="0" fontId="53" fillId="0" borderId="0"/>
    <xf numFmtId="9" fontId="20" fillId="0" borderId="0"/>
    <xf numFmtId="0" fontId="26" fillId="0" borderId="0"/>
    <xf numFmtId="0" fontId="26" fillId="0" borderId="0"/>
    <xf numFmtId="44" fontId="26" fillId="0" borderId="0"/>
    <xf numFmtId="9" fontId="26" fillId="0" borderId="0"/>
    <xf numFmtId="0" fontId="37" fillId="0" borderId="0"/>
    <xf numFmtId="0" fontId="37" fillId="0" borderId="0"/>
    <xf numFmtId="0" fontId="26" fillId="0" borderId="0"/>
    <xf numFmtId="9" fontId="26" fillId="0" borderId="0"/>
    <xf numFmtId="0" fontId="37" fillId="0" borderId="0"/>
    <xf numFmtId="170" fontId="37" fillId="0" borderId="0"/>
    <xf numFmtId="0" fontId="3" fillId="0" borderId="0"/>
    <xf numFmtId="0" fontId="1" fillId="0" borderId="0"/>
    <xf numFmtId="0" fontId="20" fillId="0" borderId="0"/>
    <xf numFmtId="203" fontId="3"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0" fontId="74" fillId="0" borderId="0"/>
    <xf numFmtId="42" fontId="74" fillId="0" borderId="0" applyFont="0" applyFill="0" applyBorder="0" applyAlignment="0" applyProtection="0"/>
    <xf numFmtId="183" fontId="1" fillId="0" borderId="0" applyFont="0" applyFill="0" applyBorder="0" applyAlignment="0" applyProtection="0"/>
  </cellStyleXfs>
  <cellXfs count="1242">
    <xf numFmtId="0" fontId="0" fillId="0" borderId="0" xfId="0"/>
    <xf numFmtId="0" fontId="5" fillId="0" borderId="0" xfId="0" applyFont="1" applyAlignment="1">
      <alignment vertical="center"/>
    </xf>
    <xf numFmtId="0" fontId="5" fillId="0" borderId="0" xfId="0" applyFont="1"/>
    <xf numFmtId="0" fontId="4" fillId="0" borderId="0" xfId="0" applyFont="1" applyAlignment="1">
      <alignment horizontal="left" vertical="center"/>
    </xf>
    <xf numFmtId="0" fontId="5" fillId="0" borderId="0" xfId="0" applyFont="1" applyAlignment="1">
      <alignment horizontal="left" vertical="center"/>
    </xf>
    <xf numFmtId="0" fontId="5" fillId="2" borderId="0" xfId="0" applyFont="1" applyFill="1" applyAlignment="1">
      <alignment vertical="center"/>
    </xf>
    <xf numFmtId="0" fontId="5" fillId="3" borderId="0" xfId="0" applyFont="1" applyFill="1" applyAlignment="1">
      <alignment horizontal="center" vertical="center"/>
    </xf>
    <xf numFmtId="0" fontId="7" fillId="0" borderId="0" xfId="0" applyFont="1" applyAlignment="1">
      <alignment vertical="center"/>
    </xf>
    <xf numFmtId="2" fontId="5" fillId="2" borderId="0" xfId="0" applyNumberFormat="1" applyFont="1" applyFill="1" applyAlignment="1">
      <alignment vertical="center"/>
    </xf>
    <xf numFmtId="0" fontId="5" fillId="2" borderId="0" xfId="0" applyFont="1" applyFill="1" applyAlignment="1">
      <alignment horizontal="center" vertical="center"/>
    </xf>
    <xf numFmtId="0" fontId="8" fillId="0" borderId="3" xfId="0" applyFont="1" applyBorder="1" applyAlignment="1">
      <alignment horizontal="left" vertical="center"/>
    </xf>
    <xf numFmtId="0" fontId="8" fillId="4" borderId="4" xfId="0" applyFont="1" applyFill="1" applyBorder="1" applyAlignment="1">
      <alignment horizontal="left" vertical="center"/>
    </xf>
    <xf numFmtId="0" fontId="9" fillId="0" borderId="8" xfId="0" applyFont="1" applyBorder="1" applyAlignment="1">
      <alignment horizontal="left" vertical="center"/>
    </xf>
    <xf numFmtId="0" fontId="9" fillId="4" borderId="9" xfId="0" applyFont="1" applyFill="1" applyBorder="1" applyAlignment="1">
      <alignment horizontal="left" vertical="center"/>
    </xf>
    <xf numFmtId="0" fontId="9" fillId="0" borderId="3" xfId="0" applyFont="1" applyBorder="1" applyAlignment="1">
      <alignment horizontal="left" vertical="center"/>
    </xf>
    <xf numFmtId="0" fontId="9" fillId="4" borderId="4" xfId="0" applyFont="1" applyFill="1" applyBorder="1" applyAlignment="1">
      <alignment horizontal="left" vertical="center"/>
    </xf>
    <xf numFmtId="0" fontId="9" fillId="0" borderId="18" xfId="0" applyFont="1" applyBorder="1" applyAlignment="1">
      <alignment horizontal="left" vertical="center"/>
    </xf>
    <xf numFmtId="0" fontId="9" fillId="4" borderId="19" xfId="0" applyFont="1" applyFill="1" applyBorder="1" applyAlignment="1">
      <alignment horizontal="left" vertical="center"/>
    </xf>
    <xf numFmtId="0" fontId="10" fillId="5" borderId="24" xfId="0" applyFont="1" applyFill="1" applyBorder="1" applyAlignment="1">
      <alignment horizontal="left" vertical="center"/>
    </xf>
    <xf numFmtId="0" fontId="8" fillId="0" borderId="8" xfId="0" applyFont="1" applyBorder="1" applyAlignment="1">
      <alignment horizontal="left" vertical="center"/>
    </xf>
    <xf numFmtId="0" fontId="8" fillId="4" borderId="9" xfId="0" applyFont="1" applyFill="1" applyBorder="1" applyAlignment="1">
      <alignment horizontal="left" vertical="center"/>
    </xf>
    <xf numFmtId="0" fontId="8" fillId="0" borderId="18" xfId="0" applyFont="1" applyBorder="1" applyAlignment="1">
      <alignment horizontal="left" vertical="center"/>
    </xf>
    <xf numFmtId="0" fontId="8" fillId="4" borderId="19" xfId="0" applyFont="1" applyFill="1" applyBorder="1" applyAlignment="1">
      <alignment horizontal="left" vertical="center"/>
    </xf>
    <xf numFmtId="0" fontId="10" fillId="0" borderId="0" xfId="0" applyFont="1"/>
    <xf numFmtId="0" fontId="9" fillId="0" borderId="30" xfId="0" applyFont="1" applyBorder="1" applyAlignment="1">
      <alignment horizontal="left"/>
    </xf>
    <xf numFmtId="0" fontId="9" fillId="4" borderId="31" xfId="0" applyFont="1" applyFill="1" applyBorder="1" applyAlignment="1">
      <alignment horizontal="left"/>
    </xf>
    <xf numFmtId="0" fontId="9" fillId="0" borderId="3" xfId="0" applyFont="1" applyBorder="1" applyAlignment="1">
      <alignment horizontal="left"/>
    </xf>
    <xf numFmtId="0" fontId="9" fillId="4" borderId="4" xfId="0" applyFont="1" applyFill="1" applyBorder="1" applyAlignment="1">
      <alignment horizontal="left"/>
    </xf>
    <xf numFmtId="0" fontId="9" fillId="0" borderId="34" xfId="0" applyFont="1" applyBorder="1" applyAlignment="1">
      <alignment horizontal="left"/>
    </xf>
    <xf numFmtId="0" fontId="9" fillId="4" borderId="35" xfId="0" applyFont="1" applyFill="1" applyBorder="1" applyAlignment="1">
      <alignment horizontal="left"/>
    </xf>
    <xf numFmtId="0" fontId="5" fillId="0" borderId="0" xfId="0" applyFont="1" applyAlignment="1">
      <alignment horizontal="left"/>
    </xf>
    <xf numFmtId="0" fontId="3" fillId="0" borderId="0" xfId="0" applyFont="1" applyAlignment="1">
      <alignment vertical="center"/>
    </xf>
    <xf numFmtId="0" fontId="3" fillId="0" borderId="0" xfId="0" applyFont="1" applyAlignment="1">
      <alignment horizontal="left" vertical="center"/>
    </xf>
    <xf numFmtId="0" fontId="10" fillId="0" borderId="0" xfId="0" applyFont="1" applyAlignment="1">
      <alignment horizontal="left" vertical="center"/>
    </xf>
    <xf numFmtId="0" fontId="10" fillId="0" borderId="0" xfId="0" applyFont="1" applyAlignment="1">
      <alignment horizontal="left"/>
    </xf>
    <xf numFmtId="0" fontId="5" fillId="0" borderId="0" xfId="0" applyFont="1" applyAlignment="1">
      <alignment horizontal="right"/>
    </xf>
    <xf numFmtId="0" fontId="4" fillId="0" borderId="0" xfId="0" applyFont="1" applyAlignment="1">
      <alignment horizontal="left"/>
    </xf>
    <xf numFmtId="0" fontId="9" fillId="0" borderId="9" xfId="0" applyFont="1" applyBorder="1" applyAlignment="1">
      <alignment horizontal="left" vertical="center"/>
    </xf>
    <xf numFmtId="0" fontId="9" fillId="4" borderId="9" xfId="0" applyFont="1" applyFill="1" applyBorder="1" applyAlignment="1">
      <alignment horizontal="left"/>
    </xf>
    <xf numFmtId="0" fontId="9" fillId="4" borderId="19" xfId="0" applyFont="1" applyFill="1" applyBorder="1" applyAlignment="1">
      <alignment horizontal="left"/>
    </xf>
    <xf numFmtId="4" fontId="7" fillId="0" borderId="0" xfId="0" applyNumberFormat="1" applyFont="1" applyAlignment="1">
      <alignment horizontal="left" vertical="center"/>
    </xf>
    <xf numFmtId="0" fontId="9" fillId="0" borderId="8" xfId="0" applyFont="1" applyBorder="1" applyAlignment="1">
      <alignment horizontal="left"/>
    </xf>
    <xf numFmtId="0" fontId="9" fillId="0" borderId="18" xfId="0" applyFont="1" applyBorder="1" applyAlignment="1">
      <alignment horizontal="left"/>
    </xf>
    <xf numFmtId="4" fontId="10" fillId="0" borderId="0" xfId="0" applyNumberFormat="1" applyFont="1" applyAlignment="1">
      <alignment horizontal="left"/>
    </xf>
    <xf numFmtId="0" fontId="9" fillId="0" borderId="50" xfId="0" applyFont="1" applyBorder="1" applyAlignment="1">
      <alignment horizontal="left" vertical="center"/>
    </xf>
    <xf numFmtId="0" fontId="9" fillId="4" borderId="51" xfId="0" applyFont="1" applyFill="1" applyBorder="1" applyAlignment="1">
      <alignment horizontal="left" vertical="center"/>
    </xf>
    <xf numFmtId="0" fontId="5" fillId="0" borderId="0" xfId="28" applyFont="1" applyAlignment="1">
      <alignment horizontal="left"/>
    </xf>
    <xf numFmtId="0" fontId="5" fillId="0" borderId="0" xfId="28" applyFont="1"/>
    <xf numFmtId="0" fontId="4" fillId="0" borderId="0" xfId="28" applyFont="1" applyAlignment="1">
      <alignment horizontal="left"/>
    </xf>
    <xf numFmtId="0" fontId="9" fillId="0" borderId="3" xfId="28" applyFont="1" applyBorder="1" applyAlignment="1">
      <alignment horizontal="left"/>
    </xf>
    <xf numFmtId="0" fontId="9" fillId="4" borderId="4" xfId="28" applyFont="1" applyFill="1" applyBorder="1" applyAlignment="1">
      <alignment horizontal="left"/>
    </xf>
    <xf numFmtId="0" fontId="10" fillId="5" borderId="54" xfId="0" applyFont="1" applyFill="1" applyBorder="1" applyAlignment="1">
      <alignment horizontal="left" vertical="center"/>
    </xf>
    <xf numFmtId="0" fontId="9" fillId="0" borderId="4" xfId="0" applyFont="1" applyBorder="1" applyAlignment="1">
      <alignment horizontal="left" vertical="center"/>
    </xf>
    <xf numFmtId="0" fontId="6" fillId="0" borderId="0" xfId="0" applyFont="1" applyAlignment="1">
      <alignment horizontal="left"/>
    </xf>
    <xf numFmtId="4" fontId="6" fillId="0" borderId="0" xfId="0" applyNumberFormat="1" applyFont="1" applyAlignment="1">
      <alignment horizontal="left"/>
    </xf>
    <xf numFmtId="0" fontId="9" fillId="0" borderId="58" xfId="0" applyFont="1" applyBorder="1" applyAlignment="1">
      <alignment horizontal="left" vertical="center"/>
    </xf>
    <xf numFmtId="4" fontId="10" fillId="0" borderId="0" xfId="0" applyNumberFormat="1" applyFont="1" applyAlignment="1">
      <alignment horizontal="left" vertical="center"/>
    </xf>
    <xf numFmtId="4" fontId="10" fillId="0" borderId="0" xfId="0" applyNumberFormat="1" applyFont="1"/>
    <xf numFmtId="4" fontId="4" fillId="0" borderId="0" xfId="0" applyNumberFormat="1" applyFont="1" applyAlignment="1">
      <alignment horizontal="left" vertical="center"/>
    </xf>
    <xf numFmtId="0" fontId="9" fillId="0" borderId="59" xfId="0" applyFont="1" applyBorder="1" applyAlignment="1">
      <alignment horizontal="left" vertical="center"/>
    </xf>
    <xf numFmtId="0" fontId="10" fillId="5" borderId="24" xfId="0" applyFont="1" applyFill="1" applyBorder="1" applyAlignment="1">
      <alignment horizontal="left"/>
    </xf>
    <xf numFmtId="0" fontId="9" fillId="0" borderId="12" xfId="0" applyFont="1" applyBorder="1" applyAlignment="1">
      <alignment horizontal="left"/>
    </xf>
    <xf numFmtId="17" fontId="9" fillId="5" borderId="41" xfId="0" applyNumberFormat="1" applyFont="1" applyFill="1" applyBorder="1" applyAlignment="1">
      <alignment horizontal="left"/>
    </xf>
    <xf numFmtId="0" fontId="9" fillId="5" borderId="47" xfId="0" applyFont="1" applyFill="1" applyBorder="1" applyAlignment="1">
      <alignment horizontal="left"/>
    </xf>
    <xf numFmtId="0" fontId="9" fillId="0" borderId="1" xfId="0" applyFont="1" applyBorder="1" applyAlignment="1">
      <alignment horizontal="left"/>
    </xf>
    <xf numFmtId="17" fontId="9" fillId="5" borderId="48" xfId="0" applyNumberFormat="1" applyFont="1" applyFill="1" applyBorder="1" applyAlignment="1">
      <alignment horizontal="left"/>
    </xf>
    <xf numFmtId="0" fontId="9" fillId="0" borderId="22" xfId="0" applyFont="1" applyBorder="1" applyAlignment="1">
      <alignment horizontal="left"/>
    </xf>
    <xf numFmtId="17" fontId="9" fillId="5" borderId="47" xfId="0" applyNumberFormat="1" applyFont="1" applyFill="1" applyBorder="1" applyAlignment="1">
      <alignment horizontal="left"/>
    </xf>
    <xf numFmtId="0" fontId="9" fillId="5" borderId="48" xfId="0" applyFont="1" applyFill="1" applyBorder="1" applyAlignment="1">
      <alignment horizontal="left"/>
    </xf>
    <xf numFmtId="0" fontId="9" fillId="5" borderId="32" xfId="0" applyFont="1" applyFill="1" applyBorder="1" applyAlignment="1">
      <alignment horizontal="left"/>
    </xf>
    <xf numFmtId="0" fontId="9" fillId="5" borderId="37" xfId="0" applyFont="1" applyFill="1" applyBorder="1" applyAlignment="1">
      <alignment horizontal="left"/>
    </xf>
    <xf numFmtId="0" fontId="9" fillId="5" borderId="67" xfId="0" applyFont="1" applyFill="1" applyBorder="1" applyAlignment="1">
      <alignment horizontal="left"/>
    </xf>
    <xf numFmtId="0" fontId="9" fillId="0" borderId="62" xfId="0" applyFont="1" applyBorder="1" applyAlignment="1">
      <alignment horizontal="left"/>
    </xf>
    <xf numFmtId="0" fontId="9" fillId="4" borderId="58" xfId="0" applyFont="1" applyFill="1" applyBorder="1" applyAlignment="1">
      <alignment horizontal="left"/>
    </xf>
    <xf numFmtId="17" fontId="9" fillId="5" borderId="32" xfId="0" applyNumberFormat="1" applyFont="1" applyFill="1" applyBorder="1" applyAlignment="1">
      <alignment horizontal="left"/>
    </xf>
    <xf numFmtId="0" fontId="9" fillId="5" borderId="5" xfId="0" applyFont="1" applyFill="1" applyBorder="1" applyAlignment="1">
      <alignment horizontal="left"/>
    </xf>
    <xf numFmtId="17" fontId="9" fillId="5" borderId="37" xfId="0" applyNumberFormat="1" applyFont="1" applyFill="1" applyBorder="1" applyAlignment="1">
      <alignment horizontal="left"/>
    </xf>
    <xf numFmtId="17" fontId="9" fillId="5" borderId="5" xfId="0" applyNumberFormat="1" applyFont="1" applyFill="1" applyBorder="1" applyAlignment="1">
      <alignment horizontal="left"/>
    </xf>
    <xf numFmtId="0" fontId="9" fillId="5" borderId="41" xfId="0" applyFont="1" applyFill="1" applyBorder="1" applyAlignment="1">
      <alignment horizontal="left"/>
    </xf>
    <xf numFmtId="4" fontId="5" fillId="0" borderId="0" xfId="0" applyNumberFormat="1" applyFont="1" applyAlignment="1">
      <alignment horizontal="right" vertical="center"/>
    </xf>
    <xf numFmtId="17" fontId="9" fillId="5" borderId="41" xfId="0" applyNumberFormat="1" applyFont="1" applyFill="1" applyBorder="1" applyAlignment="1">
      <alignment horizontal="left" vertical="center"/>
    </xf>
    <xf numFmtId="0" fontId="9" fillId="0" borderId="12" xfId="0" applyFont="1" applyBorder="1" applyAlignment="1">
      <alignment horizontal="left" vertical="center"/>
    </xf>
    <xf numFmtId="4" fontId="9" fillId="4" borderId="9" xfId="0" applyNumberFormat="1" applyFont="1" applyFill="1" applyBorder="1" applyAlignment="1">
      <alignment horizontal="right" vertical="center"/>
    </xf>
    <xf numFmtId="17" fontId="9" fillId="5" borderId="47" xfId="0" applyNumberFormat="1" applyFont="1" applyFill="1" applyBorder="1" applyAlignment="1">
      <alignment horizontal="left" vertical="center"/>
    </xf>
    <xf numFmtId="0" fontId="9" fillId="0" borderId="1" xfId="0" applyFont="1" applyBorder="1" applyAlignment="1">
      <alignment horizontal="left" vertical="center"/>
    </xf>
    <xf numFmtId="4" fontId="9" fillId="4" borderId="4" xfId="0" applyNumberFormat="1" applyFont="1" applyFill="1" applyBorder="1" applyAlignment="1">
      <alignment horizontal="right" vertical="center"/>
    </xf>
    <xf numFmtId="0" fontId="9" fillId="5" borderId="47" xfId="0" applyFont="1" applyFill="1" applyBorder="1" applyAlignment="1">
      <alignment horizontal="left" vertical="center"/>
    </xf>
    <xf numFmtId="17" fontId="9" fillId="5" borderId="48" xfId="0" applyNumberFormat="1" applyFont="1" applyFill="1" applyBorder="1" applyAlignment="1">
      <alignment horizontal="left" vertical="center"/>
    </xf>
    <xf numFmtId="0" fontId="9" fillId="0" borderId="22" xfId="0" applyFont="1" applyBorder="1" applyAlignment="1">
      <alignment horizontal="left" vertical="center"/>
    </xf>
    <xf numFmtId="4" fontId="9" fillId="4" borderId="19" xfId="0" applyNumberFormat="1" applyFont="1" applyFill="1" applyBorder="1" applyAlignment="1">
      <alignment horizontal="right" vertical="center"/>
    </xf>
    <xf numFmtId="4" fontId="5" fillId="5" borderId="43" xfId="0" applyNumberFormat="1" applyFont="1" applyFill="1" applyBorder="1" applyAlignment="1">
      <alignment horizontal="right" vertical="center"/>
    </xf>
    <xf numFmtId="0" fontId="0" fillId="2" borderId="0" xfId="0" applyFill="1" applyAlignment="1">
      <alignment horizontal="center" vertical="center"/>
    </xf>
    <xf numFmtId="0" fontId="9" fillId="5" borderId="48" xfId="0" applyFont="1" applyFill="1" applyBorder="1" applyAlignment="1">
      <alignment horizontal="left" vertical="center"/>
    </xf>
    <xf numFmtId="0" fontId="9" fillId="5" borderId="41" xfId="0" applyFont="1" applyFill="1" applyBorder="1" applyAlignment="1">
      <alignment horizontal="left" vertical="center"/>
    </xf>
    <xf numFmtId="0" fontId="10" fillId="5" borderId="41" xfId="0" applyFont="1" applyFill="1" applyBorder="1" applyAlignment="1">
      <alignment horizontal="left" vertical="center"/>
    </xf>
    <xf numFmtId="0" fontId="10" fillId="5" borderId="47" xfId="0" applyFont="1" applyFill="1" applyBorder="1" applyAlignment="1">
      <alignment horizontal="left" vertical="center"/>
    </xf>
    <xf numFmtId="0" fontId="10" fillId="5" borderId="48" xfId="0" applyFont="1" applyFill="1" applyBorder="1" applyAlignment="1">
      <alignment horizontal="left" vertical="center"/>
    </xf>
    <xf numFmtId="0" fontId="9" fillId="4" borderId="58" xfId="0" applyFont="1" applyFill="1" applyBorder="1" applyAlignment="1">
      <alignment horizontal="left" vertical="center"/>
    </xf>
    <xf numFmtId="0" fontId="9" fillId="5" borderId="74" xfId="0" applyFont="1" applyFill="1" applyBorder="1" applyAlignment="1">
      <alignment horizontal="left" vertical="center"/>
    </xf>
    <xf numFmtId="17" fontId="10" fillId="5" borderId="75" xfId="0" applyNumberFormat="1" applyFont="1" applyFill="1" applyBorder="1" applyAlignment="1">
      <alignment horizontal="left" vertical="center"/>
    </xf>
    <xf numFmtId="0" fontId="10" fillId="5" borderId="41" xfId="0" applyFont="1" applyFill="1" applyBorder="1" applyAlignment="1">
      <alignment horizontal="left"/>
    </xf>
    <xf numFmtId="0" fontId="10" fillId="5" borderId="47" xfId="0" applyFont="1" applyFill="1" applyBorder="1" applyAlignment="1">
      <alignment horizontal="left"/>
    </xf>
    <xf numFmtId="0" fontId="10" fillId="5" borderId="48" xfId="0" applyFont="1" applyFill="1" applyBorder="1" applyAlignment="1">
      <alignment horizontal="left"/>
    </xf>
    <xf numFmtId="17" fontId="10" fillId="5" borderId="41" xfId="0" applyNumberFormat="1" applyFont="1" applyFill="1" applyBorder="1" applyAlignment="1">
      <alignment horizontal="left" vertical="center"/>
    </xf>
    <xf numFmtId="17" fontId="10" fillId="5" borderId="47" xfId="0" applyNumberFormat="1" applyFont="1" applyFill="1" applyBorder="1" applyAlignment="1">
      <alignment horizontal="left" vertical="center"/>
    </xf>
    <xf numFmtId="0" fontId="10" fillId="5" borderId="75" xfId="0" applyFont="1" applyFill="1" applyBorder="1" applyAlignment="1">
      <alignment horizontal="left" vertical="center"/>
    </xf>
    <xf numFmtId="0" fontId="7" fillId="5" borderId="24" xfId="0" applyFont="1" applyFill="1" applyBorder="1" applyAlignment="1">
      <alignment horizontal="left" vertical="center"/>
    </xf>
    <xf numFmtId="0" fontId="8" fillId="0" borderId="59" xfId="0" applyFont="1" applyBorder="1" applyAlignment="1">
      <alignment horizontal="left" vertical="center"/>
    </xf>
    <xf numFmtId="0" fontId="8" fillId="4" borderId="58" xfId="0" applyFont="1" applyFill="1" applyBorder="1" applyAlignment="1">
      <alignment horizontal="left" vertical="center"/>
    </xf>
    <xf numFmtId="0" fontId="9" fillId="0" borderId="59" xfId="0" applyFont="1" applyBorder="1" applyAlignment="1">
      <alignment horizontal="left"/>
    </xf>
    <xf numFmtId="0" fontId="10" fillId="5" borderId="74" xfId="0" applyFont="1" applyFill="1" applyBorder="1" applyAlignment="1">
      <alignment horizontal="left"/>
    </xf>
    <xf numFmtId="0" fontId="10" fillId="5" borderId="32" xfId="0" applyFont="1" applyFill="1" applyBorder="1" applyAlignment="1">
      <alignment horizontal="left"/>
    </xf>
    <xf numFmtId="0" fontId="10" fillId="5" borderId="37" xfId="0" applyFont="1" applyFill="1" applyBorder="1" applyAlignment="1">
      <alignment horizontal="left"/>
    </xf>
    <xf numFmtId="17" fontId="10" fillId="5" borderId="48" xfId="0" applyNumberFormat="1" applyFont="1" applyFill="1" applyBorder="1" applyAlignment="1">
      <alignment horizontal="left" vertical="center"/>
    </xf>
    <xf numFmtId="4" fontId="4" fillId="0" borderId="0" xfId="0" applyNumberFormat="1" applyFont="1" applyAlignment="1">
      <alignment horizontal="left"/>
    </xf>
    <xf numFmtId="0" fontId="9" fillId="5" borderId="74" xfId="0" applyFont="1" applyFill="1" applyBorder="1" applyAlignment="1">
      <alignment horizontal="left"/>
    </xf>
    <xf numFmtId="0" fontId="10" fillId="5" borderId="79" xfId="0" applyFont="1" applyFill="1" applyBorder="1" applyAlignment="1">
      <alignment horizontal="left"/>
    </xf>
    <xf numFmtId="178" fontId="5" fillId="5" borderId="46" xfId="0" applyNumberFormat="1" applyFont="1" applyFill="1" applyBorder="1" applyAlignment="1">
      <alignment horizontal="right"/>
    </xf>
    <xf numFmtId="0" fontId="9" fillId="5" borderId="32" xfId="28" applyFont="1" applyFill="1" applyBorder="1" applyAlignment="1">
      <alignment horizontal="left"/>
    </xf>
    <xf numFmtId="0" fontId="9" fillId="0" borderId="30" xfId="28" applyFont="1" applyBorder="1" applyAlignment="1">
      <alignment horizontal="left"/>
    </xf>
    <xf numFmtId="0" fontId="9" fillId="4" borderId="31" xfId="28" applyFont="1" applyFill="1" applyBorder="1" applyAlignment="1">
      <alignment horizontal="left"/>
    </xf>
    <xf numFmtId="0" fontId="9" fillId="5" borderId="5" xfId="28" applyFont="1" applyFill="1" applyBorder="1" applyAlignment="1">
      <alignment horizontal="left"/>
    </xf>
    <xf numFmtId="0" fontId="7" fillId="5" borderId="79" xfId="0" applyFont="1" applyFill="1" applyBorder="1" applyAlignment="1">
      <alignment horizontal="left" vertical="center"/>
    </xf>
    <xf numFmtId="0" fontId="9" fillId="0" borderId="30" xfId="0" applyFont="1" applyBorder="1" applyAlignment="1">
      <alignment horizontal="left" vertical="center"/>
    </xf>
    <xf numFmtId="0" fontId="9" fillId="4" borderId="31" xfId="0" applyFont="1" applyFill="1" applyBorder="1" applyAlignment="1">
      <alignment horizontal="left" vertical="center"/>
    </xf>
    <xf numFmtId="0" fontId="10" fillId="5" borderId="79" xfId="0" applyFont="1" applyFill="1" applyBorder="1" applyAlignment="1">
      <alignment horizontal="left" vertical="center"/>
    </xf>
    <xf numFmtId="0" fontId="10" fillId="5" borderId="54" xfId="0" applyFont="1" applyFill="1" applyBorder="1" applyAlignment="1">
      <alignment horizontal="left"/>
    </xf>
    <xf numFmtId="0" fontId="9" fillId="0" borderId="74" xfId="0" applyFont="1" applyBorder="1" applyAlignment="1">
      <alignment horizontal="left"/>
    </xf>
    <xf numFmtId="0" fontId="10" fillId="5" borderId="75" xfId="0" applyFont="1" applyFill="1" applyBorder="1" applyAlignment="1">
      <alignment horizontal="left"/>
    </xf>
    <xf numFmtId="0" fontId="9" fillId="0" borderId="50" xfId="0" applyFont="1" applyBorder="1" applyAlignment="1">
      <alignment horizontal="left"/>
    </xf>
    <xf numFmtId="0" fontId="9" fillId="4" borderId="51" xfId="0" applyFont="1" applyFill="1" applyBorder="1" applyAlignment="1">
      <alignment horizontal="left"/>
    </xf>
    <xf numFmtId="0" fontId="5" fillId="8" borderId="0" xfId="0" applyFont="1" applyFill="1"/>
    <xf numFmtId="0" fontId="9" fillId="5" borderId="32" xfId="0" applyFont="1" applyFill="1" applyBorder="1" applyAlignment="1">
      <alignment horizontal="left" vertical="center"/>
    </xf>
    <xf numFmtId="0" fontId="9" fillId="5" borderId="5" xfId="0" applyFont="1" applyFill="1" applyBorder="1" applyAlignment="1">
      <alignment horizontal="left" vertical="center"/>
    </xf>
    <xf numFmtId="4" fontId="10" fillId="0" borderId="0" xfId="0" applyNumberFormat="1" applyFont="1" applyAlignment="1">
      <alignment vertical="center"/>
    </xf>
    <xf numFmtId="0" fontId="14" fillId="9" borderId="0" xfId="0" applyFont="1" applyFill="1"/>
    <xf numFmtId="0" fontId="5" fillId="2" borderId="0" xfId="28" applyFont="1" applyFill="1"/>
    <xf numFmtId="0" fontId="9" fillId="0" borderId="9" xfId="0" applyFont="1" applyBorder="1" applyAlignment="1">
      <alignment horizontal="left"/>
    </xf>
    <xf numFmtId="0" fontId="9" fillId="0" borderId="4" xfId="0" applyFont="1" applyBorder="1" applyAlignment="1">
      <alignment horizontal="left"/>
    </xf>
    <xf numFmtId="0" fontId="9" fillId="0" borderId="19" xfId="0" applyFont="1" applyBorder="1" applyAlignment="1">
      <alignment horizontal="left"/>
    </xf>
    <xf numFmtId="0" fontId="10" fillId="0" borderId="24" xfId="0" applyFont="1" applyBorder="1" applyAlignment="1">
      <alignment horizontal="left" vertical="center"/>
    </xf>
    <xf numFmtId="4" fontId="10" fillId="0" borderId="0" xfId="28" applyNumberFormat="1" applyFont="1" applyAlignment="1">
      <alignment horizontal="left"/>
    </xf>
    <xf numFmtId="0" fontId="15" fillId="0" borderId="0" xfId="0" applyFont="1"/>
    <xf numFmtId="0" fontId="0" fillId="0" borderId="0" xfId="0" applyAlignment="1">
      <alignment horizontal="center"/>
    </xf>
    <xf numFmtId="0" fontId="0" fillId="0" borderId="82" xfId="0" applyBorder="1" applyAlignment="1">
      <alignment horizontal="center" vertical="center"/>
    </xf>
    <xf numFmtId="0" fontId="0" fillId="0" borderId="83" xfId="0" applyBorder="1" applyAlignment="1">
      <alignment horizontal="center" vertical="center"/>
    </xf>
    <xf numFmtId="0" fontId="0" fillId="0" borderId="84" xfId="0" applyBorder="1" applyAlignment="1">
      <alignment horizontal="center" vertical="center"/>
    </xf>
    <xf numFmtId="0" fontId="0" fillId="0" borderId="85" xfId="0" applyBorder="1" applyAlignment="1">
      <alignment horizontal="left" vertical="center" wrapText="1"/>
    </xf>
    <xf numFmtId="1" fontId="0" fillId="0" borderId="45" xfId="0" applyNumberFormat="1" applyBorder="1" applyAlignment="1">
      <alignment horizontal="center" vertical="center"/>
    </xf>
    <xf numFmtId="4" fontId="0" fillId="0" borderId="0" xfId="0" applyNumberFormat="1"/>
    <xf numFmtId="4" fontId="0" fillId="0" borderId="85" xfId="0" applyNumberFormat="1" applyBorder="1" applyAlignment="1">
      <alignment horizontal="left" vertical="center"/>
    </xf>
    <xf numFmtId="4" fontId="0" fillId="0" borderId="85" xfId="0" applyNumberFormat="1" applyBorder="1" applyAlignment="1">
      <alignment horizontal="left" vertical="center" wrapText="1"/>
    </xf>
    <xf numFmtId="4" fontId="0" fillId="0" borderId="87" xfId="0" applyNumberFormat="1" applyBorder="1" applyAlignment="1">
      <alignment horizontal="left" vertical="center"/>
    </xf>
    <xf numFmtId="1" fontId="0" fillId="0" borderId="88" xfId="0" applyNumberFormat="1" applyBorder="1" applyAlignment="1">
      <alignment horizontal="center" vertical="center"/>
    </xf>
    <xf numFmtId="0" fontId="0" fillId="0" borderId="0" xfId="0" applyAlignment="1">
      <alignment horizontal="center" vertical="center"/>
    </xf>
    <xf numFmtId="4" fontId="0" fillId="0" borderId="0" xfId="0" applyNumberFormat="1" applyAlignment="1">
      <alignment horizontal="center"/>
    </xf>
    <xf numFmtId="3" fontId="0" fillId="0" borderId="0" xfId="0" applyNumberFormat="1"/>
    <xf numFmtId="4" fontId="0" fillId="0" borderId="0" xfId="0" applyNumberFormat="1" applyAlignment="1">
      <alignment wrapText="1"/>
    </xf>
    <xf numFmtId="1" fontId="0" fillId="0" borderId="0" xfId="0" applyNumberFormat="1" applyAlignment="1">
      <alignment horizontal="center"/>
    </xf>
    <xf numFmtId="0" fontId="0" fillId="0" borderId="0" xfId="0" applyAlignment="1">
      <alignment wrapText="1"/>
    </xf>
    <xf numFmtId="0" fontId="17" fillId="0" borderId="90" xfId="0" applyFont="1" applyBorder="1" applyAlignment="1">
      <alignment horizontal="center" vertical="center"/>
    </xf>
    <xf numFmtId="0" fontId="16" fillId="10" borderId="45" xfId="0" applyFont="1" applyFill="1" applyBorder="1" applyAlignment="1">
      <alignment horizontal="right"/>
    </xf>
    <xf numFmtId="0" fontId="18" fillId="0" borderId="0" xfId="0" applyFont="1"/>
    <xf numFmtId="0" fontId="18" fillId="0" borderId="0" xfId="0" applyFont="1" applyAlignment="1">
      <alignment horizontal="center"/>
    </xf>
    <xf numFmtId="0" fontId="21" fillId="0" borderId="45" xfId="0" applyFont="1" applyBorder="1" applyAlignment="1">
      <alignment horizontal="center"/>
    </xf>
    <xf numFmtId="0" fontId="13" fillId="0" borderId="0" xfId="0" applyFont="1"/>
    <xf numFmtId="4" fontId="13" fillId="0" borderId="92" xfId="0" applyNumberFormat="1" applyFont="1" applyBorder="1" applyAlignment="1">
      <alignment horizontal="center"/>
    </xf>
    <xf numFmtId="0" fontId="13" fillId="0" borderId="94" xfId="0" applyFont="1" applyBorder="1" applyAlignment="1">
      <alignment horizontal="center"/>
    </xf>
    <xf numFmtId="4" fontId="13" fillId="0" borderId="57" xfId="0" applyNumberFormat="1" applyFont="1" applyBorder="1" applyAlignment="1">
      <alignment horizontal="center"/>
    </xf>
    <xf numFmtId="0" fontId="13" fillId="0" borderId="71" xfId="0" applyFont="1" applyBorder="1" applyAlignment="1">
      <alignment horizontal="center"/>
    </xf>
    <xf numFmtId="4" fontId="13" fillId="0" borderId="64" xfId="0" applyNumberFormat="1" applyFont="1" applyBorder="1" applyAlignment="1">
      <alignment horizontal="center"/>
    </xf>
    <xf numFmtId="0" fontId="13" fillId="0" borderId="64" xfId="0" applyFont="1" applyBorder="1" applyAlignment="1">
      <alignment horizontal="center"/>
    </xf>
    <xf numFmtId="0" fontId="13" fillId="0" borderId="54" xfId="0" applyFont="1" applyBorder="1" applyAlignment="1">
      <alignment horizontal="center"/>
    </xf>
    <xf numFmtId="0" fontId="22" fillId="0" borderId="0" xfId="0" applyFont="1"/>
    <xf numFmtId="0" fontId="19" fillId="0" borderId="0" xfId="0" applyFont="1" applyAlignment="1">
      <alignment horizontal="center"/>
    </xf>
    <xf numFmtId="4" fontId="13" fillId="0" borderId="45" xfId="0" applyNumberFormat="1" applyFont="1" applyBorder="1"/>
    <xf numFmtId="0" fontId="19" fillId="0" borderId="0" xfId="0" applyFont="1"/>
    <xf numFmtId="0" fontId="21" fillId="0" borderId="57" xfId="0" applyFont="1" applyBorder="1" applyAlignment="1">
      <alignment horizontal="center"/>
    </xf>
    <xf numFmtId="0" fontId="13" fillId="0" borderId="92" xfId="0" applyFont="1" applyBorder="1" applyAlignment="1">
      <alignment horizontal="center"/>
    </xf>
    <xf numFmtId="9" fontId="13" fillId="0" borderId="57" xfId="0" applyNumberFormat="1" applyFont="1" applyBorder="1" applyAlignment="1">
      <alignment horizontal="center"/>
    </xf>
    <xf numFmtId="4" fontId="13" fillId="0" borderId="57" xfId="0" applyNumberFormat="1" applyFont="1" applyBorder="1"/>
    <xf numFmtId="9" fontId="13" fillId="0" borderId="92" xfId="0" applyNumberFormat="1" applyFont="1" applyBorder="1" applyAlignment="1">
      <alignment horizontal="center"/>
    </xf>
    <xf numFmtId="4" fontId="13" fillId="0" borderId="92" xfId="0" applyNumberFormat="1" applyFont="1" applyBorder="1"/>
    <xf numFmtId="0" fontId="13" fillId="0" borderId="95" xfId="0" applyFont="1" applyBorder="1" applyAlignment="1">
      <alignment horizontal="center"/>
    </xf>
    <xf numFmtId="9" fontId="13" fillId="0" borderId="64" xfId="0" applyNumberFormat="1" applyFont="1" applyBorder="1" applyAlignment="1">
      <alignment horizontal="center"/>
    </xf>
    <xf numFmtId="4" fontId="13" fillId="0" borderId="64" xfId="0" applyNumberFormat="1" applyFont="1" applyBorder="1"/>
    <xf numFmtId="0" fontId="13" fillId="0" borderId="92" xfId="0" applyFont="1" applyBorder="1"/>
    <xf numFmtId="0" fontId="13" fillId="0" borderId="64" xfId="0" applyFont="1" applyBorder="1"/>
    <xf numFmtId="4" fontId="13" fillId="0" borderId="94" xfId="0" applyNumberFormat="1" applyFont="1" applyBorder="1" applyAlignment="1">
      <alignment horizontal="center"/>
    </xf>
    <xf numFmtId="4" fontId="13" fillId="0" borderId="93" xfId="0" applyNumberFormat="1" applyFont="1" applyBorder="1" applyAlignment="1">
      <alignment horizontal="center"/>
    </xf>
    <xf numFmtId="0" fontId="21" fillId="0" borderId="92" xfId="0" applyFont="1" applyBorder="1" applyAlignment="1">
      <alignment horizontal="center"/>
    </xf>
    <xf numFmtId="0" fontId="21" fillId="0" borderId="64" xfId="0" applyFont="1" applyBorder="1"/>
    <xf numFmtId="4" fontId="13" fillId="0" borderId="71" xfId="0" applyNumberFormat="1" applyFont="1" applyBorder="1" applyAlignment="1">
      <alignment horizontal="center"/>
    </xf>
    <xf numFmtId="4" fontId="13" fillId="0" borderId="54" xfId="0" applyNumberFormat="1" applyFont="1" applyBorder="1" applyAlignment="1">
      <alignment horizontal="center"/>
    </xf>
    <xf numFmtId="0" fontId="24" fillId="0" borderId="0" xfId="0" applyFont="1"/>
    <xf numFmtId="4" fontId="19" fillId="10" borderId="45" xfId="0" applyNumberFormat="1" applyFont="1" applyFill="1" applyBorder="1"/>
    <xf numFmtId="0" fontId="16" fillId="10" borderId="85" xfId="0" applyFont="1" applyFill="1" applyBorder="1" applyAlignment="1">
      <alignment horizontal="center"/>
    </xf>
    <xf numFmtId="0" fontId="0" fillId="0" borderId="96" xfId="0" applyBorder="1"/>
    <xf numFmtId="0" fontId="18" fillId="0" borderId="97" xfId="0" applyFont="1" applyBorder="1"/>
    <xf numFmtId="0" fontId="21" fillId="0" borderId="57" xfId="0" applyFont="1" applyBorder="1"/>
    <xf numFmtId="4" fontId="16" fillId="10" borderId="86" xfId="0" applyNumberFormat="1" applyFont="1" applyFill="1" applyBorder="1" applyAlignment="1">
      <alignment horizontal="center"/>
    </xf>
    <xf numFmtId="0" fontId="21" fillId="0" borderId="64" xfId="0" applyFont="1" applyBorder="1" applyAlignment="1">
      <alignment horizontal="center"/>
    </xf>
    <xf numFmtId="0" fontId="22" fillId="0" borderId="57" xfId="0" applyFont="1" applyBorder="1" applyAlignment="1">
      <alignment horizontal="center"/>
    </xf>
    <xf numFmtId="0" fontId="21" fillId="0" borderId="102" xfId="0" applyFont="1" applyBorder="1" applyAlignment="1">
      <alignment horizontal="center"/>
    </xf>
    <xf numFmtId="0" fontId="21" fillId="0" borderId="94" xfId="0" applyFont="1" applyBorder="1" applyAlignment="1">
      <alignment horizontal="center"/>
    </xf>
    <xf numFmtId="0" fontId="21" fillId="0" borderId="54" xfId="0" applyFont="1" applyBorder="1" applyAlignment="1">
      <alignment horizontal="center"/>
    </xf>
    <xf numFmtId="0" fontId="22" fillId="0" borderId="64" xfId="0" applyFont="1" applyBorder="1" applyAlignment="1">
      <alignment horizontal="center"/>
    </xf>
    <xf numFmtId="0" fontId="11" fillId="0" borderId="0" xfId="0" applyFont="1"/>
    <xf numFmtId="3" fontId="13" fillId="0" borderId="92" xfId="0" applyNumberFormat="1" applyFont="1" applyBorder="1" applyAlignment="1">
      <alignment horizontal="center"/>
    </xf>
    <xf numFmtId="0" fontId="13" fillId="0" borderId="71" xfId="0" applyFont="1" applyBorder="1" applyAlignment="1">
      <alignment horizontal="center" vertical="center"/>
    </xf>
    <xf numFmtId="3" fontId="13" fillId="0" borderId="64" xfId="0" applyNumberFormat="1" applyFont="1" applyBorder="1" applyAlignment="1">
      <alignment horizontal="center"/>
    </xf>
    <xf numFmtId="0" fontId="13" fillId="0" borderId="95" xfId="0" applyFont="1" applyBorder="1"/>
    <xf numFmtId="4" fontId="13" fillId="0" borderId="54" xfId="0" applyNumberFormat="1" applyFont="1" applyBorder="1"/>
    <xf numFmtId="0" fontId="13" fillId="0" borderId="54" xfId="0" applyFont="1" applyBorder="1" applyAlignment="1">
      <alignment vertical="center" wrapText="1"/>
    </xf>
    <xf numFmtId="0" fontId="13" fillId="0" borderId="71" xfId="0" applyFont="1" applyBorder="1" applyAlignment="1">
      <alignment vertical="center" wrapText="1"/>
    </xf>
    <xf numFmtId="0" fontId="13" fillId="0" borderId="64" xfId="0" applyFont="1" applyBorder="1" applyAlignment="1">
      <alignment horizontal="center" vertical="center"/>
    </xf>
    <xf numFmtId="4" fontId="13" fillId="0" borderId="64" xfId="0" applyNumberFormat="1" applyFont="1" applyBorder="1" applyAlignment="1">
      <alignment horizontal="center" vertical="center"/>
    </xf>
    <xf numFmtId="4" fontId="13" fillId="0" borderId="57" xfId="0" applyNumberFormat="1" applyFont="1" applyBorder="1" applyAlignment="1">
      <alignment horizontal="center" vertical="center"/>
    </xf>
    <xf numFmtId="4" fontId="13" fillId="0" borderId="92" xfId="0" applyNumberFormat="1" applyFont="1" applyBorder="1" applyAlignment="1">
      <alignment horizontal="center" vertical="center"/>
    </xf>
    <xf numFmtId="0" fontId="13" fillId="0" borderId="0" xfId="0" applyFont="1" applyAlignment="1">
      <alignment wrapText="1"/>
    </xf>
    <xf numFmtId="0" fontId="13" fillId="0" borderId="0" xfId="0" applyFont="1" applyAlignment="1">
      <alignment horizontal="center" vertical="center"/>
    </xf>
    <xf numFmtId="4" fontId="13" fillId="0" borderId="0" xfId="0" applyNumberFormat="1" applyFont="1" applyAlignment="1">
      <alignment horizontal="center" vertical="center"/>
    </xf>
    <xf numFmtId="0" fontId="13" fillId="0" borderId="57" xfId="0" applyFont="1" applyBorder="1" applyAlignment="1">
      <alignment horizontal="center" vertical="center"/>
    </xf>
    <xf numFmtId="0" fontId="13" fillId="0" borderId="92" xfId="0" applyFont="1" applyBorder="1" applyAlignment="1">
      <alignment horizontal="center" vertical="center"/>
    </xf>
    <xf numFmtId="0" fontId="0" fillId="0" borderId="115" xfId="0" applyBorder="1"/>
    <xf numFmtId="0" fontId="3" fillId="0" borderId="0" xfId="0" applyFont="1"/>
    <xf numFmtId="0" fontId="16" fillId="10" borderId="85" xfId="0" applyFont="1" applyFill="1" applyBorder="1" applyAlignment="1">
      <alignment horizontal="center" vertical="center"/>
    </xf>
    <xf numFmtId="0" fontId="16" fillId="10" borderId="45" xfId="0" applyFont="1" applyFill="1" applyBorder="1" applyAlignment="1">
      <alignment horizontal="right" vertical="center"/>
    </xf>
    <xf numFmtId="4" fontId="16" fillId="10" borderId="86" xfId="0" applyNumberFormat="1" applyFont="1" applyFill="1" applyBorder="1" applyAlignment="1">
      <alignment horizontal="center" vertical="center"/>
    </xf>
    <xf numFmtId="0" fontId="3" fillId="0" borderId="60" xfId="0" applyFont="1" applyBorder="1" applyAlignment="1">
      <alignment horizontal="center" vertical="center" wrapText="1"/>
    </xf>
    <xf numFmtId="0" fontId="2" fillId="0" borderId="0" xfId="67" applyFont="1" applyAlignment="1">
      <alignment wrapText="1"/>
    </xf>
    <xf numFmtId="0" fontId="32" fillId="0" borderId="96" xfId="67" applyFont="1" applyBorder="1" applyAlignment="1">
      <alignment horizontal="center"/>
    </xf>
    <xf numFmtId="0" fontId="32" fillId="0" borderId="0" xfId="67" applyFont="1" applyAlignment="1">
      <alignment horizontal="center"/>
    </xf>
    <xf numFmtId="0" fontId="32" fillId="0" borderId="97" xfId="67" applyFont="1" applyBorder="1" applyAlignment="1">
      <alignment horizontal="center"/>
    </xf>
    <xf numFmtId="0" fontId="34" fillId="0" borderId="115" xfId="67" applyFont="1" applyBorder="1" applyAlignment="1">
      <alignment horizontal="center" vertical="center" wrapText="1"/>
    </xf>
    <xf numFmtId="0" fontId="32" fillId="0" borderId="115" xfId="67" applyFont="1" applyBorder="1" applyAlignment="1">
      <alignment horizontal="center"/>
    </xf>
    <xf numFmtId="0" fontId="35" fillId="0" borderId="115" xfId="67" applyFont="1" applyBorder="1" applyAlignment="1">
      <alignment horizontal="center" vertical="center" wrapText="1"/>
    </xf>
    <xf numFmtId="0" fontId="32" fillId="0" borderId="85" xfId="67" applyFont="1" applyBorder="1" applyAlignment="1">
      <alignment horizontal="center" vertical="center" wrapText="1"/>
    </xf>
    <xf numFmtId="0" fontId="32" fillId="0" borderId="85" xfId="67" applyFont="1" applyBorder="1" applyAlignment="1">
      <alignment horizontal="center"/>
    </xf>
    <xf numFmtId="0" fontId="32" fillId="0" borderId="85" xfId="67" applyFont="1" applyBorder="1" applyAlignment="1">
      <alignment horizontal="center" wrapText="1"/>
    </xf>
    <xf numFmtId="2" fontId="32" fillId="0" borderId="115" xfId="67" applyNumberFormat="1" applyFont="1" applyBorder="1" applyAlignment="1">
      <alignment horizontal="center"/>
    </xf>
    <xf numFmtId="0" fontId="36" fillId="0" borderId="98" xfId="67" applyFont="1" applyBorder="1" applyAlignment="1">
      <alignment horizontal="center" vertical="center" wrapText="1"/>
    </xf>
    <xf numFmtId="0" fontId="36" fillId="0" borderId="96" xfId="67" applyFont="1" applyBorder="1" applyAlignment="1">
      <alignment horizontal="center" vertical="center"/>
    </xf>
    <xf numFmtId="0" fontId="35" fillId="0" borderId="85" xfId="67" applyFont="1" applyBorder="1" applyAlignment="1">
      <alignment horizontal="center" vertical="center"/>
    </xf>
    <xf numFmtId="0" fontId="32" fillId="0" borderId="0" xfId="67" applyFont="1" applyAlignment="1">
      <alignment horizontal="center" vertical="center"/>
    </xf>
    <xf numFmtId="0" fontId="35" fillId="0" borderId="85" xfId="67" applyFont="1" applyBorder="1" applyAlignment="1">
      <alignment horizontal="center"/>
    </xf>
    <xf numFmtId="0" fontId="32" fillId="0" borderId="96" xfId="67" applyFont="1" applyBorder="1" applyAlignment="1">
      <alignment horizontal="center" vertical="center"/>
    </xf>
    <xf numFmtId="0" fontId="32" fillId="0" borderId="95" xfId="67" applyFont="1" applyBorder="1" applyAlignment="1">
      <alignment horizontal="center" vertical="center"/>
    </xf>
    <xf numFmtId="0" fontId="32" fillId="0" borderId="95" xfId="67" applyFont="1" applyBorder="1" applyAlignment="1">
      <alignment horizontal="center"/>
    </xf>
    <xf numFmtId="0" fontId="36" fillId="0" borderId="96" xfId="67" applyFont="1" applyBorder="1" applyAlignment="1">
      <alignment horizontal="center"/>
    </xf>
    <xf numFmtId="0" fontId="32" fillId="0" borderId="100" xfId="67" applyFont="1" applyBorder="1" applyAlignment="1">
      <alignment horizontal="center"/>
    </xf>
    <xf numFmtId="0" fontId="32" fillId="0" borderId="101" xfId="67" applyFont="1" applyBorder="1" applyAlignment="1">
      <alignment horizontal="center"/>
    </xf>
    <xf numFmtId="0" fontId="32" fillId="0" borderId="106" xfId="67" applyFont="1" applyBorder="1" applyAlignment="1">
      <alignment horizontal="center"/>
    </xf>
    <xf numFmtId="0" fontId="19" fillId="0" borderId="110" xfId="0" applyFont="1" applyBorder="1" applyAlignment="1">
      <alignment horizontal="center"/>
    </xf>
    <xf numFmtId="0" fontId="19" fillId="0" borderId="112" xfId="0" applyFont="1" applyBorder="1"/>
    <xf numFmtId="0" fontId="19" fillId="0" borderId="112" xfId="0" applyFont="1" applyBorder="1" applyAlignment="1" applyProtection="1">
      <alignment horizontal="right"/>
      <protection locked="0"/>
    </xf>
    <xf numFmtId="0" fontId="19" fillId="0" borderId="109" xfId="0" applyFont="1" applyBorder="1" applyAlignment="1">
      <alignment horizontal="center"/>
    </xf>
    <xf numFmtId="0" fontId="19" fillId="0" borderId="96" xfId="0" applyFont="1" applyBorder="1" applyAlignment="1">
      <alignment horizontal="center"/>
    </xf>
    <xf numFmtId="0" fontId="19" fillId="0" borderId="97" xfId="0" applyFont="1" applyBorder="1" applyAlignment="1">
      <alignment horizontal="center"/>
    </xf>
    <xf numFmtId="0" fontId="13" fillId="0" borderId="96" xfId="0" applyFont="1" applyBorder="1" applyAlignment="1">
      <alignment horizontal="right" vertical="center"/>
    </xf>
    <xf numFmtId="0" fontId="13" fillId="0" borderId="0" xfId="0" applyFont="1" applyAlignment="1">
      <alignment vertical="center" wrapText="1"/>
    </xf>
    <xf numFmtId="2" fontId="13" fillId="0" borderId="0" xfId="0" applyNumberFormat="1" applyFont="1" applyAlignment="1">
      <alignment horizontal="center" vertical="center"/>
    </xf>
    <xf numFmtId="0" fontId="13" fillId="0" borderId="96" xfId="0" applyFont="1" applyBorder="1" applyAlignment="1">
      <alignment horizontal="right"/>
    </xf>
    <xf numFmtId="2" fontId="13" fillId="0" borderId="0" xfId="0" applyNumberFormat="1" applyFont="1" applyAlignment="1">
      <alignment horizontal="center"/>
    </xf>
    <xf numFmtId="0" fontId="19" fillId="0" borderId="96" xfId="0" applyFont="1" applyBorder="1" applyAlignment="1">
      <alignment horizontal="right"/>
    </xf>
    <xf numFmtId="0" fontId="13" fillId="21" borderId="110" xfId="0" applyFont="1" applyFill="1" applyBorder="1"/>
    <xf numFmtId="0" fontId="13" fillId="0" borderId="96" xfId="0" applyFont="1" applyBorder="1"/>
    <xf numFmtId="0" fontId="38" fillId="0" borderId="0" xfId="0" applyFont="1"/>
    <xf numFmtId="0" fontId="39" fillId="0" borderId="105" xfId="0" applyFont="1" applyBorder="1" applyAlignment="1">
      <alignment vertical="center"/>
    </xf>
    <xf numFmtId="0" fontId="39" fillId="0" borderId="111" xfId="0" applyFont="1" applyBorder="1" applyAlignment="1">
      <alignment vertical="center"/>
    </xf>
    <xf numFmtId="0" fontId="40" fillId="0" borderId="0" xfId="0" applyFont="1"/>
    <xf numFmtId="0" fontId="40" fillId="0" borderId="97" xfId="0" applyFont="1" applyBorder="1"/>
    <xf numFmtId="0" fontId="40" fillId="11" borderId="0" xfId="0" applyFont="1" applyFill="1"/>
    <xf numFmtId="0" fontId="40" fillId="11" borderId="97" xfId="0" applyFont="1" applyFill="1" applyBorder="1"/>
    <xf numFmtId="0" fontId="39" fillId="0" borderId="0" xfId="0" applyFont="1" applyAlignment="1">
      <alignment horizontal="center" vertical="center"/>
    </xf>
    <xf numFmtId="0" fontId="39" fillId="0" borderId="97" xfId="0" applyFont="1" applyBorder="1" applyAlignment="1">
      <alignment horizontal="center" vertical="center"/>
    </xf>
    <xf numFmtId="0" fontId="31" fillId="0" borderId="0" xfId="67" applyFont="1" applyAlignment="1">
      <alignment horizontal="center" vertical="center" wrapText="1"/>
    </xf>
    <xf numFmtId="10" fontId="32" fillId="0" borderId="0" xfId="72" applyNumberFormat="1" applyFont="1" applyAlignment="1">
      <alignment horizontal="center"/>
    </xf>
    <xf numFmtId="0" fontId="32" fillId="0" borderId="0" xfId="67" applyFont="1"/>
    <xf numFmtId="0" fontId="46" fillId="20" borderId="0" xfId="67" applyFont="1" applyFill="1" applyAlignment="1">
      <alignment horizontal="center" vertical="center" wrapText="1"/>
    </xf>
    <xf numFmtId="0" fontId="47" fillId="0" borderId="98" xfId="73" applyFont="1" applyBorder="1" applyAlignment="1" applyProtection="1">
      <alignment vertical="center"/>
      <protection hidden="1"/>
    </xf>
    <xf numFmtId="0" fontId="48" fillId="0" borderId="108" xfId="74" applyFont="1" applyBorder="1" applyAlignment="1">
      <alignment vertical="center" wrapText="1"/>
    </xf>
    <xf numFmtId="0" fontId="47" fillId="0" borderId="119" xfId="76" applyFont="1" applyBorder="1" applyAlignment="1">
      <alignment vertical="center"/>
    </xf>
    <xf numFmtId="0" fontId="47" fillId="0" borderId="0" xfId="76" applyFont="1" applyAlignment="1">
      <alignment vertical="center"/>
    </xf>
    <xf numFmtId="0" fontId="49" fillId="0" borderId="0" xfId="76" applyFont="1" applyAlignment="1">
      <alignment horizontal="center" vertical="center"/>
    </xf>
    <xf numFmtId="0" fontId="49" fillId="0" borderId="96" xfId="76" applyFont="1" applyBorder="1" applyAlignment="1">
      <alignment vertical="center"/>
    </xf>
    <xf numFmtId="0" fontId="50" fillId="0" borderId="0" xfId="76" applyFont="1" applyAlignment="1">
      <alignment vertical="center"/>
    </xf>
    <xf numFmtId="0" fontId="50" fillId="0" borderId="97" xfId="76" applyFont="1" applyBorder="1" applyAlignment="1">
      <alignment vertical="center"/>
    </xf>
    <xf numFmtId="0" fontId="49" fillId="0" borderId="97" xfId="76" applyFont="1" applyBorder="1" applyAlignment="1">
      <alignment horizontal="center" vertical="center"/>
    </xf>
    <xf numFmtId="0" fontId="47" fillId="0" borderId="96" xfId="76" applyFont="1" applyBorder="1" applyAlignment="1">
      <alignment vertical="center"/>
    </xf>
    <xf numFmtId="0" fontId="47" fillId="0" borderId="97" xfId="76" applyFont="1" applyBorder="1" applyAlignment="1">
      <alignment vertical="center"/>
    </xf>
    <xf numFmtId="3" fontId="47" fillId="0" borderId="0" xfId="76" applyNumberFormat="1" applyFont="1" applyAlignment="1">
      <alignment vertical="center"/>
    </xf>
    <xf numFmtId="10" fontId="47" fillId="0" borderId="97" xfId="77" applyNumberFormat="1" applyFont="1" applyBorder="1" applyAlignment="1">
      <alignment vertical="center"/>
    </xf>
    <xf numFmtId="10" fontId="47" fillId="0" borderId="0" xfId="77" applyNumberFormat="1" applyFont="1" applyAlignment="1">
      <alignment vertical="center"/>
    </xf>
    <xf numFmtId="0" fontId="50" fillId="0" borderId="0" xfId="76" applyFont="1" applyAlignment="1">
      <alignment horizontal="center" vertical="center"/>
    </xf>
    <xf numFmtId="10" fontId="50" fillId="0" borderId="97" xfId="77" applyNumberFormat="1" applyFont="1" applyBorder="1" applyAlignment="1">
      <alignment vertical="center"/>
    </xf>
    <xf numFmtId="10" fontId="50" fillId="0" borderId="0" xfId="77" applyNumberFormat="1" applyFont="1" applyAlignment="1">
      <alignment vertical="center"/>
    </xf>
    <xf numFmtId="0" fontId="47" fillId="0" borderId="0" xfId="76" applyFont="1" applyAlignment="1">
      <alignment horizontal="center" vertical="center"/>
    </xf>
    <xf numFmtId="0" fontId="51" fillId="0" borderId="0" xfId="76" applyFont="1" applyAlignment="1">
      <alignment vertical="center"/>
    </xf>
    <xf numFmtId="0" fontId="52" fillId="0" borderId="0" xfId="76" applyFont="1" applyAlignment="1">
      <alignment vertical="center"/>
    </xf>
    <xf numFmtId="0" fontId="49" fillId="0" borderId="0" xfId="76" applyFont="1" applyAlignment="1">
      <alignment vertical="center"/>
    </xf>
    <xf numFmtId="10" fontId="49" fillId="0" borderId="97" xfId="77" applyNumberFormat="1" applyFont="1" applyBorder="1" applyAlignment="1">
      <alignment vertical="center"/>
    </xf>
    <xf numFmtId="10" fontId="49" fillId="0" borderId="0" xfId="77" applyNumberFormat="1" applyFont="1" applyAlignment="1">
      <alignment vertical="center"/>
    </xf>
    <xf numFmtId="0" fontId="51" fillId="0" borderId="96" xfId="76" applyFont="1" applyBorder="1" applyAlignment="1">
      <alignment vertical="center"/>
    </xf>
    <xf numFmtId="4" fontId="54" fillId="0" borderId="115" xfId="78" applyNumberFormat="1" applyFont="1" applyBorder="1" applyAlignment="1">
      <alignment vertical="center" wrapText="1"/>
    </xf>
    <xf numFmtId="4" fontId="54" fillId="0" borderId="115" xfId="78" applyNumberFormat="1" applyFont="1" applyBorder="1" applyAlignment="1">
      <alignment horizontal="center" vertical="center"/>
    </xf>
    <xf numFmtId="4" fontId="54" fillId="0" borderId="115" xfId="78" applyNumberFormat="1" applyFont="1" applyBorder="1" applyAlignment="1">
      <alignment horizontal="left" vertical="center" wrapText="1"/>
    </xf>
    <xf numFmtId="10" fontId="54" fillId="0" borderId="115" xfId="79" applyNumberFormat="1" applyFont="1" applyBorder="1" applyAlignment="1">
      <alignment horizontal="center" vertical="center"/>
    </xf>
    <xf numFmtId="0" fontId="47" fillId="0" borderId="0" xfId="76" applyFont="1" applyAlignment="1">
      <alignment vertical="center" wrapText="1"/>
    </xf>
    <xf numFmtId="10" fontId="55" fillId="0" borderId="0" xfId="72" applyNumberFormat="1" applyFont="1" applyAlignment="1">
      <alignment horizontal="center"/>
    </xf>
    <xf numFmtId="10" fontId="47" fillId="0" borderId="0" xfId="77" applyNumberFormat="1" applyFont="1" applyAlignment="1">
      <alignment horizontal="center" vertical="center"/>
    </xf>
    <xf numFmtId="0" fontId="47" fillId="0" borderId="99" xfId="76" applyFont="1" applyBorder="1" applyAlignment="1">
      <alignment vertical="center"/>
    </xf>
    <xf numFmtId="0" fontId="47" fillId="0" borderId="95" xfId="76" applyFont="1" applyBorder="1" applyAlignment="1">
      <alignment vertical="center"/>
    </xf>
    <xf numFmtId="0" fontId="47" fillId="0" borderId="111" xfId="76" applyFont="1" applyBorder="1" applyAlignment="1">
      <alignment vertical="center"/>
    </xf>
    <xf numFmtId="0" fontId="47" fillId="0" borderId="0" xfId="73" applyFont="1" applyAlignment="1" applyProtection="1">
      <alignment vertical="center"/>
      <protection hidden="1"/>
    </xf>
    <xf numFmtId="0" fontId="47" fillId="0" borderId="0" xfId="67" applyFont="1" applyAlignment="1">
      <alignment vertical="center"/>
    </xf>
    <xf numFmtId="0" fontId="16" fillId="10" borderId="115" xfId="0" applyFont="1" applyFill="1" applyBorder="1" applyAlignment="1">
      <alignment horizontal="right" vertical="center"/>
    </xf>
    <xf numFmtId="4" fontId="16" fillId="10" borderId="116" xfId="0" applyNumberFormat="1" applyFont="1" applyFill="1" applyBorder="1" applyAlignment="1">
      <alignment horizontal="center" vertical="center"/>
    </xf>
    <xf numFmtId="0" fontId="23" fillId="0" borderId="0" xfId="80" applyFont="1"/>
    <xf numFmtId="0" fontId="19" fillId="0" borderId="0" xfId="80" applyFont="1"/>
    <xf numFmtId="0" fontId="13" fillId="0" borderId="0" xfId="80" applyFont="1"/>
    <xf numFmtId="0" fontId="13" fillId="0" borderId="0" xfId="80" applyFont="1" applyAlignment="1">
      <alignment horizontal="center"/>
    </xf>
    <xf numFmtId="0" fontId="21" fillId="0" borderId="115" xfId="80" applyFont="1" applyBorder="1" applyAlignment="1">
      <alignment horizontal="center"/>
    </xf>
    <xf numFmtId="0" fontId="13" fillId="0" borderId="115" xfId="80" applyFont="1" applyBorder="1" applyAlignment="1">
      <alignment horizontal="center"/>
    </xf>
    <xf numFmtId="0" fontId="21" fillId="0" borderId="102" xfId="80" applyFont="1" applyBorder="1" applyAlignment="1">
      <alignment horizontal="center"/>
    </xf>
    <xf numFmtId="4" fontId="13" fillId="0" borderId="117" xfId="80" applyNumberFormat="1" applyFont="1" applyBorder="1" applyAlignment="1">
      <alignment horizontal="center"/>
    </xf>
    <xf numFmtId="0" fontId="13" fillId="0" borderId="92" xfId="80" applyFont="1" applyBorder="1" applyAlignment="1">
      <alignment horizontal="center"/>
    </xf>
    <xf numFmtId="0" fontId="13" fillId="0" borderId="94" xfId="80" applyFont="1" applyBorder="1" applyAlignment="1">
      <alignment horizontal="center"/>
    </xf>
    <xf numFmtId="0" fontId="21" fillId="0" borderId="94" xfId="80" applyFont="1" applyBorder="1" applyAlignment="1">
      <alignment horizontal="center"/>
    </xf>
    <xf numFmtId="4" fontId="13" fillId="0" borderId="92" xfId="80" applyNumberFormat="1" applyFont="1" applyBorder="1" applyAlignment="1">
      <alignment horizontal="center"/>
    </xf>
    <xf numFmtId="0" fontId="21" fillId="0" borderId="54" xfId="80" applyFont="1" applyBorder="1" applyAlignment="1">
      <alignment horizontal="center"/>
    </xf>
    <xf numFmtId="0" fontId="13" fillId="0" borderId="95" xfId="80" applyFont="1" applyBorder="1" applyAlignment="1">
      <alignment horizontal="center"/>
    </xf>
    <xf numFmtId="4" fontId="13" fillId="0" borderId="64" xfId="80" applyNumberFormat="1" applyFont="1" applyBorder="1" applyAlignment="1">
      <alignment horizontal="center"/>
    </xf>
    <xf numFmtId="0" fontId="13" fillId="0" borderId="64" xfId="80" applyFont="1" applyBorder="1" applyAlignment="1">
      <alignment horizontal="center"/>
    </xf>
    <xf numFmtId="0" fontId="13" fillId="0" borderId="54" xfId="80" applyFont="1" applyBorder="1" applyAlignment="1">
      <alignment horizontal="center"/>
    </xf>
    <xf numFmtId="0" fontId="21" fillId="0" borderId="0" xfId="80" applyFont="1"/>
    <xf numFmtId="0" fontId="19" fillId="0" borderId="0" xfId="80" applyFont="1" applyAlignment="1">
      <alignment horizontal="center"/>
    </xf>
    <xf numFmtId="4" fontId="13" fillId="0" borderId="115" xfId="80" applyNumberFormat="1" applyFont="1" applyBorder="1"/>
    <xf numFmtId="0" fontId="21" fillId="0" borderId="117" xfId="80" applyFont="1" applyBorder="1" applyAlignment="1">
      <alignment horizontal="center"/>
    </xf>
    <xf numFmtId="9" fontId="13" fillId="0" borderId="92" xfId="80" applyNumberFormat="1" applyFont="1" applyBorder="1" applyAlignment="1">
      <alignment horizontal="center"/>
    </xf>
    <xf numFmtId="4" fontId="13" fillId="0" borderId="117" xfId="80" applyNumberFormat="1" applyFont="1" applyBorder="1"/>
    <xf numFmtId="0" fontId="21" fillId="0" borderId="92" xfId="80" applyFont="1" applyBorder="1" applyAlignment="1">
      <alignment horizontal="center"/>
    </xf>
    <xf numFmtId="0" fontId="13" fillId="0" borderId="93" xfId="80" applyFont="1" applyBorder="1" applyAlignment="1">
      <alignment horizontal="center"/>
    </xf>
    <xf numFmtId="0" fontId="21" fillId="0" borderId="64" xfId="80" applyFont="1" applyBorder="1" applyAlignment="1">
      <alignment horizontal="center"/>
    </xf>
    <xf numFmtId="0" fontId="13" fillId="0" borderId="71" xfId="80" applyFont="1" applyBorder="1" applyAlignment="1">
      <alignment horizontal="center"/>
    </xf>
    <xf numFmtId="0" fontId="13" fillId="0" borderId="95" xfId="80" applyFont="1" applyBorder="1"/>
    <xf numFmtId="4" fontId="13" fillId="0" borderId="54" xfId="80" applyNumberFormat="1" applyFont="1" applyBorder="1"/>
    <xf numFmtId="0" fontId="13" fillId="0" borderId="115" xfId="80" applyFont="1" applyBorder="1" applyAlignment="1">
      <alignment horizontal="center" vertical="center"/>
    </xf>
    <xf numFmtId="4" fontId="13" fillId="0" borderId="115" xfId="80" applyNumberFormat="1" applyFont="1" applyBorder="1" applyAlignment="1">
      <alignment horizontal="center" vertical="center"/>
    </xf>
    <xf numFmtId="0" fontId="13" fillId="0" borderId="108" xfId="80" applyFont="1" applyBorder="1" applyAlignment="1">
      <alignment horizontal="center" vertical="center"/>
    </xf>
    <xf numFmtId="4" fontId="13" fillId="0" borderId="117" xfId="80" applyNumberFormat="1" applyFont="1" applyBorder="1" applyAlignment="1">
      <alignment horizontal="center" vertical="center"/>
    </xf>
    <xf numFmtId="0" fontId="13" fillId="0" borderId="108" xfId="80" applyFont="1" applyBorder="1" applyAlignment="1">
      <alignment horizontal="center"/>
    </xf>
    <xf numFmtId="0" fontId="13" fillId="0" borderId="92" xfId="80" applyFont="1" applyBorder="1" applyAlignment="1">
      <alignment horizontal="center" vertical="center"/>
    </xf>
    <xf numFmtId="4" fontId="13" fillId="0" borderId="92" xfId="80" applyNumberFormat="1" applyFont="1" applyBorder="1"/>
    <xf numFmtId="4" fontId="13" fillId="0" borderId="92" xfId="80" applyNumberFormat="1" applyFont="1" applyBorder="1" applyAlignment="1">
      <alignment horizontal="center" vertical="center"/>
    </xf>
    <xf numFmtId="0" fontId="13" fillId="0" borderId="64" xfId="80" applyFont="1" applyBorder="1" applyAlignment="1">
      <alignment horizontal="center" vertical="center"/>
    </xf>
    <xf numFmtId="0" fontId="13" fillId="0" borderId="64" xfId="80" applyFont="1" applyBorder="1"/>
    <xf numFmtId="4" fontId="13" fillId="0" borderId="64" xfId="80" applyNumberFormat="1" applyFont="1" applyBorder="1" applyAlignment="1">
      <alignment horizontal="center" vertical="center"/>
    </xf>
    <xf numFmtId="0" fontId="22" fillId="0" borderId="0" xfId="80" applyFont="1"/>
    <xf numFmtId="0" fontId="13" fillId="0" borderId="0" xfId="80" applyFont="1" applyAlignment="1">
      <alignment wrapText="1"/>
    </xf>
    <xf numFmtId="4" fontId="19" fillId="10" borderId="115" xfId="0" applyNumberFormat="1" applyFont="1" applyFill="1" applyBorder="1"/>
    <xf numFmtId="0" fontId="21" fillId="0" borderId="115" xfId="0" applyFont="1" applyBorder="1" applyAlignment="1">
      <alignment horizontal="center"/>
    </xf>
    <xf numFmtId="4" fontId="13" fillId="0" borderId="117" xfId="0" applyNumberFormat="1" applyFont="1" applyBorder="1" applyAlignment="1">
      <alignment horizontal="center"/>
    </xf>
    <xf numFmtId="4" fontId="13" fillId="0" borderId="115" xfId="0" applyNumberFormat="1" applyFont="1" applyBorder="1"/>
    <xf numFmtId="0" fontId="21" fillId="0" borderId="117" xfId="0" applyFont="1" applyBorder="1" applyAlignment="1">
      <alignment horizontal="center"/>
    </xf>
    <xf numFmtId="0" fontId="13" fillId="0" borderId="117" xfId="0" applyFont="1" applyBorder="1" applyAlignment="1">
      <alignment horizontal="center" vertical="center"/>
    </xf>
    <xf numFmtId="4" fontId="13" fillId="0" borderId="117" xfId="0" applyNumberFormat="1" applyFont="1" applyBorder="1" applyAlignment="1">
      <alignment horizontal="center" vertical="center"/>
    </xf>
    <xf numFmtId="10" fontId="13" fillId="0" borderId="0" xfId="0" applyNumberFormat="1" applyFont="1" applyAlignment="1">
      <alignment horizontal="right"/>
    </xf>
    <xf numFmtId="0" fontId="57" fillId="0" borderId="0" xfId="81" applyFont="1" applyAlignment="1">
      <alignment vertical="center"/>
    </xf>
    <xf numFmtId="0" fontId="57" fillId="0" borderId="0" xfId="81" applyFont="1" applyAlignment="1">
      <alignment horizontal="center" vertical="center"/>
    </xf>
    <xf numFmtId="4" fontId="56" fillId="0" borderId="85" xfId="81" applyNumberFormat="1" applyFont="1" applyBorder="1" applyAlignment="1">
      <alignment horizontal="center" vertical="center"/>
    </xf>
    <xf numFmtId="0" fontId="3" fillId="0" borderId="0" xfId="81" applyFont="1" applyAlignment="1">
      <alignment vertical="center"/>
    </xf>
    <xf numFmtId="4" fontId="56" fillId="0" borderId="87" xfId="81" applyNumberFormat="1" applyFont="1" applyBorder="1" applyAlignment="1">
      <alignment horizontal="center" vertical="center"/>
    </xf>
    <xf numFmtId="0" fontId="56" fillId="0" borderId="89" xfId="81" applyFont="1" applyBorder="1" applyAlignment="1">
      <alignment vertical="center"/>
    </xf>
    <xf numFmtId="2" fontId="57" fillId="0" borderId="0" xfId="81" applyNumberFormat="1" applyFont="1" applyAlignment="1">
      <alignment horizontal="right" vertical="center"/>
    </xf>
    <xf numFmtId="2" fontId="57" fillId="0" borderId="0" xfId="81" applyNumberFormat="1" applyFont="1" applyAlignment="1">
      <alignment horizontal="center" vertical="center"/>
    </xf>
    <xf numFmtId="0" fontId="11" fillId="21" borderId="82" xfId="81" applyFont="1" applyFill="1" applyBorder="1" applyAlignment="1">
      <alignment horizontal="center" vertical="center"/>
    </xf>
    <xf numFmtId="0" fontId="11" fillId="21" borderId="83" xfId="81" applyFont="1" applyFill="1" applyBorder="1" applyAlignment="1">
      <alignment horizontal="center" vertical="center"/>
    </xf>
    <xf numFmtId="0" fontId="11" fillId="21" borderId="84" xfId="81" applyFont="1" applyFill="1" applyBorder="1" applyAlignment="1">
      <alignment horizontal="center" vertical="center"/>
    </xf>
    <xf numFmtId="0" fontId="11" fillId="0" borderId="85" xfId="81" applyFont="1" applyBorder="1" applyAlignment="1">
      <alignment horizontal="left" vertical="center"/>
    </xf>
    <xf numFmtId="0" fontId="57" fillId="0" borderId="120" xfId="81" applyFont="1" applyBorder="1" applyAlignment="1">
      <alignment vertical="center"/>
    </xf>
    <xf numFmtId="0" fontId="57" fillId="0" borderId="121" xfId="81" applyFont="1" applyBorder="1" applyAlignment="1">
      <alignment vertical="center"/>
    </xf>
    <xf numFmtId="0" fontId="57" fillId="0" borderId="122" xfId="81" applyFont="1" applyBorder="1" applyAlignment="1">
      <alignment vertical="center"/>
    </xf>
    <xf numFmtId="0" fontId="61" fillId="0" borderId="105" xfId="81" applyFont="1" applyBorder="1" applyAlignment="1">
      <alignment horizontal="center" vertical="center"/>
    </xf>
    <xf numFmtId="0" fontId="3" fillId="0" borderId="85" xfId="81" applyFont="1" applyBorder="1" applyAlignment="1">
      <alignment horizontal="left" vertical="center"/>
    </xf>
    <xf numFmtId="0" fontId="3" fillId="0" borderId="121" xfId="81" applyFont="1" applyBorder="1" applyAlignment="1">
      <alignment vertical="center" wrapText="1"/>
    </xf>
    <xf numFmtId="2" fontId="57" fillId="0" borderId="121" xfId="81" applyNumberFormat="1" applyFont="1" applyBorder="1" applyAlignment="1">
      <alignment horizontal="center" vertical="center"/>
    </xf>
    <xf numFmtId="9" fontId="57" fillId="0" borderId="121" xfId="81" applyNumberFormat="1" applyFont="1" applyBorder="1" applyAlignment="1">
      <alignment horizontal="center" vertical="center"/>
    </xf>
    <xf numFmtId="2" fontId="3" fillId="0" borderId="121" xfId="81" applyNumberFormat="1" applyFont="1" applyBorder="1" applyAlignment="1">
      <alignment horizontal="center" vertical="center"/>
    </xf>
    <xf numFmtId="10" fontId="62" fillId="0" borderId="122" xfId="83" applyNumberFormat="1" applyFont="1" applyBorder="1" applyAlignment="1">
      <alignment horizontal="center" vertical="center"/>
    </xf>
    <xf numFmtId="0" fontId="62" fillId="0" borderId="121" xfId="81" applyFont="1" applyBorder="1" applyAlignment="1">
      <alignment vertical="center"/>
    </xf>
    <xf numFmtId="0" fontId="62" fillId="0" borderId="121" xfId="81" applyFont="1" applyBorder="1" applyAlignment="1">
      <alignment horizontal="center" vertical="center"/>
    </xf>
    <xf numFmtId="0" fontId="62" fillId="0" borderId="0" xfId="81" applyFont="1" applyAlignment="1">
      <alignment vertical="center"/>
    </xf>
    <xf numFmtId="10" fontId="11" fillId="0" borderId="122" xfId="83" applyNumberFormat="1" applyFont="1" applyBorder="1" applyAlignment="1">
      <alignment horizontal="center" vertical="center"/>
    </xf>
    <xf numFmtId="10" fontId="62" fillId="0" borderId="0" xfId="81" applyNumberFormat="1" applyFont="1" applyAlignment="1">
      <alignment vertical="center"/>
    </xf>
    <xf numFmtId="0" fontId="11" fillId="0" borderId="121" xfId="81" applyFont="1" applyBorder="1" applyAlignment="1">
      <alignment vertical="center"/>
    </xf>
    <xf numFmtId="0" fontId="57" fillId="0" borderId="121" xfId="81" applyFont="1" applyBorder="1" applyAlignment="1">
      <alignment horizontal="center" vertical="center"/>
    </xf>
    <xf numFmtId="10" fontId="63" fillId="0" borderId="0" xfId="81" applyNumberFormat="1" applyFont="1" applyAlignment="1">
      <alignment vertical="center"/>
    </xf>
    <xf numFmtId="2" fontId="57" fillId="0" borderId="123" xfId="81" applyNumberFormat="1" applyFont="1" applyBorder="1" applyAlignment="1">
      <alignment vertical="center"/>
    </xf>
    <xf numFmtId="2" fontId="57" fillId="0" borderId="123" xfId="81" applyNumberFormat="1" applyFont="1" applyBorder="1" applyAlignment="1">
      <alignment horizontal="center" vertical="center"/>
    </xf>
    <xf numFmtId="2" fontId="57" fillId="0" borderId="0" xfId="81" applyNumberFormat="1" applyFont="1" applyAlignment="1">
      <alignment vertical="center"/>
    </xf>
    <xf numFmtId="10" fontId="57" fillId="0" borderId="122" xfId="83" applyNumberFormat="1" applyFont="1" applyBorder="1" applyAlignment="1">
      <alignment horizontal="center" vertical="center"/>
    </xf>
    <xf numFmtId="10" fontId="57" fillId="0" borderId="0" xfId="81" applyNumberFormat="1" applyFont="1" applyAlignment="1">
      <alignment vertical="center"/>
    </xf>
    <xf numFmtId="0" fontId="57" fillId="0" borderId="85" xfId="81" applyFont="1" applyBorder="1" applyAlignment="1">
      <alignment vertical="center"/>
    </xf>
    <xf numFmtId="10" fontId="59" fillId="0" borderId="0" xfId="81" applyNumberFormat="1" applyFont="1" applyAlignment="1">
      <alignment vertical="center"/>
    </xf>
    <xf numFmtId="0" fontId="3" fillId="0" borderId="121" xfId="81" applyFont="1" applyBorder="1" applyAlignment="1">
      <alignment horizontal="center" vertical="center"/>
    </xf>
    <xf numFmtId="10" fontId="3" fillId="0" borderId="122" xfId="83" applyNumberFormat="1" applyFont="1" applyBorder="1" applyAlignment="1">
      <alignment horizontal="center" vertical="center"/>
    </xf>
    <xf numFmtId="0" fontId="11" fillId="0" borderId="121" xfId="81" applyFont="1" applyBorder="1" applyAlignment="1">
      <alignment horizontal="right" vertical="center"/>
    </xf>
    <xf numFmtId="0" fontId="11" fillId="21" borderId="124" xfId="81" applyFont="1" applyFill="1" applyBorder="1" applyAlignment="1">
      <alignment horizontal="left" vertical="center"/>
    </xf>
    <xf numFmtId="0" fontId="11" fillId="21" borderId="125" xfId="81" applyFont="1" applyFill="1" applyBorder="1" applyAlignment="1">
      <alignment horizontal="center" vertical="center"/>
    </xf>
    <xf numFmtId="0" fontId="57" fillId="21" borderId="125" xfId="81" applyFont="1" applyFill="1" applyBorder="1" applyAlignment="1">
      <alignment vertical="center"/>
    </xf>
    <xf numFmtId="0" fontId="57" fillId="21" borderId="125" xfId="81" applyFont="1" applyFill="1" applyBorder="1" applyAlignment="1">
      <alignment horizontal="center" vertical="center"/>
    </xf>
    <xf numFmtId="10" fontId="11" fillId="21" borderId="89" xfId="83" applyNumberFormat="1" applyFont="1" applyFill="1" applyBorder="1" applyAlignment="1">
      <alignment horizontal="center" vertical="center"/>
    </xf>
    <xf numFmtId="0" fontId="57" fillId="0" borderId="95" xfId="81" applyFont="1" applyBorder="1" applyAlignment="1">
      <alignment vertical="center"/>
    </xf>
    <xf numFmtId="0" fontId="3" fillId="0" borderId="0" xfId="81" applyFont="1"/>
    <xf numFmtId="0" fontId="64" fillId="0" borderId="0" xfId="84" applyFont="1" applyAlignment="1">
      <alignment vertical="center"/>
    </xf>
    <xf numFmtId="0" fontId="64" fillId="0" borderId="0" xfId="85" applyFont="1" applyAlignment="1">
      <alignment vertical="center"/>
    </xf>
    <xf numFmtId="0" fontId="64" fillId="0" borderId="96" xfId="85" applyFont="1" applyBorder="1" applyAlignment="1">
      <alignment vertical="center"/>
    </xf>
    <xf numFmtId="0" fontId="65" fillId="0" borderId="97" xfId="85" applyFont="1" applyBorder="1" applyAlignment="1">
      <alignment horizontal="center" vertical="center"/>
    </xf>
    <xf numFmtId="0" fontId="64" fillId="0" borderId="0" xfId="85" applyFont="1" applyAlignment="1">
      <alignment horizontal="center" vertical="center"/>
    </xf>
    <xf numFmtId="0" fontId="67" fillId="0" borderId="97" xfId="85" applyFont="1" applyBorder="1" applyAlignment="1">
      <alignment vertical="center"/>
    </xf>
    <xf numFmtId="0" fontId="64" fillId="0" borderId="121" xfId="85" applyFont="1" applyBorder="1" applyAlignment="1">
      <alignment vertical="center"/>
    </xf>
    <xf numFmtId="0" fontId="64" fillId="0" borderId="121" xfId="85" applyFont="1" applyBorder="1" applyAlignment="1">
      <alignment horizontal="center" vertical="center"/>
    </xf>
    <xf numFmtId="0" fontId="65" fillId="0" borderId="128" xfId="85" applyFont="1" applyBorder="1" applyAlignment="1">
      <alignment vertical="center"/>
    </xf>
    <xf numFmtId="0" fontId="64" fillId="0" borderId="123" xfId="85" applyFont="1" applyBorder="1" applyAlignment="1">
      <alignment horizontal="center" vertical="center"/>
    </xf>
    <xf numFmtId="0" fontId="64" fillId="0" borderId="97" xfId="85" applyFont="1" applyBorder="1" applyAlignment="1">
      <alignment vertical="center"/>
    </xf>
    <xf numFmtId="10" fontId="64" fillId="0" borderId="121" xfId="85" applyNumberFormat="1" applyFont="1" applyBorder="1" applyAlignment="1">
      <alignment horizontal="center" vertical="center"/>
    </xf>
    <xf numFmtId="0" fontId="64" fillId="0" borderId="128" xfId="85" applyFont="1" applyBorder="1" applyAlignment="1">
      <alignment vertical="center"/>
    </xf>
    <xf numFmtId="0" fontId="64" fillId="0" borderId="123" xfId="85" applyFont="1" applyBorder="1" applyAlignment="1">
      <alignment vertical="center"/>
    </xf>
    <xf numFmtId="10" fontId="64" fillId="0" borderId="0" xfId="85" applyNumberFormat="1" applyFont="1" applyAlignment="1">
      <alignment horizontal="center" vertical="center"/>
    </xf>
    <xf numFmtId="0" fontId="64" fillId="25" borderId="0" xfId="85" applyFont="1" applyFill="1" applyAlignment="1">
      <alignment vertical="center"/>
    </xf>
    <xf numFmtId="0" fontId="64" fillId="26" borderId="0" xfId="85" applyFont="1" applyFill="1" applyAlignment="1">
      <alignment vertical="center"/>
    </xf>
    <xf numFmtId="0" fontId="65" fillId="0" borderId="121" xfId="85" applyFont="1" applyBorder="1" applyAlignment="1">
      <alignment horizontal="right" vertical="center"/>
    </xf>
    <xf numFmtId="10" fontId="59" fillId="0" borderId="121" xfId="85" applyNumberFormat="1" applyFont="1" applyBorder="1" applyAlignment="1">
      <alignment horizontal="center" vertical="center"/>
    </xf>
    <xf numFmtId="10" fontId="64" fillId="0" borderId="0" xfId="87" applyNumberFormat="1" applyFont="1" applyAlignment="1">
      <alignment vertical="center"/>
    </xf>
    <xf numFmtId="0" fontId="64" fillId="0" borderId="127" xfId="85" applyFont="1" applyBorder="1" applyAlignment="1">
      <alignment vertical="center"/>
    </xf>
    <xf numFmtId="0" fontId="64" fillId="0" borderId="127" xfId="85" applyFont="1" applyBorder="1" applyAlignment="1">
      <alignment horizontal="center" vertical="center"/>
    </xf>
    <xf numFmtId="0" fontId="59" fillId="0" borderId="121" xfId="85" applyFont="1" applyBorder="1" applyAlignment="1">
      <alignment horizontal="center" vertical="center" wrapText="1"/>
    </xf>
    <xf numFmtId="10" fontId="65" fillId="0" borderId="121" xfId="85" applyNumberFormat="1" applyFont="1" applyBorder="1" applyAlignment="1">
      <alignment horizontal="center" vertical="center"/>
    </xf>
    <xf numFmtId="0" fontId="69" fillId="0" borderId="0" xfId="85" applyFont="1" applyAlignment="1">
      <alignment horizontal="left" vertical="center"/>
    </xf>
    <xf numFmtId="0" fontId="59" fillId="0" borderId="0" xfId="85" applyFont="1" applyAlignment="1">
      <alignment horizontal="center" vertical="center" wrapText="1"/>
    </xf>
    <xf numFmtId="10" fontId="65" fillId="0" borderId="0" xfId="85" applyNumberFormat="1" applyFont="1" applyAlignment="1">
      <alignment horizontal="center" vertical="center"/>
    </xf>
    <xf numFmtId="0" fontId="64" fillId="0" borderId="96" xfId="84" applyFont="1" applyBorder="1" applyAlignment="1">
      <alignment vertical="center"/>
    </xf>
    <xf numFmtId="0" fontId="64" fillId="0" borderId="97" xfId="85" applyFont="1" applyBorder="1" applyAlignment="1">
      <alignment horizontal="center" vertical="center"/>
    </xf>
    <xf numFmtId="0" fontId="64" fillId="0" borderId="100" xfId="84" applyFont="1" applyBorder="1" applyAlignment="1">
      <alignment vertical="center"/>
    </xf>
    <xf numFmtId="0" fontId="64" fillId="0" borderId="101" xfId="85" applyFont="1" applyBorder="1" applyAlignment="1">
      <alignment horizontal="center" vertical="center"/>
    </xf>
    <xf numFmtId="0" fontId="64" fillId="0" borderId="101" xfId="85" applyFont="1" applyBorder="1" applyAlignment="1">
      <alignment vertical="center"/>
    </xf>
    <xf numFmtId="0" fontId="64" fillId="0" borderId="106" xfId="85" applyFont="1" applyBorder="1" applyAlignment="1">
      <alignment horizontal="center" vertical="center"/>
    </xf>
    <xf numFmtId="0" fontId="64" fillId="0" borderId="0" xfId="85" applyFont="1" applyAlignment="1">
      <alignment vertical="center" wrapText="1"/>
    </xf>
    <xf numFmtId="10" fontId="19" fillId="0" borderId="0" xfId="70" applyNumberFormat="1" applyFont="1" applyAlignment="1">
      <alignment horizontal="right"/>
    </xf>
    <xf numFmtId="0" fontId="56" fillId="0" borderId="122" xfId="81" applyFont="1" applyBorder="1" applyAlignment="1">
      <alignment vertical="center"/>
    </xf>
    <xf numFmtId="10" fontId="59" fillId="0" borderId="0" xfId="29" applyNumberFormat="1" applyFont="1" applyAlignment="1">
      <alignment vertical="center"/>
    </xf>
    <xf numFmtId="0" fontId="56" fillId="0" borderId="89" xfId="81" applyFont="1" applyBorder="1" applyAlignment="1">
      <alignment horizontal="center" vertical="center" wrapText="1"/>
    </xf>
    <xf numFmtId="0" fontId="21" fillId="0" borderId="120" xfId="0" applyFont="1" applyBorder="1" applyAlignment="1">
      <alignment horizontal="center"/>
    </xf>
    <xf numFmtId="0" fontId="13" fillId="0" borderId="120" xfId="0" applyFont="1" applyBorder="1" applyAlignment="1">
      <alignment horizontal="center"/>
    </xf>
    <xf numFmtId="0" fontId="21" fillId="0" borderId="0" xfId="0" applyFont="1" applyAlignment="1">
      <alignment horizontal="center"/>
    </xf>
    <xf numFmtId="4" fontId="13" fillId="0" borderId="0" xfId="0" applyNumberFormat="1" applyFont="1" applyAlignment="1">
      <alignment horizontal="center"/>
    </xf>
    <xf numFmtId="9" fontId="13" fillId="0" borderId="0" xfId="0" applyNumberFormat="1" applyFont="1" applyAlignment="1">
      <alignment horizontal="center"/>
    </xf>
    <xf numFmtId="4" fontId="13" fillId="0" borderId="0" xfId="0" applyNumberFormat="1" applyFont="1"/>
    <xf numFmtId="3" fontId="3" fillId="0" borderId="0" xfId="88" applyNumberFormat="1" applyFont="1" applyAlignment="1">
      <alignment horizontal="center" vertical="center"/>
    </xf>
    <xf numFmtId="4" fontId="3" fillId="0" borderId="0" xfId="88" quotePrefix="1" applyNumberFormat="1" applyFont="1" applyAlignment="1">
      <alignment vertical="center"/>
    </xf>
    <xf numFmtId="0" fontId="70" fillId="0" borderId="0" xfId="0" applyFont="1"/>
    <xf numFmtId="0" fontId="13" fillId="11" borderId="0" xfId="0" applyFont="1" applyFill="1" applyAlignment="1">
      <alignment wrapText="1"/>
    </xf>
    <xf numFmtId="0" fontId="13" fillId="11" borderId="0" xfId="0" applyFont="1" applyFill="1" applyAlignment="1">
      <alignment vertical="center" wrapText="1"/>
    </xf>
    <xf numFmtId="0" fontId="45" fillId="0" borderId="91" xfId="0" applyFont="1" applyBorder="1" applyAlignment="1">
      <alignment horizontal="center" vertical="center" wrapText="1"/>
    </xf>
    <xf numFmtId="0" fontId="45" fillId="0" borderId="60" xfId="0" applyFont="1" applyBorder="1" applyAlignment="1">
      <alignment horizontal="center" vertical="center" wrapText="1"/>
    </xf>
    <xf numFmtId="0" fontId="65" fillId="0" borderId="0" xfId="85" applyFont="1" applyAlignment="1">
      <alignment horizontal="center" vertical="center"/>
    </xf>
    <xf numFmtId="0" fontId="34" fillId="0" borderId="85" xfId="67" applyFont="1" applyBorder="1" applyAlignment="1">
      <alignment horizontal="center" vertical="center" wrapText="1"/>
    </xf>
    <xf numFmtId="0" fontId="32" fillId="0" borderId="115" xfId="67" applyFont="1" applyBorder="1" applyAlignment="1">
      <alignment horizontal="center" vertical="center" wrapText="1"/>
    </xf>
    <xf numFmtId="0" fontId="34" fillId="0" borderId="96" xfId="67" applyFont="1" applyBorder="1" applyAlignment="1">
      <alignment horizontal="center"/>
    </xf>
    <xf numFmtId="0" fontId="34" fillId="0" borderId="0" xfId="67" applyFont="1" applyAlignment="1">
      <alignment horizontal="center"/>
    </xf>
    <xf numFmtId="0" fontId="13" fillId="0" borderId="60" xfId="0" applyFont="1" applyBorder="1" applyAlignment="1">
      <alignment horizontal="center"/>
    </xf>
    <xf numFmtId="0" fontId="13" fillId="0" borderId="94" xfId="0" applyFont="1" applyBorder="1" applyAlignment="1">
      <alignment horizontal="left"/>
    </xf>
    <xf numFmtId="0" fontId="13" fillId="0" borderId="93" xfId="0" applyFont="1" applyBorder="1" applyAlignment="1">
      <alignment horizontal="left"/>
    </xf>
    <xf numFmtId="0" fontId="13" fillId="0" borderId="102" xfId="0" applyFont="1" applyBorder="1" applyAlignment="1">
      <alignment horizontal="center"/>
    </xf>
    <xf numFmtId="0" fontId="13" fillId="0" borderId="107" xfId="0" applyFont="1" applyBorder="1" applyAlignment="1">
      <alignment horizontal="center"/>
    </xf>
    <xf numFmtId="0" fontId="13" fillId="0" borderId="45" xfId="0" applyFont="1" applyBorder="1" applyAlignment="1">
      <alignment horizontal="center"/>
    </xf>
    <xf numFmtId="0" fontId="13" fillId="0" borderId="0" xfId="0" applyFont="1" applyAlignment="1">
      <alignment horizontal="center"/>
    </xf>
    <xf numFmtId="0" fontId="13" fillId="0" borderId="93" xfId="0" applyFont="1" applyBorder="1" applyAlignment="1">
      <alignment horizontal="center"/>
    </xf>
    <xf numFmtId="0" fontId="47" fillId="0" borderId="0" xfId="76" applyFont="1" applyAlignment="1">
      <alignment horizontal="left" vertical="center" wrapText="1"/>
    </xf>
    <xf numFmtId="0" fontId="49" fillId="0" borderId="0" xfId="76" applyFont="1" applyAlignment="1">
      <alignment horizontal="left" vertical="center" wrapText="1"/>
    </xf>
    <xf numFmtId="0" fontId="13" fillId="0" borderId="107" xfId="80" applyFont="1" applyBorder="1" applyAlignment="1">
      <alignment horizontal="center"/>
    </xf>
    <xf numFmtId="0" fontId="13" fillId="0" borderId="117" xfId="80" applyFont="1" applyBorder="1" applyAlignment="1">
      <alignment horizontal="center"/>
    </xf>
    <xf numFmtId="0" fontId="13" fillId="0" borderId="0" xfId="0" applyFont="1" applyAlignment="1">
      <alignment horizontal="left"/>
    </xf>
    <xf numFmtId="0" fontId="13" fillId="0" borderId="60" xfId="80" applyFont="1" applyBorder="1" applyAlignment="1">
      <alignment horizontal="center"/>
    </xf>
    <xf numFmtId="0" fontId="13" fillId="0" borderId="115" xfId="0" applyFont="1" applyBorder="1" applyAlignment="1">
      <alignment horizontal="center"/>
    </xf>
    <xf numFmtId="0" fontId="13" fillId="0" borderId="117" xfId="0" applyFont="1" applyBorder="1" applyAlignment="1">
      <alignment horizontal="center"/>
    </xf>
    <xf numFmtId="0" fontId="13" fillId="0" borderId="57" xfId="0" applyFont="1" applyBorder="1" applyAlignment="1">
      <alignment horizontal="center"/>
    </xf>
    <xf numFmtId="0" fontId="11" fillId="0" borderId="121" xfId="81" applyFont="1" applyBorder="1" applyAlignment="1">
      <alignment horizontal="center" vertical="center"/>
    </xf>
    <xf numFmtId="167" fontId="4" fillId="0" borderId="0" xfId="0" applyNumberFormat="1" applyFont="1" applyAlignment="1">
      <alignment horizontal="left" vertical="center"/>
    </xf>
    <xf numFmtId="174" fontId="5" fillId="0" borderId="0" xfId="0" applyNumberFormat="1" applyFont="1" applyAlignment="1">
      <alignment horizontal="right" vertical="center"/>
    </xf>
    <xf numFmtId="168" fontId="5" fillId="0" borderId="0" xfId="0" applyNumberFormat="1" applyFont="1" applyAlignment="1">
      <alignment horizontal="right" vertical="center"/>
    </xf>
    <xf numFmtId="170" fontId="5" fillId="0" borderId="0" xfId="12" applyFont="1" applyAlignment="1">
      <alignment vertical="center"/>
    </xf>
    <xf numFmtId="171" fontId="5" fillId="0" borderId="0" xfId="0" applyNumberFormat="1" applyFont="1" applyAlignment="1">
      <alignment horizontal="right" vertical="center"/>
    </xf>
    <xf numFmtId="169" fontId="5" fillId="2" borderId="0" xfId="0" applyNumberFormat="1" applyFont="1" applyFill="1" applyAlignment="1">
      <alignment horizontal="center" vertical="center"/>
    </xf>
    <xf numFmtId="169" fontId="5" fillId="0" borderId="0" xfId="0" applyNumberFormat="1" applyFont="1" applyAlignment="1">
      <alignment vertical="center"/>
    </xf>
    <xf numFmtId="170" fontId="5" fillId="3" borderId="0" xfId="12" applyFont="1" applyFill="1" applyAlignment="1">
      <alignment vertical="center"/>
    </xf>
    <xf numFmtId="171" fontId="5" fillId="3" borderId="0" xfId="0" applyNumberFormat="1" applyFont="1" applyFill="1" applyAlignment="1">
      <alignment horizontal="center" vertical="center"/>
    </xf>
    <xf numFmtId="167" fontId="7" fillId="0" borderId="0" xfId="0" applyNumberFormat="1" applyFont="1" applyAlignment="1">
      <alignment horizontal="left" vertical="center"/>
    </xf>
    <xf numFmtId="174" fontId="5" fillId="0" borderId="0" xfId="0" applyNumberFormat="1" applyFont="1" applyAlignment="1">
      <alignment vertical="center"/>
    </xf>
    <xf numFmtId="168" fontId="5" fillId="0" borderId="0" xfId="0" applyNumberFormat="1" applyFont="1" applyAlignment="1">
      <alignment vertical="center"/>
    </xf>
    <xf numFmtId="172" fontId="5" fillId="0" borderId="0" xfId="12" applyNumberFormat="1" applyFont="1" applyAlignment="1">
      <alignment vertical="center"/>
    </xf>
    <xf numFmtId="171" fontId="5" fillId="0" borderId="0" xfId="0" applyNumberFormat="1" applyFont="1" applyAlignment="1">
      <alignment vertical="center"/>
    </xf>
    <xf numFmtId="167" fontId="10" fillId="0" borderId="0" xfId="0" applyNumberFormat="1" applyFont="1" applyAlignment="1">
      <alignment horizontal="left"/>
    </xf>
    <xf numFmtId="168" fontId="9" fillId="5" borderId="27" xfId="0" applyNumberFormat="1" applyFont="1" applyFill="1" applyBorder="1" applyAlignment="1">
      <alignment horizontal="right"/>
    </xf>
    <xf numFmtId="173" fontId="9" fillId="4" borderId="30" xfId="0" applyNumberFormat="1" applyFont="1" applyFill="1" applyBorder="1" applyAlignment="1">
      <alignment horizontal="right"/>
    </xf>
    <xf numFmtId="168" fontId="9" fillId="4" borderId="2" xfId="0" applyNumberFormat="1" applyFont="1" applyFill="1" applyBorder="1" applyAlignment="1">
      <alignment horizontal="right"/>
    </xf>
    <xf numFmtId="168" fontId="5" fillId="0" borderId="32" xfId="0" applyNumberFormat="1" applyFont="1" applyBorder="1" applyAlignment="1">
      <alignment horizontal="right"/>
    </xf>
    <xf numFmtId="168" fontId="5" fillId="0" borderId="33" xfId="0" applyNumberFormat="1" applyFont="1" applyBorder="1" applyAlignment="1">
      <alignment horizontal="right"/>
    </xf>
    <xf numFmtId="168" fontId="9" fillId="0" borderId="33" xfId="0" applyNumberFormat="1" applyFont="1" applyBorder="1" applyAlignment="1">
      <alignment horizontal="right"/>
    </xf>
    <xf numFmtId="168" fontId="5" fillId="0" borderId="40" xfId="0" applyNumberFormat="1" applyFont="1" applyBorder="1" applyAlignment="1">
      <alignment horizontal="right"/>
    </xf>
    <xf numFmtId="173" fontId="9" fillId="4" borderId="3" xfId="0" applyNumberFormat="1" applyFont="1" applyFill="1" applyBorder="1" applyAlignment="1">
      <alignment horizontal="right"/>
    </xf>
    <xf numFmtId="168" fontId="9" fillId="4" borderId="14" xfId="0" applyNumberFormat="1" applyFont="1" applyFill="1" applyBorder="1" applyAlignment="1">
      <alignment horizontal="right"/>
    </xf>
    <xf numFmtId="168" fontId="5" fillId="0" borderId="5" xfId="0" applyNumberFormat="1" applyFont="1" applyBorder="1" applyAlignment="1">
      <alignment horizontal="right"/>
    </xf>
    <xf numFmtId="168" fontId="5" fillId="0" borderId="1" xfId="0" applyNumberFormat="1" applyFont="1" applyBorder="1" applyAlignment="1">
      <alignment horizontal="right"/>
    </xf>
    <xf numFmtId="168" fontId="9" fillId="0" borderId="1" xfId="0" applyNumberFormat="1" applyFont="1" applyBorder="1" applyAlignment="1">
      <alignment horizontal="right"/>
    </xf>
    <xf numFmtId="168" fontId="5" fillId="0" borderId="6" xfId="0" applyNumberFormat="1" applyFont="1" applyBorder="1" applyAlignment="1">
      <alignment horizontal="right"/>
    </xf>
    <xf numFmtId="168" fontId="9" fillId="0" borderId="6" xfId="0" applyNumberFormat="1" applyFont="1" applyBorder="1" applyAlignment="1">
      <alignment horizontal="right"/>
    </xf>
    <xf numFmtId="168" fontId="9" fillId="0" borderId="5" xfId="0" applyNumberFormat="1" applyFont="1" applyBorder="1" applyAlignment="1">
      <alignment horizontal="right"/>
    </xf>
    <xf numFmtId="173" fontId="5" fillId="5" borderId="46" xfId="0" applyNumberFormat="1" applyFont="1" applyFill="1" applyBorder="1" applyAlignment="1">
      <alignment horizontal="right"/>
    </xf>
    <xf numFmtId="168" fontId="5" fillId="0" borderId="0" xfId="0" applyNumberFormat="1" applyFont="1" applyAlignment="1">
      <alignment horizontal="right"/>
    </xf>
    <xf numFmtId="174" fontId="5" fillId="0" borderId="0" xfId="0" applyNumberFormat="1" applyFont="1" applyAlignment="1">
      <alignment horizontal="right"/>
    </xf>
    <xf numFmtId="168" fontId="5" fillId="5" borderId="27" xfId="0" applyNumberFormat="1" applyFont="1" applyFill="1" applyBorder="1" applyAlignment="1">
      <alignment horizontal="right"/>
    </xf>
    <xf numFmtId="173" fontId="5" fillId="0" borderId="0" xfId="0" applyNumberFormat="1" applyFont="1" applyAlignment="1">
      <alignment horizontal="right"/>
    </xf>
    <xf numFmtId="168" fontId="9" fillId="0" borderId="32" xfId="0" applyNumberFormat="1" applyFont="1" applyBorder="1" applyAlignment="1">
      <alignment horizontal="right"/>
    </xf>
    <xf numFmtId="173" fontId="9" fillId="4" borderId="8" xfId="0" applyNumberFormat="1" applyFont="1" applyFill="1" applyBorder="1" applyAlignment="1">
      <alignment horizontal="right"/>
    </xf>
    <xf numFmtId="168" fontId="9" fillId="0" borderId="10" xfId="0" applyNumberFormat="1" applyFont="1" applyBorder="1" applyAlignment="1">
      <alignment horizontal="right" vertical="center"/>
    </xf>
    <xf numFmtId="168" fontId="5" fillId="5" borderId="27" xfId="0" applyNumberFormat="1" applyFont="1" applyFill="1" applyBorder="1" applyAlignment="1">
      <alignment horizontal="right" vertical="center"/>
    </xf>
    <xf numFmtId="168" fontId="9" fillId="5" borderId="7" xfId="0" applyNumberFormat="1" applyFont="1" applyFill="1" applyBorder="1" applyAlignment="1">
      <alignment horizontal="right"/>
    </xf>
    <xf numFmtId="175" fontId="9" fillId="4" borderId="8" xfId="0" applyNumberFormat="1" applyFont="1" applyFill="1" applyBorder="1" applyAlignment="1">
      <alignment horizontal="right" vertical="center"/>
    </xf>
    <xf numFmtId="168" fontId="9" fillId="0" borderId="28" xfId="0" applyNumberFormat="1" applyFont="1" applyBorder="1" applyAlignment="1">
      <alignment horizontal="right" vertical="center"/>
    </xf>
    <xf numFmtId="168" fontId="9" fillId="0" borderId="12" xfId="0" applyNumberFormat="1" applyFont="1" applyBorder="1" applyAlignment="1">
      <alignment horizontal="right" vertical="center"/>
    </xf>
    <xf numFmtId="168" fontId="9" fillId="0" borderId="13" xfId="0" applyNumberFormat="1" applyFont="1" applyBorder="1" applyAlignment="1">
      <alignment horizontal="right" vertical="center"/>
    </xf>
    <xf numFmtId="43" fontId="5" fillId="0" borderId="0" xfId="2" applyFont="1" applyAlignment="1">
      <alignment vertical="center"/>
    </xf>
    <xf numFmtId="168" fontId="9" fillId="4" borderId="28" xfId="0" applyNumberFormat="1" applyFont="1" applyFill="1" applyBorder="1" applyAlignment="1">
      <alignment horizontal="right" vertical="center"/>
    </xf>
    <xf numFmtId="168" fontId="9" fillId="4" borderId="0" xfId="0" applyNumberFormat="1" applyFont="1" applyFill="1" applyAlignment="1">
      <alignment horizontal="right" vertical="center"/>
    </xf>
    <xf numFmtId="175" fontId="9" fillId="4" borderId="18" xfId="0" applyNumberFormat="1" applyFont="1" applyFill="1" applyBorder="1" applyAlignment="1">
      <alignment horizontal="right"/>
    </xf>
    <xf numFmtId="168" fontId="9" fillId="0" borderId="20" xfId="0" applyNumberFormat="1" applyFont="1" applyBorder="1" applyAlignment="1">
      <alignment horizontal="right" vertical="center"/>
    </xf>
    <xf numFmtId="168" fontId="5" fillId="0" borderId="21" xfId="0" applyNumberFormat="1" applyFont="1" applyBorder="1" applyAlignment="1">
      <alignment horizontal="right"/>
    </xf>
    <xf numFmtId="168" fontId="5" fillId="0" borderId="22" xfId="0" applyNumberFormat="1" applyFont="1" applyBorder="1" applyAlignment="1">
      <alignment horizontal="right"/>
    </xf>
    <xf numFmtId="168" fontId="9" fillId="0" borderId="22" xfId="0" applyNumberFormat="1" applyFont="1" applyBorder="1" applyAlignment="1">
      <alignment horizontal="right"/>
    </xf>
    <xf numFmtId="168" fontId="5" fillId="0" borderId="23" xfId="0" applyNumberFormat="1" applyFont="1" applyBorder="1" applyAlignment="1">
      <alignment horizontal="right"/>
    </xf>
    <xf numFmtId="173" fontId="5" fillId="5" borderId="43" xfId="0" applyNumberFormat="1" applyFont="1" applyFill="1" applyBorder="1" applyAlignment="1">
      <alignment horizontal="right"/>
    </xf>
    <xf numFmtId="168" fontId="9" fillId="5" borderId="25" xfId="0" applyNumberFormat="1" applyFont="1" applyFill="1" applyBorder="1" applyAlignment="1">
      <alignment horizontal="right"/>
    </xf>
    <xf numFmtId="175" fontId="5" fillId="0" borderId="0" xfId="0" applyNumberFormat="1" applyFont="1" applyAlignment="1">
      <alignment horizontal="right" vertical="center"/>
    </xf>
    <xf numFmtId="180" fontId="5" fillId="0" borderId="0" xfId="0" applyNumberFormat="1" applyFont="1" applyAlignment="1">
      <alignment horizontal="right" vertical="center"/>
    </xf>
    <xf numFmtId="168" fontId="9" fillId="5" borderId="7" xfId="0" applyNumberFormat="1" applyFont="1" applyFill="1" applyBorder="1" applyAlignment="1">
      <alignment horizontal="right" vertical="center"/>
    </xf>
    <xf numFmtId="168" fontId="5" fillId="0" borderId="11" xfId="0" applyNumberFormat="1" applyFont="1" applyBorder="1" applyAlignment="1">
      <alignment horizontal="right" vertical="center"/>
    </xf>
    <xf numFmtId="168" fontId="5" fillId="0" borderId="12" xfId="0" applyNumberFormat="1" applyFont="1" applyBorder="1" applyAlignment="1">
      <alignment horizontal="right" vertical="center"/>
    </xf>
    <xf numFmtId="168" fontId="5" fillId="0" borderId="13" xfId="0" applyNumberFormat="1" applyFont="1" applyBorder="1" applyAlignment="1">
      <alignment horizontal="right" vertical="center"/>
    </xf>
    <xf numFmtId="168" fontId="9" fillId="4" borderId="2" xfId="0" applyNumberFormat="1" applyFont="1" applyFill="1" applyBorder="1" applyAlignment="1">
      <alignment horizontal="right" vertical="center"/>
    </xf>
    <xf numFmtId="175" fontId="9" fillId="4" borderId="3" xfId="0" applyNumberFormat="1" applyFont="1" applyFill="1" applyBorder="1" applyAlignment="1">
      <alignment horizontal="right" vertical="center"/>
    </xf>
    <xf numFmtId="168" fontId="9" fillId="0" borderId="14" xfId="0" applyNumberFormat="1" applyFont="1" applyBorder="1" applyAlignment="1">
      <alignment horizontal="right" vertical="center"/>
    </xf>
    <xf numFmtId="168" fontId="5" fillId="0" borderId="5" xfId="0" applyNumberFormat="1" applyFont="1" applyBorder="1" applyAlignment="1">
      <alignment horizontal="right" vertical="center"/>
    </xf>
    <xf numFmtId="168" fontId="5" fillId="0" borderId="1" xfId="0" applyNumberFormat="1" applyFont="1" applyBorder="1" applyAlignment="1">
      <alignment horizontal="right" vertical="center"/>
    </xf>
    <xf numFmtId="168" fontId="9" fillId="0" borderId="1" xfId="0" applyNumberFormat="1" applyFont="1" applyBorder="1" applyAlignment="1">
      <alignment horizontal="right" vertical="center"/>
    </xf>
    <xf numFmtId="168" fontId="5" fillId="0" borderId="15" xfId="0" applyNumberFormat="1" applyFont="1" applyBorder="1" applyAlignment="1">
      <alignment horizontal="right" vertical="center"/>
    </xf>
    <xf numFmtId="168" fontId="9" fillId="4" borderId="14" xfId="0" applyNumberFormat="1" applyFont="1" applyFill="1" applyBorder="1" applyAlignment="1">
      <alignment horizontal="right" vertical="center"/>
    </xf>
    <xf numFmtId="168" fontId="5" fillId="0" borderId="16" xfId="0" applyNumberFormat="1" applyFont="1" applyBorder="1" applyAlignment="1">
      <alignment horizontal="right" vertical="center"/>
    </xf>
    <xf numFmtId="168" fontId="9" fillId="4" borderId="17" xfId="0" applyNumberFormat="1" applyFont="1" applyFill="1" applyBorder="1" applyAlignment="1">
      <alignment horizontal="right" vertical="center"/>
    </xf>
    <xf numFmtId="175" fontId="9" fillId="4" borderId="18" xfId="0" applyNumberFormat="1" applyFont="1" applyFill="1" applyBorder="1" applyAlignment="1">
      <alignment horizontal="right" vertical="center"/>
    </xf>
    <xf numFmtId="168" fontId="9" fillId="0" borderId="21" xfId="0" applyNumberFormat="1" applyFont="1" applyBorder="1" applyAlignment="1">
      <alignment horizontal="right" vertical="center"/>
    </xf>
    <xf numFmtId="168" fontId="5" fillId="0" borderId="22" xfId="0" applyNumberFormat="1" applyFont="1" applyBorder="1" applyAlignment="1">
      <alignment horizontal="right" vertical="center"/>
    </xf>
    <xf numFmtId="168" fontId="5" fillId="0" borderId="23" xfId="0" applyNumberFormat="1" applyFont="1" applyBorder="1" applyAlignment="1">
      <alignment horizontal="right" vertical="center"/>
    </xf>
    <xf numFmtId="175" fontId="5" fillId="5" borderId="43" xfId="0" applyNumberFormat="1" applyFont="1" applyFill="1" applyBorder="1" applyAlignment="1">
      <alignment horizontal="right" vertical="center"/>
    </xf>
    <xf numFmtId="168" fontId="9" fillId="5" borderId="25" xfId="0" applyNumberFormat="1" applyFont="1" applyFill="1" applyBorder="1" applyAlignment="1">
      <alignment horizontal="right" vertical="center"/>
    </xf>
    <xf numFmtId="168" fontId="5" fillId="5" borderId="25" xfId="0" applyNumberFormat="1" applyFont="1" applyFill="1" applyBorder="1" applyAlignment="1">
      <alignment horizontal="right" vertical="center"/>
    </xf>
    <xf numFmtId="168" fontId="5" fillId="5" borderId="26" xfId="0" applyNumberFormat="1" applyFont="1" applyFill="1" applyBorder="1" applyAlignment="1">
      <alignment horizontal="right" vertical="center"/>
    </xf>
    <xf numFmtId="167" fontId="10" fillId="0" borderId="0" xfId="0" applyNumberFormat="1" applyFont="1" applyAlignment="1">
      <alignment horizontal="left" vertical="center"/>
    </xf>
    <xf numFmtId="174" fontId="9" fillId="4" borderId="8" xfId="0" applyNumberFormat="1" applyFont="1" applyFill="1" applyBorder="1" applyAlignment="1">
      <alignment horizontal="right" vertical="center"/>
    </xf>
    <xf numFmtId="168" fontId="9" fillId="4" borderId="10" xfId="0" applyNumberFormat="1" applyFont="1" applyFill="1" applyBorder="1" applyAlignment="1">
      <alignment horizontal="right"/>
    </xf>
    <xf numFmtId="168" fontId="5" fillId="0" borderId="49" xfId="0" applyNumberFormat="1" applyFont="1" applyBorder="1" applyAlignment="1">
      <alignment horizontal="right" vertical="center"/>
    </xf>
    <xf numFmtId="174" fontId="9" fillId="4" borderId="3" xfId="0" applyNumberFormat="1" applyFont="1" applyFill="1" applyBorder="1" applyAlignment="1">
      <alignment horizontal="right" vertical="center"/>
    </xf>
    <xf numFmtId="168" fontId="9" fillId="0" borderId="17" xfId="0" applyNumberFormat="1" applyFont="1" applyBorder="1" applyAlignment="1">
      <alignment horizontal="right" vertical="center"/>
    </xf>
    <xf numFmtId="168" fontId="9" fillId="0" borderId="16" xfId="0" applyNumberFormat="1" applyFont="1" applyBorder="1" applyAlignment="1">
      <alignment horizontal="right" vertical="center"/>
    </xf>
    <xf numFmtId="43" fontId="3" fillId="0" borderId="0" xfId="2" applyFont="1" applyAlignment="1">
      <alignment vertical="center"/>
    </xf>
    <xf numFmtId="174" fontId="9" fillId="0" borderId="18" xfId="0" applyNumberFormat="1" applyFont="1" applyBorder="1" applyAlignment="1">
      <alignment horizontal="right" vertical="center"/>
    </xf>
    <xf numFmtId="168" fontId="9" fillId="4" borderId="20" xfId="0" applyNumberFormat="1" applyFont="1" applyFill="1" applyBorder="1" applyAlignment="1">
      <alignment horizontal="right"/>
    </xf>
    <xf numFmtId="168" fontId="9" fillId="0" borderId="53" xfId="0" applyNumberFormat="1" applyFont="1" applyBorder="1" applyAlignment="1">
      <alignment horizontal="right" vertical="center"/>
    </xf>
    <xf numFmtId="174" fontId="5" fillId="5" borderId="43" xfId="0" applyNumberFormat="1" applyFont="1" applyFill="1" applyBorder="1" applyAlignment="1">
      <alignment horizontal="right" vertical="center"/>
    </xf>
    <xf numFmtId="173" fontId="9" fillId="4" borderId="34" xfId="0" applyNumberFormat="1" applyFont="1" applyFill="1" applyBorder="1" applyAlignment="1">
      <alignment horizontal="right"/>
    </xf>
    <xf numFmtId="168" fontId="9" fillId="4" borderId="36" xfId="0" applyNumberFormat="1" applyFont="1" applyFill="1" applyBorder="1" applyAlignment="1">
      <alignment horizontal="right"/>
    </xf>
    <xf numFmtId="168" fontId="5" fillId="0" borderId="37" xfId="0" applyNumberFormat="1" applyFont="1" applyBorder="1" applyAlignment="1">
      <alignment horizontal="right"/>
    </xf>
    <xf numFmtId="168" fontId="5" fillId="0" borderId="38" xfId="0" applyNumberFormat="1" applyFont="1" applyBorder="1" applyAlignment="1">
      <alignment horizontal="right"/>
    </xf>
    <xf numFmtId="168" fontId="9" fillId="0" borderId="39" xfId="0" applyNumberFormat="1" applyFont="1" applyBorder="1" applyAlignment="1">
      <alignment horizontal="right"/>
    </xf>
    <xf numFmtId="175" fontId="5" fillId="0" borderId="0" xfId="0" applyNumberFormat="1" applyFont="1" applyAlignment="1">
      <alignment horizontal="right"/>
    </xf>
    <xf numFmtId="177" fontId="5" fillId="0" borderId="0" xfId="28" applyNumberFormat="1" applyFont="1" applyAlignment="1">
      <alignment horizontal="right"/>
    </xf>
    <xf numFmtId="168" fontId="5" fillId="0" borderId="0" xfId="28" applyNumberFormat="1" applyFont="1" applyAlignment="1">
      <alignment horizontal="right"/>
    </xf>
    <xf numFmtId="168" fontId="9" fillId="5" borderId="27" xfId="28" applyNumberFormat="1" applyFont="1" applyFill="1" applyBorder="1" applyAlignment="1">
      <alignment horizontal="right"/>
    </xf>
    <xf numFmtId="177" fontId="9" fillId="4" borderId="30" xfId="28" applyNumberFormat="1" applyFont="1" applyFill="1" applyBorder="1" applyAlignment="1">
      <alignment horizontal="right"/>
    </xf>
    <xf numFmtId="168" fontId="5" fillId="0" borderId="32" xfId="28" applyNumberFormat="1" applyFont="1" applyBorder="1" applyAlignment="1">
      <alignment horizontal="right"/>
    </xf>
    <xf numFmtId="168" fontId="5" fillId="0" borderId="33" xfId="28" applyNumberFormat="1" applyFont="1" applyBorder="1" applyAlignment="1">
      <alignment horizontal="right"/>
    </xf>
    <xf numFmtId="168" fontId="9" fillId="0" borderId="40" xfId="28" applyNumberFormat="1" applyFont="1" applyBorder="1" applyAlignment="1">
      <alignment horizontal="right"/>
    </xf>
    <xf numFmtId="177" fontId="9" fillId="4" borderId="3" xfId="28" applyNumberFormat="1" applyFont="1" applyFill="1" applyBorder="1" applyAlignment="1">
      <alignment horizontal="right"/>
    </xf>
    <xf numFmtId="168" fontId="9" fillId="4" borderId="14" xfId="28" applyNumberFormat="1" applyFont="1" applyFill="1" applyBorder="1" applyAlignment="1">
      <alignment horizontal="right"/>
    </xf>
    <xf numFmtId="168" fontId="5" fillId="0" borderId="5" xfId="28" applyNumberFormat="1" applyFont="1" applyBorder="1" applyAlignment="1">
      <alignment horizontal="right"/>
    </xf>
    <xf numFmtId="168" fontId="9" fillId="0" borderId="1" xfId="28" applyNumberFormat="1" applyFont="1" applyBorder="1" applyAlignment="1">
      <alignment horizontal="right"/>
    </xf>
    <xf numFmtId="168" fontId="5" fillId="0" borderId="1" xfId="28" applyNumberFormat="1" applyFont="1" applyBorder="1" applyAlignment="1">
      <alignment horizontal="right"/>
    </xf>
    <xf numFmtId="168" fontId="5" fillId="0" borderId="6" xfId="28" applyNumberFormat="1" applyFont="1" applyBorder="1" applyAlignment="1">
      <alignment horizontal="right"/>
    </xf>
    <xf numFmtId="168" fontId="9" fillId="0" borderId="5" xfId="28" applyNumberFormat="1" applyFont="1" applyBorder="1" applyAlignment="1">
      <alignment horizontal="right"/>
    </xf>
    <xf numFmtId="177" fontId="5" fillId="5" borderId="46" xfId="28" applyNumberFormat="1" applyFont="1" applyFill="1" applyBorder="1" applyAlignment="1">
      <alignment horizontal="right"/>
    </xf>
    <xf numFmtId="177" fontId="5" fillId="0" borderId="0" xfId="0" applyNumberFormat="1" applyFont="1" applyAlignment="1">
      <alignment horizontal="right" vertical="center"/>
    </xf>
    <xf numFmtId="174" fontId="9" fillId="4" borderId="59" xfId="0" applyNumberFormat="1" applyFont="1" applyFill="1" applyBorder="1" applyAlignment="1">
      <alignment horizontal="right" vertical="center"/>
    </xf>
    <xf numFmtId="168" fontId="9" fillId="0" borderId="72" xfId="0" applyNumberFormat="1" applyFont="1" applyBorder="1" applyAlignment="1">
      <alignment horizontal="right" vertical="center"/>
    </xf>
    <xf numFmtId="168" fontId="5" fillId="0" borderId="73" xfId="0" applyNumberFormat="1" applyFont="1" applyBorder="1" applyAlignment="1">
      <alignment horizontal="right" vertical="center"/>
    </xf>
    <xf numFmtId="168" fontId="5" fillId="0" borderId="62" xfId="0" applyNumberFormat="1" applyFont="1" applyBorder="1" applyAlignment="1">
      <alignment horizontal="right" vertical="center"/>
    </xf>
    <xf numFmtId="168" fontId="9" fillId="0" borderId="63" xfId="0" applyNumberFormat="1" applyFont="1" applyBorder="1" applyAlignment="1">
      <alignment horizontal="right" vertical="center"/>
    </xf>
    <xf numFmtId="168" fontId="9" fillId="4" borderId="46" xfId="0" applyNumberFormat="1" applyFont="1" applyFill="1" applyBorder="1" applyAlignment="1">
      <alignment horizontal="right" vertical="center"/>
    </xf>
    <xf numFmtId="168" fontId="9" fillId="5" borderId="26" xfId="0" applyNumberFormat="1" applyFont="1" applyFill="1" applyBorder="1" applyAlignment="1">
      <alignment horizontal="right" vertical="center"/>
    </xf>
    <xf numFmtId="168" fontId="5" fillId="5" borderId="45" xfId="0" applyNumberFormat="1" applyFont="1" applyFill="1" applyBorder="1" applyAlignment="1">
      <alignment horizontal="right" vertical="center"/>
    </xf>
    <xf numFmtId="174" fontId="5" fillId="0" borderId="0" xfId="0" applyNumberFormat="1" applyFont="1"/>
    <xf numFmtId="174" fontId="9" fillId="4" borderId="8" xfId="0" applyNumberFormat="1" applyFont="1" applyFill="1" applyBorder="1" applyAlignment="1">
      <alignment horizontal="right"/>
    </xf>
    <xf numFmtId="168" fontId="5" fillId="0" borderId="11" xfId="0" applyNumberFormat="1" applyFont="1" applyBorder="1" applyAlignment="1">
      <alignment horizontal="right"/>
    </xf>
    <xf numFmtId="168" fontId="5" fillId="0" borderId="12" xfId="0" applyNumberFormat="1" applyFont="1" applyBorder="1" applyAlignment="1">
      <alignment horizontal="right"/>
    </xf>
    <xf numFmtId="168" fontId="9" fillId="0" borderId="13" xfId="0" applyNumberFormat="1" applyFont="1" applyBorder="1" applyAlignment="1">
      <alignment horizontal="right"/>
    </xf>
    <xf numFmtId="175" fontId="9" fillId="4" borderId="50" xfId="0" applyNumberFormat="1" applyFont="1" applyFill="1" applyBorder="1" applyAlignment="1">
      <alignment horizontal="right" vertical="center"/>
    </xf>
    <xf numFmtId="168" fontId="9" fillId="0" borderId="4" xfId="0" applyNumberFormat="1" applyFont="1" applyBorder="1" applyAlignment="1">
      <alignment horizontal="right" vertical="center"/>
    </xf>
    <xf numFmtId="168" fontId="5" fillId="0" borderId="75" xfId="0" applyNumberFormat="1" applyFont="1" applyBorder="1" applyAlignment="1">
      <alignment horizontal="right" vertical="center"/>
    </xf>
    <xf numFmtId="168" fontId="5" fillId="0" borderId="29" xfId="0" applyNumberFormat="1" applyFont="1" applyBorder="1" applyAlignment="1">
      <alignment horizontal="right" vertical="center"/>
    </xf>
    <xf numFmtId="168" fontId="9" fillId="0" borderId="55" xfId="0" applyNumberFormat="1" applyFont="1" applyBorder="1" applyAlignment="1">
      <alignment horizontal="right" vertical="center"/>
    </xf>
    <xf numFmtId="168" fontId="9" fillId="4" borderId="52" xfId="0" applyNumberFormat="1" applyFont="1" applyFill="1" applyBorder="1" applyAlignment="1">
      <alignment horizontal="right" vertical="center"/>
    </xf>
    <xf numFmtId="174" fontId="9" fillId="4" borderId="3" xfId="0" applyNumberFormat="1" applyFont="1" applyFill="1" applyBorder="1" applyAlignment="1">
      <alignment horizontal="right"/>
    </xf>
    <xf numFmtId="168" fontId="5" fillId="0" borderId="15" xfId="0" applyNumberFormat="1" applyFont="1" applyBorder="1" applyAlignment="1">
      <alignment horizontal="right"/>
    </xf>
    <xf numFmtId="174" fontId="9" fillId="4" borderId="18" xfId="0" applyNumberFormat="1" applyFont="1" applyFill="1" applyBorder="1" applyAlignment="1">
      <alignment horizontal="right"/>
    </xf>
    <xf numFmtId="174" fontId="5" fillId="5" borderId="43" xfId="0" applyNumberFormat="1" applyFont="1" applyFill="1" applyBorder="1" applyAlignment="1">
      <alignment horizontal="right"/>
    </xf>
    <xf numFmtId="168" fontId="9" fillId="0" borderId="9" xfId="0" applyNumberFormat="1" applyFont="1" applyBorder="1" applyAlignment="1">
      <alignment horizontal="right" vertical="center"/>
    </xf>
    <xf numFmtId="168" fontId="9" fillId="0" borderId="15" xfId="0" applyNumberFormat="1" applyFont="1" applyBorder="1" applyAlignment="1">
      <alignment horizontal="right"/>
    </xf>
    <xf numFmtId="168" fontId="9" fillId="0" borderId="19" xfId="0" applyNumberFormat="1" applyFont="1" applyBorder="1" applyAlignment="1">
      <alignment horizontal="right" vertical="center"/>
    </xf>
    <xf numFmtId="168" fontId="5" fillId="0" borderId="41" xfId="0" applyNumberFormat="1" applyFont="1" applyBorder="1" applyAlignment="1">
      <alignment horizontal="right" vertical="center"/>
    </xf>
    <xf numFmtId="168" fontId="5" fillId="0" borderId="47" xfId="0" applyNumberFormat="1" applyFont="1" applyBorder="1" applyAlignment="1">
      <alignment horizontal="right" vertical="center"/>
    </xf>
    <xf numFmtId="175" fontId="9" fillId="0" borderId="3" xfId="0" applyNumberFormat="1" applyFont="1" applyBorder="1" applyAlignment="1">
      <alignment horizontal="right" vertical="center"/>
    </xf>
    <xf numFmtId="168" fontId="9" fillId="0" borderId="47" xfId="0" applyNumberFormat="1" applyFont="1" applyBorder="1" applyAlignment="1">
      <alignment horizontal="right" vertical="center"/>
    </xf>
    <xf numFmtId="168" fontId="5" fillId="0" borderId="53" xfId="0" applyNumberFormat="1" applyFont="1" applyBorder="1" applyAlignment="1">
      <alignment horizontal="right" vertical="center"/>
    </xf>
    <xf numFmtId="168" fontId="9" fillId="0" borderId="22" xfId="0" applyNumberFormat="1" applyFont="1" applyBorder="1" applyAlignment="1">
      <alignment horizontal="right" vertical="center"/>
    </xf>
    <xf numFmtId="176" fontId="5" fillId="0" borderId="0" xfId="0" applyNumberFormat="1" applyFont="1"/>
    <xf numFmtId="176" fontId="9" fillId="4" borderId="14" xfId="0" applyNumberFormat="1" applyFont="1" applyFill="1" applyBorder="1" applyAlignment="1">
      <alignment horizontal="right"/>
    </xf>
    <xf numFmtId="168" fontId="9" fillId="0" borderId="21" xfId="0" applyNumberFormat="1" applyFont="1" applyBorder="1" applyAlignment="1">
      <alignment horizontal="right"/>
    </xf>
    <xf numFmtId="175" fontId="9" fillId="4" borderId="8" xfId="0" applyNumberFormat="1" applyFont="1" applyFill="1" applyBorder="1" applyAlignment="1">
      <alignment horizontal="right"/>
    </xf>
    <xf numFmtId="175" fontId="9" fillId="4" borderId="3" xfId="0" applyNumberFormat="1" applyFont="1" applyFill="1" applyBorder="1" applyAlignment="1">
      <alignment horizontal="right"/>
    </xf>
    <xf numFmtId="175" fontId="5" fillId="5" borderId="43" xfId="0" applyNumberFormat="1" applyFont="1" applyFill="1" applyBorder="1" applyAlignment="1">
      <alignment horizontal="right"/>
    </xf>
    <xf numFmtId="168" fontId="9" fillId="0" borderId="42" xfId="0" applyNumberFormat="1" applyFont="1" applyBorder="1" applyAlignment="1">
      <alignment horizontal="right" vertical="center"/>
    </xf>
    <xf numFmtId="168" fontId="9" fillId="0" borderId="15" xfId="0" applyNumberFormat="1" applyFont="1" applyBorder="1" applyAlignment="1">
      <alignment horizontal="right" vertical="center"/>
    </xf>
    <xf numFmtId="174" fontId="9" fillId="4" borderId="18" xfId="0" applyNumberFormat="1" applyFont="1" applyFill="1" applyBorder="1" applyAlignment="1">
      <alignment horizontal="right" vertical="center"/>
    </xf>
    <xf numFmtId="168" fontId="9" fillId="0" borderId="48" xfId="0" applyNumberFormat="1" applyFont="1" applyBorder="1" applyAlignment="1">
      <alignment horizontal="right" vertical="center"/>
    </xf>
    <xf numFmtId="168" fontId="5" fillId="0" borderId="3" xfId="0" applyNumberFormat="1" applyFont="1" applyBorder="1" applyAlignment="1">
      <alignment horizontal="right" vertical="center"/>
    </xf>
    <xf numFmtId="175" fontId="9" fillId="4" borderId="4" xfId="0" applyNumberFormat="1" applyFont="1" applyFill="1" applyBorder="1" applyAlignment="1">
      <alignment horizontal="right"/>
    </xf>
    <xf numFmtId="168" fontId="9" fillId="0" borderId="16" xfId="0" applyNumberFormat="1" applyFont="1" applyBorder="1" applyAlignment="1">
      <alignment horizontal="right"/>
    </xf>
    <xf numFmtId="170" fontId="5" fillId="2" borderId="0" xfId="11" applyFont="1" applyFill="1"/>
    <xf numFmtId="168" fontId="9" fillId="0" borderId="23" xfId="0" applyNumberFormat="1" applyFont="1" applyBorder="1" applyAlignment="1">
      <alignment horizontal="right" vertical="center"/>
    </xf>
    <xf numFmtId="168" fontId="9" fillId="0" borderId="81" xfId="0" applyNumberFormat="1" applyFont="1" applyBorder="1" applyAlignment="1">
      <alignment horizontal="right" vertical="center"/>
    </xf>
    <xf numFmtId="168" fontId="9" fillId="5" borderId="45" xfId="0" applyNumberFormat="1" applyFont="1" applyFill="1" applyBorder="1" applyAlignment="1">
      <alignment horizontal="right" vertical="center"/>
    </xf>
    <xf numFmtId="168" fontId="9" fillId="5" borderId="43" xfId="0" applyNumberFormat="1" applyFont="1" applyFill="1" applyBorder="1" applyAlignment="1">
      <alignment horizontal="right" vertical="center"/>
    </xf>
    <xf numFmtId="174" fontId="5" fillId="0" borderId="0" xfId="0" applyNumberFormat="1" applyFont="1" applyAlignment="1">
      <alignment horizontal="left"/>
    </xf>
    <xf numFmtId="167" fontId="4" fillId="0" borderId="0" xfId="0" applyNumberFormat="1" applyFont="1" applyAlignment="1">
      <alignment horizontal="left"/>
    </xf>
    <xf numFmtId="168" fontId="9" fillId="0" borderId="12" xfId="0" applyNumberFormat="1" applyFont="1" applyBorder="1" applyAlignment="1">
      <alignment horizontal="right"/>
    </xf>
    <xf numFmtId="168" fontId="5" fillId="0" borderId="13" xfId="0" applyNumberFormat="1" applyFont="1" applyBorder="1" applyAlignment="1">
      <alignment horizontal="right"/>
    </xf>
    <xf numFmtId="168" fontId="5" fillId="0" borderId="80" xfId="0" applyNumberFormat="1" applyFont="1" applyBorder="1" applyAlignment="1">
      <alignment horizontal="right"/>
    </xf>
    <xf numFmtId="168" fontId="5" fillId="0" borderId="29" xfId="0" applyNumberFormat="1" applyFont="1" applyBorder="1" applyAlignment="1">
      <alignment horizontal="right"/>
    </xf>
    <xf numFmtId="168" fontId="8" fillId="5" borderId="76" xfId="0" applyNumberFormat="1" applyFont="1" applyFill="1" applyBorder="1" applyAlignment="1">
      <alignment horizontal="right" vertical="center"/>
    </xf>
    <xf numFmtId="168" fontId="8" fillId="5" borderId="77" xfId="0" applyNumberFormat="1" applyFont="1" applyFill="1" applyBorder="1" applyAlignment="1">
      <alignment horizontal="right" vertical="center"/>
    </xf>
    <xf numFmtId="168" fontId="8" fillId="5" borderId="78" xfId="0" applyNumberFormat="1" applyFont="1" applyFill="1" applyBorder="1" applyAlignment="1">
      <alignment horizontal="right" vertical="center"/>
    </xf>
    <xf numFmtId="167" fontId="7" fillId="5" borderId="41" xfId="0" applyNumberFormat="1" applyFont="1" applyFill="1" applyBorder="1" applyAlignment="1">
      <alignment horizontal="left" vertical="center"/>
    </xf>
    <xf numFmtId="174" fontId="8" fillId="4" borderId="8" xfId="0" applyNumberFormat="1" applyFont="1" applyFill="1" applyBorder="1" applyAlignment="1">
      <alignment horizontal="right" vertical="center"/>
    </xf>
    <xf numFmtId="168" fontId="8" fillId="0" borderId="12" xfId="0" applyNumberFormat="1" applyFont="1" applyBorder="1" applyAlignment="1">
      <alignment horizontal="right" vertical="center"/>
    </xf>
    <xf numFmtId="171" fontId="8" fillId="4" borderId="28" xfId="0" applyNumberFormat="1" applyFont="1" applyFill="1" applyBorder="1" applyAlignment="1">
      <alignment horizontal="right" vertical="center"/>
    </xf>
    <xf numFmtId="167" fontId="7" fillId="5" borderId="47" xfId="0" applyNumberFormat="1" applyFont="1" applyFill="1" applyBorder="1" applyAlignment="1">
      <alignment horizontal="left" vertical="center"/>
    </xf>
    <xf numFmtId="174" fontId="8" fillId="4" borderId="3" xfId="0" applyNumberFormat="1" applyFont="1" applyFill="1" applyBorder="1" applyAlignment="1">
      <alignment horizontal="right" vertical="center"/>
    </xf>
    <xf numFmtId="168" fontId="8" fillId="0" borderId="1" xfId="0" applyNumberFormat="1" applyFont="1" applyBorder="1" applyAlignment="1">
      <alignment horizontal="right" vertical="center"/>
    </xf>
    <xf numFmtId="171" fontId="8" fillId="4" borderId="17" xfId="0" applyNumberFormat="1" applyFont="1" applyFill="1" applyBorder="1" applyAlignment="1">
      <alignment horizontal="right" vertical="center"/>
    </xf>
    <xf numFmtId="167" fontId="7" fillId="5" borderId="48" xfId="0" applyNumberFormat="1" applyFont="1" applyFill="1" applyBorder="1" applyAlignment="1">
      <alignment horizontal="left" vertical="center"/>
    </xf>
    <xf numFmtId="174" fontId="8" fillId="4" borderId="18" xfId="0" applyNumberFormat="1" applyFont="1" applyFill="1" applyBorder="1" applyAlignment="1">
      <alignment horizontal="right" vertical="center"/>
    </xf>
    <xf numFmtId="168" fontId="8" fillId="0" borderId="53" xfId="0" applyNumberFormat="1" applyFont="1" applyBorder="1" applyAlignment="1">
      <alignment horizontal="right" vertical="center"/>
    </xf>
    <xf numFmtId="168" fontId="8" fillId="5" borderId="25" xfId="0" applyNumberFormat="1" applyFont="1" applyFill="1" applyBorder="1" applyAlignment="1">
      <alignment horizontal="right" vertical="center"/>
    </xf>
    <xf numFmtId="168" fontId="5" fillId="5" borderId="25" xfId="0" applyNumberFormat="1" applyFont="1" applyFill="1" applyBorder="1" applyAlignment="1">
      <alignment horizontal="right"/>
    </xf>
    <xf numFmtId="168" fontId="9" fillId="5" borderId="27" xfId="0" applyNumberFormat="1" applyFont="1" applyFill="1" applyBorder="1" applyAlignment="1">
      <alignment horizontal="right" vertical="center"/>
    </xf>
    <xf numFmtId="173" fontId="9" fillId="4" borderId="8" xfId="0" applyNumberFormat="1" applyFont="1" applyFill="1" applyBorder="1" applyAlignment="1">
      <alignment horizontal="right" vertical="center"/>
    </xf>
    <xf numFmtId="168" fontId="5" fillId="0" borderId="65" xfId="0" applyNumberFormat="1" applyFont="1" applyBorder="1" applyAlignment="1">
      <alignment horizontal="right" vertical="center"/>
    </xf>
    <xf numFmtId="168" fontId="9" fillId="0" borderId="33" xfId="0" applyNumberFormat="1" applyFont="1" applyBorder="1" applyAlignment="1">
      <alignment horizontal="right" vertical="center"/>
    </xf>
    <xf numFmtId="168" fontId="5" fillId="0" borderId="33" xfId="0" applyNumberFormat="1" applyFont="1" applyBorder="1" applyAlignment="1">
      <alignment horizontal="right" vertical="center"/>
    </xf>
    <xf numFmtId="168" fontId="5" fillId="0" borderId="40" xfId="0" applyNumberFormat="1" applyFont="1" applyBorder="1" applyAlignment="1">
      <alignment horizontal="right" vertical="center"/>
    </xf>
    <xf numFmtId="173" fontId="9" fillId="4" borderId="3" xfId="0" applyNumberFormat="1" applyFont="1" applyFill="1" applyBorder="1" applyAlignment="1">
      <alignment horizontal="right" vertical="center"/>
    </xf>
    <xf numFmtId="168" fontId="9" fillId="0" borderId="6" xfId="0" applyNumberFormat="1" applyFont="1" applyBorder="1" applyAlignment="1">
      <alignment horizontal="right" vertical="center"/>
    </xf>
    <xf numFmtId="168" fontId="5" fillId="0" borderId="6" xfId="0" applyNumberFormat="1" applyFont="1" applyBorder="1" applyAlignment="1">
      <alignment horizontal="right" vertical="center"/>
    </xf>
    <xf numFmtId="173" fontId="9" fillId="4" borderId="50" xfId="0" applyNumberFormat="1" applyFont="1" applyFill="1" applyBorder="1" applyAlignment="1">
      <alignment horizontal="right" vertical="center"/>
    </xf>
    <xf numFmtId="173" fontId="5" fillId="5" borderId="43" xfId="0" applyNumberFormat="1" applyFont="1" applyFill="1" applyBorder="1" applyAlignment="1">
      <alignment horizontal="right" vertical="center"/>
    </xf>
    <xf numFmtId="173" fontId="5" fillId="0" borderId="0" xfId="0" applyNumberFormat="1" applyFont="1" applyAlignment="1">
      <alignment horizontal="right" vertical="center"/>
    </xf>
    <xf numFmtId="168" fontId="9" fillId="0" borderId="7" xfId="0" applyNumberFormat="1" applyFont="1" applyBorder="1" applyAlignment="1">
      <alignment horizontal="right"/>
    </xf>
    <xf numFmtId="175" fontId="9" fillId="0" borderId="8" xfId="0" applyNumberFormat="1" applyFont="1" applyBorder="1" applyAlignment="1">
      <alignment horizontal="right" vertical="center"/>
    </xf>
    <xf numFmtId="175" fontId="9" fillId="0" borderId="18" xfId="0" applyNumberFormat="1" applyFont="1" applyBorder="1" applyAlignment="1">
      <alignment horizontal="right" vertical="center"/>
    </xf>
    <xf numFmtId="175" fontId="5" fillId="0" borderId="43" xfId="0" applyNumberFormat="1" applyFont="1" applyBorder="1" applyAlignment="1">
      <alignment horizontal="right"/>
    </xf>
    <xf numFmtId="168" fontId="9" fillId="0" borderId="25" xfId="0" applyNumberFormat="1" applyFont="1" applyBorder="1" applyAlignment="1">
      <alignment horizontal="right"/>
    </xf>
    <xf numFmtId="168" fontId="5" fillId="0" borderId="27" xfId="0" applyNumberFormat="1" applyFont="1" applyBorder="1" applyAlignment="1">
      <alignment horizontal="right" vertical="center"/>
    </xf>
    <xf numFmtId="168" fontId="12" fillId="5" borderId="27" xfId="0" applyNumberFormat="1" applyFont="1" applyFill="1" applyBorder="1" applyAlignment="1">
      <alignment horizontal="right" vertical="center"/>
    </xf>
    <xf numFmtId="176" fontId="5" fillId="0" borderId="0" xfId="0" applyNumberFormat="1" applyFont="1" applyAlignment="1">
      <alignment horizontal="right" vertical="center"/>
    </xf>
    <xf numFmtId="173" fontId="9" fillId="4" borderId="30" xfId="0" applyNumberFormat="1" applyFont="1" applyFill="1" applyBorder="1" applyAlignment="1">
      <alignment horizontal="right" vertical="center"/>
    </xf>
    <xf numFmtId="168" fontId="9" fillId="0" borderId="2" xfId="0" applyNumberFormat="1" applyFont="1" applyBorder="1" applyAlignment="1">
      <alignment horizontal="right" vertical="center"/>
    </xf>
    <xf numFmtId="168" fontId="5" fillId="0" borderId="32" xfId="0" applyNumberFormat="1" applyFont="1" applyBorder="1" applyAlignment="1">
      <alignment horizontal="right" vertical="center"/>
    </xf>
    <xf numFmtId="176" fontId="9" fillId="4" borderId="2" xfId="0" applyNumberFormat="1" applyFont="1" applyFill="1" applyBorder="1" applyAlignment="1">
      <alignment horizontal="right" vertical="center"/>
    </xf>
    <xf numFmtId="176" fontId="9" fillId="4" borderId="14" xfId="0" applyNumberFormat="1" applyFont="1" applyFill="1" applyBorder="1" applyAlignment="1">
      <alignment horizontal="right" vertical="center"/>
    </xf>
    <xf numFmtId="168" fontId="9" fillId="0" borderId="5" xfId="0" applyNumberFormat="1" applyFont="1" applyBorder="1" applyAlignment="1">
      <alignment horizontal="right" vertical="center"/>
    </xf>
    <xf numFmtId="173" fontId="5" fillId="5" borderId="46" xfId="0" applyNumberFormat="1" applyFont="1" applyFill="1" applyBorder="1" applyAlignment="1">
      <alignment horizontal="right" vertical="center"/>
    </xf>
    <xf numFmtId="173" fontId="9" fillId="0" borderId="3" xfId="0" applyNumberFormat="1" applyFont="1" applyBorder="1" applyAlignment="1">
      <alignment horizontal="right" vertical="center"/>
    </xf>
    <xf numFmtId="168" fontId="8" fillId="5" borderId="27" xfId="0" applyNumberFormat="1" applyFont="1" applyFill="1" applyBorder="1" applyAlignment="1">
      <alignment horizontal="right" vertical="center"/>
    </xf>
    <xf numFmtId="173" fontId="8" fillId="4" borderId="8" xfId="0" applyNumberFormat="1" applyFont="1" applyFill="1" applyBorder="1" applyAlignment="1">
      <alignment horizontal="right" vertical="center"/>
    </xf>
    <xf numFmtId="168" fontId="8" fillId="0" borderId="28" xfId="0" applyNumberFormat="1" applyFont="1" applyBorder="1" applyAlignment="1">
      <alignment horizontal="right" vertical="center"/>
    </xf>
    <xf numFmtId="168" fontId="8" fillId="0" borderId="33" xfId="0" applyNumberFormat="1" applyFont="1" applyBorder="1" applyAlignment="1">
      <alignment horizontal="right" vertical="center"/>
    </xf>
    <xf numFmtId="173" fontId="8" fillId="4" borderId="3" xfId="0" applyNumberFormat="1" applyFont="1" applyFill="1" applyBorder="1" applyAlignment="1">
      <alignment horizontal="right" vertical="center"/>
    </xf>
    <xf numFmtId="168" fontId="8" fillId="0" borderId="17" xfId="0" applyNumberFormat="1" applyFont="1" applyBorder="1" applyAlignment="1">
      <alignment horizontal="right" vertical="center"/>
    </xf>
    <xf numFmtId="168" fontId="8" fillId="0" borderId="6" xfId="0" applyNumberFormat="1" applyFont="1" applyBorder="1" applyAlignment="1">
      <alignment horizontal="right" vertical="center"/>
    </xf>
    <xf numFmtId="168" fontId="8" fillId="4" borderId="17" xfId="0" applyNumberFormat="1" applyFont="1" applyFill="1" applyBorder="1" applyAlignment="1">
      <alignment horizontal="right" vertical="center"/>
    </xf>
    <xf numFmtId="168" fontId="8" fillId="0" borderId="16" xfId="0" applyNumberFormat="1" applyFont="1" applyBorder="1" applyAlignment="1">
      <alignment horizontal="right" vertical="center"/>
    </xf>
    <xf numFmtId="168" fontId="8" fillId="5" borderId="7" xfId="0" applyNumberFormat="1" applyFont="1" applyFill="1" applyBorder="1" applyAlignment="1">
      <alignment horizontal="right" vertical="center"/>
    </xf>
    <xf numFmtId="167" fontId="11" fillId="0" borderId="0" xfId="0" applyNumberFormat="1" applyFont="1" applyAlignment="1">
      <alignment vertical="center"/>
    </xf>
    <xf numFmtId="168" fontId="3" fillId="0" borderId="0" xfId="0" applyNumberFormat="1" applyFont="1" applyAlignment="1">
      <alignment vertical="center"/>
    </xf>
    <xf numFmtId="170" fontId="3" fillId="0" borderId="0" xfId="12" applyFont="1" applyAlignment="1">
      <alignment vertical="center"/>
    </xf>
    <xf numFmtId="171" fontId="3" fillId="0" borderId="0" xfId="0" applyNumberFormat="1" applyFont="1" applyAlignment="1">
      <alignment vertical="center"/>
    </xf>
    <xf numFmtId="168" fontId="9" fillId="0" borderId="40" xfId="0" applyNumberFormat="1" applyFont="1" applyBorder="1" applyAlignment="1">
      <alignment horizontal="right"/>
    </xf>
    <xf numFmtId="168" fontId="9" fillId="0" borderId="40" xfId="0" applyNumberFormat="1" applyFont="1" applyBorder="1" applyAlignment="1">
      <alignment horizontal="right" vertical="center"/>
    </xf>
    <xf numFmtId="168" fontId="9" fillId="7" borderId="28" xfId="0" applyNumberFormat="1" applyFont="1" applyFill="1" applyBorder="1" applyAlignment="1">
      <alignment horizontal="right" vertical="center"/>
    </xf>
    <xf numFmtId="43" fontId="5" fillId="8" borderId="0" xfId="2" applyFont="1" applyFill="1" applyAlignment="1">
      <alignment vertical="center"/>
    </xf>
    <xf numFmtId="174" fontId="9" fillId="4" borderId="59" xfId="0" applyNumberFormat="1" applyFont="1" applyFill="1" applyBorder="1" applyAlignment="1">
      <alignment horizontal="right"/>
    </xf>
    <xf numFmtId="168" fontId="5" fillId="0" borderId="73" xfId="0" applyNumberFormat="1" applyFont="1" applyBorder="1" applyAlignment="1">
      <alignment horizontal="right"/>
    </xf>
    <xf numFmtId="168" fontId="9" fillId="0" borderId="62" xfId="0" applyNumberFormat="1" applyFont="1" applyBorder="1" applyAlignment="1">
      <alignment horizontal="right"/>
    </xf>
    <xf numFmtId="168" fontId="5" fillId="0" borderId="62" xfId="0" applyNumberFormat="1" applyFont="1" applyBorder="1" applyAlignment="1">
      <alignment horizontal="right"/>
    </xf>
    <xf numFmtId="168" fontId="5" fillId="0" borderId="63" xfId="0" applyNumberFormat="1" applyFont="1" applyBorder="1" applyAlignment="1">
      <alignment horizontal="right"/>
    </xf>
    <xf numFmtId="168" fontId="9" fillId="6" borderId="2" xfId="0" applyNumberFormat="1" applyFont="1" applyFill="1" applyBorder="1" applyAlignment="1">
      <alignment horizontal="right"/>
    </xf>
    <xf numFmtId="174" fontId="9" fillId="4" borderId="30" xfId="0" applyNumberFormat="1" applyFont="1" applyFill="1" applyBorder="1" applyAlignment="1">
      <alignment horizontal="right"/>
    </xf>
    <xf numFmtId="174" fontId="9" fillId="4" borderId="34" xfId="0" applyNumberFormat="1" applyFont="1" applyFill="1" applyBorder="1" applyAlignment="1">
      <alignment horizontal="right"/>
    </xf>
    <xf numFmtId="174" fontId="5" fillId="5" borderId="46" xfId="0" applyNumberFormat="1" applyFont="1" applyFill="1" applyBorder="1" applyAlignment="1">
      <alignment horizontal="right"/>
    </xf>
    <xf numFmtId="175" fontId="5" fillId="5" borderId="46" xfId="0" applyNumberFormat="1" applyFont="1" applyFill="1" applyBorder="1" applyAlignment="1">
      <alignment horizontal="right"/>
    </xf>
    <xf numFmtId="174" fontId="9" fillId="0" borderId="8" xfId="0" applyNumberFormat="1" applyFont="1" applyBorder="1" applyAlignment="1">
      <alignment horizontal="right" vertical="center"/>
    </xf>
    <xf numFmtId="173" fontId="9" fillId="0" borderId="59" xfId="0" applyNumberFormat="1" applyFont="1" applyBorder="1" applyAlignment="1">
      <alignment horizontal="right" vertical="center"/>
    </xf>
    <xf numFmtId="168" fontId="9" fillId="0" borderId="60" xfId="0" applyNumberFormat="1" applyFont="1" applyBorder="1" applyAlignment="1">
      <alignment horizontal="right" vertical="center"/>
    </xf>
    <xf numFmtId="168" fontId="5" fillId="0" borderId="61" xfId="0" applyNumberFormat="1" applyFont="1" applyBorder="1" applyAlignment="1">
      <alignment horizontal="right" vertical="center"/>
    </xf>
    <xf numFmtId="168" fontId="9" fillId="0" borderId="62" xfId="0" applyNumberFormat="1" applyFont="1" applyBorder="1" applyAlignment="1">
      <alignment horizontal="right" vertical="center"/>
    </xf>
    <xf numFmtId="168" fontId="5" fillId="0" borderId="63" xfId="0" applyNumberFormat="1" applyFont="1" applyBorder="1" applyAlignment="1">
      <alignment horizontal="right" vertical="center"/>
    </xf>
    <xf numFmtId="171" fontId="5" fillId="0" borderId="0" xfId="0" applyNumberFormat="1" applyFont="1"/>
    <xf numFmtId="167" fontId="10" fillId="5" borderId="74" xfId="0" applyNumberFormat="1" applyFont="1" applyFill="1" applyBorder="1" applyAlignment="1">
      <alignment horizontal="left"/>
    </xf>
    <xf numFmtId="168" fontId="5" fillId="0" borderId="80" xfId="0" applyNumberFormat="1" applyFont="1" applyBorder="1" applyAlignment="1">
      <alignment horizontal="right" vertical="center"/>
    </xf>
    <xf numFmtId="168" fontId="9" fillId="0" borderId="29" xfId="0" applyNumberFormat="1" applyFont="1" applyBorder="1" applyAlignment="1">
      <alignment horizontal="right" vertical="center"/>
    </xf>
    <xf numFmtId="168" fontId="5" fillId="0" borderId="55" xfId="0" applyNumberFormat="1" applyFont="1" applyBorder="1" applyAlignment="1">
      <alignment horizontal="right" vertical="center"/>
    </xf>
    <xf numFmtId="175" fontId="5" fillId="5" borderId="71" xfId="0" applyNumberFormat="1" applyFont="1" applyFill="1" applyBorder="1" applyAlignment="1">
      <alignment horizontal="right" vertical="center"/>
    </xf>
    <xf numFmtId="168" fontId="9" fillId="5" borderId="64" xfId="0" applyNumberFormat="1" applyFont="1" applyFill="1" applyBorder="1" applyAlignment="1">
      <alignment horizontal="right" vertical="center"/>
    </xf>
    <xf numFmtId="174" fontId="9" fillId="4" borderId="50" xfId="0" applyNumberFormat="1" applyFont="1" applyFill="1" applyBorder="1" applyAlignment="1">
      <alignment horizontal="right" vertical="center"/>
    </xf>
    <xf numFmtId="168" fontId="5" fillId="0" borderId="44" xfId="0" applyNumberFormat="1" applyFont="1" applyBorder="1" applyAlignment="1">
      <alignment horizontal="right" vertical="center"/>
    </xf>
    <xf numFmtId="168" fontId="9" fillId="4" borderId="56" xfId="0" applyNumberFormat="1" applyFont="1" applyFill="1" applyBorder="1" applyAlignment="1">
      <alignment horizontal="right" vertical="center"/>
    </xf>
    <xf numFmtId="179" fontId="10" fillId="0" borderId="0" xfId="0" applyNumberFormat="1" applyFont="1" applyAlignment="1">
      <alignment horizontal="left" vertical="center"/>
    </xf>
    <xf numFmtId="175" fontId="5" fillId="0" borderId="0" xfId="0" applyNumberFormat="1" applyFont="1" applyAlignment="1">
      <alignment horizontal="left" vertical="center"/>
    </xf>
    <xf numFmtId="168" fontId="9" fillId="5" borderId="57" xfId="0" applyNumberFormat="1" applyFont="1" applyFill="1" applyBorder="1" applyAlignment="1">
      <alignment horizontal="right" vertical="center"/>
    </xf>
    <xf numFmtId="168" fontId="5" fillId="0" borderId="21" xfId="0" applyNumberFormat="1" applyFont="1" applyBorder="1" applyAlignment="1">
      <alignment horizontal="right" vertical="center"/>
    </xf>
    <xf numFmtId="174" fontId="10" fillId="0" borderId="0" xfId="0" applyNumberFormat="1" applyFont="1" applyAlignment="1">
      <alignment horizontal="left" vertical="center"/>
    </xf>
    <xf numFmtId="168" fontId="8" fillId="5" borderId="57" xfId="0" applyNumberFormat="1" applyFont="1" applyFill="1" applyBorder="1" applyAlignment="1">
      <alignment horizontal="right" vertical="center"/>
    </xf>
    <xf numFmtId="167" fontId="7" fillId="5" borderId="74" xfId="0" applyNumberFormat="1" applyFont="1" applyFill="1" applyBorder="1" applyAlignment="1">
      <alignment horizontal="left" vertical="center"/>
    </xf>
    <xf numFmtId="174" fontId="8" fillId="4" borderId="59" xfId="0" applyNumberFormat="1" applyFont="1" applyFill="1" applyBorder="1" applyAlignment="1">
      <alignment horizontal="right" vertical="center"/>
    </xf>
    <xf numFmtId="168" fontId="8" fillId="0" borderId="62" xfId="0" applyNumberFormat="1" applyFont="1" applyBorder="1" applyAlignment="1">
      <alignment horizontal="right" vertical="center"/>
    </xf>
    <xf numFmtId="168" fontId="8" fillId="0" borderId="2" xfId="0" applyNumberFormat="1" applyFont="1" applyBorder="1" applyAlignment="1">
      <alignment horizontal="right" vertical="center"/>
    </xf>
    <xf numFmtId="174" fontId="5" fillId="5" borderId="71" xfId="0" applyNumberFormat="1" applyFont="1" applyFill="1" applyBorder="1" applyAlignment="1">
      <alignment horizontal="right" vertical="center"/>
    </xf>
    <xf numFmtId="168" fontId="5" fillId="5" borderId="64" xfId="0" applyNumberFormat="1" applyFont="1" applyFill="1" applyBorder="1" applyAlignment="1">
      <alignment horizontal="right" vertical="center"/>
    </xf>
    <xf numFmtId="167" fontId="10" fillId="0" borderId="0" xfId="28" applyNumberFormat="1" applyFont="1" applyAlignment="1">
      <alignment horizontal="left"/>
    </xf>
    <xf numFmtId="168" fontId="9" fillId="0" borderId="6" xfId="28" applyNumberFormat="1" applyFont="1" applyBorder="1" applyAlignment="1">
      <alignment horizontal="right"/>
    </xf>
    <xf numFmtId="174" fontId="5" fillId="0" borderId="0" xfId="28" applyNumberFormat="1" applyFont="1" applyAlignment="1">
      <alignment horizontal="left"/>
    </xf>
    <xf numFmtId="168" fontId="5" fillId="2" borderId="0" xfId="0" applyNumberFormat="1" applyFont="1" applyFill="1" applyAlignment="1">
      <alignment horizontal="right"/>
    </xf>
    <xf numFmtId="170" fontId="5" fillId="2" borderId="0" xfId="11" applyFont="1" applyFill="1" applyAlignment="1">
      <alignment horizontal="center"/>
    </xf>
    <xf numFmtId="170" fontId="5" fillId="0" borderId="0" xfId="11" applyFont="1"/>
    <xf numFmtId="175" fontId="9" fillId="4" borderId="9" xfId="0" applyNumberFormat="1" applyFont="1" applyFill="1" applyBorder="1" applyAlignment="1">
      <alignment horizontal="right"/>
    </xf>
    <xf numFmtId="168" fontId="9" fillId="4" borderId="28" xfId="0" applyNumberFormat="1" applyFont="1" applyFill="1" applyBorder="1" applyAlignment="1">
      <alignment horizontal="right"/>
    </xf>
    <xf numFmtId="168" fontId="9" fillId="0" borderId="65" xfId="0" applyNumberFormat="1" applyFont="1" applyBorder="1" applyAlignment="1">
      <alignment horizontal="right"/>
    </xf>
    <xf numFmtId="168" fontId="5" fillId="0" borderId="0" xfId="0" applyNumberFormat="1" applyFont="1"/>
    <xf numFmtId="168" fontId="9" fillId="4" borderId="17" xfId="0" applyNumberFormat="1" applyFont="1" applyFill="1" applyBorder="1" applyAlignment="1">
      <alignment horizontal="right"/>
    </xf>
    <xf numFmtId="168" fontId="5" fillId="0" borderId="16" xfId="0" applyNumberFormat="1" applyFont="1" applyBorder="1" applyAlignment="1">
      <alignment horizontal="right"/>
    </xf>
    <xf numFmtId="175" fontId="9" fillId="4" borderId="19" xfId="0" applyNumberFormat="1" applyFont="1" applyFill="1" applyBorder="1" applyAlignment="1">
      <alignment horizontal="right"/>
    </xf>
    <xf numFmtId="168" fontId="9" fillId="4" borderId="42" xfId="0" applyNumberFormat="1" applyFont="1" applyFill="1" applyBorder="1" applyAlignment="1">
      <alignment horizontal="right"/>
    </xf>
    <xf numFmtId="168" fontId="9" fillId="0" borderId="66" xfId="0" applyNumberFormat="1" applyFont="1" applyBorder="1" applyAlignment="1">
      <alignment horizontal="right"/>
    </xf>
    <xf numFmtId="168" fontId="5" fillId="0" borderId="39" xfId="0" applyNumberFormat="1" applyFont="1" applyBorder="1" applyAlignment="1">
      <alignment horizontal="right"/>
    </xf>
    <xf numFmtId="168" fontId="5" fillId="0" borderId="49" xfId="0" applyNumberFormat="1" applyFont="1" applyBorder="1" applyAlignment="1">
      <alignment horizontal="right"/>
    </xf>
    <xf numFmtId="168" fontId="9" fillId="0" borderId="53" xfId="0" applyNumberFormat="1" applyFont="1" applyBorder="1" applyAlignment="1">
      <alignment horizontal="right"/>
    </xf>
    <xf numFmtId="175" fontId="9" fillId="0" borderId="9" xfId="0" applyNumberFormat="1" applyFont="1" applyBorder="1" applyAlignment="1">
      <alignment horizontal="right"/>
    </xf>
    <xf numFmtId="175" fontId="9" fillId="0" borderId="4" xfId="0" applyNumberFormat="1" applyFont="1" applyBorder="1" applyAlignment="1">
      <alignment horizontal="right"/>
    </xf>
    <xf numFmtId="168" fontId="5" fillId="0" borderId="65" xfId="0" applyNumberFormat="1" applyFont="1" applyBorder="1" applyAlignment="1">
      <alignment horizontal="right"/>
    </xf>
    <xf numFmtId="168" fontId="5" fillId="0" borderId="66" xfId="0" applyNumberFormat="1" applyFont="1" applyBorder="1" applyAlignment="1">
      <alignment horizontal="right"/>
    </xf>
    <xf numFmtId="175" fontId="9" fillId="4" borderId="58" xfId="0" applyNumberFormat="1" applyFont="1" applyFill="1" applyBorder="1" applyAlignment="1">
      <alignment horizontal="right"/>
    </xf>
    <xf numFmtId="168" fontId="9" fillId="4" borderId="60" xfId="0" applyNumberFormat="1" applyFont="1" applyFill="1" applyBorder="1" applyAlignment="1">
      <alignment horizontal="right"/>
    </xf>
    <xf numFmtId="168" fontId="5" fillId="0" borderId="68" xfId="0" applyNumberFormat="1" applyFont="1" applyBorder="1" applyAlignment="1">
      <alignment horizontal="right"/>
    </xf>
    <xf numFmtId="168" fontId="5" fillId="0" borderId="69" xfId="0" applyNumberFormat="1" applyFont="1" applyBorder="1" applyAlignment="1">
      <alignment horizontal="right"/>
    </xf>
    <xf numFmtId="168" fontId="9" fillId="0" borderId="70" xfId="0" applyNumberFormat="1" applyFont="1" applyBorder="1" applyAlignment="1">
      <alignment horizontal="right"/>
    </xf>
    <xf numFmtId="168" fontId="9" fillId="4" borderId="46" xfId="0" applyNumberFormat="1" applyFont="1" applyFill="1" applyBorder="1" applyAlignment="1">
      <alignment horizontal="right"/>
    </xf>
    <xf numFmtId="168" fontId="9" fillId="0" borderId="38" xfId="0" applyNumberFormat="1" applyFont="1" applyBorder="1" applyAlignment="1">
      <alignment horizontal="right"/>
    </xf>
    <xf numFmtId="165" fontId="0" fillId="0" borderId="86" xfId="14" applyFont="1" applyBorder="1" applyAlignment="1">
      <alignment horizontal="center" vertical="center"/>
    </xf>
    <xf numFmtId="165" fontId="0" fillId="0" borderId="89" xfId="14" applyFont="1" applyBorder="1" applyAlignment="1">
      <alignment horizontal="center" vertical="center"/>
    </xf>
    <xf numFmtId="186" fontId="41" fillId="23" borderId="115" xfId="67" applyNumberFormat="1" applyFont="1" applyFill="1" applyBorder="1" applyAlignment="1">
      <alignment horizontal="center" vertical="center" wrapText="1"/>
    </xf>
    <xf numFmtId="186" fontId="41" fillId="12" borderId="115" xfId="67" applyNumberFormat="1" applyFont="1" applyFill="1" applyBorder="1" applyAlignment="1">
      <alignment horizontal="center" vertical="center"/>
    </xf>
    <xf numFmtId="187" fontId="43" fillId="0" borderId="115" xfId="67" applyNumberFormat="1" applyFont="1" applyBorder="1" applyAlignment="1">
      <alignment horizontal="center" vertical="center"/>
    </xf>
    <xf numFmtId="186" fontId="43" fillId="0" borderId="115" xfId="67" applyNumberFormat="1" applyFont="1" applyBorder="1" applyAlignment="1">
      <alignment horizontal="center" vertical="center"/>
    </xf>
    <xf numFmtId="186" fontId="43" fillId="0" borderId="0" xfId="67" applyNumberFormat="1" applyFont="1" applyAlignment="1">
      <alignment horizontal="center" vertical="center"/>
    </xf>
    <xf numFmtId="187" fontId="44" fillId="22" borderId="115" xfId="67" applyNumberFormat="1" applyFont="1" applyFill="1" applyBorder="1" applyAlignment="1">
      <alignment horizontal="center" vertical="center"/>
    </xf>
    <xf numFmtId="187" fontId="44" fillId="11" borderId="0" xfId="67" applyNumberFormat="1" applyFont="1" applyFill="1" applyAlignment="1">
      <alignment horizontal="center" vertical="center"/>
    </xf>
    <xf numFmtId="187" fontId="44" fillId="0" borderId="0" xfId="67" applyNumberFormat="1" applyFont="1" applyAlignment="1">
      <alignment horizontal="center" vertical="center"/>
    </xf>
    <xf numFmtId="186" fontId="43" fillId="11" borderId="0" xfId="67" applyNumberFormat="1" applyFont="1" applyFill="1" applyAlignment="1">
      <alignment horizontal="center" vertical="center"/>
    </xf>
    <xf numFmtId="187" fontId="43" fillId="0" borderId="0" xfId="67" applyNumberFormat="1" applyFont="1" applyAlignment="1">
      <alignment horizontal="center" vertical="center"/>
    </xf>
    <xf numFmtId="187" fontId="44" fillId="11" borderId="115" xfId="67" applyNumberFormat="1" applyFont="1" applyFill="1" applyBorder="1" applyAlignment="1">
      <alignment horizontal="center" vertical="center"/>
    </xf>
    <xf numFmtId="188" fontId="43" fillId="0" borderId="115" xfId="67" applyNumberFormat="1" applyFont="1" applyBorder="1" applyAlignment="1">
      <alignment horizontal="center" vertical="center"/>
    </xf>
    <xf numFmtId="189" fontId="43" fillId="0" borderId="115" xfId="67" applyNumberFormat="1" applyFont="1" applyBorder="1" applyAlignment="1">
      <alignment horizontal="center" vertical="center"/>
    </xf>
    <xf numFmtId="187" fontId="43" fillId="0" borderId="91" xfId="67" applyNumberFormat="1" applyFont="1" applyBorder="1" applyAlignment="1">
      <alignment horizontal="center" vertical="center"/>
    </xf>
    <xf numFmtId="187" fontId="43" fillId="0" borderId="60" xfId="67" applyNumberFormat="1" applyFont="1" applyBorder="1" applyAlignment="1">
      <alignment horizontal="center" vertical="center"/>
    </xf>
    <xf numFmtId="186" fontId="41" fillId="24" borderId="92" xfId="67" applyNumberFormat="1" applyFont="1" applyFill="1" applyBorder="1" applyAlignment="1">
      <alignment horizontal="center" vertical="center"/>
    </xf>
    <xf numFmtId="187" fontId="44" fillId="22" borderId="90" xfId="67" applyNumberFormat="1" applyFont="1" applyFill="1" applyBorder="1" applyAlignment="1">
      <alignment horizontal="center" vertical="center"/>
    </xf>
    <xf numFmtId="187" fontId="44" fillId="11" borderId="117" xfId="67" applyNumberFormat="1" applyFont="1" applyFill="1" applyBorder="1" applyAlignment="1">
      <alignment horizontal="center" vertical="center"/>
    </xf>
    <xf numFmtId="184" fontId="45" fillId="0" borderId="60" xfId="0" applyNumberFormat="1" applyFont="1" applyBorder="1" applyAlignment="1">
      <alignment horizontal="center" vertical="center" wrapText="1"/>
    </xf>
    <xf numFmtId="193" fontId="64" fillId="0" borderId="121" xfId="84" applyNumberFormat="1" applyFont="1" applyBorder="1" applyAlignment="1">
      <alignment vertical="center"/>
    </xf>
    <xf numFmtId="192" fontId="64" fillId="0" borderId="121" xfId="85" applyNumberFormat="1" applyFont="1" applyBorder="1" applyAlignment="1">
      <alignment vertical="center"/>
    </xf>
    <xf numFmtId="192" fontId="64" fillId="0" borderId="128" xfId="85" applyNumberFormat="1" applyFont="1" applyBorder="1" applyAlignment="1">
      <alignment vertical="center"/>
    </xf>
    <xf numFmtId="196" fontId="64" fillId="0" borderId="123" xfId="85" applyNumberFormat="1" applyFont="1" applyBorder="1" applyAlignment="1">
      <alignment horizontal="center" vertical="center"/>
    </xf>
    <xf numFmtId="192" fontId="64" fillId="0" borderId="0" xfId="85" applyNumberFormat="1" applyFont="1" applyAlignment="1">
      <alignment vertical="center"/>
    </xf>
    <xf numFmtId="192" fontId="65" fillId="0" borderId="121" xfId="85" applyNumberFormat="1" applyFont="1" applyBorder="1" applyAlignment="1">
      <alignment vertical="center"/>
    </xf>
    <xf numFmtId="192" fontId="65" fillId="0" borderId="0" xfId="85" applyNumberFormat="1" applyFont="1" applyAlignment="1">
      <alignment vertical="center"/>
    </xf>
    <xf numFmtId="169" fontId="65" fillId="0" borderId="121" xfId="85" applyNumberFormat="1" applyFont="1" applyBorder="1" applyAlignment="1">
      <alignment horizontal="center" vertical="center"/>
    </xf>
    <xf numFmtId="181" fontId="32" fillId="0" borderId="115" xfId="67" applyNumberFormat="1" applyFont="1" applyBorder="1" applyAlignment="1">
      <alignment horizontal="center"/>
    </xf>
    <xf numFmtId="182" fontId="32" fillId="0" borderId="115" xfId="68" applyNumberFormat="1" applyFont="1" applyBorder="1" applyAlignment="1">
      <alignment horizontal="center"/>
    </xf>
    <xf numFmtId="183" fontId="36" fillId="0" borderId="116" xfId="69" applyFont="1" applyBorder="1" applyAlignment="1">
      <alignment horizontal="center" vertical="center" wrapText="1"/>
    </xf>
    <xf numFmtId="183" fontId="36" fillId="0" borderId="0" xfId="69" applyFont="1" applyAlignment="1">
      <alignment horizontal="center" vertical="center" wrapText="1"/>
    </xf>
    <xf numFmtId="183" fontId="36" fillId="0" borderId="97" xfId="69" applyFont="1" applyBorder="1" applyAlignment="1">
      <alignment horizontal="center" vertical="center" wrapText="1"/>
    </xf>
    <xf numFmtId="183" fontId="32" fillId="0" borderId="0" xfId="69" applyFont="1" applyAlignment="1">
      <alignment horizontal="center" vertical="center" wrapText="1"/>
    </xf>
    <xf numFmtId="183" fontId="32" fillId="0" borderId="97" xfId="69" applyFont="1" applyBorder="1" applyAlignment="1">
      <alignment horizontal="center" vertical="center" wrapText="1"/>
    </xf>
    <xf numFmtId="183" fontId="32" fillId="0" borderId="0" xfId="67" applyNumberFormat="1" applyFont="1" applyAlignment="1">
      <alignment horizontal="center"/>
    </xf>
    <xf numFmtId="184" fontId="32" fillId="0" borderId="115" xfId="67" applyNumberFormat="1" applyFont="1" applyBorder="1" applyAlignment="1">
      <alignment horizontal="center"/>
    </xf>
    <xf numFmtId="43" fontId="13" fillId="0" borderId="0" xfId="0" applyNumberFormat="1" applyFont="1" applyAlignment="1">
      <alignment horizontal="left"/>
    </xf>
    <xf numFmtId="43" fontId="32" fillId="0" borderId="0" xfId="75" applyFont="1"/>
    <xf numFmtId="43" fontId="48" fillId="0" borderId="108" xfId="75" applyFont="1" applyBorder="1" applyAlignment="1">
      <alignment vertical="center" wrapText="1"/>
    </xf>
    <xf numFmtId="43" fontId="50" fillId="0" borderId="0" xfId="75" applyFont="1" applyAlignment="1">
      <alignment vertical="center"/>
    </xf>
    <xf numFmtId="43" fontId="47" fillId="0" borderId="0" xfId="75" applyFont="1" applyAlignment="1">
      <alignment vertical="center"/>
    </xf>
    <xf numFmtId="43" fontId="47" fillId="0" borderId="0" xfId="75" applyFont="1" applyAlignment="1">
      <alignment horizontal="center" vertical="center"/>
    </xf>
    <xf numFmtId="43" fontId="47" fillId="0" borderId="0" xfId="77" applyFont="1" applyAlignment="1">
      <alignment vertical="center"/>
    </xf>
    <xf numFmtId="190" fontId="47" fillId="0" borderId="0" xfId="77" applyNumberFormat="1" applyFont="1" applyAlignment="1">
      <alignment vertical="center"/>
    </xf>
    <xf numFmtId="190" fontId="50" fillId="0" borderId="0" xfId="77" applyNumberFormat="1" applyFont="1" applyAlignment="1">
      <alignment vertical="center"/>
    </xf>
    <xf numFmtId="43" fontId="49" fillId="0" borderId="0" xfId="75" applyFont="1" applyAlignment="1">
      <alignment vertical="center"/>
    </xf>
    <xf numFmtId="43" fontId="48" fillId="0" borderId="0" xfId="75" applyFont="1" applyAlignment="1">
      <alignment vertical="center"/>
    </xf>
    <xf numFmtId="43" fontId="47" fillId="0" borderId="95" xfId="75" applyFont="1" applyBorder="1" applyAlignment="1">
      <alignment vertical="center"/>
    </xf>
    <xf numFmtId="43" fontId="47" fillId="0" borderId="0" xfId="75" applyFont="1" applyAlignment="1" applyProtection="1">
      <alignment vertical="center"/>
      <protection hidden="1"/>
    </xf>
    <xf numFmtId="43" fontId="13" fillId="0" borderId="92" xfId="80" applyNumberFormat="1" applyFont="1" applyBorder="1"/>
    <xf numFmtId="184" fontId="13" fillId="0" borderId="92" xfId="80" applyNumberFormat="1" applyFont="1" applyBorder="1" applyAlignment="1">
      <alignment horizontal="center"/>
    </xf>
    <xf numFmtId="191" fontId="13" fillId="0" borderId="64" xfId="80" applyNumberFormat="1" applyFont="1" applyBorder="1" applyAlignment="1">
      <alignment horizontal="center" vertical="center"/>
    </xf>
    <xf numFmtId="167" fontId="13" fillId="0" borderId="0" xfId="0" applyNumberFormat="1" applyFont="1" applyAlignment="1">
      <alignment horizontal="center"/>
    </xf>
    <xf numFmtId="43" fontId="13" fillId="0" borderId="92" xfId="0" applyNumberFormat="1" applyFont="1" applyBorder="1"/>
    <xf numFmtId="167" fontId="13" fillId="0" borderId="92" xfId="0" applyNumberFormat="1" applyFont="1" applyBorder="1" applyAlignment="1">
      <alignment horizontal="center"/>
    </xf>
    <xf numFmtId="167" fontId="13" fillId="0" borderId="64" xfId="0" applyNumberFormat="1" applyFont="1" applyBorder="1" applyAlignment="1">
      <alignment horizontal="center"/>
    </xf>
    <xf numFmtId="192" fontId="57" fillId="0" borderId="0" xfId="81" applyNumberFormat="1" applyFont="1" applyAlignment="1">
      <alignment vertical="center"/>
    </xf>
    <xf numFmtId="192" fontId="58" fillId="0" borderId="0" xfId="81" applyNumberFormat="1" applyFont="1" applyAlignment="1">
      <alignment horizontal="right" vertical="center"/>
    </xf>
    <xf numFmtId="192" fontId="59" fillId="0" borderId="0" xfId="81" applyNumberFormat="1" applyFont="1" applyAlignment="1">
      <alignment vertical="center"/>
    </xf>
    <xf numFmtId="193" fontId="57" fillId="0" borderId="0" xfId="81" applyNumberFormat="1" applyFont="1" applyAlignment="1">
      <alignment horizontal="right" vertical="center"/>
    </xf>
    <xf numFmtId="0" fontId="71" fillId="0" borderId="0" xfId="81" applyFont="1" applyAlignment="1">
      <alignment vertical="center"/>
    </xf>
    <xf numFmtId="44" fontId="61" fillId="0" borderId="103" xfId="82" applyFont="1" applyBorder="1" applyAlignment="1">
      <alignment vertical="center"/>
    </xf>
    <xf numFmtId="194" fontId="57" fillId="0" borderId="121" xfId="81" applyNumberFormat="1" applyFont="1" applyBorder="1" applyAlignment="1">
      <alignment horizontal="right" vertical="center"/>
    </xf>
    <xf numFmtId="44" fontId="57" fillId="0" borderId="121" xfId="81" applyNumberFormat="1" applyFont="1" applyBorder="1" applyAlignment="1">
      <alignment vertical="center"/>
    </xf>
    <xf numFmtId="44" fontId="56" fillId="0" borderId="87" xfId="82" applyFont="1" applyBorder="1" applyAlignment="1">
      <alignment vertical="center"/>
    </xf>
    <xf numFmtId="44" fontId="57" fillId="0" borderId="0" xfId="82" applyFont="1" applyAlignment="1">
      <alignment vertical="center"/>
    </xf>
    <xf numFmtId="44" fontId="11" fillId="0" borderId="121" xfId="81" applyNumberFormat="1" applyFont="1" applyBorder="1" applyAlignment="1">
      <alignment vertical="center"/>
    </xf>
    <xf numFmtId="192" fontId="3" fillId="0" borderId="0" xfId="81" applyNumberFormat="1" applyFont="1" applyAlignment="1">
      <alignment vertical="center"/>
    </xf>
    <xf numFmtId="194" fontId="57" fillId="0" borderId="121" xfId="81" applyNumberFormat="1" applyFont="1" applyBorder="1" applyAlignment="1">
      <alignment vertical="center"/>
    </xf>
    <xf numFmtId="44" fontId="3" fillId="0" borderId="121" xfId="81" applyNumberFormat="1" applyFont="1" applyBorder="1" applyAlignment="1">
      <alignment vertical="center"/>
    </xf>
    <xf numFmtId="192" fontId="57" fillId="0" borderId="0" xfId="82" applyNumberFormat="1" applyFont="1" applyAlignment="1">
      <alignment horizontal="center" vertical="center"/>
    </xf>
    <xf numFmtId="193" fontId="11" fillId="0" borderId="121" xfId="81" applyNumberFormat="1" applyFont="1" applyBorder="1" applyAlignment="1">
      <alignment vertical="center"/>
    </xf>
    <xf numFmtId="193" fontId="11" fillId="21" borderId="126" xfId="81" applyNumberFormat="1" applyFont="1" applyFill="1" applyBorder="1" applyAlignment="1">
      <alignment vertical="center"/>
    </xf>
    <xf numFmtId="195" fontId="57" fillId="0" borderId="0" xfId="81" applyNumberFormat="1" applyFont="1" applyAlignment="1">
      <alignment vertical="center"/>
    </xf>
    <xf numFmtId="6" fontId="13" fillId="0" borderId="0" xfId="0" applyNumberFormat="1" applyFont="1"/>
    <xf numFmtId="8" fontId="13" fillId="0" borderId="97" xfId="0" applyNumberFormat="1" applyFont="1" applyBorder="1"/>
    <xf numFmtId="8" fontId="13" fillId="0" borderId="0" xfId="0" applyNumberFormat="1" applyFont="1" applyAlignment="1">
      <alignment horizontal="right" vertical="center"/>
    </xf>
    <xf numFmtId="6" fontId="13" fillId="0" borderId="97" xfId="0" applyNumberFormat="1" applyFont="1" applyBorder="1" applyAlignment="1">
      <alignment vertical="center"/>
    </xf>
    <xf numFmtId="8" fontId="13" fillId="0" borderId="0" xfId="0" applyNumberFormat="1" applyFont="1" applyAlignment="1">
      <alignment horizontal="right"/>
    </xf>
    <xf numFmtId="6" fontId="13" fillId="0" borderId="97" xfId="0" applyNumberFormat="1" applyFont="1" applyBorder="1"/>
    <xf numFmtId="6" fontId="19" fillId="0" borderId="97" xfId="0" applyNumberFormat="1" applyFont="1" applyBorder="1"/>
    <xf numFmtId="8" fontId="19" fillId="0" borderId="97" xfId="0" applyNumberFormat="1" applyFont="1" applyBorder="1"/>
    <xf numFmtId="8" fontId="19" fillId="0" borderId="0" xfId="0" applyNumberFormat="1" applyFont="1" applyAlignment="1">
      <alignment horizontal="right"/>
    </xf>
    <xf numFmtId="8" fontId="13" fillId="0" borderId="0" xfId="0" applyNumberFormat="1" applyFont="1"/>
    <xf numFmtId="8" fontId="13" fillId="0" borderId="97" xfId="71" applyNumberFormat="1" applyFont="1" applyBorder="1"/>
    <xf numFmtId="198" fontId="13" fillId="0" borderId="0" xfId="13" applyNumberFormat="1" applyFont="1"/>
    <xf numFmtId="185" fontId="13" fillId="0" borderId="0" xfId="0" applyNumberFormat="1" applyFont="1"/>
    <xf numFmtId="185" fontId="13" fillId="0" borderId="0" xfId="71" applyFont="1"/>
    <xf numFmtId="197" fontId="13" fillId="0" borderId="0" xfId="0" applyNumberFormat="1" applyFont="1"/>
    <xf numFmtId="166" fontId="13" fillId="0" borderId="0" xfId="0" applyNumberFormat="1" applyFont="1"/>
    <xf numFmtId="0" fontId="71" fillId="0" borderId="0" xfId="0" applyFont="1"/>
    <xf numFmtId="0" fontId="13" fillId="11" borderId="0" xfId="0" applyFont="1" applyFill="1"/>
    <xf numFmtId="0" fontId="72" fillId="0" borderId="0" xfId="90" applyFont="1"/>
    <xf numFmtId="0" fontId="16" fillId="0" borderId="0" xfId="90" applyFont="1" applyAlignment="1">
      <alignment horizontal="center"/>
    </xf>
    <xf numFmtId="0" fontId="16" fillId="0" borderId="90" xfId="90" applyFont="1" applyBorder="1"/>
    <xf numFmtId="170" fontId="16" fillId="0" borderId="90" xfId="93" applyNumberFormat="1" applyFont="1" applyBorder="1"/>
    <xf numFmtId="0" fontId="16" fillId="0" borderId="0" xfId="90" applyFont="1"/>
    <xf numFmtId="0" fontId="16" fillId="0" borderId="104" xfId="90" applyFont="1" applyBorder="1" applyAlignment="1">
      <alignment horizontal="center"/>
    </xf>
    <xf numFmtId="0" fontId="65" fillId="0" borderId="96" xfId="90" applyFont="1" applyBorder="1"/>
    <xf numFmtId="0" fontId="64" fillId="0" borderId="96" xfId="90" applyFont="1" applyBorder="1"/>
    <xf numFmtId="0" fontId="72" fillId="0" borderId="0" xfId="90" applyFont="1" applyAlignment="1">
      <alignment horizontal="center"/>
    </xf>
    <xf numFmtId="0" fontId="64" fillId="0" borderId="100" xfId="90" applyFont="1" applyBorder="1"/>
    <xf numFmtId="0" fontId="72" fillId="0" borderId="101" xfId="90" applyFont="1" applyBorder="1"/>
    <xf numFmtId="0" fontId="72" fillId="0" borderId="101" xfId="90" applyFont="1" applyBorder="1" applyAlignment="1">
      <alignment horizontal="center"/>
    </xf>
    <xf numFmtId="0" fontId="77" fillId="21" borderId="159" xfId="96" applyFont="1" applyFill="1" applyBorder="1" applyAlignment="1">
      <alignment horizontal="center" vertical="center"/>
    </xf>
    <xf numFmtId="0" fontId="78" fillId="21" borderId="159" xfId="96" applyFont="1" applyFill="1" applyBorder="1" applyAlignment="1">
      <alignment horizontal="center" vertical="center"/>
    </xf>
    <xf numFmtId="0" fontId="76" fillId="0" borderId="90" xfId="96" applyFont="1" applyBorder="1" applyAlignment="1">
      <alignment horizontal="center" vertical="center"/>
    </xf>
    <xf numFmtId="0" fontId="79" fillId="0" borderId="90" xfId="96" applyFont="1" applyBorder="1" applyAlignment="1">
      <alignment horizontal="center" vertical="center" wrapText="1"/>
    </xf>
    <xf numFmtId="0" fontId="80" fillId="0" borderId="90" xfId="96" applyFont="1" applyBorder="1" applyAlignment="1">
      <alignment horizontal="center" vertical="center"/>
    </xf>
    <xf numFmtId="0" fontId="76" fillId="0" borderId="138" xfId="96" applyFont="1" applyBorder="1" applyAlignment="1">
      <alignment vertical="center"/>
    </xf>
    <xf numFmtId="0" fontId="76" fillId="0" borderId="138" xfId="96" applyFont="1" applyBorder="1" applyAlignment="1">
      <alignment horizontal="center" vertical="center"/>
    </xf>
    <xf numFmtId="0" fontId="80" fillId="0" borderId="138" xfId="96" applyFont="1" applyBorder="1" applyAlignment="1">
      <alignment horizontal="center" vertical="center"/>
    </xf>
    <xf numFmtId="194" fontId="80" fillId="0" borderId="138" xfId="97" applyNumberFormat="1" applyFont="1" applyBorder="1" applyAlignment="1">
      <alignment horizontal="center" vertical="center"/>
    </xf>
    <xf numFmtId="0" fontId="76" fillId="0" borderId="151" xfId="96" applyFont="1" applyBorder="1" applyAlignment="1">
      <alignment horizontal="center" vertical="center"/>
    </xf>
    <xf numFmtId="0" fontId="80" fillId="0" borderId="151" xfId="96" applyFont="1" applyBorder="1" applyAlignment="1">
      <alignment horizontal="center" vertical="center"/>
    </xf>
    <xf numFmtId="194" fontId="80" fillId="0" borderId="151" xfId="97" applyNumberFormat="1" applyFont="1" applyBorder="1" applyAlignment="1">
      <alignment horizontal="center" vertical="center"/>
    </xf>
    <xf numFmtId="0" fontId="76" fillId="0" borderId="151" xfId="96" applyFont="1" applyBorder="1" applyAlignment="1">
      <alignment vertical="center"/>
    </xf>
    <xf numFmtId="0" fontId="76" fillId="0" borderId="156" xfId="96" applyFont="1" applyBorder="1" applyAlignment="1">
      <alignment vertical="center"/>
    </xf>
    <xf numFmtId="0" fontId="76" fillId="0" borderId="156" xfId="96" applyFont="1" applyBorder="1" applyAlignment="1">
      <alignment horizontal="center" vertical="center"/>
    </xf>
    <xf numFmtId="0" fontId="80" fillId="0" borderId="156" xfId="96" applyFont="1" applyBorder="1" applyAlignment="1">
      <alignment horizontal="center" vertical="center"/>
    </xf>
    <xf numFmtId="194" fontId="80" fillId="0" borderId="156" xfId="97" applyNumberFormat="1" applyFont="1" applyBorder="1" applyAlignment="1">
      <alignment horizontal="center" vertical="center"/>
    </xf>
    <xf numFmtId="194" fontId="80" fillId="0" borderId="138" xfId="97" applyNumberFormat="1" applyFont="1" applyBorder="1" applyAlignment="1">
      <alignment vertical="center"/>
    </xf>
    <xf numFmtId="194" fontId="80" fillId="0" borderId="90" xfId="97" applyNumberFormat="1" applyFont="1" applyBorder="1" applyAlignment="1">
      <alignment vertical="center"/>
    </xf>
    <xf numFmtId="194" fontId="76" fillId="0" borderId="90" xfId="97" applyNumberFormat="1" applyFont="1" applyBorder="1" applyAlignment="1">
      <alignment vertical="center"/>
    </xf>
    <xf numFmtId="0" fontId="77" fillId="28" borderId="90" xfId="96" applyFont="1" applyFill="1" applyBorder="1" applyAlignment="1">
      <alignment horizontal="center" vertical="center" wrapText="1"/>
    </xf>
    <xf numFmtId="194" fontId="77" fillId="21" borderId="159" xfId="96" applyNumberFormat="1" applyFont="1" applyFill="1" applyBorder="1" applyAlignment="1">
      <alignment horizontal="center" vertical="center"/>
    </xf>
    <xf numFmtId="194" fontId="76" fillId="0" borderId="138" xfId="96" applyNumberFormat="1" applyFont="1" applyBorder="1" applyAlignment="1">
      <alignment vertical="center"/>
    </xf>
    <xf numFmtId="0" fontId="76" fillId="0" borderId="151" xfId="96" applyFont="1" applyBorder="1" applyAlignment="1">
      <alignment horizontal="left" vertical="center" wrapText="1"/>
    </xf>
    <xf numFmtId="194" fontId="76" fillId="0" borderId="151" xfId="96" applyNumberFormat="1" applyFont="1" applyBorder="1" applyAlignment="1">
      <alignment vertical="center"/>
    </xf>
    <xf numFmtId="0" fontId="76" fillId="0" borderId="151" xfId="96" applyFont="1" applyBorder="1" applyAlignment="1">
      <alignment vertical="center" wrapText="1"/>
    </xf>
    <xf numFmtId="0" fontId="76" fillId="0" borderId="156" xfId="96" applyFont="1" applyBorder="1" applyAlignment="1">
      <alignment vertical="center" wrapText="1"/>
    </xf>
    <xf numFmtId="194" fontId="76" fillId="0" borderId="156" xfId="96" applyNumberFormat="1" applyFont="1" applyBorder="1" applyAlignment="1">
      <alignment vertical="center"/>
    </xf>
    <xf numFmtId="194" fontId="76" fillId="0" borderId="138" xfId="97" applyNumberFormat="1" applyFont="1" applyBorder="1" applyAlignment="1">
      <alignment vertical="center"/>
    </xf>
    <xf numFmtId="194" fontId="80" fillId="0" borderId="151" xfId="97" applyNumberFormat="1" applyFont="1" applyBorder="1" applyAlignment="1">
      <alignment vertical="center"/>
    </xf>
    <xf numFmtId="194" fontId="76" fillId="0" borderId="151" xfId="97" applyNumberFormat="1" applyFont="1" applyBorder="1" applyAlignment="1">
      <alignment vertical="center"/>
    </xf>
    <xf numFmtId="194" fontId="80" fillId="0" borderId="156" xfId="97" applyNumberFormat="1" applyFont="1" applyBorder="1" applyAlignment="1">
      <alignment vertical="center"/>
    </xf>
    <xf numFmtId="194" fontId="76" fillId="0" borderId="156" xfId="97" applyNumberFormat="1" applyFont="1" applyBorder="1" applyAlignment="1">
      <alignment vertical="center"/>
    </xf>
    <xf numFmtId="0" fontId="76" fillId="0" borderId="90" xfId="96" applyFont="1" applyBorder="1" applyAlignment="1">
      <alignment vertical="center" wrapText="1"/>
    </xf>
    <xf numFmtId="42" fontId="80" fillId="0" borderId="138" xfId="97" applyFont="1" applyBorder="1" applyAlignment="1">
      <alignment vertical="center"/>
    </xf>
    <xf numFmtId="42" fontId="80" fillId="0" borderId="151" xfId="97" applyFont="1" applyBorder="1" applyAlignment="1">
      <alignment vertical="center"/>
    </xf>
    <xf numFmtId="42" fontId="80" fillId="0" borderId="156" xfId="97" applyFont="1" applyBorder="1" applyAlignment="1">
      <alignment vertical="center"/>
    </xf>
    <xf numFmtId="194" fontId="77" fillId="21" borderId="90" xfId="96" applyNumberFormat="1" applyFont="1" applyFill="1" applyBorder="1" applyAlignment="1">
      <alignment horizontal="center" vertical="center"/>
    </xf>
    <xf numFmtId="0" fontId="76" fillId="0" borderId="96" xfId="96" applyFont="1" applyBorder="1" applyAlignment="1">
      <alignment horizontal="center" vertical="center"/>
    </xf>
    <xf numFmtId="0" fontId="79" fillId="0" borderId="0" xfId="96" applyFont="1" applyAlignment="1">
      <alignment horizontal="center" vertical="center" wrapText="1"/>
    </xf>
    <xf numFmtId="0" fontId="76" fillId="0" borderId="0" xfId="96" applyFont="1" applyAlignment="1">
      <alignment horizontal="left" vertical="center" wrapText="1"/>
    </xf>
    <xf numFmtId="0" fontId="76" fillId="0" borderId="0" xfId="96" applyFont="1" applyAlignment="1">
      <alignment horizontal="center" vertical="center"/>
    </xf>
    <xf numFmtId="42" fontId="76" fillId="0" borderId="0" xfId="97" applyFont="1" applyFill="1" applyBorder="1" applyAlignment="1">
      <alignment horizontal="center" vertical="center"/>
    </xf>
    <xf numFmtId="194" fontId="76" fillId="0" borderId="97" xfId="97" applyNumberFormat="1" applyFont="1" applyFill="1" applyBorder="1" applyAlignment="1">
      <alignment horizontal="center" vertical="center"/>
    </xf>
    <xf numFmtId="194" fontId="77" fillId="28" borderId="90" xfId="96" applyNumberFormat="1" applyFont="1" applyFill="1" applyBorder="1" applyAlignment="1">
      <alignment vertical="center"/>
    </xf>
    <xf numFmtId="0" fontId="72" fillId="0" borderId="103" xfId="90" applyFont="1" applyBorder="1" applyAlignment="1">
      <alignment horizontal="center"/>
    </xf>
    <xf numFmtId="0" fontId="72" fillId="0" borderId="104" xfId="90" applyFont="1" applyBorder="1" applyAlignment="1">
      <alignment horizontal="center"/>
    </xf>
    <xf numFmtId="0" fontId="72" fillId="0" borderId="105" xfId="90" applyFont="1" applyBorder="1"/>
    <xf numFmtId="0" fontId="72" fillId="0" borderId="96" xfId="90" applyFont="1" applyBorder="1" applyAlignment="1">
      <alignment horizontal="center"/>
    </xf>
    <xf numFmtId="0" fontId="72" fillId="0" borderId="97" xfId="90" applyFont="1" applyBorder="1"/>
    <xf numFmtId="0" fontId="72" fillId="0" borderId="99" xfId="90" applyFont="1" applyBorder="1" applyAlignment="1">
      <alignment horizontal="center"/>
    </xf>
    <xf numFmtId="0" fontId="72" fillId="0" borderId="158" xfId="90" applyFont="1" applyBorder="1" applyAlignment="1">
      <alignment horizontal="center"/>
    </xf>
    <xf numFmtId="0" fontId="72" fillId="0" borderId="100" xfId="90" applyFont="1" applyBorder="1" applyAlignment="1">
      <alignment horizontal="center"/>
    </xf>
    <xf numFmtId="0" fontId="16" fillId="0" borderId="101" xfId="90" applyFont="1" applyBorder="1" applyAlignment="1">
      <alignment horizontal="center"/>
    </xf>
    <xf numFmtId="0" fontId="72" fillId="0" borderId="106" xfId="90" applyFont="1" applyBorder="1"/>
    <xf numFmtId="0" fontId="72" fillId="11" borderId="151" xfId="90" applyFont="1" applyFill="1" applyBorder="1" applyAlignment="1">
      <alignment horizontal="center" vertical="center" wrapText="1"/>
    </xf>
    <xf numFmtId="0" fontId="72" fillId="11" borderId="160" xfId="90" applyFont="1" applyFill="1" applyBorder="1" applyAlignment="1">
      <alignment horizontal="center" vertical="center" wrapText="1"/>
    </xf>
    <xf numFmtId="0" fontId="16" fillId="11" borderId="110" xfId="90" applyFont="1" applyFill="1" applyBorder="1" applyAlignment="1">
      <alignment vertical="center" wrapText="1"/>
    </xf>
    <xf numFmtId="192" fontId="16" fillId="11" borderId="110" xfId="90" applyNumberFormat="1" applyFont="1" applyFill="1" applyBorder="1" applyAlignment="1">
      <alignment vertical="center" wrapText="1"/>
    </xf>
    <xf numFmtId="192" fontId="16" fillId="11" borderId="109" xfId="90" applyNumberFormat="1" applyFont="1" applyFill="1" applyBorder="1" applyAlignment="1">
      <alignment vertical="center" wrapText="1"/>
    </xf>
    <xf numFmtId="10" fontId="16" fillId="0" borderId="0" xfId="90" applyNumberFormat="1" applyFont="1"/>
    <xf numFmtId="0" fontId="72" fillId="0" borderId="96" xfId="90" applyFont="1" applyBorder="1"/>
    <xf numFmtId="2" fontId="72" fillId="0" borderId="97" xfId="90" applyNumberFormat="1" applyFont="1" applyBorder="1"/>
    <xf numFmtId="183" fontId="72" fillId="0" borderId="97" xfId="98" applyFont="1" applyBorder="1"/>
    <xf numFmtId="192" fontId="72" fillId="0" borderId="97" xfId="90" applyNumberFormat="1" applyFont="1" applyBorder="1"/>
    <xf numFmtId="0" fontId="72" fillId="0" borderId="99" xfId="90" applyFont="1" applyBorder="1"/>
    <xf numFmtId="0" fontId="72" fillId="0" borderId="158" xfId="90" applyFont="1" applyBorder="1"/>
    <xf numFmtId="4" fontId="13" fillId="0" borderId="152" xfId="0" applyNumberFormat="1" applyFont="1" applyBorder="1" applyAlignment="1">
      <alignment horizontal="center"/>
    </xf>
    <xf numFmtId="0" fontId="19" fillId="0" borderId="150" xfId="0" applyFont="1" applyBorder="1" applyAlignment="1">
      <alignment horizontal="center"/>
    </xf>
    <xf numFmtId="0" fontId="19" fillId="21" borderId="150" xfId="0" applyFont="1" applyFill="1" applyBorder="1" applyAlignment="1">
      <alignment horizontal="left"/>
    </xf>
    <xf numFmtId="0" fontId="19" fillId="0" borderId="150" xfId="0" applyFont="1" applyBorder="1" applyAlignment="1">
      <alignment horizontal="right"/>
    </xf>
    <xf numFmtId="8" fontId="13" fillId="0" borderId="150" xfId="0" applyNumberFormat="1" applyFont="1" applyBorder="1"/>
    <xf numFmtId="0" fontId="13" fillId="0" borderId="150" xfId="0" applyFont="1" applyBorder="1"/>
    <xf numFmtId="0" fontId="13" fillId="0" borderId="150" xfId="0" applyFont="1" applyBorder="1" applyAlignment="1">
      <alignment vertical="center" wrapText="1"/>
    </xf>
    <xf numFmtId="0" fontId="13" fillId="0" borderId="150" xfId="0" applyFont="1" applyBorder="1" applyAlignment="1">
      <alignment horizontal="center" vertical="center"/>
    </xf>
    <xf numFmtId="2" fontId="13" fillId="0" borderId="150" xfId="0" applyNumberFormat="1" applyFont="1" applyBorder="1" applyAlignment="1">
      <alignment horizontal="center" vertical="center"/>
    </xf>
    <xf numFmtId="8" fontId="13" fillId="0" borderId="150" xfId="0" applyNumberFormat="1" applyFont="1" applyBorder="1" applyAlignment="1">
      <alignment horizontal="right" vertical="center"/>
    </xf>
    <xf numFmtId="0" fontId="13" fillId="0" borderId="150" xfId="0" applyFont="1" applyBorder="1" applyAlignment="1">
      <alignment wrapText="1"/>
    </xf>
    <xf numFmtId="0" fontId="13" fillId="0" borderId="150" xfId="0" applyFont="1" applyBorder="1" applyAlignment="1">
      <alignment horizontal="center"/>
    </xf>
    <xf numFmtId="2" fontId="13" fillId="0" borderId="150" xfId="0" applyNumberFormat="1" applyFont="1" applyBorder="1" applyAlignment="1">
      <alignment horizontal="center"/>
    </xf>
    <xf numFmtId="8" fontId="13" fillId="0" borderId="150" xfId="0" applyNumberFormat="1" applyFont="1" applyBorder="1" applyAlignment="1">
      <alignment horizontal="right"/>
    </xf>
    <xf numFmtId="0" fontId="13" fillId="11" borderId="150" xfId="0" applyFont="1" applyFill="1" applyBorder="1" applyAlignment="1">
      <alignment vertical="center" wrapText="1"/>
    </xf>
    <xf numFmtId="0" fontId="19" fillId="0" borderId="150" xfId="0" applyFont="1" applyBorder="1"/>
    <xf numFmtId="0" fontId="19" fillId="21" borderId="150" xfId="0" applyFont="1" applyFill="1" applyBorder="1"/>
    <xf numFmtId="0" fontId="13" fillId="11" borderId="150" xfId="0" applyFont="1" applyFill="1" applyBorder="1"/>
    <xf numFmtId="0" fontId="13" fillId="11" borderId="150" xfId="0" applyFont="1" applyFill="1" applyBorder="1" applyAlignment="1">
      <alignment wrapText="1"/>
    </xf>
    <xf numFmtId="0" fontId="19" fillId="0" borderId="157" xfId="0" applyFont="1" applyBorder="1" applyAlignment="1">
      <alignment horizontal="center"/>
    </xf>
    <xf numFmtId="0" fontId="19" fillId="21" borderId="157" xfId="0" applyFont="1" applyFill="1" applyBorder="1" applyAlignment="1">
      <alignment horizontal="right"/>
    </xf>
    <xf numFmtId="0" fontId="13" fillId="0" borderId="165" xfId="0" applyFont="1" applyBorder="1"/>
    <xf numFmtId="0" fontId="13" fillId="0" borderId="157" xfId="0" applyFont="1" applyBorder="1" applyAlignment="1">
      <alignment horizontal="right" vertical="center"/>
    </xf>
    <xf numFmtId="0" fontId="13" fillId="0" borderId="157" xfId="0" applyFont="1" applyBorder="1" applyAlignment="1">
      <alignment horizontal="right"/>
    </xf>
    <xf numFmtId="0" fontId="19" fillId="0" borderId="157" xfId="0" applyFont="1" applyBorder="1" applyAlignment="1">
      <alignment horizontal="right"/>
    </xf>
    <xf numFmtId="0" fontId="19" fillId="0" borderId="165" xfId="0" applyFont="1" applyBorder="1"/>
    <xf numFmtId="6" fontId="13" fillId="0" borderId="165" xfId="0" applyNumberFormat="1" applyFont="1" applyBorder="1" applyAlignment="1">
      <alignment vertical="center"/>
    </xf>
    <xf numFmtId="6" fontId="13" fillId="0" borderId="165" xfId="0" applyNumberFormat="1" applyFont="1" applyBorder="1"/>
    <xf numFmtId="0" fontId="13" fillId="0" borderId="87" xfId="0" applyFont="1" applyBorder="1" applyAlignment="1">
      <alignment horizontal="right" vertical="center"/>
    </xf>
    <xf numFmtId="0" fontId="13" fillId="0" borderId="88" xfId="0" applyFont="1" applyBorder="1" applyAlignment="1">
      <alignment wrapText="1"/>
    </xf>
    <xf numFmtId="0" fontId="13" fillId="0" borderId="88" xfId="0" applyFont="1" applyBorder="1" applyAlignment="1">
      <alignment horizontal="center" vertical="center"/>
    </xf>
    <xf numFmtId="2" fontId="13" fillId="0" borderId="88" xfId="0" applyNumberFormat="1" applyFont="1" applyBorder="1" applyAlignment="1">
      <alignment horizontal="center" vertical="center"/>
    </xf>
    <xf numFmtId="8" fontId="13" fillId="0" borderId="88" xfId="0" applyNumberFormat="1" applyFont="1" applyBorder="1" applyAlignment="1">
      <alignment horizontal="right" vertical="center"/>
    </xf>
    <xf numFmtId="0" fontId="13" fillId="0" borderId="88" xfId="0" applyFont="1" applyBorder="1"/>
    <xf numFmtId="6" fontId="13" fillId="0" borderId="157" xfId="0" applyNumberFormat="1" applyFont="1" applyBorder="1"/>
    <xf numFmtId="6" fontId="13" fillId="0" borderId="87" xfId="0" applyNumberFormat="1" applyFont="1" applyBorder="1"/>
    <xf numFmtId="0" fontId="19" fillId="0" borderId="165" xfId="0" applyFont="1" applyBorder="1" applyAlignment="1">
      <alignment horizontal="center"/>
    </xf>
    <xf numFmtId="8" fontId="13" fillId="0" borderId="165" xfId="0" applyNumberFormat="1" applyFont="1" applyBorder="1"/>
    <xf numFmtId="6" fontId="19" fillId="0" borderId="165" xfId="0" applyNumberFormat="1" applyFont="1" applyBorder="1"/>
    <xf numFmtId="6" fontId="13" fillId="0" borderId="89" xfId="0" applyNumberFormat="1" applyFont="1" applyBorder="1" applyAlignment="1">
      <alignment vertical="center"/>
    </xf>
    <xf numFmtId="6" fontId="13" fillId="0" borderId="143" xfId="0" applyNumberFormat="1" applyFont="1" applyBorder="1"/>
    <xf numFmtId="0" fontId="13" fillId="0" borderId="136" xfId="0" applyFont="1" applyBorder="1"/>
    <xf numFmtId="0" fontId="13" fillId="0" borderId="142" xfId="0" applyFont="1" applyBorder="1"/>
    <xf numFmtId="6" fontId="13" fillId="29" borderId="157" xfId="0" applyNumberFormat="1" applyFont="1" applyFill="1" applyBorder="1" applyAlignment="1">
      <alignment vertical="center"/>
    </xf>
    <xf numFmtId="6" fontId="13" fillId="29" borderId="150" xfId="0" applyNumberFormat="1" applyFont="1" applyFill="1" applyBorder="1" applyAlignment="1">
      <alignment vertical="center" wrapText="1"/>
    </xf>
    <xf numFmtId="6" fontId="13" fillId="29" borderId="150" xfId="0" applyNumberFormat="1" applyFont="1" applyFill="1" applyBorder="1" applyAlignment="1">
      <alignment vertical="center"/>
    </xf>
    <xf numFmtId="6" fontId="13" fillId="29" borderId="150" xfId="0" applyNumberFormat="1" applyFont="1" applyFill="1" applyBorder="1"/>
    <xf numFmtId="200" fontId="13" fillId="29" borderId="150" xfId="13" applyFont="1" applyFill="1" applyBorder="1" applyAlignment="1">
      <alignment vertical="center"/>
    </xf>
    <xf numFmtId="6" fontId="13" fillId="29" borderId="165" xfId="0" applyNumberFormat="1" applyFont="1" applyFill="1" applyBorder="1" applyAlignment="1">
      <alignment vertical="center"/>
    </xf>
    <xf numFmtId="0" fontId="19" fillId="29" borderId="165" xfId="0" applyFont="1" applyFill="1" applyBorder="1"/>
    <xf numFmtId="0" fontId="13" fillId="29" borderId="165" xfId="0" applyFont="1" applyFill="1" applyBorder="1"/>
    <xf numFmtId="6" fontId="13" fillId="29" borderId="165" xfId="0" applyNumberFormat="1" applyFont="1" applyFill="1" applyBorder="1"/>
    <xf numFmtId="200" fontId="13" fillId="29" borderId="165" xfId="0" applyNumberFormat="1" applyFont="1" applyFill="1" applyBorder="1" applyAlignment="1">
      <alignment vertical="center"/>
    </xf>
    <xf numFmtId="6" fontId="13" fillId="29" borderId="89" xfId="0" applyNumberFormat="1" applyFont="1" applyFill="1" applyBorder="1"/>
    <xf numFmtId="8" fontId="19" fillId="21" borderId="110" xfId="0" applyNumberFormat="1" applyFont="1" applyFill="1" applyBorder="1"/>
    <xf numFmtId="8" fontId="19" fillId="0" borderId="0" xfId="0" applyNumberFormat="1" applyFont="1"/>
    <xf numFmtId="8" fontId="13" fillId="0" borderId="0" xfId="71" applyNumberFormat="1" applyFont="1"/>
    <xf numFmtId="185" fontId="13" fillId="0" borderId="150" xfId="71" applyFont="1" applyBorder="1"/>
    <xf numFmtId="6" fontId="13" fillId="0" borderId="82" xfId="0" applyNumberFormat="1" applyFont="1" applyBorder="1"/>
    <xf numFmtId="6" fontId="13" fillId="0" borderId="83" xfId="0" applyNumberFormat="1" applyFont="1" applyBorder="1"/>
    <xf numFmtId="6" fontId="13" fillId="0" borderId="84" xfId="0" applyNumberFormat="1" applyFont="1" applyBorder="1"/>
    <xf numFmtId="8" fontId="13" fillId="0" borderId="157" xfId="0" applyNumberFormat="1" applyFont="1" applyBorder="1"/>
    <xf numFmtId="185" fontId="13" fillId="0" borderId="157" xfId="71" applyFont="1" applyBorder="1"/>
    <xf numFmtId="185" fontId="13" fillId="0" borderId="165" xfId="71" applyFont="1" applyBorder="1"/>
    <xf numFmtId="197" fontId="13" fillId="0" borderId="87" xfId="0" applyNumberFormat="1" applyFont="1" applyBorder="1"/>
    <xf numFmtId="166" fontId="13" fillId="0" borderId="88" xfId="0" applyNumberFormat="1" applyFont="1" applyBorder="1"/>
    <xf numFmtId="166" fontId="13" fillId="0" borderId="89" xfId="0" applyNumberFormat="1" applyFont="1" applyBorder="1"/>
    <xf numFmtId="6" fontId="19" fillId="0" borderId="0" xfId="0" applyNumberFormat="1" applyFont="1"/>
    <xf numFmtId="164" fontId="13" fillId="0" borderId="0" xfId="0" applyNumberFormat="1" applyFont="1"/>
    <xf numFmtId="0" fontId="19" fillId="31" borderId="110" xfId="0" applyFont="1" applyFill="1" applyBorder="1" applyAlignment="1">
      <alignment horizontal="right"/>
    </xf>
    <xf numFmtId="0" fontId="13" fillId="31" borderId="110" xfId="0" applyFont="1" applyFill="1" applyBorder="1"/>
    <xf numFmtId="8" fontId="19" fillId="31" borderId="90" xfId="0" applyNumberFormat="1" applyFont="1" applyFill="1" applyBorder="1"/>
    <xf numFmtId="187" fontId="43" fillId="0" borderId="121" xfId="67" applyNumberFormat="1" applyFont="1" applyBorder="1" applyAlignment="1">
      <alignment horizontal="center" vertical="center"/>
    </xf>
    <xf numFmtId="0" fontId="0" fillId="0" borderId="131" xfId="0" applyBorder="1"/>
    <xf numFmtId="0" fontId="45" fillId="0" borderId="45" xfId="0" applyFont="1" applyBorder="1" applyAlignment="1">
      <alignment horizontal="center" vertical="center" wrapText="1"/>
    </xf>
    <xf numFmtId="0" fontId="0" fillId="0" borderId="60" xfId="0" applyBorder="1"/>
    <xf numFmtId="186" fontId="43" fillId="0" borderId="0" xfId="67" applyNumberFormat="1" applyFont="1" applyAlignment="1">
      <alignment horizontal="center" vertical="center"/>
    </xf>
    <xf numFmtId="0" fontId="0" fillId="0" borderId="0" xfId="0"/>
    <xf numFmtId="186" fontId="41" fillId="23" borderId="121" xfId="67" applyNumberFormat="1" applyFont="1" applyFill="1" applyBorder="1" applyAlignment="1">
      <alignment horizontal="center" vertical="center" wrapText="1"/>
    </xf>
    <xf numFmtId="0" fontId="0" fillId="0" borderId="130" xfId="0" applyBorder="1"/>
    <xf numFmtId="0" fontId="0" fillId="0" borderId="132" xfId="0" applyBorder="1"/>
    <xf numFmtId="0" fontId="0" fillId="0" borderId="133" xfId="0" applyBorder="1"/>
    <xf numFmtId="186" fontId="41" fillId="22" borderId="121" xfId="67" applyNumberFormat="1" applyFont="1" applyFill="1" applyBorder="1" applyAlignment="1">
      <alignment horizontal="center" vertical="center"/>
    </xf>
    <xf numFmtId="0" fontId="0" fillId="0" borderId="134" xfId="0" applyBorder="1"/>
    <xf numFmtId="186" fontId="42" fillId="11" borderId="121" xfId="67" applyNumberFormat="1" applyFont="1" applyFill="1" applyBorder="1" applyAlignment="1">
      <alignment horizontal="center" vertical="center" wrapText="1"/>
    </xf>
    <xf numFmtId="0" fontId="0" fillId="0" borderId="129" xfId="0" applyBorder="1"/>
    <xf numFmtId="0" fontId="0" fillId="0" borderId="137" xfId="0" applyBorder="1"/>
    <xf numFmtId="186" fontId="41" fillId="22" borderId="135" xfId="67" applyNumberFormat="1" applyFont="1" applyFill="1" applyBorder="1" applyAlignment="1">
      <alignment horizontal="center" vertical="center"/>
    </xf>
    <xf numFmtId="0" fontId="0" fillId="0" borderId="136" xfId="0" applyBorder="1"/>
    <xf numFmtId="187" fontId="43" fillId="0" borderId="45" xfId="67" applyNumberFormat="1" applyFont="1" applyBorder="1" applyAlignment="1">
      <alignment horizontal="center" vertical="center"/>
    </xf>
    <xf numFmtId="186" fontId="42" fillId="11" borderId="45" xfId="67" applyNumberFormat="1" applyFont="1" applyFill="1" applyBorder="1" applyAlignment="1">
      <alignment horizontal="center" vertical="center" wrapText="1"/>
    </xf>
    <xf numFmtId="0" fontId="0" fillId="0" borderId="108" xfId="0" applyBorder="1"/>
    <xf numFmtId="0" fontId="0" fillId="0" borderId="107" xfId="0" applyBorder="1"/>
    <xf numFmtId="0" fontId="0" fillId="0" borderId="54" xfId="0" applyBorder="1"/>
    <xf numFmtId="0" fontId="0" fillId="0" borderId="95" xfId="0" applyBorder="1"/>
    <xf numFmtId="0" fontId="0" fillId="0" borderId="71" xfId="0" applyBorder="1"/>
    <xf numFmtId="186" fontId="41" fillId="23" borderId="121" xfId="67" applyNumberFormat="1" applyFont="1" applyFill="1" applyBorder="1" applyAlignment="1">
      <alignment horizontal="center" vertical="center"/>
    </xf>
    <xf numFmtId="187" fontId="43" fillId="0" borderId="121" xfId="67" applyNumberFormat="1" applyFont="1" applyBorder="1" applyAlignment="1">
      <alignment horizontal="left" vertical="center"/>
    </xf>
    <xf numFmtId="186" fontId="45" fillId="0" borderId="45" xfId="0" applyNumberFormat="1" applyFont="1" applyBorder="1" applyAlignment="1">
      <alignment horizontal="center" vertical="center" wrapText="1"/>
    </xf>
    <xf numFmtId="0" fontId="45" fillId="0" borderId="45" xfId="47" applyFont="1" applyBorder="1" applyAlignment="1">
      <alignment horizontal="center" vertical="center" wrapText="1"/>
    </xf>
    <xf numFmtId="186" fontId="41" fillId="23" borderId="135" xfId="67" applyNumberFormat="1" applyFont="1" applyFill="1" applyBorder="1" applyAlignment="1">
      <alignment horizontal="center" vertical="center"/>
    </xf>
    <xf numFmtId="0" fontId="39" fillId="20" borderId="109" xfId="0" applyFont="1" applyFill="1" applyBorder="1" applyAlignment="1">
      <alignment horizontal="center" vertical="center"/>
    </xf>
    <xf numFmtId="0" fontId="0" fillId="0" borderId="104" xfId="0" applyBorder="1"/>
    <xf numFmtId="0" fontId="0" fillId="0" borderId="105" xfId="0" applyBorder="1"/>
    <xf numFmtId="0" fontId="0" fillId="0" borderId="101" xfId="0" applyBorder="1"/>
    <xf numFmtId="0" fontId="0" fillId="0" borderId="106" xfId="0" applyBorder="1"/>
    <xf numFmtId="0" fontId="39" fillId="20" borderId="113" xfId="0" applyFont="1" applyFill="1" applyBorder="1" applyAlignment="1">
      <alignment horizontal="center" vertical="center" wrapText="1"/>
    </xf>
    <xf numFmtId="0" fontId="0" fillId="0" borderId="104" xfId="0" applyBorder="1" applyAlignment="1">
      <alignment wrapText="1"/>
    </xf>
    <xf numFmtId="0" fontId="0" fillId="0" borderId="95" xfId="0" applyBorder="1" applyAlignment="1">
      <alignment wrapText="1"/>
    </xf>
    <xf numFmtId="187" fontId="41" fillId="22" borderId="121" xfId="67" applyNumberFormat="1" applyFont="1" applyFill="1" applyBorder="1" applyAlignment="1">
      <alignment horizontal="center" vertical="center"/>
    </xf>
    <xf numFmtId="187" fontId="43" fillId="0" borderId="121" xfId="67" applyNumberFormat="1" applyFont="1" applyBorder="1" applyAlignment="1">
      <alignment horizontal="left" vertical="top"/>
    </xf>
    <xf numFmtId="187" fontId="43" fillId="0" borderId="121" xfId="67" applyNumberFormat="1" applyFont="1" applyBorder="1" applyAlignment="1">
      <alignment horizontal="center" vertical="center" wrapText="1"/>
    </xf>
    <xf numFmtId="0" fontId="39" fillId="20" borderId="127" xfId="0" applyFont="1" applyFill="1" applyBorder="1" applyAlignment="1">
      <alignment horizontal="center" vertical="center"/>
    </xf>
    <xf numFmtId="0" fontId="45" fillId="0" borderId="45" xfId="0" applyFont="1" applyBorder="1" applyAlignment="1">
      <alignment horizontal="left" vertical="center" wrapText="1"/>
    </xf>
    <xf numFmtId="0" fontId="65" fillId="0" borderId="138" xfId="85" applyFont="1" applyBorder="1" applyAlignment="1">
      <alignment horizontal="center" vertical="center" wrapText="1"/>
    </xf>
    <xf numFmtId="0" fontId="0" fillId="0" borderId="113" xfId="0" applyBorder="1"/>
    <xf numFmtId="0" fontId="0" fillId="0" borderId="114" xfId="0" applyBorder="1"/>
    <xf numFmtId="0" fontId="66" fillId="0" borderId="0" xfId="86" applyFont="1" applyAlignment="1">
      <alignment horizontal="center" wrapText="1"/>
    </xf>
    <xf numFmtId="0" fontId="64" fillId="0" borderId="0" xfId="85" applyFont="1" applyAlignment="1">
      <alignment vertical="center"/>
    </xf>
    <xf numFmtId="0" fontId="65" fillId="0" borderId="0" xfId="85" applyFont="1" applyAlignment="1">
      <alignment horizontal="center" vertical="center" wrapText="1"/>
    </xf>
    <xf numFmtId="0" fontId="64" fillId="0" borderId="0" xfId="85" applyFont="1" applyAlignment="1">
      <alignment horizontal="center" vertical="center"/>
    </xf>
    <xf numFmtId="0" fontId="65" fillId="0" borderId="139" xfId="85" applyFont="1" applyBorder="1" applyAlignment="1">
      <alignment horizontal="center" vertical="center"/>
    </xf>
    <xf numFmtId="0" fontId="0" fillId="0" borderId="127" xfId="0" applyBorder="1"/>
    <xf numFmtId="0" fontId="0" fillId="0" borderId="140" xfId="0" applyBorder="1"/>
    <xf numFmtId="0" fontId="65" fillId="0" borderId="0" xfId="85" applyFont="1" applyAlignment="1">
      <alignment horizontal="center" vertical="center"/>
    </xf>
    <xf numFmtId="0" fontId="34" fillId="0" borderId="85" xfId="67" applyFont="1" applyBorder="1" applyAlignment="1">
      <alignment horizontal="center" vertical="center" wrapText="1"/>
    </xf>
    <xf numFmtId="0" fontId="0" fillId="0" borderId="143" xfId="0" applyBorder="1"/>
    <xf numFmtId="183" fontId="32" fillId="0" borderId="86" xfId="69" applyFont="1" applyBorder="1" applyAlignment="1">
      <alignment horizontal="center" vertical="center" wrapText="1"/>
    </xf>
    <xf numFmtId="0" fontId="0" fillId="0" borderId="118" xfId="0" applyBorder="1"/>
    <xf numFmtId="183" fontId="32" fillId="0" borderId="121" xfId="69" applyFont="1" applyBorder="1" applyAlignment="1">
      <alignment horizontal="center" vertical="center" wrapText="1"/>
    </xf>
    <xf numFmtId="0" fontId="32" fillId="0" borderId="121" xfId="67" applyFont="1" applyBorder="1" applyAlignment="1">
      <alignment horizontal="center" vertical="center" wrapText="1"/>
    </xf>
    <xf numFmtId="0" fontId="32" fillId="0" borderId="85" xfId="67" applyFont="1" applyBorder="1" applyAlignment="1">
      <alignment horizontal="center"/>
    </xf>
    <xf numFmtId="0" fontId="31" fillId="0" borderId="142" xfId="67" applyFont="1" applyBorder="1" applyAlignment="1">
      <alignment horizontal="center" vertical="center" wrapText="1"/>
    </xf>
    <xf numFmtId="0" fontId="0" fillId="0" borderId="111" xfId="0" applyBorder="1"/>
    <xf numFmtId="0" fontId="33" fillId="20" borderId="90" xfId="67" applyFont="1" applyFill="1" applyBorder="1" applyAlignment="1">
      <alignment horizontal="center" vertical="center"/>
    </xf>
    <xf numFmtId="0" fontId="0" fillId="0" borderId="112" xfId="0" applyBorder="1"/>
    <xf numFmtId="0" fontId="0" fillId="0" borderId="109" xfId="0" applyBorder="1"/>
    <xf numFmtId="0" fontId="0" fillId="0" borderId="141" xfId="0" applyBorder="1"/>
    <xf numFmtId="0" fontId="34" fillId="0" borderId="96" xfId="67" applyFont="1" applyBorder="1" applyAlignment="1">
      <alignment horizontal="center"/>
    </xf>
    <xf numFmtId="0" fontId="32" fillId="0" borderId="0" xfId="67" applyFont="1" applyAlignment="1">
      <alignment horizontal="center"/>
    </xf>
    <xf numFmtId="0" fontId="36" fillId="0" borderId="101" xfId="67" applyFont="1" applyBorder="1" applyAlignment="1">
      <alignment horizontal="center"/>
    </xf>
    <xf numFmtId="0" fontId="36" fillId="0" borderId="108" xfId="67" applyFont="1" applyBorder="1" applyAlignment="1">
      <alignment horizontal="center" vertical="center" wrapText="1"/>
    </xf>
    <xf numFmtId="0" fontId="36" fillId="0" borderId="0" xfId="67" applyFont="1" applyAlignment="1">
      <alignment horizontal="center"/>
    </xf>
    <xf numFmtId="0" fontId="31" fillId="0" borderId="82" xfId="67" applyFont="1" applyBorder="1" applyAlignment="1">
      <alignment horizontal="center" vertical="center" wrapText="1"/>
    </xf>
    <xf numFmtId="0" fontId="0" fillId="0" borderId="147" xfId="0" applyBorder="1"/>
    <xf numFmtId="0" fontId="48" fillId="0" borderId="0" xfId="67" applyFont="1" applyAlignment="1">
      <alignment horizontal="left" vertical="center"/>
    </xf>
    <xf numFmtId="10" fontId="32" fillId="0" borderId="0" xfId="72" applyNumberFormat="1" applyFont="1" applyAlignment="1">
      <alignment horizontal="center"/>
    </xf>
    <xf numFmtId="0" fontId="47" fillId="0" borderId="146" xfId="76" applyFont="1" applyBorder="1" applyAlignment="1">
      <alignment horizontal="left" vertical="center" wrapText="1"/>
    </xf>
    <xf numFmtId="0" fontId="32" fillId="0" borderId="0" xfId="67" applyFont="1"/>
    <xf numFmtId="43" fontId="32" fillId="0" borderId="0" xfId="75" applyFont="1"/>
    <xf numFmtId="0" fontId="0" fillId="0" borderId="97" xfId="0" applyBorder="1"/>
    <xf numFmtId="0" fontId="47" fillId="0" borderId="145" xfId="76" applyFont="1" applyBorder="1" applyAlignment="1">
      <alignment horizontal="left" vertical="center" wrapText="1"/>
    </xf>
    <xf numFmtId="0" fontId="47" fillId="0" borderId="0" xfId="67" applyFont="1" applyAlignment="1">
      <alignment horizontal="left" vertical="center"/>
    </xf>
    <xf numFmtId="0" fontId="49" fillId="0" borderId="146" xfId="76" applyFont="1" applyBorder="1" applyAlignment="1">
      <alignment horizontal="left" vertical="center" wrapText="1"/>
    </xf>
    <xf numFmtId="0" fontId="49" fillId="0" borderId="148" xfId="76" applyFont="1" applyBorder="1" applyAlignment="1">
      <alignment horizontal="center" vertical="center"/>
    </xf>
    <xf numFmtId="0" fontId="46" fillId="20" borderId="85" xfId="67" applyFont="1" applyFill="1" applyBorder="1" applyAlignment="1">
      <alignment horizontal="center" vertical="center" wrapText="1"/>
    </xf>
    <xf numFmtId="8" fontId="19" fillId="31" borderId="112" xfId="0" applyNumberFormat="1" applyFont="1" applyFill="1" applyBorder="1" applyAlignment="1">
      <alignment horizontal="right"/>
    </xf>
    <xf numFmtId="0" fontId="0" fillId="31" borderId="112" xfId="0" applyFill="1" applyBorder="1"/>
    <xf numFmtId="0" fontId="19" fillId="0" borderId="0" xfId="0" applyFont="1" applyAlignment="1">
      <alignment horizontal="right"/>
    </xf>
    <xf numFmtId="0" fontId="19" fillId="0" borderId="0" xfId="0" applyFont="1"/>
    <xf numFmtId="0" fontId="27" fillId="30" borderId="90" xfId="0" applyFont="1" applyFill="1" applyBorder="1" applyAlignment="1">
      <alignment horizontal="center" vertical="center" wrapText="1"/>
    </xf>
    <xf numFmtId="0" fontId="0" fillId="30" borderId="112" xfId="0" applyFill="1" applyBorder="1"/>
    <xf numFmtId="0" fontId="0" fillId="30" borderId="109" xfId="0" applyFill="1" applyBorder="1"/>
    <xf numFmtId="0" fontId="19" fillId="31" borderId="112" xfId="0" applyFont="1" applyFill="1" applyBorder="1" applyAlignment="1">
      <alignment horizontal="left"/>
    </xf>
    <xf numFmtId="0" fontId="19" fillId="31" borderId="109" xfId="0" applyFont="1" applyFill="1" applyBorder="1" applyAlignment="1">
      <alignment horizontal="left"/>
    </xf>
    <xf numFmtId="0" fontId="60" fillId="0" borderId="0" xfId="81" applyFont="1" applyAlignment="1">
      <alignment horizontal="center" vertical="center"/>
    </xf>
    <xf numFmtId="0" fontId="57" fillId="0" borderId="0" xfId="81" applyFont="1" applyAlignment="1">
      <alignment vertical="center"/>
    </xf>
    <xf numFmtId="0" fontId="57" fillId="0" borderId="0" xfId="81" applyFont="1" applyAlignment="1">
      <alignment horizontal="center" vertical="center"/>
    </xf>
    <xf numFmtId="0" fontId="61" fillId="0" borderId="138" xfId="81" applyFont="1" applyBorder="1" applyAlignment="1">
      <alignment horizontal="center" vertical="center"/>
    </xf>
    <xf numFmtId="0" fontId="11" fillId="0" borderId="121" xfId="81" applyFont="1" applyBorder="1" applyAlignment="1">
      <alignment horizontal="center" vertical="center"/>
    </xf>
    <xf numFmtId="0" fontId="11" fillId="0" borderId="90" xfId="81" applyFont="1" applyBorder="1" applyAlignment="1">
      <alignment horizontal="center" vertical="center" wrapText="1"/>
    </xf>
    <xf numFmtId="0" fontId="0" fillId="0" borderId="96" xfId="0" applyBorder="1"/>
    <xf numFmtId="0" fontId="0" fillId="0" borderId="100" xfId="0" applyBorder="1"/>
    <xf numFmtId="8" fontId="19" fillId="21" borderId="112" xfId="0" applyNumberFormat="1" applyFont="1" applyFill="1" applyBorder="1" applyAlignment="1">
      <alignment horizontal="right"/>
    </xf>
    <xf numFmtId="6" fontId="19" fillId="0" borderId="82" xfId="0" applyNumberFormat="1" applyFont="1" applyBorder="1" applyAlignment="1">
      <alignment horizontal="center" vertical="center"/>
    </xf>
    <xf numFmtId="6" fontId="19" fillId="0" borderId="87" xfId="0" applyNumberFormat="1" applyFont="1" applyBorder="1" applyAlignment="1">
      <alignment horizontal="center" vertical="center"/>
    </xf>
    <xf numFmtId="6" fontId="19" fillId="0" borderId="83" xfId="0" applyNumberFormat="1" applyFont="1" applyBorder="1" applyAlignment="1">
      <alignment horizontal="center" vertical="center"/>
    </xf>
    <xf numFmtId="6" fontId="19" fillId="0" borderId="88" xfId="0" applyNumberFormat="1" applyFont="1" applyBorder="1" applyAlignment="1">
      <alignment horizontal="center" vertical="center"/>
    </xf>
    <xf numFmtId="0" fontId="19" fillId="0" borderId="150" xfId="0" applyFont="1" applyBorder="1" applyAlignment="1">
      <alignment horizontal="right"/>
    </xf>
    <xf numFmtId="0" fontId="19" fillId="0" borderId="150" xfId="0" applyFont="1" applyBorder="1"/>
    <xf numFmtId="6" fontId="19" fillId="0" borderId="84" xfId="0" applyNumberFormat="1" applyFont="1" applyBorder="1" applyAlignment="1">
      <alignment horizontal="center" vertical="center"/>
    </xf>
    <xf numFmtId="6" fontId="19" fillId="0" borderId="89" xfId="0" applyNumberFormat="1" applyFont="1" applyBorder="1" applyAlignment="1">
      <alignment horizontal="center" vertical="center"/>
    </xf>
    <xf numFmtId="0" fontId="27" fillId="21" borderId="82" xfId="0" applyFont="1" applyFill="1" applyBorder="1" applyAlignment="1">
      <alignment horizontal="center" vertical="center" wrapText="1"/>
    </xf>
    <xf numFmtId="0" fontId="27" fillId="21" borderId="83" xfId="0" applyFont="1" applyFill="1" applyBorder="1" applyAlignment="1">
      <alignment horizontal="center" vertical="center" wrapText="1"/>
    </xf>
    <xf numFmtId="0" fontId="27" fillId="21" borderId="84" xfId="0" applyFont="1" applyFill="1" applyBorder="1" applyAlignment="1">
      <alignment horizontal="center" vertical="center" wrapText="1"/>
    </xf>
    <xf numFmtId="0" fontId="27" fillId="21" borderId="87" xfId="0" applyFont="1" applyFill="1" applyBorder="1" applyAlignment="1">
      <alignment horizontal="center" vertical="center" wrapText="1"/>
    </xf>
    <xf numFmtId="0" fontId="27" fillId="21" borderId="88" xfId="0" applyFont="1" applyFill="1" applyBorder="1" applyAlignment="1">
      <alignment horizontal="center" vertical="center" wrapText="1"/>
    </xf>
    <xf numFmtId="0" fontId="27" fillId="21" borderId="89" xfId="0" applyFont="1" applyFill="1" applyBorder="1" applyAlignment="1">
      <alignment horizontal="center" vertical="center" wrapText="1"/>
    </xf>
    <xf numFmtId="0" fontId="19" fillId="0" borderId="82" xfId="0" applyFont="1" applyBorder="1" applyAlignment="1">
      <alignment horizontal="center"/>
    </xf>
    <xf numFmtId="0" fontId="19" fillId="0" borderId="83" xfId="0" applyFont="1" applyBorder="1" applyAlignment="1">
      <alignment horizontal="center"/>
    </xf>
    <xf numFmtId="0" fontId="19" fillId="0" borderId="84" xfId="0" applyFont="1" applyBorder="1" applyAlignment="1">
      <alignment horizontal="center"/>
    </xf>
    <xf numFmtId="0" fontId="16" fillId="11" borderId="112" xfId="90" applyFont="1" applyFill="1" applyBorder="1" applyAlignment="1">
      <alignment horizontal="right" vertical="center" wrapText="1"/>
    </xf>
    <xf numFmtId="0" fontId="16" fillId="11" borderId="109" xfId="90" applyFont="1" applyFill="1" applyBorder="1" applyAlignment="1">
      <alignment horizontal="right" vertical="center" wrapText="1"/>
    </xf>
    <xf numFmtId="0" fontId="81" fillId="11" borderId="110" xfId="90" applyFont="1" applyFill="1" applyBorder="1" applyAlignment="1">
      <alignment horizontal="center" vertical="center" wrapText="1"/>
    </xf>
    <xf numFmtId="0" fontId="81" fillId="11" borderId="112" xfId="90" applyFont="1" applyFill="1" applyBorder="1" applyAlignment="1">
      <alignment horizontal="center" vertical="center" wrapText="1"/>
    </xf>
    <xf numFmtId="0" fontId="81" fillId="11" borderId="109" xfId="90" applyFont="1" applyFill="1" applyBorder="1" applyAlignment="1">
      <alignment horizontal="center" vertical="center" wrapText="1"/>
    </xf>
    <xf numFmtId="0" fontId="72" fillId="11" borderId="161" xfId="90" applyFont="1" applyFill="1" applyBorder="1" applyAlignment="1">
      <alignment horizontal="center" vertical="center" wrapText="1"/>
    </xf>
    <xf numFmtId="0" fontId="72" fillId="11" borderId="162" xfId="90" applyFont="1" applyFill="1" applyBorder="1" applyAlignment="1">
      <alignment horizontal="center" vertical="center" wrapText="1"/>
    </xf>
    <xf numFmtId="0" fontId="72" fillId="11" borderId="163" xfId="90" applyFont="1" applyFill="1" applyBorder="1" applyAlignment="1">
      <alignment horizontal="center" vertical="center" wrapText="1"/>
    </xf>
    <xf numFmtId="0" fontId="72" fillId="11" borderId="164" xfId="90" applyFont="1" applyFill="1" applyBorder="1" applyAlignment="1">
      <alignment horizontal="center" vertical="center" wrapText="1"/>
    </xf>
    <xf numFmtId="0" fontId="72" fillId="11" borderId="149" xfId="90" applyFont="1" applyFill="1" applyBorder="1" applyAlignment="1">
      <alignment horizontal="left" vertical="center" wrapText="1"/>
    </xf>
    <xf numFmtId="0" fontId="72" fillId="11" borderId="150" xfId="90" applyFont="1" applyFill="1" applyBorder="1" applyAlignment="1">
      <alignment horizontal="left" vertical="center" wrapText="1"/>
    </xf>
    <xf numFmtId="0" fontId="72" fillId="11" borderId="154" xfId="90" applyFont="1" applyFill="1" applyBorder="1" applyAlignment="1">
      <alignment horizontal="left" vertical="center" wrapText="1"/>
    </xf>
    <xf numFmtId="192" fontId="72" fillId="11" borderId="157" xfId="90" applyNumberFormat="1" applyFont="1" applyFill="1" applyBorder="1" applyAlignment="1">
      <alignment horizontal="right" vertical="center" wrapText="1"/>
    </xf>
    <xf numFmtId="0" fontId="72" fillId="11" borderId="165" xfId="90" applyFont="1" applyFill="1" applyBorder="1" applyAlignment="1">
      <alignment horizontal="right" vertical="center" wrapText="1"/>
    </xf>
    <xf numFmtId="0" fontId="72" fillId="11" borderId="153" xfId="90" applyFont="1" applyFill="1" applyBorder="1" applyAlignment="1">
      <alignment horizontal="left" vertical="center" wrapText="1"/>
    </xf>
    <xf numFmtId="0" fontId="72" fillId="11" borderId="152" xfId="90" applyFont="1" applyFill="1" applyBorder="1" applyAlignment="1">
      <alignment horizontal="left" vertical="center" wrapText="1"/>
    </xf>
    <xf numFmtId="0" fontId="72" fillId="11" borderId="155" xfId="90" applyFont="1" applyFill="1" applyBorder="1" applyAlignment="1">
      <alignment horizontal="left" vertical="center" wrapText="1"/>
    </xf>
    <xf numFmtId="192" fontId="72" fillId="11" borderId="87" xfId="90" applyNumberFormat="1" applyFont="1" applyFill="1" applyBorder="1" applyAlignment="1">
      <alignment horizontal="right" vertical="center" wrapText="1"/>
    </xf>
    <xf numFmtId="192" fontId="72" fillId="11" borderId="89" xfId="90" applyNumberFormat="1" applyFont="1" applyFill="1" applyBorder="1" applyAlignment="1">
      <alignment horizontal="right" vertical="center" wrapText="1"/>
    </xf>
    <xf numFmtId="0" fontId="68" fillId="0" borderId="110" xfId="91" applyFont="1" applyBorder="1" applyAlignment="1">
      <alignment horizontal="center" vertical="center" wrapText="1"/>
    </xf>
    <xf numFmtId="0" fontId="68" fillId="0" borderId="112" xfId="91" applyFont="1" applyBorder="1" applyAlignment="1">
      <alignment horizontal="center" vertical="center" wrapText="1"/>
    </xf>
    <xf numFmtId="0" fontId="56" fillId="0" borderId="110" xfId="91" applyFont="1" applyBorder="1" applyAlignment="1">
      <alignment horizontal="center" vertical="center"/>
    </xf>
    <xf numFmtId="0" fontId="56" fillId="0" borderId="109" xfId="91" applyFont="1" applyBorder="1" applyAlignment="1">
      <alignment horizontal="center" vertical="center"/>
    </xf>
    <xf numFmtId="0" fontId="73" fillId="27" borderId="103" xfId="92" applyFont="1" applyFill="1" applyBorder="1" applyAlignment="1">
      <alignment horizontal="center" vertical="center"/>
    </xf>
    <xf numFmtId="0" fontId="73" fillId="27" borderId="104" xfId="92" applyFont="1" applyFill="1" applyBorder="1" applyAlignment="1">
      <alignment horizontal="center" vertical="center"/>
    </xf>
    <xf numFmtId="0" fontId="73" fillId="27" borderId="105" xfId="92" applyFont="1" applyFill="1" applyBorder="1" applyAlignment="1">
      <alignment horizontal="center" vertical="center"/>
    </xf>
    <xf numFmtId="0" fontId="73" fillId="27" borderId="100" xfId="92" applyFont="1" applyFill="1" applyBorder="1" applyAlignment="1">
      <alignment horizontal="center" vertical="center"/>
    </xf>
    <xf numFmtId="0" fontId="73" fillId="27" borderId="101" xfId="92" applyFont="1" applyFill="1" applyBorder="1" applyAlignment="1">
      <alignment horizontal="center" vertical="center"/>
    </xf>
    <xf numFmtId="0" fontId="73" fillId="27" borderId="106" xfId="92" applyFont="1" applyFill="1" applyBorder="1" applyAlignment="1">
      <alignment horizontal="center" vertical="center"/>
    </xf>
    <xf numFmtId="0" fontId="16" fillId="0" borderId="103" xfId="92" applyFont="1" applyBorder="1" applyAlignment="1">
      <alignment horizontal="center" vertical="center" wrapText="1" shrinkToFit="1"/>
    </xf>
    <xf numFmtId="0" fontId="72" fillId="0" borderId="104" xfId="90" applyFont="1" applyBorder="1" applyAlignment="1">
      <alignment horizontal="center" wrapText="1"/>
    </xf>
    <xf numFmtId="0" fontId="72" fillId="0" borderId="105" xfId="90" applyFont="1" applyBorder="1" applyAlignment="1">
      <alignment horizontal="center" wrapText="1"/>
    </xf>
    <xf numFmtId="0" fontId="16" fillId="0" borderId="96" xfId="92" applyFont="1" applyBorder="1" applyAlignment="1">
      <alignment horizontal="center" vertical="center" wrapText="1" shrinkToFit="1"/>
    </xf>
    <xf numFmtId="0" fontId="72" fillId="0" borderId="0" xfId="90" applyFont="1" applyAlignment="1">
      <alignment horizontal="center" wrapText="1"/>
    </xf>
    <xf numFmtId="0" fontId="72" fillId="0" borderId="97" xfId="90" applyFont="1" applyBorder="1" applyAlignment="1">
      <alignment horizontal="center" wrapText="1"/>
    </xf>
    <xf numFmtId="0" fontId="72" fillId="0" borderId="100" xfId="90" applyFont="1" applyBorder="1" applyAlignment="1">
      <alignment horizontal="center" wrapText="1"/>
    </xf>
    <xf numFmtId="0" fontId="72" fillId="0" borderId="101" xfId="90" applyFont="1" applyBorder="1" applyAlignment="1">
      <alignment horizontal="center" wrapText="1"/>
    </xf>
    <xf numFmtId="0" fontId="72" fillId="0" borderId="106" xfId="90" applyFont="1" applyBorder="1" applyAlignment="1">
      <alignment horizontal="center" wrapText="1"/>
    </xf>
    <xf numFmtId="0" fontId="77" fillId="28" borderId="110" xfId="96" applyFont="1" applyFill="1" applyBorder="1" applyAlignment="1">
      <alignment horizontal="center" vertical="center"/>
    </xf>
    <xf numFmtId="0" fontId="77" fillId="28" borderId="112" xfId="96" applyFont="1" applyFill="1" applyBorder="1" applyAlignment="1">
      <alignment horizontal="center" vertical="center"/>
    </xf>
    <xf numFmtId="0" fontId="77" fillId="28" borderId="109" xfId="96" applyFont="1" applyFill="1" applyBorder="1" applyAlignment="1">
      <alignment horizontal="center" vertical="center"/>
    </xf>
    <xf numFmtId="0" fontId="77" fillId="28" borderId="110" xfId="96" applyFont="1" applyFill="1" applyBorder="1" applyAlignment="1">
      <alignment horizontal="center" vertical="center" wrapText="1"/>
    </xf>
    <xf numFmtId="0" fontId="77" fillId="28" borderId="112" xfId="96" applyFont="1" applyFill="1" applyBorder="1" applyAlignment="1">
      <alignment horizontal="center" vertical="center" wrapText="1"/>
    </xf>
    <xf numFmtId="0" fontId="77" fillId="28" borderId="109" xfId="96" applyFont="1" applyFill="1" applyBorder="1" applyAlignment="1">
      <alignment horizontal="center" vertical="center" wrapText="1"/>
    </xf>
    <xf numFmtId="0" fontId="76" fillId="0" borderId="138" xfId="96" applyFont="1" applyBorder="1" applyAlignment="1">
      <alignment horizontal="center" vertical="center"/>
    </xf>
    <xf numFmtId="0" fontId="76" fillId="0" borderId="151" xfId="96" applyFont="1" applyBorder="1" applyAlignment="1">
      <alignment horizontal="center" vertical="center"/>
    </xf>
    <xf numFmtId="0" fontId="76" fillId="0" borderId="156" xfId="96" applyFont="1" applyBorder="1" applyAlignment="1">
      <alignment horizontal="center" vertical="center"/>
    </xf>
    <xf numFmtId="0" fontId="79" fillId="0" borderId="138" xfId="96" applyFont="1" applyBorder="1" applyAlignment="1">
      <alignment horizontal="center" vertical="center" wrapText="1"/>
    </xf>
    <xf numFmtId="0" fontId="79" fillId="0" borderId="151" xfId="96" applyFont="1" applyBorder="1" applyAlignment="1">
      <alignment horizontal="center" vertical="center" wrapText="1"/>
    </xf>
    <xf numFmtId="0" fontId="79" fillId="0" borderId="156" xfId="96" applyFont="1" applyBorder="1" applyAlignment="1">
      <alignment horizontal="center" vertical="center" wrapText="1"/>
    </xf>
    <xf numFmtId="0" fontId="72" fillId="0" borderId="110" xfId="92" applyFont="1" applyBorder="1" applyAlignment="1">
      <alignment horizontal="left"/>
    </xf>
    <xf numFmtId="0" fontId="72" fillId="0" borderId="112" xfId="92" applyFont="1" applyBorder="1" applyAlignment="1">
      <alignment horizontal="left"/>
    </xf>
    <xf numFmtId="0" fontId="72" fillId="0" borderId="109" xfId="92" applyFont="1" applyBorder="1" applyAlignment="1">
      <alignment horizontal="left"/>
    </xf>
    <xf numFmtId="0" fontId="75" fillId="27" borderId="110" xfId="96" applyFont="1" applyFill="1" applyBorder="1" applyAlignment="1">
      <alignment horizontal="center" vertical="center" wrapText="1"/>
    </xf>
    <xf numFmtId="0" fontId="75" fillId="27" borderId="112" xfId="96" applyFont="1" applyFill="1" applyBorder="1" applyAlignment="1">
      <alignment horizontal="center" vertical="center" wrapText="1"/>
    </xf>
    <xf numFmtId="0" fontId="75" fillId="27" borderId="109" xfId="96" applyFont="1" applyFill="1" applyBorder="1" applyAlignment="1">
      <alignment horizontal="center" vertical="center" wrapText="1"/>
    </xf>
    <xf numFmtId="0" fontId="78" fillId="21" borderId="110" xfId="96" applyFont="1" applyFill="1" applyBorder="1" applyAlignment="1">
      <alignment horizontal="center" vertical="center" wrapText="1"/>
    </xf>
    <xf numFmtId="0" fontId="78" fillId="21" borderId="112" xfId="96" applyFont="1" applyFill="1" applyBorder="1" applyAlignment="1">
      <alignment horizontal="center" vertical="center" wrapText="1"/>
    </xf>
    <xf numFmtId="0" fontId="78" fillId="21" borderId="109" xfId="96" applyFont="1" applyFill="1" applyBorder="1" applyAlignment="1">
      <alignment horizontal="center" vertical="center" wrapText="1"/>
    </xf>
    <xf numFmtId="0" fontId="19" fillId="10" borderId="45" xfId="0" applyFont="1" applyFill="1" applyBorder="1" applyAlignment="1">
      <alignment horizontal="center"/>
    </xf>
    <xf numFmtId="0" fontId="13" fillId="0" borderId="92" xfId="0" applyFont="1" applyBorder="1" applyAlignment="1">
      <alignment horizontal="left"/>
    </xf>
    <xf numFmtId="0" fontId="0" fillId="0" borderId="93" xfId="0" applyBorder="1"/>
    <xf numFmtId="0" fontId="13" fillId="0" borderId="57" xfId="0" applyFont="1" applyBorder="1" applyAlignment="1">
      <alignment horizontal="left"/>
    </xf>
    <xf numFmtId="0" fontId="13" fillId="0" borderId="45" xfId="0" applyFont="1" applyBorder="1" applyAlignment="1">
      <alignment horizontal="center"/>
    </xf>
    <xf numFmtId="0" fontId="13" fillId="0" borderId="64" xfId="0" applyFont="1" applyBorder="1" applyAlignment="1">
      <alignment horizontal="left"/>
    </xf>
    <xf numFmtId="0" fontId="13" fillId="0" borderId="57" xfId="0" applyFont="1" applyBorder="1" applyAlignment="1">
      <alignment horizontal="center"/>
    </xf>
    <xf numFmtId="0" fontId="13" fillId="0" borderId="0" xfId="0" applyFont="1" applyAlignment="1">
      <alignment horizontal="center"/>
    </xf>
    <xf numFmtId="0" fontId="11" fillId="0" borderId="90" xfId="0" applyFont="1" applyBorder="1" applyAlignment="1">
      <alignment horizontal="center"/>
    </xf>
    <xf numFmtId="0" fontId="0" fillId="0" borderId="144" xfId="0" applyBorder="1" applyAlignment="1">
      <alignment horizontal="center"/>
    </xf>
    <xf numFmtId="0" fontId="11" fillId="0" borderId="90" xfId="0" applyFont="1" applyBorder="1" applyAlignment="1">
      <alignment horizontal="center" wrapText="1"/>
    </xf>
    <xf numFmtId="0" fontId="16" fillId="10" borderId="45" xfId="0" applyFont="1" applyFill="1" applyBorder="1" applyAlignment="1">
      <alignment horizontal="center" wrapText="1"/>
    </xf>
    <xf numFmtId="43" fontId="13" fillId="0" borderId="92" xfId="0" applyNumberFormat="1" applyFont="1" applyBorder="1" applyAlignment="1">
      <alignment horizontal="center"/>
    </xf>
    <xf numFmtId="0" fontId="13" fillId="0" borderId="0" xfId="0" applyFont="1" applyAlignment="1">
      <alignment horizontal="left"/>
    </xf>
    <xf numFmtId="0" fontId="13" fillId="0" borderId="92" xfId="80" applyFont="1" applyBorder="1" applyAlignment="1">
      <alignment horizontal="left" wrapText="1"/>
    </xf>
    <xf numFmtId="0" fontId="13" fillId="0" borderId="64" xfId="80" applyFont="1" applyBorder="1" applyAlignment="1">
      <alignment horizontal="left"/>
    </xf>
    <xf numFmtId="0" fontId="13" fillId="0" borderId="45" xfId="80" applyFont="1" applyBorder="1" applyAlignment="1">
      <alignment horizontal="left" vertical="center" wrapText="1"/>
    </xf>
    <xf numFmtId="0" fontId="13" fillId="0" borderId="92" xfId="80" applyFont="1" applyBorder="1" applyAlignment="1">
      <alignment horizontal="left"/>
    </xf>
    <xf numFmtId="0" fontId="13" fillId="0" borderId="64" xfId="80" applyFont="1" applyBorder="1" applyAlignment="1">
      <alignment horizontal="left" wrapText="1"/>
    </xf>
    <xf numFmtId="4" fontId="16" fillId="10" borderId="45" xfId="0" applyNumberFormat="1" applyFont="1" applyFill="1" applyBorder="1" applyAlignment="1">
      <alignment horizontal="center" vertical="center" wrapText="1"/>
    </xf>
    <xf numFmtId="0" fontId="13" fillId="0" borderId="57" xfId="80" applyFont="1" applyBorder="1" applyAlignment="1">
      <alignment horizontal="left"/>
    </xf>
    <xf numFmtId="0" fontId="13" fillId="0" borderId="107" xfId="80" applyFont="1" applyBorder="1" applyAlignment="1">
      <alignment horizontal="center"/>
    </xf>
    <xf numFmtId="0" fontId="13" fillId="0" borderId="57" xfId="80" applyFont="1" applyBorder="1" applyAlignment="1">
      <alignment horizontal="center"/>
    </xf>
    <xf numFmtId="0" fontId="19" fillId="10" borderId="121" xfId="0" applyFont="1" applyFill="1" applyBorder="1" applyAlignment="1">
      <alignment horizontal="center"/>
    </xf>
    <xf numFmtId="0" fontId="13" fillId="0" borderId="45" xfId="80" applyFont="1" applyBorder="1" applyAlignment="1">
      <alignment horizontal="center"/>
    </xf>
    <xf numFmtId="0" fontId="13" fillId="0" borderId="120" xfId="80" applyFont="1" applyBorder="1" applyAlignment="1">
      <alignment horizontal="center"/>
    </xf>
    <xf numFmtId="0" fontId="13" fillId="0" borderId="93" xfId="0" applyFont="1" applyBorder="1" applyAlignment="1">
      <alignment horizontal="left"/>
    </xf>
    <xf numFmtId="0" fontId="13" fillId="0" borderId="121" xfId="0" applyFont="1" applyBorder="1" applyAlignment="1">
      <alignment horizontal="center"/>
    </xf>
    <xf numFmtId="0" fontId="13" fillId="0" borderId="120" xfId="0" applyFont="1" applyBorder="1" applyAlignment="1">
      <alignment horizontal="center"/>
    </xf>
    <xf numFmtId="0" fontId="13" fillId="0" borderId="71" xfId="0" applyFont="1" applyBorder="1" applyAlignment="1">
      <alignment horizontal="left"/>
    </xf>
    <xf numFmtId="0" fontId="16" fillId="10" borderId="45" xfId="0" applyFont="1" applyFill="1" applyBorder="1" applyAlignment="1">
      <alignment horizontal="center" vertical="center" wrapText="1"/>
    </xf>
    <xf numFmtId="0" fontId="13" fillId="0" borderId="93" xfId="0" applyFont="1" applyBorder="1" applyAlignment="1">
      <alignment horizontal="left" wrapText="1"/>
    </xf>
  </cellXfs>
  <cellStyles count="99">
    <cellStyle name="20% - Énfasis1 2" xfId="40" xr:uid="{00000000-0005-0000-0000-000028000000}"/>
    <cellStyle name="20% - Énfasis1 3" xfId="56" xr:uid="{00000000-0005-0000-0000-000038000000}"/>
    <cellStyle name="20% - Énfasis3 2" xfId="34" xr:uid="{00000000-0005-0000-0000-000022000000}"/>
    <cellStyle name="20% - Énfasis6 2" xfId="41" xr:uid="{00000000-0005-0000-0000-000029000000}"/>
    <cellStyle name="20% - Énfasis6 3" xfId="58" xr:uid="{00000000-0005-0000-0000-00003A000000}"/>
    <cellStyle name="60% - Énfasis1 2" xfId="39" xr:uid="{00000000-0005-0000-0000-000027000000}"/>
    <cellStyle name="60% - Énfasis1 3" xfId="57" xr:uid="{00000000-0005-0000-0000-000039000000}"/>
    <cellStyle name="Euro" xfId="1" xr:uid="{00000000-0005-0000-0000-000001000000}"/>
    <cellStyle name="Millares" xfId="2" builtinId="3"/>
    <cellStyle name="Millares [0] 2" xfId="3" xr:uid="{00000000-0005-0000-0000-000003000000}"/>
    <cellStyle name="Millares [0] 3" xfId="94" xr:uid="{78ADE833-F5A3-4F2D-8B39-F36FC4891F1C}"/>
    <cellStyle name="Millares 10" xfId="62" xr:uid="{00000000-0005-0000-0000-00003E000000}"/>
    <cellStyle name="Millares 11" xfId="65" xr:uid="{00000000-0005-0000-0000-000041000000}"/>
    <cellStyle name="Millares 12" xfId="63" xr:uid="{00000000-0005-0000-0000-00003F000000}"/>
    <cellStyle name="Millares 13" xfId="64" xr:uid="{00000000-0005-0000-0000-000040000000}"/>
    <cellStyle name="Millares 14" xfId="66" xr:uid="{00000000-0005-0000-0000-000042000000}"/>
    <cellStyle name="Millares 15" xfId="75" xr:uid="{00000000-0005-0000-0000-00004B000000}"/>
    <cellStyle name="Millares 2" xfId="4" xr:uid="{00000000-0005-0000-0000-000004000000}"/>
    <cellStyle name="Millares 2 2" xfId="5" xr:uid="{00000000-0005-0000-0000-000005000000}"/>
    <cellStyle name="Millares 2 2 2" xfId="52" xr:uid="{00000000-0005-0000-0000-000034000000}"/>
    <cellStyle name="Millares 2 3" xfId="55" xr:uid="{00000000-0005-0000-0000-000037000000}"/>
    <cellStyle name="Millares 2 3 7" xfId="89" xr:uid="{00000000-0005-0000-0000-000059000000}"/>
    <cellStyle name="Millares 2 4" xfId="93" xr:uid="{2A21747C-17BF-49EB-A1A8-61865390BE66}"/>
    <cellStyle name="Millares 3" xfId="6" xr:uid="{00000000-0005-0000-0000-000006000000}"/>
    <cellStyle name="Millares 3 3" xfId="68" xr:uid="{00000000-0005-0000-0000-000044000000}"/>
    <cellStyle name="Millares 4" xfId="7" xr:uid="{00000000-0005-0000-0000-000007000000}"/>
    <cellStyle name="Millares 5" xfId="8" xr:uid="{00000000-0005-0000-0000-000008000000}"/>
    <cellStyle name="Millares 6" xfId="9" xr:uid="{00000000-0005-0000-0000-000009000000}"/>
    <cellStyle name="Millares 6 2" xfId="77" xr:uid="{00000000-0005-0000-0000-00004D000000}"/>
    <cellStyle name="Millares 7" xfId="10" xr:uid="{00000000-0005-0000-0000-00000A000000}"/>
    <cellStyle name="Millares 8" xfId="32" xr:uid="{00000000-0005-0000-0000-000020000000}"/>
    <cellStyle name="Millares 9" xfId="61" xr:uid="{00000000-0005-0000-0000-00003D000000}"/>
    <cellStyle name="Millares_GP-040-005 - Apus Generales definitivos" xfId="11" xr:uid="{00000000-0005-0000-0000-00000B000000}"/>
    <cellStyle name="Millares_GP-040-005 - Apus Generales definitivos - danilo" xfId="12" xr:uid="{00000000-0005-0000-0000-00000C000000}"/>
    <cellStyle name="Moneda" xfId="13" builtinId="4"/>
    <cellStyle name="Moneda [0]" xfId="14" builtinId="7"/>
    <cellStyle name="Moneda [0] 2" xfId="15" xr:uid="{00000000-0005-0000-0000-00000F000000}"/>
    <cellStyle name="Moneda [0] 2 2" xfId="50" xr:uid="{00000000-0005-0000-0000-000032000000}"/>
    <cellStyle name="Moneda [0] 3" xfId="71" xr:uid="{00000000-0005-0000-0000-000047000000}"/>
    <cellStyle name="Moneda [0] 3 2" xfId="97" xr:uid="{CF3B2E12-EA03-40FB-921E-6CDB571612C4}"/>
    <cellStyle name="Moneda 13" xfId="53" xr:uid="{00000000-0005-0000-0000-000035000000}"/>
    <cellStyle name="Moneda 2" xfId="16" xr:uid="{00000000-0005-0000-0000-000010000000}"/>
    <cellStyle name="Moneda 2 2" xfId="38" xr:uid="{00000000-0005-0000-0000-000026000000}"/>
    <cellStyle name="Moneda 2 2 2" xfId="60" xr:uid="{00000000-0005-0000-0000-00003C000000}"/>
    <cellStyle name="Moneda 2 2 2 2" xfId="44" xr:uid="{00000000-0005-0000-0000-00002C000000}"/>
    <cellStyle name="Moneda 2 2 2 3" xfId="43" xr:uid="{00000000-0005-0000-0000-00002B000000}"/>
    <cellStyle name="Moneda 2 2 3" xfId="69" xr:uid="{00000000-0005-0000-0000-000045000000}"/>
    <cellStyle name="Moneda 2 3" xfId="54" xr:uid="{00000000-0005-0000-0000-000036000000}"/>
    <cellStyle name="Moneda 2 4" xfId="59" xr:uid="{00000000-0005-0000-0000-00003B000000}"/>
    <cellStyle name="Moneda 2 5" xfId="35" xr:uid="{00000000-0005-0000-0000-000023000000}"/>
    <cellStyle name="Moneda 3" xfId="17" xr:uid="{00000000-0005-0000-0000-000011000000}"/>
    <cellStyle name="Moneda 4" xfId="18" xr:uid="{00000000-0005-0000-0000-000012000000}"/>
    <cellStyle name="Moneda 4 16 2" xfId="82" xr:uid="{00000000-0005-0000-0000-000052000000}"/>
    <cellStyle name="Moneda 5" xfId="19" xr:uid="{00000000-0005-0000-0000-000013000000}"/>
    <cellStyle name="Moneda 6" xfId="20" xr:uid="{00000000-0005-0000-0000-000014000000}"/>
    <cellStyle name="Moneda 7" xfId="21" xr:uid="{00000000-0005-0000-0000-000015000000}"/>
    <cellStyle name="Moneda 8" xfId="22" xr:uid="{00000000-0005-0000-0000-000016000000}"/>
    <cellStyle name="Moneda 9" xfId="98" xr:uid="{A5649ADE-808A-47D4-8D6D-AE092EB83A37}"/>
    <cellStyle name="Normal" xfId="0" builtinId="0"/>
    <cellStyle name="Normal 10" xfId="23" xr:uid="{00000000-0005-0000-0000-000017000000}"/>
    <cellStyle name="Normal 102" xfId="46" xr:uid="{00000000-0005-0000-0000-00002E000000}"/>
    <cellStyle name="Normal 13 3" xfId="96" xr:uid="{C638785A-4EEE-4B22-A1C7-3520ED66DF2C}"/>
    <cellStyle name="Normal 18" xfId="76" xr:uid="{00000000-0005-0000-0000-00004C000000}"/>
    <cellStyle name="Normal 2" xfId="24" xr:uid="{00000000-0005-0000-0000-000018000000}"/>
    <cellStyle name="Normal 2 10" xfId="84" xr:uid="{00000000-0005-0000-0000-000054000000}"/>
    <cellStyle name="Normal 2 2" xfId="42" xr:uid="{00000000-0005-0000-0000-00002A000000}"/>
    <cellStyle name="Normal 2 2 11" xfId="88" xr:uid="{00000000-0005-0000-0000-000058000000}"/>
    <cellStyle name="Normal 2 2 2" xfId="25" xr:uid="{00000000-0005-0000-0000-000019000000}"/>
    <cellStyle name="Normal 2 2 2 2 2" xfId="47" xr:uid="{00000000-0005-0000-0000-00002F000000}"/>
    <cellStyle name="Normal 2 2 25 2" xfId="37" xr:uid="{00000000-0005-0000-0000-000025000000}"/>
    <cellStyle name="Normal 2 3" xfId="90" xr:uid="{C9EE4D8B-63FE-4F48-A453-B59D161EAD89}"/>
    <cellStyle name="Normal 27" xfId="78" xr:uid="{00000000-0005-0000-0000-00004E000000}"/>
    <cellStyle name="Normal 27 4" xfId="81" xr:uid="{00000000-0005-0000-0000-000051000000}"/>
    <cellStyle name="Normal 3" xfId="26" xr:uid="{00000000-0005-0000-0000-00001A000000}"/>
    <cellStyle name="Normal 3 2" xfId="36" xr:uid="{00000000-0005-0000-0000-000024000000}"/>
    <cellStyle name="Normal 3 2 2" xfId="85" xr:uid="{00000000-0005-0000-0000-000055000000}"/>
    <cellStyle name="Normal 3 3" xfId="80" xr:uid="{00000000-0005-0000-0000-000050000000}"/>
    <cellStyle name="Normal 30 2" xfId="86" xr:uid="{00000000-0005-0000-0000-000056000000}"/>
    <cellStyle name="Normal 4" xfId="48" xr:uid="{00000000-0005-0000-0000-000030000000}"/>
    <cellStyle name="Normal 5" xfId="27" xr:uid="{00000000-0005-0000-0000-00001B000000}"/>
    <cellStyle name="Normal 6" xfId="31" xr:uid="{00000000-0005-0000-0000-00001F000000}"/>
    <cellStyle name="Normal 7" xfId="67" xr:uid="{00000000-0005-0000-0000-000043000000}"/>
    <cellStyle name="Normal 8" xfId="91" xr:uid="{06279978-4C18-40CB-BFA2-E3CD5CB64852}"/>
    <cellStyle name="Normal 9" xfId="49" xr:uid="{00000000-0005-0000-0000-000031000000}"/>
    <cellStyle name="Normal_DA_PROCESO_12-1-76737_115001006_4093648" xfId="73" xr:uid="{00000000-0005-0000-0000-000049000000}"/>
    <cellStyle name="Normal_GP-082 - Apus San Antonio V01" xfId="28" xr:uid="{00000000-0005-0000-0000-00001C000000}"/>
    <cellStyle name="Normal_Hoja1" xfId="92" xr:uid="{46CC60BE-F71B-4CAF-BA10-C5B0C8266B04}"/>
    <cellStyle name="Normal_Ppto Proyecto Via Sta Cecilia_Ok" xfId="74" xr:uid="{00000000-0005-0000-0000-00004A000000}"/>
    <cellStyle name="Porcentaje" xfId="29" builtinId="5"/>
    <cellStyle name="Porcentaje 2" xfId="30" xr:uid="{00000000-0005-0000-0000-00001E000000}"/>
    <cellStyle name="Porcentaje 2 2" xfId="45" xr:uid="{00000000-0005-0000-0000-00002D000000}"/>
    <cellStyle name="Porcentaje 3" xfId="33" xr:uid="{00000000-0005-0000-0000-000021000000}"/>
    <cellStyle name="Porcentaje 3 5" xfId="79" xr:uid="{00000000-0005-0000-0000-00004F000000}"/>
    <cellStyle name="Porcentaje 4" xfId="70" xr:uid="{00000000-0005-0000-0000-000046000000}"/>
    <cellStyle name="Porcentaje 5" xfId="72" xr:uid="{00000000-0005-0000-0000-000048000000}"/>
    <cellStyle name="Porcentaje 6" xfId="95" xr:uid="{83143889-87D5-4321-B9CE-D565A68EEA96}"/>
    <cellStyle name="Porcentaje 7 2" xfId="83" xr:uid="{00000000-0005-0000-0000-000053000000}"/>
    <cellStyle name="Porcentaje 9 2" xfId="87" xr:uid="{00000000-0005-0000-0000-000057000000}"/>
    <cellStyle name="Porcentual 2 2" xfId="51" xr:uid="{00000000-0005-0000-0000-00003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3.gif"/></Relationships>
</file>

<file path=xl/drawings/_rels/drawing3.xml.rels><?xml version="1.0" encoding="UTF-8" standalone="yes"?>
<Relationships xmlns="http://schemas.openxmlformats.org/package/2006/relationships"><Relationship Id="rId1" Type="http://schemas.openxmlformats.org/officeDocument/2006/relationships/image" Target="../media/image3.gif"/></Relationships>
</file>

<file path=xl/drawings/_rels/drawing4.xml.rels><?xml version="1.0" encoding="UTF-8" standalone="yes"?>
<Relationships xmlns="http://schemas.openxmlformats.org/package/2006/relationships"><Relationship Id="rId1" Type="http://schemas.openxmlformats.org/officeDocument/2006/relationships/image" Target="../media/image3.gif"/></Relationships>
</file>

<file path=xl/drawings/_rels/drawing5.xml.rels><?xml version="1.0" encoding="UTF-8" standalone="yes"?>
<Relationships xmlns="http://schemas.openxmlformats.org/package/2006/relationships"><Relationship Id="rId1" Type="http://schemas.openxmlformats.org/officeDocument/2006/relationships/image" Target="../media/image3.gif"/></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gif"/></Relationships>
</file>

<file path=xl/drawings/_rels/drawing7.xml.rels><?xml version="1.0" encoding="UTF-8" standalone="yes"?>
<Relationships xmlns="http://schemas.openxmlformats.org/package/2006/relationships"><Relationship Id="rId1" Type="http://schemas.openxmlformats.org/officeDocument/2006/relationships/image" Target="../media/image3.gif"/></Relationships>
</file>

<file path=xl/drawings/_rels/drawing8.xml.rels><?xml version="1.0" encoding="UTF-8" standalone="yes"?>
<Relationships xmlns="http://schemas.openxmlformats.org/package/2006/relationships"><Relationship Id="rId1" Type="http://schemas.openxmlformats.org/officeDocument/2006/relationships/image" Target="../media/image3.gif"/></Relationships>
</file>

<file path=xl/drawings/_rels/drawing9.xml.rels><?xml version="1.0" encoding="UTF-8" standalone="yes"?>
<Relationships xmlns="http://schemas.openxmlformats.org/package/2006/relationships"><Relationship Id="rId1" Type="http://schemas.openxmlformats.org/officeDocument/2006/relationships/image" Target="../media/image3.gif"/></Relationships>
</file>

<file path=xl/drawings/_rels/drawing10.xml.rels><?xml version="1.0" encoding="UTF-8" standalone="yes"?>
<Relationships xmlns="http://schemas.openxmlformats.org/package/2006/relationships"><Relationship Id="rId1" Type="http://schemas.openxmlformats.org/officeDocument/2006/relationships/image" Target="../media/image3.gif"/></Relationships>
</file>

<file path=xl/drawings/_rels/drawing11.xml.rels><?xml version="1.0" encoding="UTF-8" standalone="yes"?>
<Relationships xmlns="http://schemas.openxmlformats.org/package/2006/relationships"><Relationship Id="rId1" Type="http://schemas.openxmlformats.org/officeDocument/2006/relationships/image" Target="../media/image3.gif"/></Relationships>
</file>

<file path=xl/drawings/_rels/drawing12.xml.rels><?xml version="1.0" encoding="UTF-8" standalone="yes"?>
<Relationships xmlns="http://schemas.openxmlformats.org/package/2006/relationships"><Relationship Id="rId1" Type="http://schemas.openxmlformats.org/officeDocument/2006/relationships/image" Target="../media/image3.gif"/></Relationships>
</file>

<file path=xl/drawings/_rels/drawing13.xml.rels><?xml version="1.0" encoding="UTF-8" standalone="yes"?>
<Relationships xmlns="http://schemas.openxmlformats.org/package/2006/relationships"><Relationship Id="rId1" Type="http://schemas.openxmlformats.org/officeDocument/2006/relationships/image" Target="../media/image3.gif"/></Relationships>
</file>

<file path=xl/drawings/_rels/drawing14.xml.rels><?xml version="1.0" encoding="UTF-8" standalone="yes"?>
<Relationships xmlns="http://schemas.openxmlformats.org/package/2006/relationships"><Relationship Id="rId1" Type="http://schemas.openxmlformats.org/officeDocument/2006/relationships/image" Target="../media/image3.gif"/></Relationships>
</file>

<file path=xl/drawings/_rels/drawing15.xml.rels><?xml version="1.0" encoding="UTF-8" standalone="yes"?>
<Relationships xmlns="http://schemas.openxmlformats.org/package/2006/relationships"><Relationship Id="rId1" Type="http://schemas.openxmlformats.org/officeDocument/2006/relationships/image" Target="../media/image3.gif"/></Relationships>
</file>

<file path=xl/drawings/_rels/drawing16.xml.rels><?xml version="1.0" encoding="UTF-8" standalone="yes"?>
<Relationships xmlns="http://schemas.openxmlformats.org/package/2006/relationships"><Relationship Id="rId1" Type="http://schemas.openxmlformats.org/officeDocument/2006/relationships/image" Target="../media/image3.gif"/></Relationships>
</file>

<file path=xl/drawings/drawing1.xml><?xml version="1.0" encoding="utf-8"?>
<xdr:wsDr xmlns:xdr="http://schemas.openxmlformats.org/drawingml/2006/spreadsheetDrawing" xmlns:a="http://schemas.openxmlformats.org/drawingml/2006/main">
  <xdr:twoCellAnchor editAs="oneCell">
    <xdr:from>
      <xdr:col>6</xdr:col>
      <xdr:colOff>333044</xdr:colOff>
      <xdr:row>1</xdr:row>
      <xdr:rowOff>117922</xdr:rowOff>
    </xdr:from>
    <xdr:to>
      <xdr:col>7</xdr:col>
      <xdr:colOff>919779</xdr:colOff>
      <xdr:row>1</xdr:row>
      <xdr:rowOff>959224</xdr:rowOff>
    </xdr:to>
    <xdr:pic>
      <xdr:nvPicPr>
        <xdr:cNvPr id="2" name="Imagen 1" descr="Inicio">
          <a:extLst>
            <a:ext uri="{FF2B5EF4-FFF2-40B4-BE49-F238E27FC236}">
              <a16:creationId xmlns:a16="http://schemas.microsoft.com/office/drawing/2014/main" id="{A29E3E16-22F3-47C4-8E4C-9FC5B0A8646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8371" t="13729" r="23303" b="20094"/>
        <a:stretch/>
      </xdr:blipFill>
      <xdr:spPr bwMode="auto">
        <a:xfrm>
          <a:off x="7274864" y="270322"/>
          <a:ext cx="1714495" cy="84130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0</xdr:colOff>
      <xdr:row>51</xdr:row>
      <xdr:rowOff>0</xdr:rowOff>
    </xdr:from>
    <xdr:to>
      <xdr:col>2</xdr:col>
      <xdr:colOff>1066800</xdr:colOff>
      <xdr:row>56</xdr:row>
      <xdr:rowOff>56515</xdr:rowOff>
    </xdr:to>
    <xdr:pic>
      <xdr:nvPicPr>
        <xdr:cNvPr id="3" name="image2.jpeg">
          <a:extLst>
            <a:ext uri="{FF2B5EF4-FFF2-40B4-BE49-F238E27FC236}">
              <a16:creationId xmlns:a16="http://schemas.microsoft.com/office/drawing/2014/main" id="{33803BB7-E6B7-41ED-9ED4-514CEC333F6C}"/>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9217" b="90323" l="6250" r="89706">
                      <a14:foregroundMark x1="30882" y1="90323" x2="35662" y2="40553"/>
                      <a14:foregroundMark x1="6985" y1="35484" x2="37132" y2="46083"/>
                      <a14:foregroundMark x1="6250" y1="32719" x2="39338" y2="32719"/>
                      <a14:foregroundMark x1="34191" y1="31797" x2="39338" y2="11060"/>
                      <a14:foregroundMark x1="31250" y1="17051" x2="18750" y2="27189"/>
                      <a14:foregroundMark x1="37132" y1="56221" x2="60662" y2="33641"/>
                      <a14:foregroundMark x1="58456" y1="24424" x2="64338" y2="48848"/>
                      <a14:foregroundMark x1="75000" y1="35484" x2="75000" y2="35484"/>
                      <a14:foregroundMark x1="68750" y1="42396" x2="56250" y2="22581"/>
                      <a14:foregroundMark x1="73529" y1="36866" x2="73529" y2="36866"/>
                      <a14:foregroundMark x1="75735" y1="33641" x2="75735" y2="33641"/>
                      <a14:foregroundMark x1="80147" y1="28111" x2="80147" y2="28111"/>
                      <a14:foregroundMark x1="73529" y1="28111" x2="73529" y2="28111"/>
                      <a14:foregroundMark x1="65809" y1="17051" x2="86397" y2="54378"/>
                      <a14:foregroundMark x1="85662" y1="33641" x2="87868" y2="46083"/>
                      <a14:foregroundMark x1="84191" y1="29032" x2="87132" y2="36866"/>
                    </a14:backgroundRemoval>
                  </a14:imgEffect>
                </a14:imgLayer>
              </a14:imgProps>
            </a:ext>
          </a:extLst>
        </a:blip>
        <a:stretch>
          <a:fillRect/>
        </a:stretch>
      </xdr:blipFill>
      <xdr:spPr>
        <a:xfrm>
          <a:off x="1074420" y="19857720"/>
          <a:ext cx="1066800" cy="8108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581025</xdr:colOff>
      <xdr:row>33</xdr:row>
      <xdr:rowOff>47625</xdr:rowOff>
    </xdr:from>
    <xdr:to>
      <xdr:col>4</xdr:col>
      <xdr:colOff>28575</xdr:colOff>
      <xdr:row>35</xdr:row>
      <xdr:rowOff>47625</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rcRect/>
        <a:stretch>
          <a:fillRect/>
        </a:stretch>
      </xdr:blipFill>
      <xdr:spPr bwMode="auto">
        <a:xfrm>
          <a:off x="1343025" y="6705600"/>
          <a:ext cx="1990725" cy="323850"/>
        </a:xfrm>
        <a:prstGeom prst="rect">
          <a:avLst/>
        </a:prstGeom>
        <a:noFill/>
        <a:ln>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676275</xdr:colOff>
      <xdr:row>34</xdr:row>
      <xdr:rowOff>28575</xdr:rowOff>
    </xdr:from>
    <xdr:to>
      <xdr:col>4</xdr:col>
      <xdr:colOff>123825</xdr:colOff>
      <xdr:row>36</xdr:row>
      <xdr:rowOff>28575</xdr:rowOff>
    </xdr:to>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rcRect/>
        <a:stretch>
          <a:fillRect/>
        </a:stretch>
      </xdr:blipFill>
      <xdr:spPr bwMode="auto">
        <a:xfrm>
          <a:off x="1438275" y="6686550"/>
          <a:ext cx="1990725" cy="323850"/>
        </a:xfrm>
        <a:prstGeom prst="rect">
          <a:avLst/>
        </a:prstGeom>
        <a:noFill/>
        <a:ln>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609600</xdr:colOff>
      <xdr:row>34</xdr:row>
      <xdr:rowOff>47625</xdr:rowOff>
    </xdr:from>
    <xdr:to>
      <xdr:col>4</xdr:col>
      <xdr:colOff>57150</xdr:colOff>
      <xdr:row>36</xdr:row>
      <xdr:rowOff>47624</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rcRect/>
        <a:stretch>
          <a:fillRect/>
        </a:stretch>
      </xdr:blipFill>
      <xdr:spPr bwMode="auto">
        <a:xfrm>
          <a:off x="1371600" y="6705600"/>
          <a:ext cx="1990725" cy="323850"/>
        </a:xfrm>
        <a:prstGeom prst="rect">
          <a:avLst/>
        </a:prstGeom>
        <a:noFill/>
        <a:ln>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609600</xdr:colOff>
      <xdr:row>34</xdr:row>
      <xdr:rowOff>47625</xdr:rowOff>
    </xdr:from>
    <xdr:to>
      <xdr:col>4</xdr:col>
      <xdr:colOff>57150</xdr:colOff>
      <xdr:row>36</xdr:row>
      <xdr:rowOff>47625</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rcRect/>
        <a:stretch>
          <a:fillRect/>
        </a:stretch>
      </xdr:blipFill>
      <xdr:spPr bwMode="auto">
        <a:xfrm>
          <a:off x="1435100" y="6283325"/>
          <a:ext cx="2266950" cy="330200"/>
        </a:xfrm>
        <a:prstGeom prst="rect">
          <a:avLst/>
        </a:prstGeom>
        <a:noFill/>
        <a:ln>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619125</xdr:colOff>
      <xdr:row>37</xdr:row>
      <xdr:rowOff>47625</xdr:rowOff>
    </xdr:from>
    <xdr:to>
      <xdr:col>3</xdr:col>
      <xdr:colOff>666750</xdr:colOff>
      <xdr:row>39</xdr:row>
      <xdr:rowOff>47626</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srcRect/>
        <a:stretch>
          <a:fillRect/>
        </a:stretch>
      </xdr:blipFill>
      <xdr:spPr bwMode="auto">
        <a:xfrm>
          <a:off x="1444625" y="9356725"/>
          <a:ext cx="2219325" cy="330200"/>
        </a:xfrm>
        <a:prstGeom prst="rect">
          <a:avLst/>
        </a:prstGeom>
        <a:noFill/>
        <a:ln>
          <a:noFill/>
          <a:prstDash val="solid"/>
        </a:ln>
      </xdr:spPr>
    </xdr:pic>
    <xdr:clientData/>
  </xdr:twoCellAnchor>
  <xdr:twoCellAnchor editAs="oneCell">
    <xdr:from>
      <xdr:col>11</xdr:col>
      <xdr:colOff>139700</xdr:colOff>
      <xdr:row>2</xdr:row>
      <xdr:rowOff>469900</xdr:rowOff>
    </xdr:from>
    <xdr:to>
      <xdr:col>16</xdr:col>
      <xdr:colOff>647700</xdr:colOff>
      <xdr:row>33</xdr:row>
      <xdr:rowOff>5297</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2"/>
        <a:stretch>
          <a:fillRect/>
        </a:stretch>
      </xdr:blipFill>
      <xdr:spPr>
        <a:xfrm>
          <a:off x="9740900" y="952500"/>
          <a:ext cx="4635500" cy="6426200"/>
        </a:xfrm>
        <a:prstGeom prst="rect">
          <a:avLst/>
        </a:prstGeom>
        <a:ln>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619125</xdr:colOff>
      <xdr:row>36</xdr:row>
      <xdr:rowOff>0</xdr:rowOff>
    </xdr:from>
    <xdr:to>
      <xdr:col>4</xdr:col>
      <xdr:colOff>66675</xdr:colOff>
      <xdr:row>37</xdr:row>
      <xdr:rowOff>164101</xdr:rowOff>
    </xdr:to>
    <xdr:pic>
      <xdr:nvPicPr>
        <xdr:cNvPr id="2" name="Imagen 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srcRect/>
        <a:stretch>
          <a:fillRect/>
        </a:stretch>
      </xdr:blipFill>
      <xdr:spPr bwMode="auto">
        <a:xfrm>
          <a:off x="1444625" y="7061200"/>
          <a:ext cx="2266950" cy="330200"/>
        </a:xfrm>
        <a:prstGeom prst="rect">
          <a:avLst/>
        </a:prstGeom>
        <a:noFill/>
        <a:ln>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619125</xdr:colOff>
      <xdr:row>35</xdr:row>
      <xdr:rowOff>47625</xdr:rowOff>
    </xdr:from>
    <xdr:to>
      <xdr:col>4</xdr:col>
      <xdr:colOff>66675</xdr:colOff>
      <xdr:row>37</xdr:row>
      <xdr:rowOff>47625</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srcRect/>
        <a:stretch>
          <a:fillRect/>
        </a:stretch>
      </xdr:blipFill>
      <xdr:spPr bwMode="auto">
        <a:xfrm>
          <a:off x="1381125" y="6867525"/>
          <a:ext cx="1990725" cy="323850"/>
        </a:xfrm>
        <a:prstGeom prst="rect">
          <a:avLst/>
        </a:prstGeom>
        <a:noFill/>
        <a:ln>
          <a:noFill/>
          <a:prstDash val="soli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619125</xdr:colOff>
      <xdr:row>35</xdr:row>
      <xdr:rowOff>47625</xdr:rowOff>
    </xdr:from>
    <xdr:to>
      <xdr:col>4</xdr:col>
      <xdr:colOff>66675</xdr:colOff>
      <xdr:row>37</xdr:row>
      <xdr:rowOff>47625</xdr:rowOff>
    </xdr:to>
    <xdr:pic>
      <xdr:nvPicPr>
        <xdr:cNvPr id="2" name="Imagen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rcRect/>
        <a:stretch>
          <a:fillRect/>
        </a:stretch>
      </xdr:blipFill>
      <xdr:spPr bwMode="auto">
        <a:xfrm>
          <a:off x="1444625" y="6943725"/>
          <a:ext cx="2266950" cy="330200"/>
        </a:xfrm>
        <a:prstGeom prst="rect">
          <a:avLst/>
        </a:prstGeom>
        <a:noFill/>
        <a:ln>
          <a:noFill/>
          <a:prstDash val="solid"/>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619125</xdr:colOff>
      <xdr:row>37</xdr:row>
      <xdr:rowOff>47625</xdr:rowOff>
    </xdr:from>
    <xdr:to>
      <xdr:col>4</xdr:col>
      <xdr:colOff>66675</xdr:colOff>
      <xdr:row>39</xdr:row>
      <xdr:rowOff>47626</xdr:rowOff>
    </xdr:to>
    <xdr:pic>
      <xdr:nvPicPr>
        <xdr:cNvPr id="2" name="Imagen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rcRect/>
        <a:stretch>
          <a:fillRect/>
        </a:stretch>
      </xdr:blipFill>
      <xdr:spPr bwMode="auto">
        <a:xfrm>
          <a:off x="1444625" y="6448425"/>
          <a:ext cx="2266950" cy="330201"/>
        </a:xfrm>
        <a:prstGeom prst="rect">
          <a:avLst/>
        </a:prstGeom>
        <a:noFill/>
        <a:ln>
          <a:noFill/>
          <a:prstDash val="solid"/>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666750</xdr:colOff>
      <xdr:row>37</xdr:row>
      <xdr:rowOff>28575</xdr:rowOff>
    </xdr:from>
    <xdr:to>
      <xdr:col>4</xdr:col>
      <xdr:colOff>114300</xdr:colOff>
      <xdr:row>39</xdr:row>
      <xdr:rowOff>28575</xdr:rowOff>
    </xdr:to>
    <xdr:pic>
      <xdr:nvPicPr>
        <xdr:cNvPr id="2" name="Imagen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srcRect/>
        <a:stretch>
          <a:fillRect/>
        </a:stretch>
      </xdr:blipFill>
      <xdr:spPr bwMode="auto">
        <a:xfrm>
          <a:off x="1492250" y="7407275"/>
          <a:ext cx="2266950" cy="330200"/>
        </a:xfrm>
        <a:prstGeom prst="rect">
          <a:avLst/>
        </a:prstGeom>
        <a:noFill/>
        <a:ln>
          <a:noFill/>
          <a:prstDash val="solid"/>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666750</xdr:colOff>
      <xdr:row>38</xdr:row>
      <xdr:rowOff>28575</xdr:rowOff>
    </xdr:from>
    <xdr:to>
      <xdr:col>4</xdr:col>
      <xdr:colOff>114300</xdr:colOff>
      <xdr:row>40</xdr:row>
      <xdr:rowOff>28575</xdr:rowOff>
    </xdr:to>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1"/>
        <a:srcRect/>
        <a:stretch>
          <a:fillRect/>
        </a:stretch>
      </xdr:blipFill>
      <xdr:spPr bwMode="auto">
        <a:xfrm>
          <a:off x="1428750" y="7334250"/>
          <a:ext cx="1990725" cy="323850"/>
        </a:xfrm>
        <a:prstGeom prst="rect">
          <a:avLst/>
        </a:prstGeom>
        <a:noFill/>
        <a:ln>
          <a:noFill/>
          <a:prstDash val="solid"/>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666750</xdr:colOff>
      <xdr:row>31</xdr:row>
      <xdr:rowOff>28575</xdr:rowOff>
    </xdr:from>
    <xdr:to>
      <xdr:col>4</xdr:col>
      <xdr:colOff>114300</xdr:colOff>
      <xdr:row>33</xdr:row>
      <xdr:rowOff>28575</xdr:rowOff>
    </xdr:to>
    <xdr:pic>
      <xdr:nvPicPr>
        <xdr:cNvPr id="2" name="Imagen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a:srcRect/>
        <a:stretch>
          <a:fillRect/>
        </a:stretch>
      </xdr:blipFill>
      <xdr:spPr bwMode="auto">
        <a:xfrm>
          <a:off x="1492250" y="7407275"/>
          <a:ext cx="2266950" cy="330200"/>
        </a:xfrm>
        <a:prstGeom prst="rect">
          <a:avLst/>
        </a:prstGeom>
        <a:noFill/>
        <a:ln>
          <a:noFill/>
          <a:prstDash val="solid"/>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666750</xdr:colOff>
      <xdr:row>31</xdr:row>
      <xdr:rowOff>28575</xdr:rowOff>
    </xdr:from>
    <xdr:to>
      <xdr:col>4</xdr:col>
      <xdr:colOff>114300</xdr:colOff>
      <xdr:row>33</xdr:row>
      <xdr:rowOff>28575</xdr:rowOff>
    </xdr:to>
    <xdr:pic>
      <xdr:nvPicPr>
        <xdr:cNvPr id="2" name="Imagen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a:srcRect/>
        <a:stretch>
          <a:fillRect/>
        </a:stretch>
      </xdr:blipFill>
      <xdr:spPr bwMode="auto">
        <a:xfrm>
          <a:off x="1492250" y="6251575"/>
          <a:ext cx="2266950" cy="330200"/>
        </a:xfrm>
        <a:prstGeom prst="rect">
          <a:avLst/>
        </a:prstGeom>
        <a:noFill/>
        <a:ln>
          <a:noFill/>
          <a:prstDash val="solid"/>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666750</xdr:colOff>
      <xdr:row>31</xdr:row>
      <xdr:rowOff>28575</xdr:rowOff>
    </xdr:from>
    <xdr:to>
      <xdr:col>4</xdr:col>
      <xdr:colOff>114300</xdr:colOff>
      <xdr:row>33</xdr:row>
      <xdr:rowOff>28575</xdr:rowOff>
    </xdr:to>
    <xdr:pic>
      <xdr:nvPicPr>
        <xdr:cNvPr id="2" name="Imagen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a:srcRect/>
        <a:stretch>
          <a:fillRect/>
        </a:stretch>
      </xdr:blipFill>
      <xdr:spPr bwMode="auto">
        <a:xfrm>
          <a:off x="1492250" y="6251575"/>
          <a:ext cx="2266950" cy="330200"/>
        </a:xfrm>
        <a:prstGeom prst="rect">
          <a:avLst/>
        </a:prstGeom>
        <a:noFill/>
        <a:ln>
          <a:noFill/>
          <a:prstDash val="solid"/>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666750</xdr:colOff>
      <xdr:row>31</xdr:row>
      <xdr:rowOff>28575</xdr:rowOff>
    </xdr:from>
    <xdr:to>
      <xdr:col>4</xdr:col>
      <xdr:colOff>114300</xdr:colOff>
      <xdr:row>33</xdr:row>
      <xdr:rowOff>28574</xdr:rowOff>
    </xdr:to>
    <xdr:pic>
      <xdr:nvPicPr>
        <xdr:cNvPr id="2" name="Imagen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a:srcRect/>
        <a:stretch>
          <a:fillRect/>
        </a:stretch>
      </xdr:blipFill>
      <xdr:spPr bwMode="auto">
        <a:xfrm>
          <a:off x="1492250" y="6251575"/>
          <a:ext cx="2266950" cy="330200"/>
        </a:xfrm>
        <a:prstGeom prst="rect">
          <a:avLst/>
        </a:prstGeom>
        <a:noFill/>
        <a:ln>
          <a:noFill/>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2.xml"/><Relationship Id="rId1" Type="http://schemas.openxmlformats.org/officeDocument/2006/relationships/printerSettings" Target="../printerSettings/printerSettings22.bin"/><Relationship Id="rId4" Type="http://schemas.openxmlformats.org/officeDocument/2006/relationships/comments" Target="../comments3.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dimension ref="A1:AH863"/>
  <sheetViews>
    <sheetView showGridLines="0" view="pageBreakPreview" zoomScale="85" zoomScaleNormal="85" zoomScaleSheetLayoutView="75" workbookViewId="0">
      <pane xSplit="10" ySplit="6" topLeftCell="K7" activePane="bottomRight" state="frozen"/>
      <selection activeCell="F328" sqref="F328"/>
      <selection pane="topRight" activeCell="F328" sqref="F328"/>
      <selection pane="bottomLeft" activeCell="F328" sqref="F328"/>
      <selection pane="bottomRight" activeCell="C7" sqref="C7"/>
    </sheetView>
  </sheetViews>
  <sheetFormatPr baseColWidth="10" defaultColWidth="11.42578125" defaultRowHeight="12.75" outlineLevelCol="1"/>
  <cols>
    <col min="1" max="1" width="4.42578125" style="1" customWidth="1"/>
    <col min="2" max="2" width="10" style="489" customWidth="1"/>
    <col min="3" max="3" width="52" style="4" customWidth="1"/>
    <col min="4" max="4" width="16.7109375" style="490" bestFit="1" customWidth="1"/>
    <col min="5" max="5" width="7.42578125" style="4" bestFit="1" customWidth="1"/>
    <col min="6" max="6" width="11.42578125" style="491" bestFit="1" customWidth="1"/>
    <col min="7" max="7" width="9.140625" style="491" customWidth="1"/>
    <col min="8" max="8" width="12.140625" style="491" bestFit="1" customWidth="1"/>
    <col min="9" max="9" width="11.42578125" style="491" bestFit="1" customWidth="1"/>
    <col min="10" max="10" width="12.7109375" style="491" bestFit="1" customWidth="1"/>
    <col min="11" max="11" width="5.7109375" style="9" customWidth="1"/>
    <col min="12" max="12" width="12.28515625" style="1" hidden="1" customWidth="1" outlineLevel="1"/>
    <col min="13" max="15" width="11.42578125" style="1" hidden="1" customWidth="1" outlineLevel="1"/>
    <col min="16" max="16" width="6" style="5" customWidth="1" collapsed="1"/>
    <col min="17" max="17" width="6.140625" style="492" bestFit="1" customWidth="1"/>
    <col min="18" max="18" width="16" style="493" bestFit="1" customWidth="1"/>
    <col min="19" max="19" width="11.42578125" style="1" customWidth="1"/>
    <col min="20" max="16384" width="11.42578125" style="1"/>
  </cols>
  <sheetData>
    <row r="1" spans="1:34">
      <c r="A1" s="1">
        <v>1</v>
      </c>
      <c r="C1" s="3" t="s">
        <v>0</v>
      </c>
      <c r="F1" s="491">
        <v>0</v>
      </c>
      <c r="K1" s="494" t="s">
        <v>1</v>
      </c>
      <c r="L1" s="495"/>
      <c r="R1" s="493">
        <v>0</v>
      </c>
    </row>
    <row r="2" spans="1:34">
      <c r="A2" s="1">
        <v>2</v>
      </c>
      <c r="C2" s="3" t="e">
        <f>+#REF!</f>
        <v>#REF!</v>
      </c>
      <c r="F2" s="491">
        <v>0</v>
      </c>
      <c r="K2" s="494" t="s">
        <v>2</v>
      </c>
      <c r="L2" s="495"/>
      <c r="P2" s="6" t="s">
        <v>3</v>
      </c>
      <c r="Q2" s="496">
        <v>1</v>
      </c>
      <c r="R2" s="497" t="s">
        <v>4</v>
      </c>
    </row>
    <row r="3" spans="1:34">
      <c r="A3" s="1">
        <v>3</v>
      </c>
      <c r="C3" s="3"/>
      <c r="F3" s="491">
        <v>0</v>
      </c>
      <c r="K3" s="494" t="s">
        <v>1</v>
      </c>
      <c r="L3" s="495"/>
      <c r="P3" s="6" t="s">
        <v>5</v>
      </c>
      <c r="Q3" s="496">
        <v>1</v>
      </c>
      <c r="R3" s="497"/>
    </row>
    <row r="4" spans="1:34">
      <c r="A4" s="1">
        <v>4</v>
      </c>
      <c r="C4" s="3" t="s">
        <v>6</v>
      </c>
      <c r="K4" s="494" t="s">
        <v>2</v>
      </c>
      <c r="L4" s="495"/>
      <c r="P4" s="6" t="s">
        <v>1</v>
      </c>
      <c r="Q4" s="496">
        <v>1</v>
      </c>
      <c r="R4" s="497"/>
    </row>
    <row r="5" spans="1:34">
      <c r="A5" s="1">
        <v>5</v>
      </c>
      <c r="C5" s="3" t="s">
        <v>7</v>
      </c>
      <c r="F5" s="491">
        <v>0</v>
      </c>
      <c r="K5" s="494" t="s">
        <v>2</v>
      </c>
      <c r="L5" s="495"/>
      <c r="P5" s="6" t="s">
        <v>2</v>
      </c>
      <c r="Q5" s="496">
        <v>1</v>
      </c>
      <c r="R5" s="497"/>
    </row>
    <row r="6" spans="1:34">
      <c r="A6" s="1">
        <v>6</v>
      </c>
      <c r="B6" s="498"/>
      <c r="C6" s="7"/>
      <c r="D6" s="499"/>
      <c r="F6" s="500"/>
      <c r="G6" s="491" t="s">
        <v>8</v>
      </c>
      <c r="H6" s="491" t="s">
        <v>8</v>
      </c>
      <c r="I6" s="491" t="s">
        <v>8</v>
      </c>
      <c r="J6" s="491" t="s">
        <v>8</v>
      </c>
      <c r="K6" s="494"/>
      <c r="Q6" s="501"/>
      <c r="R6" s="502"/>
    </row>
    <row r="7" spans="1:34" s="2" customFormat="1">
      <c r="A7" s="1">
        <v>7</v>
      </c>
      <c r="B7" s="503">
        <v>1.01</v>
      </c>
      <c r="C7" s="57" t="s">
        <v>9</v>
      </c>
      <c r="G7" s="504" t="s">
        <v>10</v>
      </c>
      <c r="H7" s="504" t="s">
        <v>11</v>
      </c>
      <c r="I7" s="504" t="s">
        <v>12</v>
      </c>
      <c r="J7" s="504" t="s">
        <v>13</v>
      </c>
    </row>
    <row r="8" spans="1:34" s="2" customFormat="1">
      <c r="A8" s="1">
        <v>8</v>
      </c>
      <c r="B8" s="69"/>
      <c r="C8" s="24" t="s">
        <v>14</v>
      </c>
      <c r="D8" s="505">
        <v>1</v>
      </c>
      <c r="E8" s="25" t="s">
        <v>15</v>
      </c>
      <c r="F8" s="506">
        <v>3195</v>
      </c>
      <c r="G8" s="507" t="s">
        <v>8</v>
      </c>
      <c r="H8" s="508" t="s">
        <v>8</v>
      </c>
      <c r="I8" s="509">
        <f>D8*F8</f>
        <v>3195</v>
      </c>
      <c r="J8" s="510" t="s">
        <v>8</v>
      </c>
    </row>
    <row r="9" spans="1:34" s="2" customFormat="1">
      <c r="A9" s="1">
        <v>9</v>
      </c>
      <c r="B9" s="75"/>
      <c r="C9" s="26" t="s">
        <v>16</v>
      </c>
      <c r="D9" s="511">
        <f>0.15*1.3</f>
        <v>0.19500000000000001</v>
      </c>
      <c r="E9" s="27" t="s">
        <v>17</v>
      </c>
      <c r="F9" s="512">
        <v>3195</v>
      </c>
      <c r="G9" s="513" t="s">
        <v>8</v>
      </c>
      <c r="H9" s="514" t="s">
        <v>8</v>
      </c>
      <c r="I9" s="515">
        <f>D9*F9</f>
        <v>623</v>
      </c>
      <c r="J9" s="516" t="s">
        <v>8</v>
      </c>
    </row>
    <row r="10" spans="1:34" s="2" customFormat="1">
      <c r="A10" s="1">
        <v>10</v>
      </c>
      <c r="B10" s="75"/>
      <c r="C10" s="26" t="s">
        <v>18</v>
      </c>
      <c r="D10" s="511">
        <f>0.15*1.3</f>
        <v>0.19500000000000001</v>
      </c>
      <c r="E10" s="27" t="s">
        <v>17</v>
      </c>
      <c r="F10" s="512">
        <v>14338</v>
      </c>
      <c r="G10" s="513" t="s">
        <v>8</v>
      </c>
      <c r="H10" s="514" t="s">
        <v>8</v>
      </c>
      <c r="I10" s="514" t="s">
        <v>8</v>
      </c>
      <c r="J10" s="517">
        <f>D10*F10</f>
        <v>2796</v>
      </c>
    </row>
    <row r="11" spans="1:34" s="2" customFormat="1">
      <c r="A11" s="1">
        <v>11</v>
      </c>
      <c r="B11" s="75"/>
      <c r="C11" s="26" t="s">
        <v>19</v>
      </c>
      <c r="D11" s="511">
        <f>SUM(I8:I9)</f>
        <v>3818</v>
      </c>
      <c r="E11" s="27" t="s">
        <v>20</v>
      </c>
      <c r="F11" s="512">
        <v>0</v>
      </c>
      <c r="G11" s="513" t="s">
        <v>8</v>
      </c>
      <c r="H11" s="515">
        <f>D11*F11</f>
        <v>0</v>
      </c>
      <c r="I11" s="514" t="s">
        <v>8</v>
      </c>
      <c r="J11" s="516" t="s">
        <v>8</v>
      </c>
    </row>
    <row r="12" spans="1:34" s="2" customFormat="1">
      <c r="A12" s="1">
        <v>12</v>
      </c>
      <c r="B12" s="75"/>
      <c r="C12" s="26" t="s">
        <v>21</v>
      </c>
      <c r="D12" s="511">
        <f>SUM(I8:I9)</f>
        <v>3818</v>
      </c>
      <c r="E12" s="27" t="s">
        <v>22</v>
      </c>
      <c r="F12" s="512">
        <v>0</v>
      </c>
      <c r="G12" s="518">
        <f>D12*F12</f>
        <v>0</v>
      </c>
      <c r="H12" s="514" t="s">
        <v>8</v>
      </c>
      <c r="I12" s="514" t="s">
        <v>8</v>
      </c>
      <c r="J12" s="516" t="s">
        <v>8</v>
      </c>
    </row>
    <row r="13" spans="1:34" s="2" customFormat="1">
      <c r="A13" s="1">
        <v>14</v>
      </c>
      <c r="B13" s="30"/>
      <c r="C13" s="116" t="str">
        <f>" DIRECTO:  "&amp;TEXT(SUM(G13:J13),"$0,00")</f>
        <v xml:space="preserve"> DIRECTO:  $6,614</v>
      </c>
      <c r="D13" s="519" t="s">
        <v>23</v>
      </c>
      <c r="E13" s="30" t="s">
        <v>8</v>
      </c>
      <c r="F13" s="520"/>
      <c r="G13" s="504">
        <f>SUM(G8:G12)</f>
        <v>0</v>
      </c>
      <c r="H13" s="504">
        <f>SUM(H8:H12)</f>
        <v>0</v>
      </c>
      <c r="I13" s="504">
        <f>SUM(I8:I12)</f>
        <v>3818</v>
      </c>
      <c r="J13" s="504">
        <f>SUM(J8:J12)</f>
        <v>2796</v>
      </c>
    </row>
    <row r="14" spans="1:34" s="2" customFormat="1">
      <c r="A14" s="1">
        <v>15</v>
      </c>
      <c r="B14" s="30"/>
      <c r="C14" s="30" t="s">
        <v>8</v>
      </c>
      <c r="D14" s="521" t="s">
        <v>8</v>
      </c>
      <c r="E14" s="30" t="s">
        <v>8</v>
      </c>
      <c r="F14" s="520" t="s">
        <v>8</v>
      </c>
      <c r="G14" s="520" t="s">
        <v>8</v>
      </c>
      <c r="H14" s="520" t="s">
        <v>8</v>
      </c>
      <c r="I14" s="520" t="s">
        <v>8</v>
      </c>
      <c r="J14" s="522">
        <f>ROUNDUP(SUM(G13:J13),0)</f>
        <v>6614</v>
      </c>
      <c r="K14" s="494" t="s">
        <v>5</v>
      </c>
      <c r="L14" s="1"/>
      <c r="M14" s="1"/>
      <c r="N14" s="1"/>
      <c r="O14" s="1"/>
      <c r="P14" s="8">
        <f>VLOOKUP(K14,$P$2:$Q$5,2,0)</f>
        <v>1</v>
      </c>
      <c r="AH14" s="2" t="str">
        <f>TRIM(C14)</f>
        <v/>
      </c>
    </row>
    <row r="15" spans="1:34" s="2" customFormat="1">
      <c r="A15" s="1">
        <v>16</v>
      </c>
      <c r="B15" s="30"/>
      <c r="C15" s="30" t="s">
        <v>8</v>
      </c>
      <c r="D15" s="523" t="s">
        <v>8</v>
      </c>
      <c r="E15" s="30" t="s">
        <v>8</v>
      </c>
      <c r="F15" s="520"/>
      <c r="G15" s="520" t="s">
        <v>8</v>
      </c>
      <c r="H15" s="520" t="s">
        <v>8</v>
      </c>
      <c r="I15" s="520" t="s">
        <v>8</v>
      </c>
      <c r="J15" s="520" t="s">
        <v>8</v>
      </c>
    </row>
    <row r="16" spans="1:34" s="2" customFormat="1">
      <c r="A16" s="1">
        <v>17</v>
      </c>
      <c r="B16" s="503">
        <v>1.02</v>
      </c>
      <c r="C16" s="57" t="s">
        <v>24</v>
      </c>
      <c r="G16" s="504" t="s">
        <v>10</v>
      </c>
      <c r="H16" s="504" t="s">
        <v>11</v>
      </c>
      <c r="I16" s="504" t="s">
        <v>12</v>
      </c>
      <c r="J16" s="504" t="s">
        <v>13</v>
      </c>
    </row>
    <row r="17" spans="1:34" s="2" customFormat="1">
      <c r="A17" s="1">
        <v>18</v>
      </c>
      <c r="B17" s="69"/>
      <c r="C17" s="24" t="s">
        <v>25</v>
      </c>
      <c r="D17" s="505">
        <v>2.9000000000000001E-2</v>
      </c>
      <c r="E17" s="25" t="s">
        <v>26</v>
      </c>
      <c r="F17" s="506">
        <v>43013</v>
      </c>
      <c r="G17" s="524">
        <f>D17*F17</f>
        <v>1247</v>
      </c>
      <c r="H17" s="508" t="s">
        <v>8</v>
      </c>
      <c r="I17" s="508" t="s">
        <v>8</v>
      </c>
      <c r="J17" s="510" t="s">
        <v>8</v>
      </c>
    </row>
    <row r="18" spans="1:34" s="2" customFormat="1">
      <c r="A18" s="1">
        <v>19</v>
      </c>
      <c r="B18" s="75"/>
      <c r="C18" s="26" t="s">
        <v>27</v>
      </c>
      <c r="D18" s="511">
        <v>1</v>
      </c>
      <c r="E18" s="27" t="s">
        <v>15</v>
      </c>
      <c r="F18" s="512">
        <v>2663</v>
      </c>
      <c r="G18" s="513" t="s">
        <v>8</v>
      </c>
      <c r="H18" s="514" t="s">
        <v>8</v>
      </c>
      <c r="I18" s="515">
        <f>D18*F18</f>
        <v>2663</v>
      </c>
      <c r="J18" s="516" t="s">
        <v>8</v>
      </c>
    </row>
    <row r="19" spans="1:34" s="2" customFormat="1">
      <c r="A19" s="1">
        <v>20</v>
      </c>
      <c r="B19" s="75"/>
      <c r="C19" s="26" t="s">
        <v>16</v>
      </c>
      <c r="D19" s="511">
        <v>0.1</v>
      </c>
      <c r="E19" s="27" t="s">
        <v>17</v>
      </c>
      <c r="F19" s="512">
        <v>3195</v>
      </c>
      <c r="G19" s="513" t="s">
        <v>8</v>
      </c>
      <c r="H19" s="514" t="s">
        <v>8</v>
      </c>
      <c r="I19" s="515">
        <f>D19*F19</f>
        <v>320</v>
      </c>
      <c r="J19" s="516" t="s">
        <v>8</v>
      </c>
    </row>
    <row r="20" spans="1:34" s="2" customFormat="1">
      <c r="A20" s="1">
        <v>21</v>
      </c>
      <c r="B20" s="75"/>
      <c r="C20" s="26" t="s">
        <v>18</v>
      </c>
      <c r="D20" s="511">
        <f>0.1*1.3</f>
        <v>0.13</v>
      </c>
      <c r="E20" s="27" t="s">
        <v>17</v>
      </c>
      <c r="F20" s="512">
        <v>14338</v>
      </c>
      <c r="G20" s="513" t="s">
        <v>8</v>
      </c>
      <c r="H20" s="514" t="s">
        <v>8</v>
      </c>
      <c r="I20" s="514" t="s">
        <v>8</v>
      </c>
      <c r="J20" s="517">
        <f>D20*F20</f>
        <v>1864</v>
      </c>
    </row>
    <row r="21" spans="1:34" s="2" customFormat="1">
      <c r="A21" s="1">
        <v>22</v>
      </c>
      <c r="B21" s="75"/>
      <c r="C21" s="26" t="s">
        <v>19</v>
      </c>
      <c r="D21" s="511">
        <f>SUM(I18:I19)</f>
        <v>2983</v>
      </c>
      <c r="E21" s="27" t="s">
        <v>20</v>
      </c>
      <c r="F21" s="512">
        <v>0</v>
      </c>
      <c r="G21" s="513" t="s">
        <v>8</v>
      </c>
      <c r="H21" s="515">
        <f>D21*F21</f>
        <v>0</v>
      </c>
      <c r="I21" s="514" t="s">
        <v>8</v>
      </c>
      <c r="J21" s="516" t="s">
        <v>8</v>
      </c>
    </row>
    <row r="22" spans="1:34" s="2" customFormat="1">
      <c r="A22" s="1">
        <v>23</v>
      </c>
      <c r="B22" s="75"/>
      <c r="C22" s="26" t="s">
        <v>21</v>
      </c>
      <c r="D22" s="511">
        <f>SUM(I18:I19)</f>
        <v>2983</v>
      </c>
      <c r="E22" s="27" t="s">
        <v>22</v>
      </c>
      <c r="F22" s="512">
        <v>0</v>
      </c>
      <c r="G22" s="518">
        <f>D22*F22</f>
        <v>0</v>
      </c>
      <c r="H22" s="514" t="s">
        <v>8</v>
      </c>
      <c r="I22" s="514" t="s">
        <v>8</v>
      </c>
      <c r="J22" s="516" t="s">
        <v>8</v>
      </c>
    </row>
    <row r="23" spans="1:34" s="2" customFormat="1">
      <c r="A23" s="1">
        <v>25</v>
      </c>
      <c r="B23" s="30"/>
      <c r="C23" s="116" t="str">
        <f>" DIRECTO:  "&amp;TEXT(SUM(G23:J23),"$0,00")</f>
        <v xml:space="preserve"> DIRECTO:  $6,094</v>
      </c>
      <c r="D23" s="519" t="s">
        <v>23</v>
      </c>
      <c r="E23" s="30" t="s">
        <v>8</v>
      </c>
      <c r="F23" s="520"/>
      <c r="G23" s="504">
        <f>SUM(G17:G22)</f>
        <v>1247</v>
      </c>
      <c r="H23" s="504">
        <f>SUM(H17:H22)</f>
        <v>0</v>
      </c>
      <c r="I23" s="504">
        <f>SUM(I17:I22)</f>
        <v>2983</v>
      </c>
      <c r="J23" s="504">
        <f>SUM(J17:J22)</f>
        <v>1864</v>
      </c>
    </row>
    <row r="24" spans="1:34" s="2" customFormat="1">
      <c r="A24" s="1">
        <v>26</v>
      </c>
      <c r="B24" s="30"/>
      <c r="C24" s="30" t="s">
        <v>8</v>
      </c>
      <c r="D24" s="521" t="s">
        <v>8</v>
      </c>
      <c r="E24" s="30" t="s">
        <v>8</v>
      </c>
      <c r="F24" s="520" t="s">
        <v>8</v>
      </c>
      <c r="G24" s="520" t="s">
        <v>8</v>
      </c>
      <c r="H24" s="520" t="s">
        <v>8</v>
      </c>
      <c r="I24" s="520" t="s">
        <v>8</v>
      </c>
      <c r="J24" s="522">
        <f>ROUNDUP(SUM(G23:J23),0)</f>
        <v>6094</v>
      </c>
      <c r="K24" s="494" t="s">
        <v>5</v>
      </c>
      <c r="L24" s="1"/>
      <c r="M24" s="1"/>
      <c r="N24" s="1"/>
      <c r="O24" s="1"/>
      <c r="P24" s="8">
        <f>VLOOKUP(K24,$P$2:$Q$5,2,0)</f>
        <v>1</v>
      </c>
      <c r="AH24" s="2" t="str">
        <f>TRIM(C24)</f>
        <v/>
      </c>
    </row>
    <row r="25" spans="1:34" s="2" customFormat="1">
      <c r="A25" s="1">
        <v>27</v>
      </c>
      <c r="B25" s="30"/>
      <c r="C25" s="30" t="s">
        <v>8</v>
      </c>
      <c r="D25" s="523" t="s">
        <v>8</v>
      </c>
      <c r="E25" s="30" t="s">
        <v>8</v>
      </c>
      <c r="F25" s="520"/>
      <c r="G25" s="520" t="s">
        <v>8</v>
      </c>
      <c r="H25" s="520" t="s">
        <v>8</v>
      </c>
      <c r="I25" s="520" t="s">
        <v>8</v>
      </c>
      <c r="J25" s="520" t="s">
        <v>8</v>
      </c>
    </row>
    <row r="26" spans="1:34" s="2" customFormat="1">
      <c r="A26" s="1">
        <v>28</v>
      </c>
      <c r="B26" s="503">
        <v>1.03</v>
      </c>
      <c r="C26" s="57" t="s">
        <v>28</v>
      </c>
      <c r="G26" s="504" t="s">
        <v>10</v>
      </c>
      <c r="H26" s="504" t="s">
        <v>11</v>
      </c>
      <c r="I26" s="504" t="s">
        <v>12</v>
      </c>
      <c r="J26" s="504" t="s">
        <v>13</v>
      </c>
    </row>
    <row r="27" spans="1:34" s="2" customFormat="1">
      <c r="A27" s="1">
        <v>29</v>
      </c>
      <c r="B27" s="69"/>
      <c r="C27" s="24" t="s">
        <v>25</v>
      </c>
      <c r="D27" s="505">
        <v>0.02</v>
      </c>
      <c r="E27" s="25" t="s">
        <v>26</v>
      </c>
      <c r="F27" s="506">
        <v>43013</v>
      </c>
      <c r="G27" s="524">
        <f>D27*F27</f>
        <v>860</v>
      </c>
      <c r="H27" s="508" t="s">
        <v>8</v>
      </c>
      <c r="I27" s="508" t="s">
        <v>8</v>
      </c>
      <c r="J27" s="510" t="s">
        <v>8</v>
      </c>
    </row>
    <row r="28" spans="1:34" s="2" customFormat="1">
      <c r="A28" s="1">
        <v>30</v>
      </c>
      <c r="B28" s="75"/>
      <c r="C28" s="26" t="s">
        <v>29</v>
      </c>
      <c r="D28" s="511">
        <v>0.6</v>
      </c>
      <c r="E28" s="27" t="s">
        <v>15</v>
      </c>
      <c r="F28" s="512">
        <v>2663</v>
      </c>
      <c r="G28" s="513" t="s">
        <v>8</v>
      </c>
      <c r="H28" s="514" t="s">
        <v>8</v>
      </c>
      <c r="I28" s="515">
        <f>D28*F28</f>
        <v>1598</v>
      </c>
      <c r="J28" s="516" t="s">
        <v>8</v>
      </c>
    </row>
    <row r="29" spans="1:34" s="2" customFormat="1">
      <c r="A29" s="1">
        <v>31</v>
      </c>
      <c r="B29" s="75"/>
      <c r="C29" s="26" t="s">
        <v>16</v>
      </c>
      <c r="D29" s="511">
        <v>0.05</v>
      </c>
      <c r="E29" s="27" t="s">
        <v>17</v>
      </c>
      <c r="F29" s="512">
        <v>3195</v>
      </c>
      <c r="G29" s="513" t="s">
        <v>8</v>
      </c>
      <c r="H29" s="514" t="s">
        <v>8</v>
      </c>
      <c r="I29" s="515">
        <f>D29*F29</f>
        <v>160</v>
      </c>
      <c r="J29" s="516" t="s">
        <v>8</v>
      </c>
    </row>
    <row r="30" spans="1:34" s="2" customFormat="1">
      <c r="A30" s="1">
        <v>32</v>
      </c>
      <c r="B30" s="75"/>
      <c r="C30" s="26" t="s">
        <v>18</v>
      </c>
      <c r="D30" s="511">
        <f>0.05*1.3</f>
        <v>6.5000000000000002E-2</v>
      </c>
      <c r="E30" s="27" t="s">
        <v>17</v>
      </c>
      <c r="F30" s="512">
        <v>14338</v>
      </c>
      <c r="G30" s="513" t="s">
        <v>8</v>
      </c>
      <c r="H30" s="514" t="s">
        <v>8</v>
      </c>
      <c r="I30" s="514" t="s">
        <v>8</v>
      </c>
      <c r="J30" s="517">
        <f>D30*F30</f>
        <v>932</v>
      </c>
    </row>
    <row r="31" spans="1:34" s="2" customFormat="1">
      <c r="A31" s="1">
        <v>33</v>
      </c>
      <c r="B31" s="75"/>
      <c r="C31" s="26" t="s">
        <v>19</v>
      </c>
      <c r="D31" s="511">
        <f>SUM(I28:I29)</f>
        <v>1758</v>
      </c>
      <c r="E31" s="27" t="s">
        <v>20</v>
      </c>
      <c r="F31" s="512">
        <v>0</v>
      </c>
      <c r="G31" s="513" t="s">
        <v>8</v>
      </c>
      <c r="H31" s="515">
        <f>D31*F31</f>
        <v>0</v>
      </c>
      <c r="I31" s="514" t="s">
        <v>8</v>
      </c>
      <c r="J31" s="516" t="s">
        <v>8</v>
      </c>
    </row>
    <row r="32" spans="1:34" s="2" customFormat="1">
      <c r="A32" s="1">
        <v>34</v>
      </c>
      <c r="B32" s="75"/>
      <c r="C32" s="26" t="s">
        <v>21</v>
      </c>
      <c r="D32" s="511">
        <f>SUM(I28:I29)</f>
        <v>1758</v>
      </c>
      <c r="E32" s="27" t="s">
        <v>22</v>
      </c>
      <c r="F32" s="512">
        <v>0</v>
      </c>
      <c r="G32" s="518">
        <f>D32*F32</f>
        <v>0</v>
      </c>
      <c r="H32" s="514" t="s">
        <v>8</v>
      </c>
      <c r="I32" s="514" t="s">
        <v>8</v>
      </c>
      <c r="J32" s="516" t="s">
        <v>8</v>
      </c>
    </row>
    <row r="33" spans="1:34" s="2" customFormat="1">
      <c r="A33" s="1">
        <v>36</v>
      </c>
      <c r="B33" s="30"/>
      <c r="C33" s="116" t="str">
        <f>" DIRECTO:  "&amp;TEXT(SUM(G33:J33),"$0,00")</f>
        <v xml:space="preserve"> DIRECTO:  $3,550</v>
      </c>
      <c r="D33" s="519" t="s">
        <v>30</v>
      </c>
      <c r="E33" s="30" t="s">
        <v>8</v>
      </c>
      <c r="F33" s="520"/>
      <c r="G33" s="504">
        <f>SUM(G27:G32)</f>
        <v>860</v>
      </c>
      <c r="H33" s="504">
        <f>SUM(H27:H32)</f>
        <v>0</v>
      </c>
      <c r="I33" s="504">
        <f>SUM(I27:I32)</f>
        <v>1758</v>
      </c>
      <c r="J33" s="504">
        <f>SUM(J27:J32)</f>
        <v>932</v>
      </c>
    </row>
    <row r="34" spans="1:34" s="2" customFormat="1">
      <c r="A34" s="1">
        <v>37</v>
      </c>
      <c r="B34" s="30"/>
      <c r="C34" s="30" t="s">
        <v>8</v>
      </c>
      <c r="D34" s="521" t="s">
        <v>8</v>
      </c>
      <c r="E34" s="30" t="s">
        <v>8</v>
      </c>
      <c r="F34" s="520" t="s">
        <v>8</v>
      </c>
      <c r="G34" s="520" t="s">
        <v>8</v>
      </c>
      <c r="H34" s="520" t="s">
        <v>8</v>
      </c>
      <c r="I34" s="520" t="s">
        <v>8</v>
      </c>
      <c r="J34" s="522">
        <f>ROUNDUP(SUM(G33:J33),0)</f>
        <v>3550</v>
      </c>
      <c r="K34" s="494" t="s">
        <v>5</v>
      </c>
      <c r="L34" s="1"/>
      <c r="M34" s="1"/>
      <c r="N34" s="1"/>
      <c r="O34" s="1"/>
      <c r="P34" s="8">
        <f>VLOOKUP(K34,$P$2:$Q$5,2,0)</f>
        <v>1</v>
      </c>
      <c r="AH34" s="2" t="str">
        <f>TRIM(C34)</f>
        <v/>
      </c>
    </row>
    <row r="35" spans="1:34" s="2" customFormat="1">
      <c r="A35" s="1">
        <v>38</v>
      </c>
      <c r="B35" s="30"/>
      <c r="C35" s="30" t="s">
        <v>8</v>
      </c>
      <c r="D35" s="523" t="s">
        <v>8</v>
      </c>
      <c r="E35" s="30" t="s">
        <v>8</v>
      </c>
      <c r="F35" s="520"/>
      <c r="G35" s="520" t="s">
        <v>8</v>
      </c>
      <c r="H35" s="520" t="s">
        <v>8</v>
      </c>
      <c r="I35" s="520" t="s">
        <v>8</v>
      </c>
      <c r="J35" s="520" t="s">
        <v>8</v>
      </c>
    </row>
    <row r="36" spans="1:34" s="2" customFormat="1">
      <c r="A36" s="1">
        <v>39</v>
      </c>
      <c r="B36" s="503">
        <v>1.04</v>
      </c>
      <c r="C36" s="57" t="s">
        <v>31</v>
      </c>
      <c r="G36" s="504" t="s">
        <v>10</v>
      </c>
      <c r="H36" s="504" t="s">
        <v>11</v>
      </c>
      <c r="I36" s="504" t="s">
        <v>12</v>
      </c>
      <c r="J36" s="504" t="s">
        <v>13</v>
      </c>
    </row>
    <row r="37" spans="1:34" s="2" customFormat="1">
      <c r="A37" s="1">
        <v>40</v>
      </c>
      <c r="B37" s="69"/>
      <c r="C37" s="24" t="s">
        <v>25</v>
      </c>
      <c r="D37" s="505">
        <v>0.02</v>
      </c>
      <c r="E37" s="25" t="s">
        <v>26</v>
      </c>
      <c r="F37" s="506">
        <v>43013</v>
      </c>
      <c r="G37" s="524">
        <f>D37*F37</f>
        <v>860</v>
      </c>
      <c r="H37" s="508" t="s">
        <v>8</v>
      </c>
      <c r="I37" s="508" t="s">
        <v>8</v>
      </c>
      <c r="J37" s="510" t="s">
        <v>8</v>
      </c>
    </row>
    <row r="38" spans="1:34" s="2" customFormat="1">
      <c r="A38" s="1">
        <v>41</v>
      </c>
      <c r="B38" s="75"/>
      <c r="C38" s="26" t="s">
        <v>32</v>
      </c>
      <c r="D38" s="511">
        <v>0.6</v>
      </c>
      <c r="E38" s="27" t="s">
        <v>15</v>
      </c>
      <c r="F38" s="512">
        <v>2663</v>
      </c>
      <c r="G38" s="513" t="s">
        <v>8</v>
      </c>
      <c r="H38" s="514" t="s">
        <v>8</v>
      </c>
      <c r="I38" s="515">
        <f>D38*F38</f>
        <v>1598</v>
      </c>
      <c r="J38" s="516" t="s">
        <v>8</v>
      </c>
    </row>
    <row r="39" spans="1:34" s="2" customFormat="1">
      <c r="A39" s="1">
        <v>42</v>
      </c>
      <c r="B39" s="75"/>
      <c r="C39" s="26" t="s">
        <v>16</v>
      </c>
      <c r="D39" s="511">
        <f>0.6*0.1</f>
        <v>0.06</v>
      </c>
      <c r="E39" s="27" t="s">
        <v>17</v>
      </c>
      <c r="F39" s="512">
        <v>3195</v>
      </c>
      <c r="G39" s="513" t="s">
        <v>8</v>
      </c>
      <c r="H39" s="514" t="s">
        <v>8</v>
      </c>
      <c r="I39" s="515">
        <f>D39*F39</f>
        <v>192</v>
      </c>
      <c r="J39" s="516" t="s">
        <v>8</v>
      </c>
    </row>
    <row r="40" spans="1:34" s="2" customFormat="1">
      <c r="A40" s="1">
        <v>43</v>
      </c>
      <c r="B40" s="75"/>
      <c r="C40" s="26" t="s">
        <v>18</v>
      </c>
      <c r="D40" s="511">
        <f>0.06*1.3</f>
        <v>7.8E-2</v>
      </c>
      <c r="E40" s="27" t="s">
        <v>17</v>
      </c>
      <c r="F40" s="512">
        <v>14338</v>
      </c>
      <c r="G40" s="513" t="s">
        <v>8</v>
      </c>
      <c r="H40" s="514" t="s">
        <v>8</v>
      </c>
      <c r="I40" s="514" t="s">
        <v>8</v>
      </c>
      <c r="J40" s="517">
        <f>D40*F40</f>
        <v>1118</v>
      </c>
    </row>
    <row r="41" spans="1:34" s="2" customFormat="1">
      <c r="A41" s="1">
        <v>44</v>
      </c>
      <c r="B41" s="75"/>
      <c r="C41" s="26" t="s">
        <v>19</v>
      </c>
      <c r="D41" s="511">
        <f>SUM(I38:I39)</f>
        <v>1790</v>
      </c>
      <c r="E41" s="27" t="s">
        <v>20</v>
      </c>
      <c r="F41" s="512">
        <v>0</v>
      </c>
      <c r="G41" s="513" t="s">
        <v>8</v>
      </c>
      <c r="H41" s="515">
        <f>D41*F41</f>
        <v>0</v>
      </c>
      <c r="I41" s="514" t="s">
        <v>8</v>
      </c>
      <c r="J41" s="516" t="s">
        <v>8</v>
      </c>
    </row>
    <row r="42" spans="1:34" s="2" customFormat="1">
      <c r="A42" s="1">
        <v>45</v>
      </c>
      <c r="B42" s="75"/>
      <c r="C42" s="26" t="s">
        <v>21</v>
      </c>
      <c r="D42" s="511">
        <f>SUM(I38:I39)</f>
        <v>1790</v>
      </c>
      <c r="E42" s="27" t="s">
        <v>22</v>
      </c>
      <c r="F42" s="512">
        <v>0</v>
      </c>
      <c r="G42" s="518">
        <f>D42*F42</f>
        <v>0</v>
      </c>
      <c r="H42" s="514" t="s">
        <v>8</v>
      </c>
      <c r="I42" s="514" t="s">
        <v>8</v>
      </c>
      <c r="J42" s="516" t="s">
        <v>8</v>
      </c>
    </row>
    <row r="43" spans="1:34" s="2" customFormat="1">
      <c r="A43" s="1">
        <v>47</v>
      </c>
      <c r="B43" s="30"/>
      <c r="C43" s="116" t="str">
        <f>" DIRECTO:  "&amp;TEXT(SUM(G43:J43),"$0,00")</f>
        <v xml:space="preserve"> DIRECTO:  $3,768</v>
      </c>
      <c r="D43" s="519" t="s">
        <v>30</v>
      </c>
      <c r="E43" s="30" t="s">
        <v>8</v>
      </c>
      <c r="F43" s="520"/>
      <c r="G43" s="504">
        <f>SUM(G37:G42)</f>
        <v>860</v>
      </c>
      <c r="H43" s="504">
        <f>SUM(H37:H42)</f>
        <v>0</v>
      </c>
      <c r="I43" s="504">
        <f>SUM(I37:I42)</f>
        <v>1790</v>
      </c>
      <c r="J43" s="504">
        <f>SUM(J37:J42)</f>
        <v>1118</v>
      </c>
    </row>
    <row r="44" spans="1:34" s="2" customFormat="1">
      <c r="A44" s="1">
        <v>48</v>
      </c>
      <c r="B44" s="30"/>
      <c r="C44" s="30" t="s">
        <v>8</v>
      </c>
      <c r="D44" s="521" t="s">
        <v>8</v>
      </c>
      <c r="E44" s="30" t="s">
        <v>8</v>
      </c>
      <c r="F44" s="520" t="s">
        <v>8</v>
      </c>
      <c r="G44" s="520" t="s">
        <v>8</v>
      </c>
      <c r="H44" s="520" t="s">
        <v>8</v>
      </c>
      <c r="I44" s="520" t="s">
        <v>8</v>
      </c>
      <c r="J44" s="522">
        <f>ROUNDUP(SUM(G43:J43),0)</f>
        <v>3768</v>
      </c>
      <c r="K44" s="494" t="s">
        <v>5</v>
      </c>
      <c r="L44" s="1"/>
      <c r="M44" s="1"/>
      <c r="N44" s="1"/>
      <c r="O44" s="1"/>
      <c r="P44" s="8">
        <f>VLOOKUP(K44,$P$2:$Q$5,2,0)</f>
        <v>1</v>
      </c>
      <c r="S44" s="135"/>
      <c r="AH44" s="2" t="str">
        <f>TRIM(C44)</f>
        <v/>
      </c>
    </row>
    <row r="45" spans="1:34" s="2" customFormat="1">
      <c r="A45" s="1">
        <v>49</v>
      </c>
      <c r="B45" s="30"/>
      <c r="C45" s="30" t="s">
        <v>8</v>
      </c>
      <c r="D45" s="523" t="s">
        <v>8</v>
      </c>
      <c r="E45" s="30" t="s">
        <v>8</v>
      </c>
      <c r="F45" s="520"/>
      <c r="G45" s="520" t="s">
        <v>8</v>
      </c>
      <c r="H45" s="520" t="s">
        <v>8</v>
      </c>
      <c r="I45" s="520" t="s">
        <v>8</v>
      </c>
      <c r="J45" s="520" t="s">
        <v>8</v>
      </c>
    </row>
    <row r="46" spans="1:34" s="2" customFormat="1">
      <c r="A46" s="1">
        <v>51</v>
      </c>
      <c r="B46" s="503">
        <v>1.05</v>
      </c>
      <c r="C46" s="57" t="s">
        <v>33</v>
      </c>
      <c r="G46" s="504" t="s">
        <v>10</v>
      </c>
      <c r="H46" s="504" t="s">
        <v>11</v>
      </c>
      <c r="I46" s="504" t="s">
        <v>12</v>
      </c>
      <c r="J46" s="504" t="s">
        <v>13</v>
      </c>
      <c r="K46" s="9"/>
      <c r="M46" s="1"/>
      <c r="N46" s="1"/>
      <c r="O46" s="1"/>
      <c r="P46" s="1"/>
      <c r="Q46" s="8"/>
    </row>
    <row r="47" spans="1:34" s="2" customFormat="1">
      <c r="A47" s="1">
        <v>52</v>
      </c>
      <c r="B47" s="69"/>
      <c r="C47" s="24" t="s">
        <v>34</v>
      </c>
      <c r="D47" s="525">
        <v>1</v>
      </c>
      <c r="E47" s="25" t="s">
        <v>35</v>
      </c>
      <c r="F47" s="526">
        <f>Q47*R47</f>
        <v>40716</v>
      </c>
      <c r="G47" s="507" t="s">
        <v>8</v>
      </c>
      <c r="H47" s="508" t="s">
        <v>8</v>
      </c>
      <c r="I47" s="509">
        <f>D47*F47</f>
        <v>40716</v>
      </c>
      <c r="J47" s="510" t="s">
        <v>8</v>
      </c>
      <c r="K47" s="9" t="s">
        <v>5</v>
      </c>
      <c r="M47" s="1"/>
      <c r="N47" s="1"/>
      <c r="O47" s="1"/>
      <c r="P47" s="1"/>
      <c r="Q47" s="8">
        <v>1</v>
      </c>
      <c r="R47" s="506">
        <f>45240*0.9</f>
        <v>40716</v>
      </c>
    </row>
    <row r="48" spans="1:34" s="2" customFormat="1">
      <c r="A48" s="1">
        <v>53</v>
      </c>
      <c r="B48" s="75"/>
      <c r="C48" s="26" t="s">
        <v>16</v>
      </c>
      <c r="D48" s="511">
        <v>1.3</v>
      </c>
      <c r="E48" s="27" t="s">
        <v>17</v>
      </c>
      <c r="F48" s="512">
        <f>R48*Q48</f>
        <v>2663</v>
      </c>
      <c r="G48" s="513" t="s">
        <v>8</v>
      </c>
      <c r="H48" s="514" t="s">
        <v>8</v>
      </c>
      <c r="I48" s="515">
        <f>D48*F48</f>
        <v>3462</v>
      </c>
      <c r="J48" s="516" t="s">
        <v>8</v>
      </c>
      <c r="K48" s="9" t="s">
        <v>3</v>
      </c>
      <c r="M48" s="1"/>
      <c r="N48" s="1"/>
      <c r="O48" s="1"/>
      <c r="P48" s="1"/>
      <c r="Q48" s="8">
        <v>1</v>
      </c>
      <c r="R48" s="512">
        <v>2663</v>
      </c>
    </row>
    <row r="49" spans="1:34" s="2" customFormat="1">
      <c r="A49" s="1">
        <v>54</v>
      </c>
      <c r="B49" s="75"/>
      <c r="C49" s="26" t="s">
        <v>18</v>
      </c>
      <c r="D49" s="511">
        <v>1.3</v>
      </c>
      <c r="E49" s="27" t="s">
        <v>17</v>
      </c>
      <c r="F49" s="512">
        <f>R49*Q49</f>
        <v>14825</v>
      </c>
      <c r="G49" s="513" t="s">
        <v>8</v>
      </c>
      <c r="H49" s="514" t="s">
        <v>8</v>
      </c>
      <c r="I49" s="514" t="s">
        <v>8</v>
      </c>
      <c r="J49" s="517">
        <f>D49*F49</f>
        <v>19273</v>
      </c>
      <c r="K49" s="9" t="s">
        <v>3</v>
      </c>
      <c r="M49" s="1"/>
      <c r="N49" s="1"/>
      <c r="O49" s="1"/>
      <c r="P49" s="1"/>
      <c r="Q49" s="8">
        <v>1</v>
      </c>
      <c r="R49" s="512">
        <v>14825</v>
      </c>
    </row>
    <row r="50" spans="1:34" s="2" customFormat="1">
      <c r="A50" s="1">
        <v>56</v>
      </c>
      <c r="B50" s="30"/>
      <c r="C50" s="116" t="str">
        <f>CONCATENATE("DIRECTO: $ ",ROUNDUP(SUM($G50:$J50),0)," / ",E50)</f>
        <v>DIRECTO: $ 63451 / m3</v>
      </c>
      <c r="D50" s="117" t="s">
        <v>8</v>
      </c>
      <c r="E50" s="30" t="s">
        <v>36</v>
      </c>
      <c r="F50" s="520" t="s">
        <v>8</v>
      </c>
      <c r="G50" s="504">
        <f>SUM(G47:G49)</f>
        <v>0</v>
      </c>
      <c r="H50" s="504">
        <f>SUM(H47:H49)</f>
        <v>0</v>
      </c>
      <c r="I50" s="504">
        <f>SUM(I47:I49)</f>
        <v>44178</v>
      </c>
      <c r="J50" s="504">
        <f>SUM(J47:J49)</f>
        <v>19273</v>
      </c>
      <c r="K50" s="9" t="s">
        <v>2</v>
      </c>
      <c r="M50" s="1"/>
      <c r="N50" s="1"/>
      <c r="O50" s="1"/>
      <c r="P50" s="1"/>
      <c r="Q50" s="8"/>
    </row>
    <row r="51" spans="1:34" s="2" customFormat="1">
      <c r="A51" s="1">
        <v>57</v>
      </c>
      <c r="B51" s="30"/>
      <c r="C51" s="30"/>
      <c r="D51" s="523"/>
      <c r="E51" s="30"/>
      <c r="F51" s="520">
        <v>0</v>
      </c>
      <c r="G51" s="520"/>
      <c r="H51" s="520"/>
      <c r="I51" s="520"/>
      <c r="J51" s="527">
        <f>ROUNDUP(SUM(G50:J50),0)</f>
        <v>63451</v>
      </c>
      <c r="K51" s="9"/>
      <c r="M51" s="1"/>
      <c r="N51" s="1"/>
      <c r="O51" s="1"/>
      <c r="P51" s="1"/>
      <c r="Q51" s="8"/>
    </row>
    <row r="52" spans="1:34" s="2" customFormat="1">
      <c r="A52" s="1">
        <v>58</v>
      </c>
      <c r="B52" s="30"/>
      <c r="C52" s="30"/>
      <c r="D52" s="523"/>
      <c r="E52" s="30"/>
      <c r="F52" s="520">
        <v>0</v>
      </c>
      <c r="G52" s="520"/>
      <c r="H52" s="520"/>
      <c r="I52" s="520"/>
      <c r="J52" s="520"/>
      <c r="K52" s="9"/>
      <c r="M52" s="1"/>
      <c r="N52" s="1"/>
      <c r="O52" s="1"/>
      <c r="P52" s="1"/>
      <c r="Q52" s="8"/>
    </row>
    <row r="53" spans="1:34" s="2" customFormat="1">
      <c r="A53" s="1">
        <v>59</v>
      </c>
      <c r="B53" s="503">
        <v>1.06</v>
      </c>
      <c r="C53" s="57" t="s">
        <v>37</v>
      </c>
      <c r="G53" s="504" t="s">
        <v>10</v>
      </c>
      <c r="H53" s="504" t="s">
        <v>11</v>
      </c>
      <c r="I53" s="504" t="s">
        <v>12</v>
      </c>
      <c r="J53" s="504" t="s">
        <v>13</v>
      </c>
    </row>
    <row r="54" spans="1:34" s="2" customFormat="1">
      <c r="A54" s="1">
        <v>60</v>
      </c>
      <c r="B54" s="69"/>
      <c r="C54" s="24" t="s">
        <v>38</v>
      </c>
      <c r="D54" s="505">
        <v>0.5</v>
      </c>
      <c r="E54" s="25" t="s">
        <v>39</v>
      </c>
      <c r="F54" s="506">
        <v>26000</v>
      </c>
      <c r="G54" s="524">
        <f>D54*F54</f>
        <v>13000</v>
      </c>
      <c r="H54" s="508" t="s">
        <v>8</v>
      </c>
      <c r="I54" s="508" t="s">
        <v>8</v>
      </c>
      <c r="J54" s="510" t="s">
        <v>8</v>
      </c>
    </row>
    <row r="55" spans="1:34" s="2" customFormat="1">
      <c r="A55" s="1">
        <v>61</v>
      </c>
      <c r="B55" s="75"/>
      <c r="C55" s="26" t="s">
        <v>40</v>
      </c>
      <c r="D55" s="511">
        <v>2</v>
      </c>
      <c r="E55" s="27" t="s">
        <v>17</v>
      </c>
      <c r="F55" s="512">
        <v>6600</v>
      </c>
      <c r="G55" s="513" t="s">
        <v>8</v>
      </c>
      <c r="H55" s="514" t="s">
        <v>8</v>
      </c>
      <c r="I55" s="515">
        <f>D55*F55</f>
        <v>13200</v>
      </c>
      <c r="J55" s="516" t="s">
        <v>8</v>
      </c>
    </row>
    <row r="56" spans="1:34" s="2" customFormat="1">
      <c r="A56" s="1">
        <v>62</v>
      </c>
      <c r="B56" s="75"/>
      <c r="C56" s="26" t="s">
        <v>16</v>
      </c>
      <c r="D56" s="511">
        <f>2*1.3</f>
        <v>2.6</v>
      </c>
      <c r="E56" s="27" t="s">
        <v>17</v>
      </c>
      <c r="F56" s="512">
        <v>3195</v>
      </c>
      <c r="G56" s="513" t="s">
        <v>8</v>
      </c>
      <c r="H56" s="514" t="s">
        <v>8</v>
      </c>
      <c r="I56" s="515">
        <f>D56*F56</f>
        <v>8307</v>
      </c>
      <c r="J56" s="516" t="s">
        <v>8</v>
      </c>
    </row>
    <row r="57" spans="1:34" s="2" customFormat="1">
      <c r="A57" s="1">
        <v>63</v>
      </c>
      <c r="B57" s="75"/>
      <c r="C57" s="26" t="s">
        <v>41</v>
      </c>
      <c r="D57" s="511">
        <f>2*1.3</f>
        <v>2.6</v>
      </c>
      <c r="E57" s="27" t="s">
        <v>17</v>
      </c>
      <c r="F57" s="512">
        <v>13920</v>
      </c>
      <c r="G57" s="513" t="s">
        <v>8</v>
      </c>
      <c r="H57" s="514" t="s">
        <v>8</v>
      </c>
      <c r="I57" s="514" t="s">
        <v>8</v>
      </c>
      <c r="J57" s="517">
        <f>D57*F57</f>
        <v>36192</v>
      </c>
    </row>
    <row r="58" spans="1:34" s="2" customFormat="1">
      <c r="A58" s="1">
        <v>64</v>
      </c>
      <c r="B58" s="75"/>
      <c r="C58" s="26" t="s">
        <v>21</v>
      </c>
      <c r="D58" s="511">
        <f>SUM(I55:I56)</f>
        <v>21507</v>
      </c>
      <c r="E58" s="27" t="s">
        <v>22</v>
      </c>
      <c r="F58" s="512">
        <v>0</v>
      </c>
      <c r="G58" s="518">
        <f>D58*F58</f>
        <v>0</v>
      </c>
      <c r="H58" s="514" t="s">
        <v>8</v>
      </c>
      <c r="I58" s="514" t="s">
        <v>8</v>
      </c>
      <c r="J58" s="516" t="s">
        <v>8</v>
      </c>
    </row>
    <row r="59" spans="1:34" s="2" customFormat="1">
      <c r="A59" s="1">
        <v>65</v>
      </c>
      <c r="B59" s="75"/>
      <c r="C59" s="26" t="s">
        <v>42</v>
      </c>
      <c r="D59" s="511">
        <f>SUM(I55:I56)</f>
        <v>21507</v>
      </c>
      <c r="E59" s="27" t="s">
        <v>20</v>
      </c>
      <c r="F59" s="512">
        <v>0</v>
      </c>
      <c r="G59" s="513" t="s">
        <v>8</v>
      </c>
      <c r="H59" s="515">
        <f>D59*F59</f>
        <v>0</v>
      </c>
      <c r="I59" s="514" t="s">
        <v>8</v>
      </c>
      <c r="J59" s="516" t="s">
        <v>8</v>
      </c>
    </row>
    <row r="60" spans="1:34" s="2" customFormat="1">
      <c r="A60" s="1">
        <v>67</v>
      </c>
      <c r="B60" s="30"/>
      <c r="C60" s="116" t="s">
        <v>43</v>
      </c>
      <c r="D60" s="519" t="s">
        <v>8</v>
      </c>
      <c r="E60" s="30" t="s">
        <v>8</v>
      </c>
      <c r="F60" s="520" t="s">
        <v>8</v>
      </c>
      <c r="G60" s="504">
        <f>SUM(G54:G59)</f>
        <v>13000</v>
      </c>
      <c r="H60" s="504">
        <f>SUM(H54:H59)</f>
        <v>0</v>
      </c>
      <c r="I60" s="504">
        <f>SUM(I54:I59)</f>
        <v>21507</v>
      </c>
      <c r="J60" s="504">
        <f>SUM(J54:J59)</f>
        <v>36192</v>
      </c>
    </row>
    <row r="61" spans="1:34" s="2" customFormat="1">
      <c r="A61" s="1">
        <v>68</v>
      </c>
      <c r="B61" s="30"/>
      <c r="C61" s="30" t="s">
        <v>8</v>
      </c>
      <c r="D61" s="521" t="s">
        <v>8</v>
      </c>
      <c r="E61" s="30" t="s">
        <v>8</v>
      </c>
      <c r="F61" s="520" t="s">
        <v>8</v>
      </c>
      <c r="G61" s="520" t="s">
        <v>8</v>
      </c>
      <c r="H61" s="520" t="s">
        <v>8</v>
      </c>
      <c r="I61" s="520" t="s">
        <v>8</v>
      </c>
      <c r="J61" s="522">
        <f>ROUNDUP(SUM(G60:J60),0)</f>
        <v>70699</v>
      </c>
      <c r="K61" s="494" t="s">
        <v>5</v>
      </c>
      <c r="L61" s="1"/>
      <c r="M61" s="1"/>
      <c r="N61" s="1"/>
      <c r="O61" s="1"/>
      <c r="P61" s="8">
        <f>VLOOKUP(K61,$P$2:$Q$5,2,0)</f>
        <v>1</v>
      </c>
      <c r="AH61" s="2" t="str">
        <f>TRIM(C61)</f>
        <v/>
      </c>
    </row>
    <row r="62" spans="1:34" s="2" customFormat="1">
      <c r="A62" s="1">
        <v>69</v>
      </c>
      <c r="B62" s="30" t="s">
        <v>8</v>
      </c>
      <c r="C62" s="523" t="s">
        <v>8</v>
      </c>
      <c r="D62" s="30" t="s">
        <v>8</v>
      </c>
      <c r="E62" s="520" t="s">
        <v>8</v>
      </c>
      <c r="F62" s="520" t="s">
        <v>8</v>
      </c>
      <c r="G62" s="520" t="s">
        <v>8</v>
      </c>
      <c r="H62" s="520" t="s">
        <v>8</v>
      </c>
      <c r="I62" s="520" t="s">
        <v>8</v>
      </c>
      <c r="J62" s="35"/>
    </row>
    <row r="63" spans="1:34" s="2" customFormat="1">
      <c r="A63" s="1">
        <v>70</v>
      </c>
      <c r="B63" s="503">
        <v>1.07</v>
      </c>
      <c r="C63" s="57" t="s">
        <v>44</v>
      </c>
      <c r="G63" s="504" t="s">
        <v>10</v>
      </c>
      <c r="H63" s="504" t="s">
        <v>11</v>
      </c>
      <c r="I63" s="504" t="s">
        <v>12</v>
      </c>
      <c r="J63" s="504" t="s">
        <v>13</v>
      </c>
    </row>
    <row r="64" spans="1:34" s="2" customFormat="1">
      <c r="A64" s="1">
        <v>72</v>
      </c>
      <c r="B64" s="75"/>
      <c r="C64" s="26" t="s">
        <v>45</v>
      </c>
      <c r="D64" s="511">
        <v>1</v>
      </c>
      <c r="E64" s="27" t="s">
        <v>46</v>
      </c>
      <c r="F64" s="512">
        <v>23430</v>
      </c>
      <c r="G64" s="513" t="s">
        <v>8</v>
      </c>
      <c r="H64" s="514" t="s">
        <v>8</v>
      </c>
      <c r="I64" s="515">
        <f>D64*F64</f>
        <v>23430</v>
      </c>
      <c r="J64" s="516" t="s">
        <v>8</v>
      </c>
    </row>
    <row r="65" spans="1:34" s="2" customFormat="1">
      <c r="A65" s="1">
        <v>73</v>
      </c>
      <c r="B65" s="75"/>
      <c r="C65" s="26" t="s">
        <v>47</v>
      </c>
      <c r="D65" s="511">
        <v>1</v>
      </c>
      <c r="E65" s="27" t="s">
        <v>46</v>
      </c>
      <c r="F65" s="512">
        <v>2663</v>
      </c>
      <c r="G65" s="513" t="s">
        <v>8</v>
      </c>
      <c r="H65" s="514" t="s">
        <v>8</v>
      </c>
      <c r="I65" s="515">
        <f>D65*F65</f>
        <v>2663</v>
      </c>
      <c r="J65" s="516" t="s">
        <v>8</v>
      </c>
    </row>
    <row r="66" spans="1:34" s="2" customFormat="1">
      <c r="A66" s="1">
        <v>74</v>
      </c>
      <c r="B66" s="75"/>
      <c r="C66" s="26" t="s">
        <v>19</v>
      </c>
      <c r="D66" s="511">
        <f>SUM(I64:I65)</f>
        <v>26093</v>
      </c>
      <c r="E66" s="27" t="s">
        <v>20</v>
      </c>
      <c r="F66" s="512">
        <v>0</v>
      </c>
      <c r="G66" s="518" t="s">
        <v>8</v>
      </c>
      <c r="H66" s="514">
        <f>D66*F66</f>
        <v>0</v>
      </c>
      <c r="I66" s="514" t="s">
        <v>8</v>
      </c>
      <c r="J66" s="516" t="s">
        <v>8</v>
      </c>
    </row>
    <row r="67" spans="1:34" s="2" customFormat="1">
      <c r="A67" s="1">
        <v>71</v>
      </c>
      <c r="B67" s="75"/>
      <c r="C67" s="26" t="s">
        <v>21</v>
      </c>
      <c r="D67" s="511">
        <f>SUM(I64:I65)</f>
        <v>26093</v>
      </c>
      <c r="E67" s="27" t="s">
        <v>22</v>
      </c>
      <c r="F67" s="512">
        <v>0</v>
      </c>
      <c r="G67" s="513">
        <f>D67*F67</f>
        <v>0</v>
      </c>
      <c r="H67" s="515" t="s">
        <v>8</v>
      </c>
      <c r="I67" s="514" t="s">
        <v>8</v>
      </c>
      <c r="J67" s="516" t="s">
        <v>8</v>
      </c>
    </row>
    <row r="68" spans="1:34" s="2" customFormat="1">
      <c r="A68" s="1">
        <v>76</v>
      </c>
      <c r="B68" s="30"/>
      <c r="C68" s="116" t="str">
        <f>" DIRECTO:  "&amp;TEXT(SUM(G68:J68),"$0,00")</f>
        <v xml:space="preserve"> DIRECTO:  $26,093</v>
      </c>
      <c r="D68" s="519" t="s">
        <v>48</v>
      </c>
      <c r="E68" s="30" t="s">
        <v>8</v>
      </c>
      <c r="F68" s="520"/>
      <c r="G68" s="504">
        <f>SUM(G64:G66)</f>
        <v>0</v>
      </c>
      <c r="H68" s="504">
        <f>SUM(H64:H66)</f>
        <v>0</v>
      </c>
      <c r="I68" s="504">
        <f>SUM(I64:I66)</f>
        <v>26093</v>
      </c>
      <c r="J68" s="522">
        <f>SUM(J64:J66)</f>
        <v>0</v>
      </c>
    </row>
    <row r="69" spans="1:34" s="2" customFormat="1">
      <c r="A69" s="1">
        <v>77</v>
      </c>
      <c r="B69" s="30"/>
      <c r="C69" s="30" t="s">
        <v>8</v>
      </c>
      <c r="D69" s="521" t="s">
        <v>8</v>
      </c>
      <c r="E69" s="30" t="s">
        <v>8</v>
      </c>
      <c r="F69" s="520" t="s">
        <v>8</v>
      </c>
      <c r="G69" s="520" t="s">
        <v>8</v>
      </c>
      <c r="H69" s="520" t="s">
        <v>8</v>
      </c>
      <c r="I69" s="520" t="s">
        <v>8</v>
      </c>
      <c r="J69" s="522">
        <f>ROUNDUP(SUM(G68:J68),0)</f>
        <v>26093</v>
      </c>
      <c r="K69" s="494" t="s">
        <v>5</v>
      </c>
      <c r="L69" s="1"/>
      <c r="M69" s="1"/>
      <c r="N69" s="1"/>
      <c r="O69" s="1"/>
      <c r="P69" s="8">
        <f>VLOOKUP(K69,$P$2:$Q$5,2,0)</f>
        <v>1</v>
      </c>
      <c r="AH69" s="2" t="str">
        <f>TRIM(C69)</f>
        <v/>
      </c>
    </row>
    <row r="70" spans="1:34" s="2" customFormat="1">
      <c r="A70" s="1">
        <v>78</v>
      </c>
      <c r="B70" s="30"/>
      <c r="C70" s="30" t="s">
        <v>8</v>
      </c>
      <c r="D70" s="523" t="s">
        <v>8</v>
      </c>
      <c r="E70" s="30" t="s">
        <v>8</v>
      </c>
      <c r="F70" s="520"/>
      <c r="G70" s="520" t="s">
        <v>8</v>
      </c>
      <c r="H70" s="520" t="s">
        <v>8</v>
      </c>
      <c r="I70" s="520" t="s">
        <v>8</v>
      </c>
      <c r="J70" s="520" t="s">
        <v>8</v>
      </c>
    </row>
    <row r="71" spans="1:34" s="2" customFormat="1">
      <c r="A71" s="1">
        <v>79</v>
      </c>
      <c r="B71" s="503"/>
      <c r="C71" s="57" t="s">
        <v>49</v>
      </c>
      <c r="G71" s="504" t="s">
        <v>10</v>
      </c>
      <c r="H71" s="504" t="s">
        <v>11</v>
      </c>
      <c r="I71" s="504" t="s">
        <v>12</v>
      </c>
      <c r="J71" s="504" t="s">
        <v>13</v>
      </c>
    </row>
    <row r="72" spans="1:34" s="2" customFormat="1">
      <c r="A72" s="1">
        <v>80</v>
      </c>
      <c r="B72" s="75"/>
      <c r="C72" s="26" t="s">
        <v>50</v>
      </c>
      <c r="D72" s="511">
        <v>1</v>
      </c>
      <c r="E72" s="27" t="s">
        <v>51</v>
      </c>
      <c r="F72" s="512">
        <v>2500</v>
      </c>
      <c r="G72" s="513" t="s">
        <v>8</v>
      </c>
      <c r="H72" s="514" t="s">
        <v>8</v>
      </c>
      <c r="I72" s="515">
        <f>D72*F72</f>
        <v>2500</v>
      </c>
      <c r="J72" s="516" t="s">
        <v>8</v>
      </c>
    </row>
    <row r="73" spans="1:34" s="2" customFormat="1">
      <c r="A73" s="1">
        <v>81</v>
      </c>
      <c r="B73" s="30"/>
      <c r="C73" s="116" t="str">
        <f>" DIRECTO:  "&amp;TEXT(SUM(G73:J73),"$0,00")</f>
        <v xml:space="preserve"> DIRECTO:  $2,500</v>
      </c>
      <c r="D73" s="519" t="str">
        <f>E72</f>
        <v xml:space="preserve"> m2</v>
      </c>
      <c r="E73" s="30" t="s">
        <v>8</v>
      </c>
      <c r="F73" s="520"/>
      <c r="G73" s="504">
        <f>SUM(G72:G72)</f>
        <v>0</v>
      </c>
      <c r="H73" s="504">
        <f>SUM(H72:H72)</f>
        <v>0</v>
      </c>
      <c r="I73" s="504">
        <f>SUM(I72:I72)</f>
        <v>2500</v>
      </c>
      <c r="J73" s="522">
        <f>SUM(J72:J72)</f>
        <v>0</v>
      </c>
    </row>
    <row r="74" spans="1:34" s="2" customFormat="1">
      <c r="A74" s="1">
        <v>82</v>
      </c>
      <c r="B74" s="30"/>
      <c r="C74" s="30" t="s">
        <v>8</v>
      </c>
      <c r="D74" s="521" t="s">
        <v>8</v>
      </c>
      <c r="E74" s="30" t="s">
        <v>8</v>
      </c>
      <c r="F74" s="520" t="s">
        <v>8</v>
      </c>
      <c r="G74" s="520" t="s">
        <v>8</v>
      </c>
      <c r="H74" s="520" t="s">
        <v>8</v>
      </c>
      <c r="I74" s="520" t="s">
        <v>8</v>
      </c>
      <c r="J74" s="522">
        <f>ROUNDUP(SUM(G73:J73),0)</f>
        <v>2500</v>
      </c>
      <c r="K74" s="494" t="s">
        <v>5</v>
      </c>
      <c r="L74" s="1"/>
      <c r="M74" s="1"/>
      <c r="N74" s="1"/>
      <c r="O74" s="1"/>
      <c r="P74" s="8">
        <f>VLOOKUP(K74,$P$2:$Q$5,2,0)</f>
        <v>1</v>
      </c>
      <c r="AH74" s="2" t="str">
        <f>TRIM(C74)</f>
        <v/>
      </c>
    </row>
    <row r="75" spans="1:34" s="2" customFormat="1">
      <c r="A75" s="1">
        <v>83</v>
      </c>
      <c r="B75" s="30"/>
      <c r="C75" s="30" t="s">
        <v>8</v>
      </c>
      <c r="D75" s="523" t="s">
        <v>8</v>
      </c>
      <c r="E75" s="30" t="s">
        <v>8</v>
      </c>
      <c r="F75" s="520"/>
      <c r="G75" s="520" t="s">
        <v>8</v>
      </c>
      <c r="H75" s="520" t="s">
        <v>8</v>
      </c>
      <c r="I75" s="520" t="s">
        <v>8</v>
      </c>
      <c r="J75" s="520" t="s">
        <v>8</v>
      </c>
    </row>
    <row r="76" spans="1:34" s="2" customFormat="1">
      <c r="A76" s="1">
        <v>84</v>
      </c>
      <c r="B76" s="503"/>
      <c r="C76" s="57" t="s">
        <v>52</v>
      </c>
      <c r="G76" s="504" t="s">
        <v>10</v>
      </c>
      <c r="H76" s="504" t="s">
        <v>11</v>
      </c>
      <c r="I76" s="504" t="s">
        <v>12</v>
      </c>
      <c r="J76" s="504" t="s">
        <v>13</v>
      </c>
    </row>
    <row r="77" spans="1:34" s="2" customFormat="1">
      <c r="A77" s="1">
        <v>85</v>
      </c>
      <c r="B77" s="75"/>
      <c r="C77" s="26" t="s">
        <v>53</v>
      </c>
      <c r="D77" s="511">
        <v>1</v>
      </c>
      <c r="E77" s="27" t="s">
        <v>54</v>
      </c>
      <c r="F77" s="512">
        <v>30000</v>
      </c>
      <c r="G77" s="513" t="s">
        <v>8</v>
      </c>
      <c r="H77" s="514" t="s">
        <v>8</v>
      </c>
      <c r="I77" s="515">
        <f>D77*F77</f>
        <v>30000</v>
      </c>
      <c r="J77" s="516" t="s">
        <v>8</v>
      </c>
    </row>
    <row r="78" spans="1:34" s="2" customFormat="1">
      <c r="A78" s="1">
        <v>86</v>
      </c>
      <c r="B78" s="30"/>
      <c r="C78" s="116" t="str">
        <f>" DIRECTO:  "&amp;TEXT(SUM(G78:J78),"$0,00")</f>
        <v xml:space="preserve"> DIRECTO:  $30,000</v>
      </c>
      <c r="D78" s="519" t="str">
        <f>E77</f>
        <v>un</v>
      </c>
      <c r="E78" s="30" t="s">
        <v>8</v>
      </c>
      <c r="F78" s="520"/>
      <c r="G78" s="504">
        <f>SUM(G77:G77)</f>
        <v>0</v>
      </c>
      <c r="H78" s="504">
        <f>SUM(H77:H77)</f>
        <v>0</v>
      </c>
      <c r="I78" s="504">
        <f>SUM(I77:I77)</f>
        <v>30000</v>
      </c>
      <c r="J78" s="522">
        <f>SUM(J77:J77)</f>
        <v>0</v>
      </c>
    </row>
    <row r="79" spans="1:34" s="2" customFormat="1">
      <c r="A79" s="1">
        <v>87</v>
      </c>
      <c r="B79" s="30"/>
      <c r="C79" s="30" t="s">
        <v>8</v>
      </c>
      <c r="D79" s="521" t="s">
        <v>8</v>
      </c>
      <c r="E79" s="30" t="s">
        <v>8</v>
      </c>
      <c r="F79" s="520" t="s">
        <v>8</v>
      </c>
      <c r="G79" s="520" t="s">
        <v>8</v>
      </c>
      <c r="H79" s="520" t="s">
        <v>8</v>
      </c>
      <c r="I79" s="520" t="s">
        <v>8</v>
      </c>
      <c r="J79" s="522">
        <f>ROUNDUP(SUM(G78:J78),0)</f>
        <v>30000</v>
      </c>
      <c r="K79" s="494" t="s">
        <v>5</v>
      </c>
      <c r="L79" s="1"/>
      <c r="M79" s="1"/>
      <c r="N79" s="1"/>
      <c r="O79" s="1"/>
      <c r="P79" s="8">
        <f t="shared" ref="P79:P93" si="0">VLOOKUP(K79,$P$2:$Q$5,2,0)</f>
        <v>1</v>
      </c>
      <c r="AH79" s="2" t="str">
        <f>TRIM(C79)</f>
        <v/>
      </c>
    </row>
    <row r="80" spans="1:34" s="2" customFormat="1">
      <c r="A80" s="1">
        <v>45</v>
      </c>
      <c r="C80" s="34"/>
      <c r="D80" s="523"/>
      <c r="E80" s="30"/>
      <c r="F80" s="520"/>
      <c r="G80" s="520"/>
      <c r="H80" s="520"/>
      <c r="I80" s="520"/>
      <c r="J80" s="520" t="s">
        <v>8</v>
      </c>
      <c r="K80" s="494" t="s">
        <v>5</v>
      </c>
      <c r="L80" s="1"/>
      <c r="M80" s="1"/>
      <c r="N80" s="1"/>
      <c r="O80" s="1"/>
      <c r="P80" s="8">
        <f t="shared" si="0"/>
        <v>1</v>
      </c>
      <c r="AA80" s="2" t="str">
        <f>TRIM(C80)</f>
        <v/>
      </c>
    </row>
    <row r="81" spans="1:34" s="2" customFormat="1">
      <c r="A81" s="1">
        <v>46</v>
      </c>
      <c r="B81" s="3"/>
      <c r="C81" s="134" t="s">
        <v>55</v>
      </c>
      <c r="D81" s="523"/>
      <c r="E81" s="30"/>
      <c r="F81" s="520"/>
      <c r="G81" s="528" t="s">
        <v>10</v>
      </c>
      <c r="H81" s="528" t="s">
        <v>11</v>
      </c>
      <c r="I81" s="528" t="s">
        <v>12</v>
      </c>
      <c r="J81" s="528" t="s">
        <v>13</v>
      </c>
      <c r="K81" s="494" t="s">
        <v>5</v>
      </c>
      <c r="L81" s="1"/>
      <c r="M81" s="1"/>
      <c r="N81" s="1"/>
      <c r="O81" s="1"/>
      <c r="P81" s="8">
        <f t="shared" si="0"/>
        <v>1</v>
      </c>
      <c r="AA81" s="2" t="e">
        <f>TRIM(#REF!)</f>
        <v>#REF!</v>
      </c>
    </row>
    <row r="82" spans="1:34" s="2" customFormat="1">
      <c r="A82" s="1">
        <v>47</v>
      </c>
      <c r="B82" s="94"/>
      <c r="C82" s="12" t="s">
        <v>56</v>
      </c>
      <c r="D82" s="529">
        <v>1</v>
      </c>
      <c r="E82" s="13" t="s">
        <v>36</v>
      </c>
      <c r="F82" s="530">
        <f>+P82*R82</f>
        <v>3068</v>
      </c>
      <c r="G82" s="531">
        <f>$D82*$F82</f>
        <v>3068</v>
      </c>
      <c r="H82" s="531"/>
      <c r="I82" s="531"/>
      <c r="J82" s="532"/>
      <c r="K82" s="494" t="s">
        <v>5</v>
      </c>
      <c r="L82" s="1"/>
      <c r="M82" s="1"/>
      <c r="N82" s="1"/>
      <c r="O82" s="1"/>
      <c r="P82" s="8">
        <f t="shared" si="0"/>
        <v>1</v>
      </c>
      <c r="Q82" s="533"/>
      <c r="R82" s="534">
        <f>2900+2900*0.05*1.16</f>
        <v>3068</v>
      </c>
      <c r="S82" s="535"/>
      <c r="T82" s="1"/>
      <c r="AA82" s="2" t="str">
        <f>TRIM(C82)</f>
        <v>Subcontrato excavacion masiva no incluye cargue y botada</v>
      </c>
    </row>
    <row r="83" spans="1:34" s="2" customFormat="1">
      <c r="A83" s="1">
        <v>48</v>
      </c>
      <c r="B83" s="68"/>
      <c r="C83" s="42" t="s">
        <v>57</v>
      </c>
      <c r="D83" s="536">
        <v>0.04</v>
      </c>
      <c r="E83" s="39" t="s">
        <v>58</v>
      </c>
      <c r="F83" s="537">
        <f>+P83*R83</f>
        <v>4725</v>
      </c>
      <c r="G83" s="538" t="s">
        <v>8</v>
      </c>
      <c r="H83" s="539" t="s">
        <v>8</v>
      </c>
      <c r="I83" s="540">
        <f>D83*F83</f>
        <v>189</v>
      </c>
      <c r="J83" s="541" t="s">
        <v>8</v>
      </c>
      <c r="K83" s="494" t="s">
        <v>5</v>
      </c>
      <c r="L83" s="1"/>
      <c r="M83" s="1"/>
      <c r="N83" s="1"/>
      <c r="O83" s="1"/>
      <c r="P83" s="8">
        <f t="shared" si="0"/>
        <v>1</v>
      </c>
      <c r="R83" s="2">
        <v>4725</v>
      </c>
      <c r="AA83" s="2" t="str">
        <f>TRIM(C83)</f>
        <v>M.O. ayudante por administracion</v>
      </c>
    </row>
    <row r="84" spans="1:34" s="2" customFormat="1">
      <c r="A84" s="1">
        <v>49</v>
      </c>
      <c r="B84" s="30"/>
      <c r="C84" s="18" t="str">
        <f>"DIRECTO:  "&amp;TEXT(ROUNDUP(SUM(G84:J84),0),"$0,00")&amp;" / "&amp;E84</f>
        <v>DIRECTO:  $3,257 / m3</v>
      </c>
      <c r="D84" s="542" t="s">
        <v>8</v>
      </c>
      <c r="E84" s="30" t="s">
        <v>36</v>
      </c>
      <c r="F84" s="520" t="s">
        <v>8</v>
      </c>
      <c r="G84" s="543">
        <f>SUM(G82:G83)</f>
        <v>3068</v>
      </c>
      <c r="H84" s="543">
        <f>SUM(H82:H83)</f>
        <v>0</v>
      </c>
      <c r="I84" s="543">
        <f>SUM(I82:I83)</f>
        <v>189</v>
      </c>
      <c r="J84" s="543">
        <f>SUM(J82:J83)</f>
        <v>0</v>
      </c>
      <c r="K84" s="494" t="s">
        <v>5</v>
      </c>
      <c r="L84" s="1"/>
      <c r="M84" s="1"/>
      <c r="N84" s="1"/>
      <c r="O84" s="1"/>
      <c r="P84" s="8">
        <f t="shared" si="0"/>
        <v>1</v>
      </c>
      <c r="AA84" s="2" t="str">
        <f>TRIM(C84)</f>
        <v>DIRECTO: $3,257 / m3</v>
      </c>
    </row>
    <row r="85" spans="1:34" s="2" customFormat="1">
      <c r="A85" s="1">
        <v>50</v>
      </c>
      <c r="B85" s="30"/>
      <c r="C85" s="30" t="s">
        <v>8</v>
      </c>
      <c r="D85" s="523" t="s">
        <v>8</v>
      </c>
      <c r="E85" s="30" t="s">
        <v>8</v>
      </c>
      <c r="F85" s="520" t="s">
        <v>8</v>
      </c>
      <c r="G85" s="520" t="s">
        <v>8</v>
      </c>
      <c r="H85" s="520" t="s">
        <v>8</v>
      </c>
      <c r="I85" s="520" t="s">
        <v>8</v>
      </c>
      <c r="J85" s="522">
        <f>ROUNDUP(SUM(G84:J84),0)</f>
        <v>3257</v>
      </c>
      <c r="K85" s="494" t="s">
        <v>5</v>
      </c>
      <c r="L85" s="1"/>
      <c r="M85" s="1"/>
      <c r="N85" s="1"/>
      <c r="O85" s="1"/>
      <c r="P85" s="8">
        <f t="shared" si="0"/>
        <v>1</v>
      </c>
      <c r="AA85" s="2" t="str">
        <f>TRIM(C85)</f>
        <v/>
      </c>
    </row>
    <row r="86" spans="1:34" s="2" customFormat="1">
      <c r="A86" s="1">
        <v>68</v>
      </c>
      <c r="C86" s="4"/>
      <c r="D86" s="544"/>
      <c r="E86" s="4"/>
      <c r="F86" s="545"/>
      <c r="G86" s="491"/>
      <c r="H86" s="491"/>
      <c r="I86" s="491"/>
      <c r="J86" s="491"/>
      <c r="K86" s="494" t="s">
        <v>5</v>
      </c>
      <c r="L86" s="1"/>
      <c r="M86" s="1"/>
      <c r="N86" s="1"/>
      <c r="O86" s="1"/>
      <c r="P86" s="8">
        <f t="shared" si="0"/>
        <v>1</v>
      </c>
      <c r="Q86" s="533"/>
      <c r="R86" s="491"/>
      <c r="S86" s="535"/>
      <c r="T86" s="1"/>
      <c r="AA86" s="2" t="str">
        <f>TRIM(C86)</f>
        <v/>
      </c>
    </row>
    <row r="87" spans="1:34" s="2" customFormat="1">
      <c r="A87" s="1">
        <v>70</v>
      </c>
      <c r="B87" s="30"/>
      <c r="C87" s="134" t="s">
        <v>59</v>
      </c>
      <c r="D87" s="544"/>
      <c r="E87" s="4"/>
      <c r="F87" s="491"/>
      <c r="G87" s="546" t="s">
        <v>10</v>
      </c>
      <c r="H87" s="546" t="s">
        <v>11</v>
      </c>
      <c r="I87" s="546" t="s">
        <v>12</v>
      </c>
      <c r="J87" s="546" t="s">
        <v>13</v>
      </c>
      <c r="K87" s="494" t="s">
        <v>5</v>
      </c>
      <c r="L87" s="1"/>
      <c r="M87" s="1"/>
      <c r="N87" s="1"/>
      <c r="O87" s="1"/>
      <c r="P87" s="8">
        <f t="shared" si="0"/>
        <v>1</v>
      </c>
      <c r="Q87" s="533"/>
      <c r="R87" s="491"/>
      <c r="S87" s="535"/>
      <c r="T87" s="1"/>
      <c r="AA87" s="2" t="e">
        <f>TRIM(#REF!)</f>
        <v>#REF!</v>
      </c>
    </row>
    <row r="88" spans="1:34" s="2" customFormat="1">
      <c r="A88" s="1">
        <v>71</v>
      </c>
      <c r="B88" s="94"/>
      <c r="C88" s="12" t="s">
        <v>60</v>
      </c>
      <c r="D88" s="529">
        <v>1</v>
      </c>
      <c r="E88" s="13" t="s">
        <v>36</v>
      </c>
      <c r="F88" s="526">
        <f>+P88*R88</f>
        <v>7410</v>
      </c>
      <c r="G88" s="547" t="s">
        <v>8</v>
      </c>
      <c r="H88" s="548" t="s">
        <v>8</v>
      </c>
      <c r="I88" s="531">
        <f>D88*F88</f>
        <v>7410</v>
      </c>
      <c r="J88" s="549" t="s">
        <v>8</v>
      </c>
      <c r="K88" s="494" t="s">
        <v>5</v>
      </c>
      <c r="L88" s="1"/>
      <c r="M88" s="1"/>
      <c r="N88" s="1"/>
      <c r="O88" s="1"/>
      <c r="P88" s="8">
        <f t="shared" si="0"/>
        <v>1</v>
      </c>
      <c r="Q88" s="533"/>
      <c r="R88" s="550">
        <v>7410</v>
      </c>
      <c r="S88" s="535"/>
      <c r="T88" s="1"/>
      <c r="AA88" s="2" t="str">
        <f t="shared" ref="AA88:AA93" si="1">TRIM(C88)</f>
        <v>M.O. excavacion fundaciones</v>
      </c>
    </row>
    <row r="89" spans="1:34" s="2" customFormat="1">
      <c r="A89" s="1">
        <v>72</v>
      </c>
      <c r="B89" s="95"/>
      <c r="C89" s="14" t="s">
        <v>61</v>
      </c>
      <c r="D89" s="551">
        <v>1.3</v>
      </c>
      <c r="E89" s="15" t="s">
        <v>36</v>
      </c>
      <c r="F89" s="552">
        <f>+P89*R89</f>
        <v>3000</v>
      </c>
      <c r="G89" s="553" t="s">
        <v>8</v>
      </c>
      <c r="H89" s="554" t="s">
        <v>8</v>
      </c>
      <c r="I89" s="555">
        <f>D89*F89</f>
        <v>3900</v>
      </c>
      <c r="J89" s="556" t="s">
        <v>8</v>
      </c>
      <c r="K89" s="494" t="s">
        <v>5</v>
      </c>
      <c r="L89" s="1"/>
      <c r="M89" s="1"/>
      <c r="N89" s="1"/>
      <c r="O89" s="1"/>
      <c r="P89" s="8">
        <f t="shared" si="0"/>
        <v>1</v>
      </c>
      <c r="Q89" s="533"/>
      <c r="R89" s="557">
        <v>3000</v>
      </c>
      <c r="S89" s="535"/>
      <c r="T89" s="1"/>
      <c r="AA89" s="2" t="str">
        <f t="shared" si="1"/>
        <v>M.O. transporte interno material</v>
      </c>
    </row>
    <row r="90" spans="1:34" s="2" customFormat="1">
      <c r="A90" s="1">
        <v>73</v>
      </c>
      <c r="B90" s="95"/>
      <c r="C90" s="14" t="s">
        <v>62</v>
      </c>
      <c r="D90" s="551">
        <f>SUM(I88:I89)</f>
        <v>11310</v>
      </c>
      <c r="E90" s="15" t="s">
        <v>63</v>
      </c>
      <c r="F90" s="552">
        <f>+P90*R90</f>
        <v>0</v>
      </c>
      <c r="G90" s="558" t="s">
        <v>8</v>
      </c>
      <c r="H90" s="555">
        <f>D90*F90</f>
        <v>0</v>
      </c>
      <c r="I90" s="554" t="s">
        <v>8</v>
      </c>
      <c r="J90" s="556" t="s">
        <v>8</v>
      </c>
      <c r="K90" s="494" t="s">
        <v>5</v>
      </c>
      <c r="L90" s="1"/>
      <c r="M90" s="1"/>
      <c r="N90" s="1"/>
      <c r="O90" s="1"/>
      <c r="P90" s="8">
        <f t="shared" si="0"/>
        <v>1</v>
      </c>
      <c r="Q90" s="533"/>
      <c r="R90" s="559">
        <v>0</v>
      </c>
      <c r="S90" s="535"/>
      <c r="T90" s="1"/>
      <c r="AA90" s="2" t="str">
        <f t="shared" si="1"/>
        <v>Elementos de consumo y proteccion</v>
      </c>
    </row>
    <row r="91" spans="1:34" s="2" customFormat="1">
      <c r="A91" s="1">
        <v>74</v>
      </c>
      <c r="B91" s="96"/>
      <c r="C91" s="16" t="s">
        <v>64</v>
      </c>
      <c r="D91" s="560">
        <f>SUM(I88:I89)</f>
        <v>11310</v>
      </c>
      <c r="E91" s="17" t="s">
        <v>65</v>
      </c>
      <c r="F91" s="537">
        <f>+P91*R91</f>
        <v>0</v>
      </c>
      <c r="G91" s="561">
        <f>D91*F91</f>
        <v>0</v>
      </c>
      <c r="H91" s="562" t="s">
        <v>8</v>
      </c>
      <c r="I91" s="562" t="s">
        <v>8</v>
      </c>
      <c r="J91" s="563" t="s">
        <v>8</v>
      </c>
      <c r="K91" s="494" t="s">
        <v>5</v>
      </c>
      <c r="L91" s="1"/>
      <c r="M91" s="1"/>
      <c r="N91" s="1"/>
      <c r="O91" s="1"/>
      <c r="P91" s="8">
        <f t="shared" si="0"/>
        <v>1</v>
      </c>
      <c r="Q91" s="533"/>
      <c r="R91" s="557">
        <v>0</v>
      </c>
      <c r="S91" s="535"/>
      <c r="T91" s="1"/>
      <c r="AA91" s="2" t="str">
        <f t="shared" si="1"/>
        <v>Herramienta y equipo menor</v>
      </c>
    </row>
    <row r="92" spans="1:34" s="2" customFormat="1">
      <c r="A92" s="1">
        <v>75</v>
      </c>
      <c r="B92" s="3"/>
      <c r="C92" s="18" t="str">
        <f>"DIRECTO:  "&amp;TEXT(ROUNDUP(SUM(G92:J92),0),"$0,00")&amp;" / "&amp;E92</f>
        <v>DIRECTO:  $11,310 / m3</v>
      </c>
      <c r="D92" s="564" t="s">
        <v>8</v>
      </c>
      <c r="E92" s="4" t="s">
        <v>36</v>
      </c>
      <c r="F92" s="491" t="s">
        <v>8</v>
      </c>
      <c r="G92" s="565">
        <f>SUM(G88:G91)</f>
        <v>0</v>
      </c>
      <c r="H92" s="566">
        <f>SUM(H88:H91)</f>
        <v>0</v>
      </c>
      <c r="I92" s="565">
        <f>SUM(I88:I91)</f>
        <v>11310</v>
      </c>
      <c r="J92" s="567">
        <f>SUM(J88:J91)</f>
        <v>0</v>
      </c>
      <c r="K92" s="494" t="s">
        <v>5</v>
      </c>
      <c r="L92" s="1"/>
      <c r="M92" s="1"/>
      <c r="N92" s="1"/>
      <c r="O92" s="1"/>
      <c r="P92" s="8">
        <f t="shared" si="0"/>
        <v>1</v>
      </c>
      <c r="Q92" s="533"/>
      <c r="R92" s="491" t="s">
        <v>8</v>
      </c>
      <c r="S92" s="535"/>
      <c r="T92" s="1"/>
      <c r="AA92" s="2" t="str">
        <f t="shared" si="1"/>
        <v>DIRECTO: $11,310 / m3</v>
      </c>
    </row>
    <row r="93" spans="1:34" s="2" customFormat="1">
      <c r="A93" s="1">
        <v>76</v>
      </c>
      <c r="B93" s="3"/>
      <c r="C93" s="4"/>
      <c r="D93" s="544" t="s">
        <v>8</v>
      </c>
      <c r="E93" s="4"/>
      <c r="F93" s="491" t="s">
        <v>8</v>
      </c>
      <c r="G93" s="491" t="s">
        <v>8</v>
      </c>
      <c r="H93" s="491" t="s">
        <v>8</v>
      </c>
      <c r="I93" s="491" t="s">
        <v>8</v>
      </c>
      <c r="J93" s="527">
        <f>ROUNDUP(SUM(G92:J92),0)</f>
        <v>11310</v>
      </c>
      <c r="K93" s="494" t="s">
        <v>5</v>
      </c>
      <c r="L93" s="1"/>
      <c r="M93" s="1"/>
      <c r="N93" s="1"/>
      <c r="O93" s="1"/>
      <c r="P93" s="8">
        <f t="shared" si="0"/>
        <v>1</v>
      </c>
      <c r="Q93" s="533"/>
      <c r="R93" s="491" t="s">
        <v>8</v>
      </c>
      <c r="S93" s="535"/>
      <c r="T93" s="1"/>
      <c r="AA93" s="2" t="str">
        <f t="shared" si="1"/>
        <v/>
      </c>
    </row>
    <row r="94" spans="1:34" s="2" customFormat="1">
      <c r="A94" s="1"/>
      <c r="C94" s="4"/>
      <c r="D94" s="544"/>
      <c r="E94" s="4"/>
      <c r="F94" s="545"/>
      <c r="G94" s="491"/>
      <c r="H94" s="491"/>
      <c r="I94" s="491"/>
      <c r="J94" s="491"/>
      <c r="K94" s="494"/>
      <c r="L94" s="1"/>
      <c r="M94" s="1"/>
      <c r="N94" s="1"/>
      <c r="O94" s="1"/>
      <c r="P94" s="8"/>
      <c r="Q94" s="533"/>
      <c r="R94" s="491"/>
      <c r="S94" s="535"/>
      <c r="T94" s="1"/>
    </row>
    <row r="95" spans="1:34" s="2" customFormat="1">
      <c r="A95" s="1">
        <v>106</v>
      </c>
      <c r="B95" s="568">
        <v>1.1299999999999999</v>
      </c>
      <c r="C95" s="56" t="s">
        <v>66</v>
      </c>
      <c r="D95" s="490"/>
      <c r="E95" s="4"/>
      <c r="F95" s="491"/>
      <c r="G95" s="546" t="s">
        <v>10</v>
      </c>
      <c r="H95" s="546" t="s">
        <v>11</v>
      </c>
      <c r="I95" s="546" t="s">
        <v>12</v>
      </c>
      <c r="J95" s="546" t="s">
        <v>13</v>
      </c>
      <c r="K95" s="494" t="s">
        <v>5</v>
      </c>
      <c r="L95" s="1"/>
      <c r="M95" s="1"/>
      <c r="N95" s="1"/>
      <c r="O95" s="1"/>
      <c r="P95" s="8">
        <f>VLOOKUP(K95,$P$2:$Q$5,2,0)</f>
        <v>1</v>
      </c>
      <c r="Q95" s="533"/>
      <c r="R95" s="491"/>
      <c r="AH95" s="2" t="str">
        <f t="shared" ref="AH95:AH104" si="2">TRIM(C95)</f>
        <v>LLENO FUNDACIONES CON MATERIAL DE PRESTAMO</v>
      </c>
    </row>
    <row r="96" spans="1:34" s="2" customFormat="1">
      <c r="A96" s="1">
        <v>107</v>
      </c>
      <c r="B96" s="80"/>
      <c r="C96" s="12" t="s">
        <v>67</v>
      </c>
      <c r="D96" s="569">
        <v>1.3</v>
      </c>
      <c r="E96" s="13" t="s">
        <v>17</v>
      </c>
      <c r="F96" s="570">
        <f t="shared" ref="F96:F101" si="3">$R96*$P96</f>
        <v>13750</v>
      </c>
      <c r="G96" s="571" t="s">
        <v>8</v>
      </c>
      <c r="H96" s="531">
        <f>D96*F96</f>
        <v>17875</v>
      </c>
      <c r="I96" s="548" t="s">
        <v>8</v>
      </c>
      <c r="J96" s="549" t="s">
        <v>8</v>
      </c>
      <c r="K96" s="494" t="s">
        <v>5</v>
      </c>
      <c r="L96" s="1"/>
      <c r="M96" s="1"/>
      <c r="N96" s="1"/>
      <c r="O96" s="1"/>
      <c r="P96" s="8">
        <f>VLOOKUP(K96,$P$2:$Q$5,2,0)</f>
        <v>1</v>
      </c>
      <c r="Q96" s="533"/>
      <c r="R96" s="530">
        <v>13750</v>
      </c>
      <c r="AH96" s="2" t="str">
        <f t="shared" si="2"/>
        <v>Arenilla</v>
      </c>
    </row>
    <row r="97" spans="1:34" s="2" customFormat="1">
      <c r="A97" s="1">
        <v>108</v>
      </c>
      <c r="B97" s="86"/>
      <c r="C97" s="14" t="s">
        <v>68</v>
      </c>
      <c r="D97" s="572">
        <v>1</v>
      </c>
      <c r="E97" s="15" t="s">
        <v>17</v>
      </c>
      <c r="F97" s="512">
        <f t="shared" si="3"/>
        <v>4890</v>
      </c>
      <c r="G97" s="558" t="s">
        <v>8</v>
      </c>
      <c r="H97" s="555"/>
      <c r="I97" s="554">
        <f>D97*F97</f>
        <v>4890</v>
      </c>
      <c r="J97" s="556" t="s">
        <v>8</v>
      </c>
      <c r="K97" s="494" t="s">
        <v>5</v>
      </c>
      <c r="L97" s="1"/>
      <c r="M97" s="1"/>
      <c r="N97" s="1"/>
      <c r="O97" s="1"/>
      <c r="P97" s="8">
        <f>VLOOKUP(K97,$P$2:$Q$5,2,0)</f>
        <v>1</v>
      </c>
      <c r="Q97" s="533"/>
      <c r="R97" s="573">
        <f>3850*1.27</f>
        <v>4890</v>
      </c>
      <c r="AH97" s="2" t="str">
        <f t="shared" si="2"/>
        <v>M.O. llenos compactados</v>
      </c>
    </row>
    <row r="98" spans="1:34" s="2" customFormat="1">
      <c r="A98" s="1">
        <v>109</v>
      </c>
      <c r="B98" s="86"/>
      <c r="C98" s="14" t="s">
        <v>69</v>
      </c>
      <c r="D98" s="572">
        <f>0.4*1*1.3</f>
        <v>0.52</v>
      </c>
      <c r="E98" s="15" t="s">
        <v>17</v>
      </c>
      <c r="F98" s="512">
        <f t="shared" si="3"/>
        <v>3000</v>
      </c>
      <c r="G98" s="553" t="s">
        <v>8</v>
      </c>
      <c r="H98" s="554" t="s">
        <v>8</v>
      </c>
      <c r="I98" s="555">
        <f>D98*F98</f>
        <v>1560</v>
      </c>
      <c r="J98" s="556" t="s">
        <v>8</v>
      </c>
      <c r="K98" s="494" t="s">
        <v>5</v>
      </c>
      <c r="L98" s="1"/>
      <c r="M98" s="1"/>
      <c r="N98" s="1"/>
      <c r="O98" s="1"/>
      <c r="P98" s="8">
        <f>VLOOKUP(K98,$P$2:$Q$5,2,0)</f>
        <v>1</v>
      </c>
      <c r="Q98" s="533"/>
      <c r="R98" s="552">
        <v>3000</v>
      </c>
      <c r="AH98" s="2" t="str">
        <f t="shared" si="2"/>
        <v>M.O. transp/interno mater/excav&lt;40m</v>
      </c>
    </row>
    <row r="99" spans="1:34" s="2" customFormat="1">
      <c r="A99" s="1">
        <v>110</v>
      </c>
      <c r="B99" s="83"/>
      <c r="C99" s="14" t="s">
        <v>70</v>
      </c>
      <c r="D99" s="572">
        <v>0.15</v>
      </c>
      <c r="E99" s="15" t="s">
        <v>39</v>
      </c>
      <c r="F99" s="512">
        <f t="shared" si="3"/>
        <v>37700</v>
      </c>
      <c r="G99" s="574">
        <f>D99*F99</f>
        <v>5655</v>
      </c>
      <c r="H99" s="554" t="s">
        <v>8</v>
      </c>
      <c r="I99" s="554" t="s">
        <v>8</v>
      </c>
      <c r="J99" s="556" t="s">
        <v>8</v>
      </c>
      <c r="K99" s="494" t="s">
        <v>5</v>
      </c>
      <c r="L99" s="1"/>
      <c r="M99" s="1"/>
      <c r="N99" s="1"/>
      <c r="O99" s="1"/>
      <c r="P99" s="8">
        <f>VLOOKUP(K99,$P$2:$Q$5,2,0)</f>
        <v>1</v>
      </c>
      <c r="Q99" s="533"/>
      <c r="R99" s="573">
        <v>37700</v>
      </c>
      <c r="AH99" s="2" t="str">
        <f t="shared" si="2"/>
        <v>Vibrocompactador tipo canguro</v>
      </c>
    </row>
    <row r="100" spans="1:34" s="2" customFormat="1">
      <c r="A100" s="1">
        <v>111</v>
      </c>
      <c r="B100" s="86"/>
      <c r="C100" s="14" t="s">
        <v>62</v>
      </c>
      <c r="D100" s="572">
        <f>SUM(I97:I98)</f>
        <v>6450</v>
      </c>
      <c r="E100" s="15" t="s">
        <v>20</v>
      </c>
      <c r="F100" s="512">
        <f t="shared" si="3"/>
        <v>0</v>
      </c>
      <c r="G100" s="558" t="s">
        <v>8</v>
      </c>
      <c r="H100" s="555">
        <f>D100*F100</f>
        <v>0</v>
      </c>
      <c r="I100" s="554" t="s">
        <v>8</v>
      </c>
      <c r="J100" s="556" t="s">
        <v>8</v>
      </c>
      <c r="K100" s="494" t="s">
        <v>5</v>
      </c>
      <c r="L100" s="1"/>
      <c r="M100" s="1"/>
      <c r="N100" s="1"/>
      <c r="O100" s="1"/>
      <c r="P100" s="8">
        <v>1</v>
      </c>
      <c r="Q100" s="575"/>
      <c r="R100" s="559">
        <v>0</v>
      </c>
      <c r="AH100" s="2" t="str">
        <f t="shared" si="2"/>
        <v>Elementos de consumo y proteccion</v>
      </c>
    </row>
    <row r="101" spans="1:34" s="2" customFormat="1">
      <c r="A101" s="1">
        <v>112</v>
      </c>
      <c r="B101" s="92"/>
      <c r="C101" s="16" t="s">
        <v>64</v>
      </c>
      <c r="D101" s="576">
        <f>SUM(I97:I98)</f>
        <v>6450</v>
      </c>
      <c r="E101" s="17" t="s">
        <v>22</v>
      </c>
      <c r="F101" s="577">
        <f t="shared" si="3"/>
        <v>0</v>
      </c>
      <c r="G101" s="578">
        <f>D101*F101</f>
        <v>0</v>
      </c>
      <c r="H101" s="562" t="s">
        <v>8</v>
      </c>
      <c r="I101" s="562" t="s">
        <v>8</v>
      </c>
      <c r="J101" s="563" t="s">
        <v>8</v>
      </c>
      <c r="K101" s="494" t="s">
        <v>5</v>
      </c>
      <c r="L101" s="1"/>
      <c r="M101" s="1"/>
      <c r="N101" s="1"/>
      <c r="O101" s="1"/>
      <c r="P101" s="8">
        <f>VLOOKUP(K101,$P$2:$Q$5,2,0)</f>
        <v>1</v>
      </c>
      <c r="Q101" s="533"/>
      <c r="R101" s="559">
        <v>0</v>
      </c>
      <c r="AH101" s="2" t="str">
        <f t="shared" si="2"/>
        <v>Herramienta y equipo menor</v>
      </c>
    </row>
    <row r="102" spans="1:34" s="2" customFormat="1">
      <c r="A102" s="1">
        <v>113</v>
      </c>
      <c r="B102" s="4"/>
      <c r="C102" s="18" t="str">
        <f>" DIRECTO:  "&amp;TEXT(SUM(G102:J102),"$0,00")&amp;" / "&amp;E102</f>
        <v xml:space="preserve"> DIRECTO:  $29,980 / m3</v>
      </c>
      <c r="D102" s="579" t="s">
        <v>8</v>
      </c>
      <c r="E102" s="4" t="s">
        <v>36</v>
      </c>
      <c r="F102" s="491" t="s">
        <v>8</v>
      </c>
      <c r="G102" s="565">
        <f>SUM(G96:G101)</f>
        <v>5655</v>
      </c>
      <c r="H102" s="565">
        <f>SUM(H96:H101)</f>
        <v>17875</v>
      </c>
      <c r="I102" s="565">
        <f>SUM(I96:I101)</f>
        <v>6450</v>
      </c>
      <c r="J102" s="566">
        <f>SUM(J96:J101)</f>
        <v>0</v>
      </c>
      <c r="K102" s="494" t="s">
        <v>5</v>
      </c>
      <c r="L102" s="1"/>
      <c r="M102" s="1"/>
      <c r="N102" s="1"/>
      <c r="O102" s="1"/>
      <c r="P102" s="8">
        <f>VLOOKUP(K102,$P$2:$Q$5,2,0)</f>
        <v>1</v>
      </c>
      <c r="Q102" s="533"/>
      <c r="R102" s="491"/>
      <c r="AH102" s="2" t="str">
        <f t="shared" si="2"/>
        <v>DIRECTO: $29,980 / m3</v>
      </c>
    </row>
    <row r="103" spans="1:34" s="2" customFormat="1">
      <c r="A103" s="1">
        <v>114</v>
      </c>
      <c r="B103" s="4"/>
      <c r="C103" s="4" t="s">
        <v>8</v>
      </c>
      <c r="D103" s="490" t="s">
        <v>8</v>
      </c>
      <c r="E103" s="4" t="s">
        <v>8</v>
      </c>
      <c r="F103" s="491" t="s">
        <v>8</v>
      </c>
      <c r="G103" s="491" t="s">
        <v>8</v>
      </c>
      <c r="H103" s="491" t="s">
        <v>8</v>
      </c>
      <c r="I103" s="491" t="s">
        <v>8</v>
      </c>
      <c r="J103" s="527">
        <f>ROUNDUP(SUM(G102:J102),0)</f>
        <v>29980</v>
      </c>
      <c r="K103" s="494" t="s">
        <v>5</v>
      </c>
      <c r="L103" s="1"/>
      <c r="M103" s="1"/>
      <c r="N103" s="1"/>
      <c r="O103" s="1"/>
      <c r="P103" s="8">
        <f>VLOOKUP(K103,$P$2:$Q$5,2,0)</f>
        <v>1</v>
      </c>
      <c r="Q103" s="533"/>
      <c r="R103" s="491"/>
      <c r="AH103" s="2" t="str">
        <f t="shared" si="2"/>
        <v/>
      </c>
    </row>
    <row r="104" spans="1:34" s="2" customFormat="1">
      <c r="A104" s="1">
        <v>115</v>
      </c>
      <c r="B104" s="4"/>
      <c r="C104" s="4" t="s">
        <v>8</v>
      </c>
      <c r="D104" s="490" t="s">
        <v>8</v>
      </c>
      <c r="E104" s="4" t="s">
        <v>8</v>
      </c>
      <c r="F104" s="491" t="s">
        <v>8</v>
      </c>
      <c r="G104" s="491" t="s">
        <v>8</v>
      </c>
      <c r="H104" s="491" t="s">
        <v>8</v>
      </c>
      <c r="I104" s="491" t="s">
        <v>8</v>
      </c>
      <c r="J104" s="491" t="s">
        <v>8</v>
      </c>
      <c r="K104" s="494" t="s">
        <v>5</v>
      </c>
      <c r="L104" s="1"/>
      <c r="M104" s="1"/>
      <c r="N104" s="1"/>
      <c r="O104" s="1"/>
      <c r="P104" s="8">
        <f>VLOOKUP(K104,$P$2:$Q$5,2,0)</f>
        <v>1</v>
      </c>
      <c r="Q104" s="533"/>
      <c r="R104" s="491" t="s">
        <v>8</v>
      </c>
      <c r="AH104" s="2" t="str">
        <f t="shared" si="2"/>
        <v/>
      </c>
    </row>
    <row r="105" spans="1:34" s="2" customFormat="1">
      <c r="A105" s="1">
        <v>116</v>
      </c>
      <c r="B105" s="568">
        <v>1.1499999999999999</v>
      </c>
      <c r="C105" s="34" t="s">
        <v>71</v>
      </c>
      <c r="D105" s="523"/>
      <c r="E105" s="30"/>
      <c r="F105" s="520"/>
      <c r="G105" s="504" t="s">
        <v>10</v>
      </c>
      <c r="H105" s="504" t="s">
        <v>11</v>
      </c>
      <c r="I105" s="504" t="s">
        <v>12</v>
      </c>
      <c r="J105" s="504" t="s">
        <v>13</v>
      </c>
    </row>
    <row r="106" spans="1:34" s="2" customFormat="1">
      <c r="A106" s="1">
        <v>117</v>
      </c>
      <c r="B106" s="69"/>
      <c r="C106" s="24" t="s">
        <v>72</v>
      </c>
      <c r="D106" s="505">
        <v>1.3</v>
      </c>
      <c r="E106" s="25" t="s">
        <v>17</v>
      </c>
      <c r="F106" s="506">
        <v>19500</v>
      </c>
      <c r="G106" s="507" t="s">
        <v>8</v>
      </c>
      <c r="H106" s="509">
        <f>D106*F106</f>
        <v>25350</v>
      </c>
      <c r="I106" s="508" t="s">
        <v>8</v>
      </c>
      <c r="J106" s="510" t="s">
        <v>8</v>
      </c>
    </row>
    <row r="107" spans="1:34" s="2" customFormat="1">
      <c r="A107" s="1">
        <v>118</v>
      </c>
      <c r="B107" s="75"/>
      <c r="C107" s="26" t="s">
        <v>73</v>
      </c>
      <c r="D107" s="511">
        <v>3.3329999999999999E-2</v>
      </c>
      <c r="E107" s="27" t="s">
        <v>39</v>
      </c>
      <c r="F107" s="512">
        <f>$R107*$P107</f>
        <v>37700</v>
      </c>
      <c r="G107" s="518">
        <f>D107*F107</f>
        <v>1257</v>
      </c>
      <c r="H107" s="514" t="s">
        <v>8</v>
      </c>
      <c r="I107" s="514" t="s">
        <v>8</v>
      </c>
      <c r="J107" s="516" t="s">
        <v>8</v>
      </c>
      <c r="P107" s="8">
        <v>1</v>
      </c>
      <c r="Q107" s="533"/>
      <c r="R107" s="573">
        <v>37700</v>
      </c>
    </row>
    <row r="108" spans="1:34" s="2" customFormat="1">
      <c r="A108" s="1">
        <v>121</v>
      </c>
      <c r="B108" s="75"/>
      <c r="C108" s="26" t="s">
        <v>74</v>
      </c>
      <c r="D108" s="511">
        <v>1</v>
      </c>
      <c r="E108" s="27" t="s">
        <v>17</v>
      </c>
      <c r="F108" s="512">
        <v>4500</v>
      </c>
      <c r="G108" s="513" t="s">
        <v>8</v>
      </c>
      <c r="H108" s="514" t="s">
        <v>8</v>
      </c>
      <c r="I108" s="515">
        <f>D108*F108</f>
        <v>4500</v>
      </c>
      <c r="J108" s="516" t="s">
        <v>8</v>
      </c>
    </row>
    <row r="109" spans="1:34" s="2" customFormat="1">
      <c r="A109" s="1">
        <v>119</v>
      </c>
      <c r="B109" s="75"/>
      <c r="C109" s="26" t="s">
        <v>75</v>
      </c>
      <c r="D109" s="511">
        <f>SUM(I108)</f>
        <v>4500</v>
      </c>
      <c r="E109" s="27" t="s">
        <v>20</v>
      </c>
      <c r="F109" s="512">
        <v>0</v>
      </c>
      <c r="G109" s="513" t="s">
        <v>8</v>
      </c>
      <c r="H109" s="515">
        <f>D109*F109</f>
        <v>0</v>
      </c>
      <c r="I109" s="514" t="s">
        <v>8</v>
      </c>
      <c r="J109" s="516" t="s">
        <v>8</v>
      </c>
      <c r="P109" s="8">
        <v>1</v>
      </c>
      <c r="Q109" s="575"/>
      <c r="R109" s="559">
        <v>0</v>
      </c>
    </row>
    <row r="110" spans="1:34" s="2" customFormat="1">
      <c r="A110" s="1">
        <v>120</v>
      </c>
      <c r="B110" s="75"/>
      <c r="C110" s="26" t="s">
        <v>76</v>
      </c>
      <c r="D110" s="511">
        <f>SUM(I108)</f>
        <v>4500</v>
      </c>
      <c r="E110" s="27" t="s">
        <v>22</v>
      </c>
      <c r="F110" s="512">
        <v>0</v>
      </c>
      <c r="G110" s="518">
        <f>D110*F110</f>
        <v>0</v>
      </c>
      <c r="H110" s="514" t="s">
        <v>8</v>
      </c>
      <c r="I110" s="514" t="s">
        <v>8</v>
      </c>
      <c r="J110" s="516" t="s">
        <v>8</v>
      </c>
    </row>
    <row r="111" spans="1:34" s="2" customFormat="1">
      <c r="A111" s="1">
        <v>123</v>
      </c>
      <c r="B111" s="30"/>
      <c r="C111" s="116" t="str">
        <f>CONCATENATE("DIRECTO: $ ",J112,"/",E111)</f>
        <v>DIRECTO: $ 31107/m3</v>
      </c>
      <c r="D111" s="519" t="s">
        <v>8</v>
      </c>
      <c r="E111" s="30" t="s">
        <v>36</v>
      </c>
      <c r="F111" s="520" t="s">
        <v>8</v>
      </c>
      <c r="G111" s="504">
        <f>SUM(G106:G110)</f>
        <v>1257</v>
      </c>
      <c r="H111" s="504">
        <f>SUM(H106:H110)</f>
        <v>25350</v>
      </c>
      <c r="I111" s="504">
        <f>SUM(I106:I110)</f>
        <v>4500</v>
      </c>
      <c r="J111" s="522">
        <f>SUM(J106:J110)</f>
        <v>0</v>
      </c>
    </row>
    <row r="112" spans="1:34" s="2" customFormat="1">
      <c r="A112" s="1">
        <v>124</v>
      </c>
      <c r="B112" s="30"/>
      <c r="C112" s="30" t="s">
        <v>8</v>
      </c>
      <c r="D112" s="523" t="s">
        <v>8</v>
      </c>
      <c r="E112" s="30" t="s">
        <v>8</v>
      </c>
      <c r="F112" s="520" t="s">
        <v>8</v>
      </c>
      <c r="G112" s="520" t="s">
        <v>8</v>
      </c>
      <c r="H112" s="520" t="s">
        <v>8</v>
      </c>
      <c r="I112" s="520" t="s">
        <v>8</v>
      </c>
      <c r="J112" s="522">
        <f>ROUNDUP(SUM(G111:J111),0)</f>
        <v>31107</v>
      </c>
    </row>
    <row r="113" spans="1:19" s="2" customFormat="1">
      <c r="A113" s="1">
        <v>125</v>
      </c>
      <c r="B113" s="30" t="s">
        <v>8</v>
      </c>
      <c r="C113" s="523" t="s">
        <v>8</v>
      </c>
      <c r="D113" s="30" t="s">
        <v>8</v>
      </c>
      <c r="E113" s="520" t="s">
        <v>8</v>
      </c>
      <c r="F113" s="520" t="s">
        <v>8</v>
      </c>
      <c r="G113" s="520" t="s">
        <v>8</v>
      </c>
      <c r="H113" s="520" t="s">
        <v>8</v>
      </c>
      <c r="I113" s="520" t="s">
        <v>8</v>
      </c>
      <c r="J113" s="35"/>
    </row>
    <row r="114" spans="1:19" s="2" customFormat="1">
      <c r="A114" s="1">
        <v>126</v>
      </c>
      <c r="B114" s="568">
        <v>1.1599999999999999</v>
      </c>
      <c r="C114" s="57" t="s">
        <v>77</v>
      </c>
      <c r="G114" s="504" t="s">
        <v>10</v>
      </c>
      <c r="H114" s="504" t="s">
        <v>11</v>
      </c>
      <c r="I114" s="504" t="s">
        <v>12</v>
      </c>
      <c r="J114" s="504" t="s">
        <v>13</v>
      </c>
      <c r="K114" s="35"/>
    </row>
    <row r="115" spans="1:19" s="2" customFormat="1">
      <c r="A115" s="1">
        <v>127</v>
      </c>
      <c r="B115" s="75"/>
      <c r="C115" s="26" t="s">
        <v>78</v>
      </c>
      <c r="D115" s="511">
        <v>0.24</v>
      </c>
      <c r="E115" s="27" t="s">
        <v>17</v>
      </c>
      <c r="F115" s="512">
        <v>48182</v>
      </c>
      <c r="G115" s="513" t="s">
        <v>8</v>
      </c>
      <c r="H115" s="515">
        <f>D115*F115</f>
        <v>11564</v>
      </c>
      <c r="I115" s="514" t="s">
        <v>8</v>
      </c>
      <c r="J115" s="516" t="s">
        <v>8</v>
      </c>
      <c r="K115" s="35"/>
    </row>
    <row r="116" spans="1:19" s="2" customFormat="1">
      <c r="A116" s="1">
        <v>128</v>
      </c>
      <c r="B116" s="75"/>
      <c r="C116" s="26" t="s">
        <v>79</v>
      </c>
      <c r="D116" s="511">
        <v>0.6</v>
      </c>
      <c r="E116" s="27" t="s">
        <v>15</v>
      </c>
      <c r="F116" s="512">
        <v>1753</v>
      </c>
      <c r="G116" s="513" t="s">
        <v>8</v>
      </c>
      <c r="H116" s="514" t="s">
        <v>8</v>
      </c>
      <c r="I116" s="515">
        <f>D116*F116</f>
        <v>1052</v>
      </c>
      <c r="J116" s="516" t="s">
        <v>8</v>
      </c>
      <c r="K116" s="35"/>
    </row>
    <row r="117" spans="1:19" s="2" customFormat="1">
      <c r="A117" s="1">
        <v>129</v>
      </c>
      <c r="B117" s="70"/>
      <c r="C117" s="28" t="s">
        <v>80</v>
      </c>
      <c r="D117" s="580">
        <v>5.6099999999999997E-2</v>
      </c>
      <c r="E117" s="29" t="s">
        <v>17</v>
      </c>
      <c r="F117" s="581">
        <v>294000</v>
      </c>
      <c r="G117" s="582" t="s">
        <v>8</v>
      </c>
      <c r="H117" s="583" t="s">
        <v>8</v>
      </c>
      <c r="I117" s="583" t="s">
        <v>8</v>
      </c>
      <c r="J117" s="584">
        <f>D117*F117</f>
        <v>16493</v>
      </c>
      <c r="K117" s="35"/>
    </row>
    <row r="118" spans="1:19" s="2" customFormat="1">
      <c r="A118" s="1">
        <v>130</v>
      </c>
      <c r="B118" s="30"/>
      <c r="C118" s="18" t="str">
        <f>"DIRECTO:  "&amp;TEXT(ROUNDUP(SUM(G118:J118),0),"$0,00")&amp;" / "&amp;E118</f>
        <v xml:space="preserve">DIRECTO:  $29,109 /   </v>
      </c>
      <c r="D118" s="519" t="s">
        <v>30</v>
      </c>
      <c r="E118" s="30" t="s">
        <v>8</v>
      </c>
      <c r="F118" s="520" t="s">
        <v>8</v>
      </c>
      <c r="G118" s="522">
        <f>SUM(G115:G117)</f>
        <v>0</v>
      </c>
      <c r="H118" s="504">
        <f>SUM(H115:H117)</f>
        <v>11564</v>
      </c>
      <c r="I118" s="504">
        <f>SUM(I115:I117)</f>
        <v>1052</v>
      </c>
      <c r="J118" s="504">
        <f>SUM(J115:J117)</f>
        <v>16493</v>
      </c>
      <c r="K118" s="35"/>
    </row>
    <row r="119" spans="1:19" s="2" customFormat="1">
      <c r="A119" s="1">
        <v>131</v>
      </c>
      <c r="B119" s="36"/>
      <c r="C119" s="30"/>
      <c r="D119" s="585" t="s">
        <v>8</v>
      </c>
      <c r="E119" s="30" t="s">
        <v>8</v>
      </c>
      <c r="F119" s="520" t="s">
        <v>8</v>
      </c>
      <c r="G119" s="520" t="s">
        <v>8</v>
      </c>
      <c r="H119" s="520" t="s">
        <v>8</v>
      </c>
      <c r="I119" s="520" t="s">
        <v>8</v>
      </c>
      <c r="J119" s="527">
        <f>ROUNDUP(SUM(G118:J118),0)</f>
        <v>29109</v>
      </c>
      <c r="K119" s="494" t="s">
        <v>5</v>
      </c>
      <c r="M119" s="1"/>
      <c r="N119" s="1"/>
      <c r="O119" s="1"/>
      <c r="P119" s="1"/>
      <c r="Q119" s="8">
        <f>VLOOKUP(K119,$P$2:$Q$5,2,0)</f>
        <v>1</v>
      </c>
      <c r="R119" s="520" t="s">
        <v>8</v>
      </c>
    </row>
    <row r="120" spans="1:19" s="2" customFormat="1">
      <c r="A120" s="1">
        <v>132</v>
      </c>
      <c r="B120" s="30" t="s">
        <v>8</v>
      </c>
      <c r="C120" s="523" t="s">
        <v>8</v>
      </c>
      <c r="D120" s="30" t="s">
        <v>8</v>
      </c>
      <c r="E120" s="520" t="s">
        <v>8</v>
      </c>
      <c r="F120" s="520" t="s">
        <v>8</v>
      </c>
      <c r="G120" s="520" t="s">
        <v>8</v>
      </c>
      <c r="H120" s="520" t="s">
        <v>8</v>
      </c>
      <c r="I120" s="520" t="s">
        <v>8</v>
      </c>
      <c r="J120" s="35"/>
    </row>
    <row r="121" spans="1:19" s="47" customFormat="1">
      <c r="A121" s="1">
        <v>133</v>
      </c>
      <c r="B121" s="568">
        <v>1.17</v>
      </c>
      <c r="C121" s="141" t="s">
        <v>81</v>
      </c>
      <c r="D121" s="586"/>
      <c r="E121" s="46"/>
      <c r="F121" s="587">
        <v>0</v>
      </c>
      <c r="G121" s="588" t="s">
        <v>10</v>
      </c>
      <c r="H121" s="588" t="s">
        <v>11</v>
      </c>
      <c r="I121" s="588" t="s">
        <v>12</v>
      </c>
      <c r="J121" s="588" t="s">
        <v>13</v>
      </c>
    </row>
    <row r="122" spans="1:19" s="47" customFormat="1">
      <c r="A122" s="1">
        <v>134</v>
      </c>
      <c r="B122" s="118"/>
      <c r="C122" s="119" t="s">
        <v>82</v>
      </c>
      <c r="D122" s="589">
        <v>0.06</v>
      </c>
      <c r="E122" s="120" t="s">
        <v>17</v>
      </c>
      <c r="F122" s="526">
        <f>+P122*R122</f>
        <v>157055</v>
      </c>
      <c r="G122" s="590" t="s">
        <v>8</v>
      </c>
      <c r="H122" s="591" t="s">
        <v>8</v>
      </c>
      <c r="I122" s="591" t="s">
        <v>8</v>
      </c>
      <c r="J122" s="592">
        <f>D122*F122</f>
        <v>9423</v>
      </c>
      <c r="P122" s="8">
        <v>1</v>
      </c>
      <c r="R122" s="506">
        <f>+'Apu Auxiliares'!J63</f>
        <v>157055</v>
      </c>
    </row>
    <row r="123" spans="1:19" s="47" customFormat="1">
      <c r="A123" s="1">
        <v>135</v>
      </c>
      <c r="B123" s="121"/>
      <c r="C123" s="49" t="s">
        <v>83</v>
      </c>
      <c r="D123" s="593">
        <v>1</v>
      </c>
      <c r="E123" s="50" t="s">
        <v>84</v>
      </c>
      <c r="F123" s="594">
        <v>520</v>
      </c>
      <c r="G123" s="595" t="s">
        <v>8</v>
      </c>
      <c r="H123" s="596">
        <f>D123*F123</f>
        <v>520</v>
      </c>
      <c r="I123" s="597" t="s">
        <v>8</v>
      </c>
      <c r="J123" s="598" t="s">
        <v>8</v>
      </c>
    </row>
    <row r="124" spans="1:19" s="47" customFormat="1">
      <c r="A124" s="1">
        <v>136</v>
      </c>
      <c r="B124" s="121"/>
      <c r="C124" s="49" t="s">
        <v>85</v>
      </c>
      <c r="D124" s="593">
        <v>0.6</v>
      </c>
      <c r="E124" s="50" t="s">
        <v>15</v>
      </c>
      <c r="F124" s="594">
        <v>6926</v>
      </c>
      <c r="G124" s="595" t="s">
        <v>8</v>
      </c>
      <c r="H124" s="597" t="s">
        <v>8</v>
      </c>
      <c r="I124" s="596">
        <f>D124*F124</f>
        <v>4156</v>
      </c>
      <c r="J124" s="598" t="s">
        <v>8</v>
      </c>
      <c r="S124" s="136"/>
    </row>
    <row r="125" spans="1:19" s="47" customFormat="1">
      <c r="A125" s="1">
        <v>137</v>
      </c>
      <c r="B125" s="121"/>
      <c r="C125" s="49" t="s">
        <v>75</v>
      </c>
      <c r="D125" s="593">
        <f>SUM(I124)</f>
        <v>4156</v>
      </c>
      <c r="E125" s="50" t="s">
        <v>20</v>
      </c>
      <c r="F125" s="594">
        <v>0</v>
      </c>
      <c r="G125" s="595" t="s">
        <v>8</v>
      </c>
      <c r="H125" s="596">
        <f>D125*F125</f>
        <v>0</v>
      </c>
      <c r="I125" s="597" t="s">
        <v>8</v>
      </c>
      <c r="J125" s="598" t="s">
        <v>8</v>
      </c>
      <c r="P125" s="8">
        <v>1</v>
      </c>
      <c r="Q125" s="575"/>
      <c r="R125" s="559">
        <v>0</v>
      </c>
    </row>
    <row r="126" spans="1:19" s="47" customFormat="1">
      <c r="A126" s="1">
        <v>138</v>
      </c>
      <c r="B126" s="121"/>
      <c r="C126" s="49" t="s">
        <v>76</v>
      </c>
      <c r="D126" s="593">
        <f>SUM(I124)</f>
        <v>4156</v>
      </c>
      <c r="E126" s="50" t="s">
        <v>22</v>
      </c>
      <c r="F126" s="594">
        <v>0</v>
      </c>
      <c r="G126" s="599">
        <f>D126*F126</f>
        <v>0</v>
      </c>
      <c r="H126" s="597" t="s">
        <v>8</v>
      </c>
      <c r="I126" s="597" t="s">
        <v>8</v>
      </c>
      <c r="J126" s="598" t="s">
        <v>8</v>
      </c>
    </row>
    <row r="127" spans="1:19" s="47" customFormat="1">
      <c r="A127" s="1">
        <v>140</v>
      </c>
      <c r="B127" s="46"/>
      <c r="C127" s="18" t="str">
        <f>"DIRECTO:  "&amp;TEXT(ROUNDUP(SUM(G127:J127),0),"$0,00")&amp;" / "&amp;E127</f>
        <v>DIRECTO:  $14,099 / ML</v>
      </c>
      <c r="D127" s="600" t="s">
        <v>8</v>
      </c>
      <c r="E127" s="48" t="s">
        <v>30</v>
      </c>
      <c r="F127" s="587"/>
      <c r="G127" s="588">
        <f>SUM(G122:G126)</f>
        <v>0</v>
      </c>
      <c r="H127" s="588">
        <f>SUM(H122:H126)</f>
        <v>520</v>
      </c>
      <c r="I127" s="588">
        <f>SUM(I122:I126)</f>
        <v>4156</v>
      </c>
      <c r="J127" s="588">
        <f>SUM(J122:J126)</f>
        <v>9423</v>
      </c>
    </row>
    <row r="128" spans="1:19" s="2" customFormat="1">
      <c r="A128" s="1">
        <v>141</v>
      </c>
      <c r="B128" s="4"/>
      <c r="C128" s="4"/>
      <c r="D128" s="601" t="s">
        <v>8</v>
      </c>
      <c r="E128" s="4" t="s">
        <v>8</v>
      </c>
      <c r="F128" s="491" t="s">
        <v>8</v>
      </c>
      <c r="G128" s="491" t="s">
        <v>8</v>
      </c>
      <c r="H128" s="491" t="s">
        <v>8</v>
      </c>
      <c r="I128" s="491" t="s">
        <v>8</v>
      </c>
      <c r="J128" s="527">
        <f>ROUNDUP(SUM(G127:J127),0)</f>
        <v>14099</v>
      </c>
      <c r="K128" s="9"/>
      <c r="L128" s="1"/>
      <c r="M128" s="1"/>
      <c r="N128" s="1"/>
    </row>
    <row r="129" spans="1:34" s="47" customFormat="1">
      <c r="A129" s="1">
        <v>142</v>
      </c>
      <c r="B129" s="34"/>
      <c r="C129" s="586"/>
      <c r="D129" s="46"/>
      <c r="E129" s="587"/>
      <c r="F129" s="587"/>
      <c r="G129" s="587"/>
      <c r="H129" s="587"/>
      <c r="I129" s="587"/>
    </row>
    <row r="130" spans="1:34" s="2" customFormat="1">
      <c r="A130" s="1">
        <v>143</v>
      </c>
      <c r="B130" s="568">
        <v>1.18</v>
      </c>
      <c r="C130" s="56" t="s">
        <v>86</v>
      </c>
      <c r="D130" s="490"/>
      <c r="E130" s="4"/>
      <c r="F130" s="491"/>
      <c r="G130" s="546" t="s">
        <v>10</v>
      </c>
      <c r="H130" s="546" t="s">
        <v>11</v>
      </c>
      <c r="I130" s="546" t="s">
        <v>12</v>
      </c>
      <c r="J130" s="546" t="s">
        <v>13</v>
      </c>
      <c r="K130" s="494" t="s">
        <v>5</v>
      </c>
      <c r="L130" s="1"/>
      <c r="M130" s="1"/>
      <c r="N130" s="1"/>
      <c r="O130" s="1"/>
      <c r="P130" s="8">
        <f t="shared" ref="P130:P139" si="4">VLOOKUP(K130,$P$2:$Q$5,2,0)</f>
        <v>1</v>
      </c>
      <c r="Q130" s="533"/>
      <c r="R130" s="491"/>
      <c r="AH130" s="2" t="str">
        <f t="shared" ref="AH130:AH153" si="5">TRIM(C130)</f>
        <v>CARGUE Y BOTADA DE MATERIAL DE EXCAVACION</v>
      </c>
    </row>
    <row r="131" spans="1:34" s="2" customFormat="1">
      <c r="A131" s="1">
        <v>144</v>
      </c>
      <c r="B131" s="98"/>
      <c r="C131" s="59" t="s">
        <v>87</v>
      </c>
      <c r="D131" s="602">
        <v>1.3</v>
      </c>
      <c r="E131" s="97" t="s">
        <v>17</v>
      </c>
      <c r="F131" s="603">
        <v>9500</v>
      </c>
      <c r="G131" s="604" t="s">
        <v>8</v>
      </c>
      <c r="H131" s="605" t="s">
        <v>8</v>
      </c>
      <c r="I131" s="605" t="s">
        <v>8</v>
      </c>
      <c r="J131" s="606">
        <f>D131*F131</f>
        <v>12350</v>
      </c>
      <c r="K131" s="494" t="s">
        <v>5</v>
      </c>
      <c r="L131" s="1"/>
      <c r="M131" s="1"/>
      <c r="N131" s="1"/>
      <c r="O131" s="1"/>
      <c r="P131" s="8">
        <f t="shared" si="4"/>
        <v>1</v>
      </c>
      <c r="Q131" s="533"/>
      <c r="R131" s="607">
        <v>11500</v>
      </c>
      <c r="AH131" s="2" t="str">
        <f t="shared" si="5"/>
        <v>Cargue y botada materiales de excavacion</v>
      </c>
    </row>
    <row r="132" spans="1:34" s="2" customFormat="1">
      <c r="A132" s="1">
        <v>145</v>
      </c>
      <c r="B132" s="4"/>
      <c r="C132" s="18" t="str">
        <f>"DIRECTO:  "&amp;TEXT(ROUNDUP(SUM(G132:J132),0),"$0,00")&amp;" / "&amp;E132</f>
        <v>DIRECTO:  $12,350 / m3</v>
      </c>
      <c r="D132" s="579" t="s">
        <v>8</v>
      </c>
      <c r="E132" s="4" t="s">
        <v>36</v>
      </c>
      <c r="F132" s="491" t="s">
        <v>8</v>
      </c>
      <c r="G132" s="566">
        <f>SUM(G131:G131)</f>
        <v>0</v>
      </c>
      <c r="H132" s="566">
        <f>SUM(H131:H131)</f>
        <v>0</v>
      </c>
      <c r="I132" s="566">
        <f>SUM(I131:I131)</f>
        <v>0</v>
      </c>
      <c r="J132" s="608">
        <f>SUM(J131:J131)</f>
        <v>12350</v>
      </c>
      <c r="K132" s="494" t="s">
        <v>5</v>
      </c>
      <c r="L132" s="1"/>
      <c r="M132" s="1"/>
      <c r="N132" s="1"/>
      <c r="O132" s="1"/>
      <c r="P132" s="8">
        <f t="shared" si="4"/>
        <v>1</v>
      </c>
      <c r="Q132" s="533"/>
      <c r="R132" s="491" t="s">
        <v>8</v>
      </c>
      <c r="AH132" s="2" t="str">
        <f t="shared" si="5"/>
        <v>DIRECTO: $12,350 / m3</v>
      </c>
    </row>
    <row r="133" spans="1:34" s="2" customFormat="1">
      <c r="A133" s="1">
        <v>146</v>
      </c>
      <c r="B133" s="4"/>
      <c r="C133" s="4" t="s">
        <v>8</v>
      </c>
      <c r="D133" s="490" t="s">
        <v>8</v>
      </c>
      <c r="E133" s="4" t="s">
        <v>8</v>
      </c>
      <c r="F133" s="491" t="s">
        <v>8</v>
      </c>
      <c r="G133" s="491" t="s">
        <v>8</v>
      </c>
      <c r="H133" s="491" t="s">
        <v>8</v>
      </c>
      <c r="I133" s="491" t="s">
        <v>8</v>
      </c>
      <c r="J133" s="609">
        <f>ROUNDUP(SUM(G132:J132),0)</f>
        <v>12350</v>
      </c>
      <c r="K133" s="494" t="s">
        <v>5</v>
      </c>
      <c r="L133" s="1"/>
      <c r="M133" s="1"/>
      <c r="N133" s="1"/>
      <c r="O133" s="1"/>
      <c r="P133" s="8">
        <f t="shared" si="4"/>
        <v>1</v>
      </c>
      <c r="Q133" s="533"/>
      <c r="R133" s="491" t="s">
        <v>8</v>
      </c>
      <c r="AH133" s="2" t="str">
        <f t="shared" si="5"/>
        <v/>
      </c>
    </row>
    <row r="134" spans="1:34" s="2" customFormat="1">
      <c r="A134" s="1">
        <v>147</v>
      </c>
      <c r="B134" s="4"/>
      <c r="C134" s="4"/>
      <c r="D134" s="490"/>
      <c r="E134" s="4"/>
      <c r="F134" s="491"/>
      <c r="G134" s="491"/>
      <c r="H134" s="491"/>
      <c r="I134" s="491"/>
      <c r="J134" s="491"/>
      <c r="K134" s="494" t="s">
        <v>5</v>
      </c>
      <c r="L134" s="1"/>
      <c r="M134" s="1"/>
      <c r="N134" s="1"/>
      <c r="O134" s="1"/>
      <c r="P134" s="8">
        <f t="shared" si="4"/>
        <v>1</v>
      </c>
      <c r="Q134" s="533"/>
      <c r="R134" s="491"/>
      <c r="AH134" s="2" t="str">
        <f t="shared" si="5"/>
        <v/>
      </c>
    </row>
    <row r="135" spans="1:34" s="2" customFormat="1">
      <c r="A135" s="1">
        <v>148</v>
      </c>
      <c r="B135" s="568">
        <v>2.0099999999999998</v>
      </c>
      <c r="C135" s="57" t="s">
        <v>88</v>
      </c>
      <c r="D135" s="610"/>
      <c r="G135" s="528" t="s">
        <v>10</v>
      </c>
      <c r="H135" s="528" t="s">
        <v>11</v>
      </c>
      <c r="I135" s="528" t="s">
        <v>12</v>
      </c>
      <c r="J135" s="528" t="s">
        <v>13</v>
      </c>
      <c r="K135" s="494" t="s">
        <v>5</v>
      </c>
      <c r="L135" s="1"/>
      <c r="M135" s="1"/>
      <c r="N135" s="1"/>
      <c r="O135" s="1"/>
      <c r="P135" s="8">
        <f t="shared" si="4"/>
        <v>1</v>
      </c>
      <c r="AH135" s="2" t="str">
        <f t="shared" si="5"/>
        <v>ZAPATAS DE FUNDACION - F'C 21 MPA</v>
      </c>
    </row>
    <row r="136" spans="1:34" s="2" customFormat="1">
      <c r="A136" s="1">
        <v>149</v>
      </c>
      <c r="B136" s="78"/>
      <c r="C136" s="41" t="s">
        <v>89</v>
      </c>
      <c r="D136" s="611">
        <v>1.08</v>
      </c>
      <c r="E136" s="38" t="s">
        <v>17</v>
      </c>
      <c r="F136" s="526">
        <f>+P136*R136</f>
        <v>157055</v>
      </c>
      <c r="G136" s="612" t="s">
        <v>8</v>
      </c>
      <c r="H136" s="613" t="s">
        <v>8</v>
      </c>
      <c r="I136" s="613" t="s">
        <v>8</v>
      </c>
      <c r="J136" s="614">
        <f>D136*F136</f>
        <v>169619</v>
      </c>
      <c r="K136" s="494" t="s">
        <v>5</v>
      </c>
      <c r="L136" s="1"/>
      <c r="M136" s="1"/>
      <c r="N136" s="1"/>
      <c r="O136" s="1"/>
      <c r="P136" s="8">
        <f t="shared" si="4"/>
        <v>1</v>
      </c>
      <c r="R136" s="506">
        <f>'Apu Auxiliares'!J63</f>
        <v>157055</v>
      </c>
      <c r="AH136" s="2" t="str">
        <f t="shared" si="5"/>
        <v>Aux concreto 3000 psi -obra-</v>
      </c>
    </row>
    <row r="137" spans="1:34" s="2" customFormat="1">
      <c r="A137" s="1">
        <v>150</v>
      </c>
      <c r="B137" s="99"/>
      <c r="C137" s="44" t="s">
        <v>90</v>
      </c>
      <c r="D137" s="615">
        <f>0.05/0.35</f>
        <v>0.14299999999999999</v>
      </c>
      <c r="E137" s="45" t="s">
        <v>36</v>
      </c>
      <c r="F137" s="616">
        <f>+P137*R137</f>
        <v>129056</v>
      </c>
      <c r="G137" s="617"/>
      <c r="H137" s="618">
        <f>F137*D137</f>
        <v>18455</v>
      </c>
      <c r="I137" s="618"/>
      <c r="J137" s="619"/>
      <c r="K137" s="494" t="s">
        <v>5</v>
      </c>
      <c r="L137" s="1"/>
      <c r="M137" s="1"/>
      <c r="N137" s="1"/>
      <c r="O137" s="1"/>
      <c r="P137" s="8">
        <f t="shared" si="4"/>
        <v>1</v>
      </c>
      <c r="Q137" s="533"/>
      <c r="R137" s="620">
        <f>'Apu Auxiliares'!J29</f>
        <v>129056</v>
      </c>
      <c r="X137" s="2" t="str">
        <f>TRIM(C137)</f>
        <v>Aux concreto 1500 psi -obra-</v>
      </c>
      <c r="AH137" s="2" t="str">
        <f t="shared" si="5"/>
        <v>Aux concreto 1500 psi -obra-</v>
      </c>
    </row>
    <row r="138" spans="1:34" s="2" customFormat="1">
      <c r="A138" s="1">
        <v>151</v>
      </c>
      <c r="B138" s="63"/>
      <c r="C138" s="26" t="s">
        <v>91</v>
      </c>
      <c r="D138" s="621">
        <v>1</v>
      </c>
      <c r="E138" s="27" t="s">
        <v>17</v>
      </c>
      <c r="F138" s="552">
        <f>+P138*R138</f>
        <v>25022</v>
      </c>
      <c r="G138" s="513" t="s">
        <v>8</v>
      </c>
      <c r="H138" s="514" t="s">
        <v>8</v>
      </c>
      <c r="I138" s="515">
        <f>D138*F138</f>
        <v>25022</v>
      </c>
      <c r="J138" s="622" t="s">
        <v>8</v>
      </c>
      <c r="K138" s="494" t="s">
        <v>5</v>
      </c>
      <c r="L138" s="1"/>
      <c r="M138" s="1"/>
      <c r="N138" s="1"/>
      <c r="O138" s="1"/>
      <c r="P138" s="8">
        <f t="shared" si="4"/>
        <v>1</v>
      </c>
      <c r="R138" s="512">
        <f>19702.5*1.27</f>
        <v>25022</v>
      </c>
      <c r="AH138" s="2" t="str">
        <f t="shared" si="5"/>
        <v>M.O. vaciado zapatas</v>
      </c>
    </row>
    <row r="139" spans="1:34" s="2" customFormat="1">
      <c r="A139" s="1">
        <v>152</v>
      </c>
      <c r="B139" s="63"/>
      <c r="C139" s="26" t="s">
        <v>64</v>
      </c>
      <c r="D139" s="621">
        <f>I138</f>
        <v>25022</v>
      </c>
      <c r="E139" s="27" t="s">
        <v>22</v>
      </c>
      <c r="F139" s="552">
        <f>+P139*R139</f>
        <v>0</v>
      </c>
      <c r="G139" s="518">
        <f>D139*F139</f>
        <v>0</v>
      </c>
      <c r="H139" s="514" t="s">
        <v>8</v>
      </c>
      <c r="I139" s="514" t="s">
        <v>8</v>
      </c>
      <c r="J139" s="622" t="s">
        <v>8</v>
      </c>
      <c r="K139" s="494" t="s">
        <v>5</v>
      </c>
      <c r="L139" s="1"/>
      <c r="M139" s="1"/>
      <c r="N139" s="1"/>
      <c r="O139" s="1"/>
      <c r="P139" s="8">
        <f t="shared" si="4"/>
        <v>1</v>
      </c>
      <c r="R139" s="512">
        <v>0</v>
      </c>
      <c r="AH139" s="2" t="str">
        <f t="shared" si="5"/>
        <v>Herramienta y equipo menor</v>
      </c>
    </row>
    <row r="140" spans="1:34" s="2" customFormat="1">
      <c r="A140" s="1">
        <v>153</v>
      </c>
      <c r="B140" s="68"/>
      <c r="C140" s="42" t="s">
        <v>62</v>
      </c>
      <c r="D140" s="623">
        <f>I138</f>
        <v>25022</v>
      </c>
      <c r="E140" s="39" t="s">
        <v>20</v>
      </c>
      <c r="F140" s="537">
        <f>+P140*R140</f>
        <v>0</v>
      </c>
      <c r="G140" s="538" t="s">
        <v>8</v>
      </c>
      <c r="H140" s="540">
        <f>D140*F140</f>
        <v>0</v>
      </c>
      <c r="I140" s="539" t="s">
        <v>8</v>
      </c>
      <c r="J140" s="541" t="s">
        <v>8</v>
      </c>
      <c r="K140" s="494" t="s">
        <v>5</v>
      </c>
      <c r="L140" s="1"/>
      <c r="M140" s="1"/>
      <c r="N140" s="1"/>
      <c r="O140" s="1"/>
      <c r="P140" s="8">
        <v>1</v>
      </c>
      <c r="Q140" s="575"/>
      <c r="R140" s="559">
        <v>0</v>
      </c>
      <c r="AH140" s="2" t="str">
        <f t="shared" si="5"/>
        <v>Elementos de consumo y proteccion</v>
      </c>
    </row>
    <row r="141" spans="1:34" s="2" customFormat="1">
      <c r="A141" s="1">
        <v>154</v>
      </c>
      <c r="B141" s="30"/>
      <c r="C141" s="18" t="str">
        <f>"DIRECTO:  "&amp;TEXT(ROUNDUP(SUM(G141:J141),0),"$0,00")&amp;" / "&amp;E141</f>
        <v>DIRECTO:  $213,096 / m3</v>
      </c>
      <c r="D141" s="624"/>
      <c r="E141" s="30" t="s">
        <v>36</v>
      </c>
      <c r="F141" s="520"/>
      <c r="G141" s="543">
        <f>SUM(G136:G140)</f>
        <v>0</v>
      </c>
      <c r="H141" s="543">
        <f>SUM(H136:H140)</f>
        <v>18455</v>
      </c>
      <c r="I141" s="543">
        <f>SUM(I136:I140)</f>
        <v>25022</v>
      </c>
      <c r="J141" s="543">
        <f>SUM(J136:J140)</f>
        <v>169619</v>
      </c>
      <c r="K141" s="494" t="s">
        <v>5</v>
      </c>
      <c r="L141" s="1"/>
      <c r="M141" s="1"/>
      <c r="N141" s="1"/>
      <c r="O141" s="1"/>
      <c r="P141" s="8">
        <f t="shared" ref="P141:P149" si="6">VLOOKUP(K141,$P$2:$Q$5,2,0)</f>
        <v>1</v>
      </c>
      <c r="AH141" s="2" t="str">
        <f t="shared" si="5"/>
        <v>DIRECTO: $213,096 / m3</v>
      </c>
    </row>
    <row r="142" spans="1:34" s="2" customFormat="1">
      <c r="A142" s="1">
        <v>155</v>
      </c>
      <c r="B142" s="30"/>
      <c r="C142" s="30" t="s">
        <v>8</v>
      </c>
      <c r="D142" s="521" t="s">
        <v>8</v>
      </c>
      <c r="E142" s="30" t="s">
        <v>8</v>
      </c>
      <c r="F142" s="520" t="s">
        <v>8</v>
      </c>
      <c r="G142" s="520" t="s">
        <v>8</v>
      </c>
      <c r="H142" s="520" t="s">
        <v>8</v>
      </c>
      <c r="I142" s="520" t="s">
        <v>8</v>
      </c>
      <c r="J142" s="522">
        <f>ROUNDUP(SUM(G141:J141),0)</f>
        <v>213096</v>
      </c>
      <c r="K142" s="494" t="s">
        <v>5</v>
      </c>
      <c r="L142" s="1"/>
      <c r="M142" s="1"/>
      <c r="N142" s="1"/>
      <c r="O142" s="1"/>
      <c r="P142" s="8">
        <f t="shared" si="6"/>
        <v>1</v>
      </c>
      <c r="AH142" s="2" t="str">
        <f t="shared" si="5"/>
        <v/>
      </c>
    </row>
    <row r="143" spans="1:34" s="2" customFormat="1">
      <c r="A143" s="1">
        <v>156</v>
      </c>
      <c r="B143" s="30"/>
      <c r="C143" s="30" t="s">
        <v>8</v>
      </c>
      <c r="D143" s="521" t="s">
        <v>8</v>
      </c>
      <c r="E143" s="30" t="s">
        <v>8</v>
      </c>
      <c r="F143" s="520"/>
      <c r="G143" s="520" t="s">
        <v>8</v>
      </c>
      <c r="H143" s="520" t="s">
        <v>8</v>
      </c>
      <c r="I143" s="520" t="s">
        <v>8</v>
      </c>
      <c r="J143" s="520" t="s">
        <v>8</v>
      </c>
      <c r="K143" s="494" t="s">
        <v>5</v>
      </c>
      <c r="L143" s="1"/>
      <c r="M143" s="1"/>
      <c r="N143" s="1"/>
      <c r="O143" s="1"/>
      <c r="P143" s="8">
        <f t="shared" si="6"/>
        <v>1</v>
      </c>
      <c r="AH143" s="2" t="str">
        <f t="shared" si="5"/>
        <v/>
      </c>
    </row>
    <row r="144" spans="1:34" s="2" customFormat="1">
      <c r="A144" s="1">
        <v>157</v>
      </c>
      <c r="B144" s="568">
        <v>2.02</v>
      </c>
      <c r="C144" s="57" t="s">
        <v>92</v>
      </c>
      <c r="D144" s="610"/>
      <c r="G144" s="528" t="s">
        <v>10</v>
      </c>
      <c r="H144" s="528" t="s">
        <v>11</v>
      </c>
      <c r="I144" s="528" t="s">
        <v>12</v>
      </c>
      <c r="J144" s="528" t="s">
        <v>13</v>
      </c>
      <c r="K144" s="494" t="s">
        <v>5</v>
      </c>
      <c r="L144" s="1"/>
      <c r="M144" s="1"/>
      <c r="N144" s="1"/>
      <c r="O144" s="1"/>
      <c r="P144" s="8">
        <f t="shared" si="6"/>
        <v>1</v>
      </c>
      <c r="AH144" s="2" t="str">
        <f t="shared" si="5"/>
        <v>PEDESTALES - F'C 21 MPA</v>
      </c>
    </row>
    <row r="145" spans="1:34" s="2" customFormat="1">
      <c r="A145" s="1">
        <v>158</v>
      </c>
      <c r="B145" s="78"/>
      <c r="C145" s="41" t="s">
        <v>89</v>
      </c>
      <c r="D145" s="611">
        <v>1.08</v>
      </c>
      <c r="E145" s="38" t="s">
        <v>17</v>
      </c>
      <c r="F145" s="625">
        <f t="shared" ref="F145:F150" si="7">+P145*R145</f>
        <v>157055</v>
      </c>
      <c r="G145" s="612" t="s">
        <v>8</v>
      </c>
      <c r="H145" s="613" t="s">
        <v>8</v>
      </c>
      <c r="I145" s="613" t="s">
        <v>8</v>
      </c>
      <c r="J145" s="614">
        <f>D145*F145</f>
        <v>169619</v>
      </c>
      <c r="K145" s="494" t="s">
        <v>5</v>
      </c>
      <c r="L145" s="1"/>
      <c r="M145" s="1"/>
      <c r="N145" s="1"/>
      <c r="O145" s="1"/>
      <c r="P145" s="8">
        <f t="shared" si="6"/>
        <v>1</v>
      </c>
      <c r="R145" s="506">
        <f>+'Apu Auxiliares'!J63</f>
        <v>157055</v>
      </c>
      <c r="AH145" s="2" t="str">
        <f t="shared" si="5"/>
        <v>Aux concreto 3000 psi -obra-</v>
      </c>
    </row>
    <row r="146" spans="1:34" s="2" customFormat="1">
      <c r="A146" s="1">
        <v>159</v>
      </c>
      <c r="B146" s="63"/>
      <c r="C146" s="26" t="s">
        <v>93</v>
      </c>
      <c r="D146" s="621">
        <v>13.33</v>
      </c>
      <c r="E146" s="27" t="s">
        <v>15</v>
      </c>
      <c r="F146" s="616">
        <f t="shared" si="7"/>
        <v>457</v>
      </c>
      <c r="G146" s="513" t="s">
        <v>8</v>
      </c>
      <c r="H146" s="514" t="s">
        <v>8</v>
      </c>
      <c r="I146" s="514" t="s">
        <v>8</v>
      </c>
      <c r="J146" s="626">
        <f>D146*F146</f>
        <v>6092</v>
      </c>
      <c r="K146" s="494" t="s">
        <v>5</v>
      </c>
      <c r="L146" s="1"/>
      <c r="M146" s="1"/>
      <c r="N146" s="1"/>
      <c r="O146" s="1"/>
      <c r="P146" s="8">
        <f t="shared" si="6"/>
        <v>1</v>
      </c>
      <c r="R146" s="512">
        <f>+'Apu Auxiliares'!$J$114</f>
        <v>457</v>
      </c>
      <c r="AH146" s="2" t="str">
        <f t="shared" si="5"/>
        <v>Aux desmoldante -separol-</v>
      </c>
    </row>
    <row r="147" spans="1:34" s="2" customFormat="1">
      <c r="A147" s="1">
        <v>160</v>
      </c>
      <c r="B147" s="63"/>
      <c r="C147" s="26" t="s">
        <v>94</v>
      </c>
      <c r="D147" s="621">
        <v>1</v>
      </c>
      <c r="E147" s="27" t="s">
        <v>17</v>
      </c>
      <c r="F147" s="616">
        <f t="shared" si="7"/>
        <v>64922</v>
      </c>
      <c r="G147" s="513" t="s">
        <v>8</v>
      </c>
      <c r="H147" s="514" t="s">
        <v>8</v>
      </c>
      <c r="I147" s="515">
        <f>D147*F147</f>
        <v>64922</v>
      </c>
      <c r="J147" s="622" t="s">
        <v>8</v>
      </c>
      <c r="K147" s="494" t="s">
        <v>5</v>
      </c>
      <c r="L147" s="1"/>
      <c r="M147" s="1"/>
      <c r="N147" s="1"/>
      <c r="O147" s="1"/>
      <c r="P147" s="8">
        <f t="shared" si="6"/>
        <v>1</v>
      </c>
      <c r="R147" s="512">
        <f>51120*1.27</f>
        <v>64922</v>
      </c>
      <c r="AH147" s="2" t="str">
        <f t="shared" si="5"/>
        <v>M.O. constru/vaciado pedestal</v>
      </c>
    </row>
    <row r="148" spans="1:34" s="2" customFormat="1">
      <c r="A148" s="1">
        <v>161</v>
      </c>
      <c r="B148" s="63"/>
      <c r="C148" s="26" t="s">
        <v>95</v>
      </c>
      <c r="D148" s="621">
        <v>1.663</v>
      </c>
      <c r="E148" s="27" t="s">
        <v>15</v>
      </c>
      <c r="F148" s="616">
        <f t="shared" si="7"/>
        <v>17787</v>
      </c>
      <c r="G148" s="513" t="s">
        <v>8</v>
      </c>
      <c r="H148" s="514" t="s">
        <v>8</v>
      </c>
      <c r="I148" s="514" t="s">
        <v>8</v>
      </c>
      <c r="J148" s="626">
        <f>D148*F148</f>
        <v>29580</v>
      </c>
      <c r="K148" s="494" t="s">
        <v>5</v>
      </c>
      <c r="L148" s="1"/>
      <c r="M148" s="1"/>
      <c r="N148" s="1"/>
      <c r="O148" s="1"/>
      <c r="P148" s="8">
        <f t="shared" si="6"/>
        <v>1</v>
      </c>
      <c r="R148" s="512">
        <v>17787</v>
      </c>
      <c r="AH148" s="2" t="str">
        <f t="shared" si="5"/>
        <v>Aux formaleta pedestales -1 uso -</v>
      </c>
    </row>
    <row r="149" spans="1:34" s="2" customFormat="1">
      <c r="A149" s="1">
        <v>162</v>
      </c>
      <c r="B149" s="63"/>
      <c r="C149" s="26" t="s">
        <v>64</v>
      </c>
      <c r="D149" s="621">
        <f>I147</f>
        <v>64922</v>
      </c>
      <c r="E149" s="27" t="s">
        <v>22</v>
      </c>
      <c r="F149" s="616">
        <f t="shared" si="7"/>
        <v>0</v>
      </c>
      <c r="G149" s="518">
        <f>D149*F149</f>
        <v>0</v>
      </c>
      <c r="H149" s="514" t="s">
        <v>8</v>
      </c>
      <c r="I149" s="514" t="s">
        <v>8</v>
      </c>
      <c r="J149" s="622" t="s">
        <v>8</v>
      </c>
      <c r="K149" s="494" t="s">
        <v>5</v>
      </c>
      <c r="L149" s="1"/>
      <c r="M149" s="1"/>
      <c r="N149" s="1"/>
      <c r="O149" s="1"/>
      <c r="P149" s="8">
        <f t="shared" si="6"/>
        <v>1</v>
      </c>
      <c r="R149" s="512">
        <v>0</v>
      </c>
      <c r="AH149" s="2" t="str">
        <f t="shared" si="5"/>
        <v>Herramienta y equipo menor</v>
      </c>
    </row>
    <row r="150" spans="1:34" s="2" customFormat="1">
      <c r="A150" s="1">
        <v>163</v>
      </c>
      <c r="B150" s="68"/>
      <c r="C150" s="42" t="s">
        <v>62</v>
      </c>
      <c r="D150" s="623">
        <f>I147</f>
        <v>64922</v>
      </c>
      <c r="E150" s="39" t="s">
        <v>20</v>
      </c>
      <c r="F150" s="627">
        <f t="shared" si="7"/>
        <v>0</v>
      </c>
      <c r="G150" s="538" t="s">
        <v>8</v>
      </c>
      <c r="H150" s="540">
        <f>D150*F150</f>
        <v>0</v>
      </c>
      <c r="I150" s="539" t="s">
        <v>8</v>
      </c>
      <c r="J150" s="541" t="s">
        <v>8</v>
      </c>
      <c r="K150" s="494" t="s">
        <v>5</v>
      </c>
      <c r="L150" s="1"/>
      <c r="M150" s="1"/>
      <c r="N150" s="1"/>
      <c r="O150" s="1"/>
      <c r="P150" s="8">
        <v>1</v>
      </c>
      <c r="Q150" s="575"/>
      <c r="R150" s="559">
        <v>0</v>
      </c>
      <c r="AH150" s="2" t="str">
        <f t="shared" si="5"/>
        <v>Elementos de consumo y proteccion</v>
      </c>
    </row>
    <row r="151" spans="1:34" s="2" customFormat="1">
      <c r="A151" s="1">
        <v>164</v>
      </c>
      <c r="B151" s="30"/>
      <c r="C151" s="18" t="str">
        <f>"DIRECTO:  "&amp;TEXT(ROUNDUP(SUM(G151:J151),0),"$0,00")&amp;" / "&amp;E151</f>
        <v>DIRECTO:  $270,213 / m3</v>
      </c>
      <c r="D151" s="624"/>
      <c r="E151" s="30" t="s">
        <v>36</v>
      </c>
      <c r="F151" s="520"/>
      <c r="G151" s="543">
        <f>SUM(G145:G150)</f>
        <v>0</v>
      </c>
      <c r="H151" s="543">
        <f>SUM(H145:H150)</f>
        <v>0</v>
      </c>
      <c r="I151" s="543">
        <f>SUM(I145:I150)</f>
        <v>64922</v>
      </c>
      <c r="J151" s="543">
        <f>SUM(J145:J150)</f>
        <v>205291</v>
      </c>
      <c r="K151" s="494" t="s">
        <v>5</v>
      </c>
      <c r="L151" s="1"/>
      <c r="M151" s="1"/>
      <c r="N151" s="1"/>
      <c r="O151" s="1"/>
      <c r="P151" s="8">
        <f t="shared" ref="P151:P160" si="8">VLOOKUP(K151,$P$2:$Q$5,2,0)</f>
        <v>1</v>
      </c>
      <c r="AH151" s="2" t="str">
        <f t="shared" si="5"/>
        <v>DIRECTO: $270,213 / m3</v>
      </c>
    </row>
    <row r="152" spans="1:34" s="2" customFormat="1">
      <c r="A152" s="1">
        <v>165</v>
      </c>
      <c r="B152" s="30"/>
      <c r="C152" s="30" t="s">
        <v>8</v>
      </c>
      <c r="D152" s="521" t="s">
        <v>8</v>
      </c>
      <c r="E152" s="30" t="s">
        <v>8</v>
      </c>
      <c r="F152" s="520" t="s">
        <v>8</v>
      </c>
      <c r="G152" s="520" t="s">
        <v>8</v>
      </c>
      <c r="H152" s="520" t="s">
        <v>8</v>
      </c>
      <c r="I152" s="520" t="s">
        <v>8</v>
      </c>
      <c r="J152" s="522">
        <f>ROUNDUP(SUM(G151:J151),0)</f>
        <v>270213</v>
      </c>
      <c r="K152" s="494" t="s">
        <v>5</v>
      </c>
      <c r="L152" s="1"/>
      <c r="M152" s="1"/>
      <c r="N152" s="1"/>
      <c r="O152" s="1"/>
      <c r="P152" s="8">
        <f t="shared" si="8"/>
        <v>1</v>
      </c>
      <c r="AH152" s="2" t="str">
        <f t="shared" si="5"/>
        <v/>
      </c>
    </row>
    <row r="153" spans="1:34" s="2" customFormat="1">
      <c r="A153" s="1">
        <v>166</v>
      </c>
      <c r="B153" s="30"/>
      <c r="C153" s="30" t="s">
        <v>8</v>
      </c>
      <c r="D153" s="521" t="s">
        <v>8</v>
      </c>
      <c r="E153" s="30" t="s">
        <v>8</v>
      </c>
      <c r="F153" s="520"/>
      <c r="G153" s="520" t="s">
        <v>8</v>
      </c>
      <c r="H153" s="520" t="s">
        <v>8</v>
      </c>
      <c r="I153" s="520" t="s">
        <v>8</v>
      </c>
      <c r="J153" s="520" t="s">
        <v>8</v>
      </c>
      <c r="K153" s="494" t="s">
        <v>5</v>
      </c>
      <c r="L153" s="1"/>
      <c r="M153" s="1"/>
      <c r="N153" s="1"/>
      <c r="O153" s="1"/>
      <c r="P153" s="8">
        <f t="shared" si="8"/>
        <v>1</v>
      </c>
      <c r="AH153" s="2" t="str">
        <f t="shared" si="5"/>
        <v/>
      </c>
    </row>
    <row r="154" spans="1:34" s="2" customFormat="1">
      <c r="A154" s="1">
        <v>173</v>
      </c>
      <c r="B154" s="3"/>
      <c r="C154" s="568" t="s">
        <v>96</v>
      </c>
      <c r="D154" s="544"/>
      <c r="E154" s="4"/>
      <c r="F154" s="491"/>
      <c r="G154" s="546" t="s">
        <v>10</v>
      </c>
      <c r="H154" s="546" t="s">
        <v>11</v>
      </c>
      <c r="I154" s="546" t="s">
        <v>12</v>
      </c>
      <c r="J154" s="546" t="s">
        <v>13</v>
      </c>
      <c r="K154" s="494" t="s">
        <v>5</v>
      </c>
      <c r="L154" s="1"/>
      <c r="M154" s="1"/>
      <c r="N154" s="1"/>
      <c r="O154" s="1"/>
      <c r="P154" s="8">
        <f t="shared" si="8"/>
        <v>1</v>
      </c>
      <c r="Q154" s="533"/>
      <c r="R154" s="491"/>
      <c r="S154" s="535"/>
      <c r="T154" s="1"/>
      <c r="AA154" s="2" t="e">
        <f>TRIM(#REF!)</f>
        <v>#REF!</v>
      </c>
    </row>
    <row r="155" spans="1:34" s="2" customFormat="1">
      <c r="A155" s="1">
        <v>174</v>
      </c>
      <c r="B155" s="103"/>
      <c r="C155" s="12" t="s">
        <v>97</v>
      </c>
      <c r="D155" s="529">
        <v>1.08</v>
      </c>
      <c r="E155" s="13" t="s">
        <v>36</v>
      </c>
      <c r="F155" s="530">
        <f>+P155*R155</f>
        <v>228381</v>
      </c>
      <c r="G155" s="628" t="s">
        <v>8</v>
      </c>
      <c r="H155" s="531">
        <f>D155*F155</f>
        <v>246651</v>
      </c>
      <c r="I155" s="548" t="s">
        <v>8</v>
      </c>
      <c r="J155" s="532"/>
      <c r="K155" s="494" t="s">
        <v>5</v>
      </c>
      <c r="L155" s="1"/>
      <c r="M155" s="1"/>
      <c r="N155" s="1"/>
      <c r="O155" s="1"/>
      <c r="P155" s="8">
        <f t="shared" si="8"/>
        <v>1</v>
      </c>
      <c r="Q155" s="533"/>
      <c r="R155" s="534">
        <f>(246100*0.8)*1.16</f>
        <v>228381</v>
      </c>
      <c r="S155" s="535"/>
      <c r="T155" s="1"/>
      <c r="AA155" s="2" t="str">
        <f t="shared" ref="AA155:AA160" si="9">TRIM(C155)</f>
        <v>Concreto planta 3000 psi</v>
      </c>
    </row>
    <row r="156" spans="1:34" s="2" customFormat="1">
      <c r="A156" s="1">
        <v>175</v>
      </c>
      <c r="B156" s="95"/>
      <c r="C156" s="14" t="s">
        <v>98</v>
      </c>
      <c r="D156" s="551">
        <v>1</v>
      </c>
      <c r="E156" s="15" t="s">
        <v>36</v>
      </c>
      <c r="F156" s="573">
        <f>+P156*R156</f>
        <v>38000</v>
      </c>
      <c r="G156" s="629" t="s">
        <v>8</v>
      </c>
      <c r="H156" s="554" t="s">
        <v>8</v>
      </c>
      <c r="I156" s="555">
        <f>D156*F156</f>
        <v>38000</v>
      </c>
      <c r="J156" s="556" t="s">
        <v>8</v>
      </c>
      <c r="K156" s="494" t="s">
        <v>5</v>
      </c>
      <c r="L156" s="1"/>
      <c r="M156" s="1"/>
      <c r="N156" s="1"/>
      <c r="O156" s="1"/>
      <c r="P156" s="8">
        <f t="shared" si="8"/>
        <v>1</v>
      </c>
      <c r="Q156" s="533"/>
      <c r="R156" s="534">
        <v>38000</v>
      </c>
      <c r="S156" s="535"/>
      <c r="T156" s="1"/>
      <c r="AA156" s="2" t="str">
        <f t="shared" si="9"/>
        <v>M.O. viga fundacion</v>
      </c>
    </row>
    <row r="157" spans="1:34" s="2" customFormat="1">
      <c r="A157" s="1">
        <v>176</v>
      </c>
      <c r="B157" s="95"/>
      <c r="C157" s="14" t="s">
        <v>64</v>
      </c>
      <c r="D157" s="630">
        <f>I156</f>
        <v>38000</v>
      </c>
      <c r="E157" s="15" t="s">
        <v>65</v>
      </c>
      <c r="F157" s="552">
        <f>+P157*R157</f>
        <v>0</v>
      </c>
      <c r="G157" s="631">
        <f>D157*F157</f>
        <v>0</v>
      </c>
      <c r="H157" s="554" t="s">
        <v>8</v>
      </c>
      <c r="I157" s="554" t="s">
        <v>8</v>
      </c>
      <c r="J157" s="556" t="s">
        <v>8</v>
      </c>
      <c r="K157" s="494" t="s">
        <v>5</v>
      </c>
      <c r="L157" s="1"/>
      <c r="M157" s="1"/>
      <c r="N157" s="1"/>
      <c r="O157" s="1"/>
      <c r="P157" s="8">
        <f t="shared" si="8"/>
        <v>1</v>
      </c>
      <c r="Q157" s="533"/>
      <c r="R157" s="559">
        <v>0</v>
      </c>
      <c r="S157" s="535"/>
      <c r="T157" s="1"/>
      <c r="AA157" s="2" t="str">
        <f t="shared" si="9"/>
        <v>Herramienta y equipo menor</v>
      </c>
    </row>
    <row r="158" spans="1:34" s="2" customFormat="1">
      <c r="A158" s="1">
        <v>177</v>
      </c>
      <c r="B158" s="96"/>
      <c r="C158" s="16" t="s">
        <v>62</v>
      </c>
      <c r="D158" s="560">
        <f>I156</f>
        <v>38000</v>
      </c>
      <c r="E158" s="17" t="s">
        <v>63</v>
      </c>
      <c r="F158" s="537">
        <f>+P158*R158</f>
        <v>0</v>
      </c>
      <c r="G158" s="632" t="s">
        <v>8</v>
      </c>
      <c r="H158" s="633">
        <f>D158*F158</f>
        <v>0</v>
      </c>
      <c r="I158" s="562" t="s">
        <v>8</v>
      </c>
      <c r="J158" s="563" t="s">
        <v>8</v>
      </c>
      <c r="K158" s="494" t="s">
        <v>5</v>
      </c>
      <c r="L158" s="1"/>
      <c r="M158" s="1"/>
      <c r="N158" s="1"/>
      <c r="O158" s="1"/>
      <c r="P158" s="8">
        <f t="shared" si="8"/>
        <v>1</v>
      </c>
      <c r="Q158" s="533"/>
      <c r="R158" s="559">
        <v>0</v>
      </c>
      <c r="S158" s="535"/>
      <c r="T158" s="1"/>
      <c r="AA158" s="2" t="str">
        <f t="shared" si="9"/>
        <v>Elementos de consumo y proteccion</v>
      </c>
    </row>
    <row r="159" spans="1:34" s="2" customFormat="1">
      <c r="A159" s="1">
        <v>178</v>
      </c>
      <c r="B159" s="3"/>
      <c r="C159" s="18" t="str">
        <f>"DIRECTO:  "&amp;TEXT(ROUNDUP(SUM(G159:J159),0),"$0,00")&amp;" / "&amp;E159</f>
        <v>DIRECTO:  $284,651 / m3</v>
      </c>
      <c r="D159" s="564" t="s">
        <v>8</v>
      </c>
      <c r="E159" s="4" t="s">
        <v>36</v>
      </c>
      <c r="F159" s="491" t="s">
        <v>8</v>
      </c>
      <c r="G159" s="565">
        <f>SUM(G155:G158)</f>
        <v>0</v>
      </c>
      <c r="H159" s="565">
        <f>SUM(H155:H158)</f>
        <v>246651</v>
      </c>
      <c r="I159" s="565">
        <f>SUM(I155:I158)</f>
        <v>38000</v>
      </c>
      <c r="J159" s="565">
        <f>SUM(J155:J158)</f>
        <v>0</v>
      </c>
      <c r="K159" s="494" t="s">
        <v>5</v>
      </c>
      <c r="L159" s="1"/>
      <c r="M159" s="1"/>
      <c r="N159" s="1"/>
      <c r="O159" s="1"/>
      <c r="P159" s="8">
        <f t="shared" si="8"/>
        <v>1</v>
      </c>
      <c r="Q159" s="533"/>
      <c r="R159" s="491" t="s">
        <v>8</v>
      </c>
      <c r="S159" s="535"/>
      <c r="T159" s="1"/>
      <c r="AA159" s="2" t="str">
        <f t="shared" si="9"/>
        <v>DIRECTO: $284,651 / m3</v>
      </c>
    </row>
    <row r="160" spans="1:34" s="2" customFormat="1">
      <c r="A160" s="1">
        <v>179</v>
      </c>
      <c r="B160" s="3"/>
      <c r="C160" s="4"/>
      <c r="D160" s="544" t="s">
        <v>8</v>
      </c>
      <c r="E160" s="4"/>
      <c r="F160" s="491" t="s">
        <v>8</v>
      </c>
      <c r="G160" s="491" t="s">
        <v>8</v>
      </c>
      <c r="H160" s="491" t="s">
        <v>8</v>
      </c>
      <c r="I160" s="491" t="s">
        <v>8</v>
      </c>
      <c r="J160" s="527">
        <f>ROUNDUP(SUM(G159:J159),0)</f>
        <v>284651</v>
      </c>
      <c r="K160" s="494" t="s">
        <v>5</v>
      </c>
      <c r="L160" s="1"/>
      <c r="M160" s="1"/>
      <c r="N160" s="1"/>
      <c r="O160" s="1"/>
      <c r="P160" s="8">
        <f t="shared" si="8"/>
        <v>1</v>
      </c>
      <c r="Q160" s="533"/>
      <c r="R160" s="491" t="s">
        <v>8</v>
      </c>
      <c r="S160" s="535"/>
      <c r="T160" s="1"/>
      <c r="AA160" s="2" t="str">
        <f t="shared" si="9"/>
        <v/>
      </c>
    </row>
    <row r="161" spans="1:34" s="2" customFormat="1">
      <c r="A161" s="1"/>
      <c r="C161" s="4"/>
      <c r="D161" s="544"/>
      <c r="E161" s="4"/>
      <c r="F161" s="491"/>
      <c r="G161" s="491"/>
      <c r="H161" s="491"/>
      <c r="I161" s="491"/>
      <c r="J161" s="491"/>
      <c r="K161" s="494"/>
      <c r="L161" s="1"/>
      <c r="M161" s="1"/>
      <c r="N161" s="1"/>
      <c r="O161" s="1"/>
      <c r="P161" s="8"/>
      <c r="Q161" s="533"/>
      <c r="R161" s="491"/>
      <c r="S161" s="535"/>
      <c r="T161" s="1"/>
    </row>
    <row r="162" spans="1:34" s="2" customFormat="1">
      <c r="A162" s="1">
        <v>177</v>
      </c>
      <c r="B162" s="568">
        <v>2.04</v>
      </c>
      <c r="C162" s="43" t="s">
        <v>99</v>
      </c>
      <c r="D162" s="521"/>
      <c r="E162" s="30"/>
      <c r="F162" s="520"/>
      <c r="G162" s="528" t="s">
        <v>10</v>
      </c>
      <c r="H162" s="528" t="s">
        <v>11</v>
      </c>
      <c r="I162" s="528" t="s">
        <v>12</v>
      </c>
      <c r="J162" s="528" t="s">
        <v>13</v>
      </c>
      <c r="K162" s="494" t="s">
        <v>5</v>
      </c>
      <c r="L162" s="1"/>
      <c r="M162" s="1"/>
      <c r="N162" s="1"/>
      <c r="O162" s="1"/>
      <c r="P162" s="8">
        <f t="shared" ref="P162:P167" si="10">VLOOKUP(K162,$P$2:$Q$5,2,0)</f>
        <v>1</v>
      </c>
      <c r="R162" s="634"/>
      <c r="AH162" s="2" t="str">
        <f t="shared" ref="AH162:AH172" si="11">TRIM(C162)</f>
        <v>LOSA DE CONTRAPISO E: 0.10 F'c 21 MPA</v>
      </c>
    </row>
    <row r="163" spans="1:34" s="2" customFormat="1">
      <c r="A163" s="1">
        <v>178</v>
      </c>
      <c r="B163" s="100"/>
      <c r="C163" s="41" t="s">
        <v>89</v>
      </c>
      <c r="D163" s="611">
        <f>0.1*1.05</f>
        <v>0.105</v>
      </c>
      <c r="E163" s="38" t="s">
        <v>36</v>
      </c>
      <c r="F163" s="625">
        <f t="shared" ref="F163:F169" si="12">+P163*R163</f>
        <v>157055</v>
      </c>
      <c r="G163" s="612" t="s">
        <v>8</v>
      </c>
      <c r="H163" s="531">
        <f>D163*F163</f>
        <v>16491</v>
      </c>
      <c r="I163" s="613" t="s">
        <v>8</v>
      </c>
      <c r="J163" s="614"/>
      <c r="K163" s="494" t="s">
        <v>5</v>
      </c>
      <c r="L163" s="1"/>
      <c r="M163" s="1"/>
      <c r="N163" s="1"/>
      <c r="O163" s="1"/>
      <c r="P163" s="8">
        <f t="shared" si="10"/>
        <v>1</v>
      </c>
      <c r="R163" s="506">
        <f>+'Apu Auxiliares'!J63</f>
        <v>157055</v>
      </c>
      <c r="X163" s="2" t="str">
        <f>TRIM(C163)</f>
        <v>Aux concreto 3000 psi -obra-</v>
      </c>
      <c r="AH163" s="2" t="str">
        <f t="shared" si="11"/>
        <v>Aux concreto 3000 psi -obra-</v>
      </c>
    </row>
    <row r="164" spans="1:34" s="2" customFormat="1">
      <c r="A164" s="1">
        <v>179</v>
      </c>
      <c r="B164" s="101"/>
      <c r="C164" s="26" t="s">
        <v>93</v>
      </c>
      <c r="D164" s="621">
        <v>0.03</v>
      </c>
      <c r="E164" s="27" t="s">
        <v>100</v>
      </c>
      <c r="F164" s="616">
        <f t="shared" si="12"/>
        <v>457</v>
      </c>
      <c r="G164" s="513" t="s">
        <v>8</v>
      </c>
      <c r="H164" s="514" t="s">
        <v>8</v>
      </c>
      <c r="I164" s="514" t="s">
        <v>8</v>
      </c>
      <c r="J164" s="626">
        <f>D164*F164</f>
        <v>14</v>
      </c>
      <c r="K164" s="494" t="s">
        <v>5</v>
      </c>
      <c r="L164" s="1"/>
      <c r="M164" s="1"/>
      <c r="N164" s="1"/>
      <c r="O164" s="1"/>
      <c r="P164" s="8">
        <f t="shared" si="10"/>
        <v>1</v>
      </c>
      <c r="R164" s="512">
        <f>+'Apu Auxiliares'!$J$114</f>
        <v>457</v>
      </c>
      <c r="X164" s="2" t="str">
        <f>TRIM(C164)</f>
        <v>Aux desmoldante -separol-</v>
      </c>
      <c r="AH164" s="2" t="str">
        <f t="shared" si="11"/>
        <v>Aux desmoldante -separol-</v>
      </c>
    </row>
    <row r="165" spans="1:34" s="2" customFormat="1">
      <c r="A165" s="1">
        <v>180</v>
      </c>
      <c r="B165" s="101"/>
      <c r="C165" s="26" t="s">
        <v>101</v>
      </c>
      <c r="D165" s="621">
        <f>D164</f>
        <v>0.03</v>
      </c>
      <c r="E165" s="27" t="s">
        <v>100</v>
      </c>
      <c r="F165" s="616">
        <f t="shared" si="12"/>
        <v>2800</v>
      </c>
      <c r="G165" s="513">
        <f>$D165*$F165</f>
        <v>84</v>
      </c>
      <c r="H165" s="514" t="s">
        <v>8</v>
      </c>
      <c r="I165" s="514" t="s">
        <v>8</v>
      </c>
      <c r="J165" s="626"/>
      <c r="K165" s="494" t="s">
        <v>5</v>
      </c>
      <c r="L165" s="1"/>
      <c r="M165" s="1"/>
      <c r="N165" s="1"/>
      <c r="O165" s="1"/>
      <c r="P165" s="8">
        <f t="shared" si="10"/>
        <v>1</v>
      </c>
      <c r="R165" s="635">
        <f>+'Apu Auxiliares'!J108</f>
        <v>2800</v>
      </c>
      <c r="X165" s="2" t="str">
        <f>TRIM(C165)</f>
        <v>Aux formaleta lateral</v>
      </c>
      <c r="AH165" s="2" t="str">
        <f t="shared" si="11"/>
        <v>Aux formaleta lateral</v>
      </c>
    </row>
    <row r="166" spans="1:34" s="2" customFormat="1">
      <c r="A166" s="1">
        <v>181</v>
      </c>
      <c r="B166" s="101"/>
      <c r="C166" s="14" t="s">
        <v>102</v>
      </c>
      <c r="D166" s="572">
        <v>1.155</v>
      </c>
      <c r="E166" s="15" t="s">
        <v>15</v>
      </c>
      <c r="F166" s="616">
        <f t="shared" si="12"/>
        <v>270</v>
      </c>
      <c r="G166" s="553" t="s">
        <v>8</v>
      </c>
      <c r="H166" s="555">
        <f>D166*F166</f>
        <v>312</v>
      </c>
      <c r="I166" s="554" t="s">
        <v>8</v>
      </c>
      <c r="J166" s="556" t="s">
        <v>8</v>
      </c>
      <c r="K166" s="494" t="s">
        <v>5</v>
      </c>
      <c r="L166" s="1"/>
      <c r="M166" s="1"/>
      <c r="N166" s="1"/>
      <c r="O166" s="1"/>
      <c r="P166" s="8">
        <f t="shared" si="10"/>
        <v>1</v>
      </c>
      <c r="Q166" s="533"/>
      <c r="R166" s="557">
        <v>270</v>
      </c>
      <c r="AH166" s="2" t="str">
        <f t="shared" si="11"/>
        <v>Polietileno negro c4 -0.10 kg/m2-</v>
      </c>
    </row>
    <row r="167" spans="1:34" s="2" customFormat="1">
      <c r="A167" s="1">
        <v>182</v>
      </c>
      <c r="B167" s="101"/>
      <c r="C167" s="26" t="s">
        <v>103</v>
      </c>
      <c r="D167" s="621">
        <v>1</v>
      </c>
      <c r="E167" s="27" t="s">
        <v>100</v>
      </c>
      <c r="F167" s="616">
        <f t="shared" si="12"/>
        <v>8000</v>
      </c>
      <c r="G167" s="513" t="s">
        <v>8</v>
      </c>
      <c r="H167" s="514" t="s">
        <v>8</v>
      </c>
      <c r="I167" s="515">
        <f>D167*F167</f>
        <v>8000</v>
      </c>
      <c r="J167" s="622" t="s">
        <v>8</v>
      </c>
      <c r="K167" s="494" t="s">
        <v>5</v>
      </c>
      <c r="L167" s="1"/>
      <c r="M167" s="1"/>
      <c r="N167" s="1"/>
      <c r="O167" s="1"/>
      <c r="P167" s="8">
        <f t="shared" si="10"/>
        <v>1</v>
      </c>
      <c r="R167" s="635">
        <v>8000</v>
      </c>
      <c r="X167" s="2" t="str">
        <f>TRIM(C167)</f>
        <v>M.O. losa piso 10 cm</v>
      </c>
      <c r="AH167" s="2" t="str">
        <f t="shared" si="11"/>
        <v>M.O. losa piso 10 cm</v>
      </c>
    </row>
    <row r="168" spans="1:34" s="2" customFormat="1">
      <c r="A168" s="1">
        <v>183</v>
      </c>
      <c r="B168" s="101"/>
      <c r="C168" s="26" t="s">
        <v>62</v>
      </c>
      <c r="D168" s="621">
        <f>I167</f>
        <v>8000</v>
      </c>
      <c r="E168" s="27" t="s">
        <v>63</v>
      </c>
      <c r="F168" s="616">
        <f t="shared" si="12"/>
        <v>0</v>
      </c>
      <c r="G168" s="513" t="s">
        <v>8</v>
      </c>
      <c r="H168" s="515">
        <f>D168*F168</f>
        <v>0</v>
      </c>
      <c r="I168" s="514" t="s">
        <v>8</v>
      </c>
      <c r="J168" s="622" t="s">
        <v>8</v>
      </c>
      <c r="K168" s="494" t="s">
        <v>5</v>
      </c>
      <c r="L168" s="1"/>
      <c r="M168" s="1"/>
      <c r="N168" s="1"/>
      <c r="O168" s="1"/>
      <c r="P168" s="8">
        <v>1</v>
      </c>
      <c r="Q168" s="575"/>
      <c r="R168" s="559">
        <v>0</v>
      </c>
      <c r="X168" s="2" t="str">
        <f>TRIM(C168)</f>
        <v>Elementos de consumo y proteccion</v>
      </c>
      <c r="AH168" s="2" t="str">
        <f t="shared" si="11"/>
        <v>Elementos de consumo y proteccion</v>
      </c>
    </row>
    <row r="169" spans="1:34" s="2" customFormat="1">
      <c r="A169" s="1">
        <v>184</v>
      </c>
      <c r="B169" s="102"/>
      <c r="C169" s="16" t="s">
        <v>64</v>
      </c>
      <c r="D169" s="623">
        <f>I167</f>
        <v>8000</v>
      </c>
      <c r="E169" s="39" t="s">
        <v>65</v>
      </c>
      <c r="F169" s="627">
        <f t="shared" si="12"/>
        <v>0</v>
      </c>
      <c r="G169" s="636">
        <f>D169*F169</f>
        <v>0</v>
      </c>
      <c r="H169" s="539" t="s">
        <v>8</v>
      </c>
      <c r="I169" s="539" t="s">
        <v>8</v>
      </c>
      <c r="J169" s="541" t="s">
        <v>8</v>
      </c>
      <c r="K169" s="494" t="s">
        <v>5</v>
      </c>
      <c r="L169" s="1"/>
      <c r="M169" s="1"/>
      <c r="N169" s="1"/>
      <c r="O169" s="1"/>
      <c r="P169" s="8">
        <f>VLOOKUP(K169,$P$2:$Q$5,2,0)</f>
        <v>1</v>
      </c>
      <c r="R169" s="635">
        <v>0.1</v>
      </c>
      <c r="X169" s="2" t="str">
        <f>TRIM(C169)</f>
        <v>Herramienta y equipo menor</v>
      </c>
      <c r="AH169" s="2" t="str">
        <f t="shared" si="11"/>
        <v>Herramienta y equipo menor</v>
      </c>
    </row>
    <row r="170" spans="1:34" s="2" customFormat="1">
      <c r="A170" s="1">
        <v>185</v>
      </c>
      <c r="B170" s="36"/>
      <c r="C170" s="18" t="str">
        <f>"DIRECTO:  "&amp;TEXT(ROUNDUP(SUM(G170:J170),0),"$0,00")&amp;" / "&amp;E170</f>
        <v>DIRECTO:  $24,901 / m2</v>
      </c>
      <c r="D170" s="624" t="s">
        <v>8</v>
      </c>
      <c r="E170" s="30" t="s">
        <v>100</v>
      </c>
      <c r="F170" s="520" t="s">
        <v>8</v>
      </c>
      <c r="G170" s="543">
        <f>SUM(G163:G169)</f>
        <v>84</v>
      </c>
      <c r="H170" s="543">
        <f>SUM(H163:H169)</f>
        <v>16803</v>
      </c>
      <c r="I170" s="543">
        <f>SUM(I163:I169)</f>
        <v>8000</v>
      </c>
      <c r="J170" s="543">
        <f>SUM(J163:J169)</f>
        <v>14</v>
      </c>
      <c r="K170" s="494" t="s">
        <v>5</v>
      </c>
      <c r="L170" s="1"/>
      <c r="M170" s="1"/>
      <c r="N170" s="1"/>
      <c r="O170" s="1"/>
      <c r="P170" s="8">
        <f>VLOOKUP(K170,$P$2:$Q$5,2,0)</f>
        <v>1</v>
      </c>
      <c r="R170" s="634"/>
      <c r="AH170" s="2" t="str">
        <f t="shared" si="11"/>
        <v>DIRECTO: $24,901 / m2</v>
      </c>
    </row>
    <row r="171" spans="1:34" s="2" customFormat="1">
      <c r="A171" s="1">
        <v>186</v>
      </c>
      <c r="B171" s="36"/>
      <c r="C171" s="30"/>
      <c r="D171" s="521" t="s">
        <v>8</v>
      </c>
      <c r="E171" s="30"/>
      <c r="F171" s="520" t="s">
        <v>8</v>
      </c>
      <c r="G171" s="520" t="s">
        <v>8</v>
      </c>
      <c r="H171" s="520" t="s">
        <v>8</v>
      </c>
      <c r="I171" s="520" t="s">
        <v>8</v>
      </c>
      <c r="J171" s="527">
        <f>ROUNDUP(SUM(G170:J170),0)</f>
        <v>24901</v>
      </c>
      <c r="K171" s="494" t="s">
        <v>5</v>
      </c>
      <c r="L171" s="1"/>
      <c r="M171" s="1"/>
      <c r="N171" s="1"/>
      <c r="O171" s="1"/>
      <c r="P171" s="8">
        <f>VLOOKUP(K171,$P$2:$Q$5,2,0)</f>
        <v>1</v>
      </c>
      <c r="R171" s="634"/>
      <c r="AH171" s="2" t="str">
        <f t="shared" si="11"/>
        <v/>
      </c>
    </row>
    <row r="172" spans="1:34" s="2" customFormat="1">
      <c r="A172" s="1">
        <v>187</v>
      </c>
      <c r="B172" s="3"/>
      <c r="C172" s="30"/>
      <c r="D172" s="521" t="s">
        <v>8</v>
      </c>
      <c r="E172" s="30" t="s">
        <v>8</v>
      </c>
      <c r="F172" s="520" t="s">
        <v>8</v>
      </c>
      <c r="G172" s="520" t="s">
        <v>8</v>
      </c>
      <c r="H172" s="520" t="s">
        <v>8</v>
      </c>
      <c r="I172" s="520" t="s">
        <v>8</v>
      </c>
      <c r="J172" s="520" t="s">
        <v>8</v>
      </c>
      <c r="K172" s="494" t="s">
        <v>5</v>
      </c>
      <c r="L172" s="1"/>
      <c r="M172" s="1"/>
      <c r="N172" s="1"/>
      <c r="O172" s="1"/>
      <c r="P172" s="8">
        <f>VLOOKUP(K172,$P$2:$Q$5,2,0)</f>
        <v>1</v>
      </c>
      <c r="AH172" s="2" t="str">
        <f t="shared" si="11"/>
        <v/>
      </c>
    </row>
    <row r="173" spans="1:34" s="2" customFormat="1">
      <c r="A173" s="1">
        <v>188</v>
      </c>
      <c r="B173" s="568">
        <v>2.06</v>
      </c>
      <c r="C173" s="43" t="s">
        <v>104</v>
      </c>
      <c r="D173" s="585"/>
      <c r="E173" s="30"/>
      <c r="F173" s="520"/>
      <c r="G173" s="528" t="s">
        <v>10</v>
      </c>
      <c r="H173" s="528" t="s">
        <v>11</v>
      </c>
      <c r="I173" s="528" t="s">
        <v>12</v>
      </c>
      <c r="J173" s="528" t="s">
        <v>13</v>
      </c>
      <c r="K173" s="494" t="s">
        <v>5</v>
      </c>
      <c r="L173" s="1"/>
      <c r="M173" s="1"/>
      <c r="N173" s="1"/>
      <c r="O173" s="1"/>
      <c r="P173" s="8">
        <f>VLOOKUP(K173,$P$2:$Q$4,2,0)</f>
        <v>1</v>
      </c>
      <c r="R173" s="634"/>
    </row>
    <row r="174" spans="1:34" s="2" customFormat="1">
      <c r="A174" s="1">
        <v>189</v>
      </c>
      <c r="B174" s="100"/>
      <c r="C174" s="12" t="s">
        <v>97</v>
      </c>
      <c r="D174" s="637">
        <f>0.2*1.05</f>
        <v>0.21</v>
      </c>
      <c r="E174" s="38" t="s">
        <v>36</v>
      </c>
      <c r="F174" s="530">
        <f>+P174*R174</f>
        <v>228381</v>
      </c>
      <c r="G174" s="612" t="s">
        <v>8</v>
      </c>
      <c r="H174" s="531">
        <v>55927</v>
      </c>
      <c r="I174" s="613" t="s">
        <v>8</v>
      </c>
      <c r="J174" s="614"/>
      <c r="K174" s="494" t="s">
        <v>5</v>
      </c>
      <c r="L174" s="1"/>
      <c r="M174" s="1"/>
      <c r="N174" s="1"/>
      <c r="O174" s="1"/>
      <c r="P174" s="8">
        <f>VLOOKUP(K174,$P$2:$Q$4,2,0)</f>
        <v>1</v>
      </c>
      <c r="R174" s="534">
        <f>(246100*0.8)*1.16</f>
        <v>228381</v>
      </c>
      <c r="X174" s="2" t="str">
        <f t="shared" ref="X174:X179" si="13">TRIM(C174)</f>
        <v>Concreto planta 3000 psi</v>
      </c>
    </row>
    <row r="175" spans="1:34" s="2" customFormat="1">
      <c r="A175" s="1">
        <v>190</v>
      </c>
      <c r="B175" s="101"/>
      <c r="C175" s="26" t="s">
        <v>93</v>
      </c>
      <c r="D175" s="638">
        <v>0.05</v>
      </c>
      <c r="E175" s="27" t="s">
        <v>100</v>
      </c>
      <c r="F175" s="512">
        <v>457</v>
      </c>
      <c r="G175" s="513" t="s">
        <v>8</v>
      </c>
      <c r="H175" s="514" t="s">
        <v>8</v>
      </c>
      <c r="I175" s="514" t="s">
        <v>8</v>
      </c>
      <c r="J175" s="626">
        <v>23</v>
      </c>
      <c r="K175" s="494" t="s">
        <v>5</v>
      </c>
      <c r="L175" s="1"/>
      <c r="M175" s="1"/>
      <c r="N175" s="1"/>
      <c r="O175" s="1"/>
      <c r="P175" s="8">
        <f>VLOOKUP(K175,$P$2:$Q$4,2,0)</f>
        <v>1</v>
      </c>
      <c r="R175" s="512">
        <f>+'Apu Auxiliares'!$J$114</f>
        <v>457</v>
      </c>
      <c r="X175" s="2" t="str">
        <f t="shared" si="13"/>
        <v>Aux desmoldante -separol-</v>
      </c>
    </row>
    <row r="176" spans="1:34" s="2" customFormat="1">
      <c r="A176" s="1">
        <v>191</v>
      </c>
      <c r="B176" s="101"/>
      <c r="C176" s="26" t="s">
        <v>105</v>
      </c>
      <c r="D176" s="638">
        <f>D175</f>
        <v>0.05</v>
      </c>
      <c r="E176" s="27" t="s">
        <v>100</v>
      </c>
      <c r="F176" s="512">
        <v>2800</v>
      </c>
      <c r="G176" s="513">
        <v>140</v>
      </c>
      <c r="H176" s="514" t="s">
        <v>8</v>
      </c>
      <c r="I176" s="514" t="s">
        <v>8</v>
      </c>
      <c r="J176" s="626"/>
      <c r="K176" s="494" t="s">
        <v>5</v>
      </c>
      <c r="L176" s="1"/>
      <c r="M176" s="1"/>
      <c r="N176" s="1"/>
      <c r="O176" s="1"/>
      <c r="P176" s="8">
        <f>VLOOKUP(K176,$P$2:$Q$4,2,0)</f>
        <v>1</v>
      </c>
      <c r="R176" s="635">
        <v>0</v>
      </c>
      <c r="X176" s="2" t="str">
        <f t="shared" si="13"/>
        <v>Formaleta lateral</v>
      </c>
    </row>
    <row r="177" spans="1:24" s="2" customFormat="1">
      <c r="A177" s="1">
        <v>192</v>
      </c>
      <c r="B177" s="101"/>
      <c r="C177" s="26" t="s">
        <v>106</v>
      </c>
      <c r="D177" s="638">
        <v>1</v>
      </c>
      <c r="E177" s="27" t="s">
        <v>100</v>
      </c>
      <c r="F177" s="512">
        <v>7500</v>
      </c>
      <c r="G177" s="513" t="s">
        <v>8</v>
      </c>
      <c r="H177" s="514" t="s">
        <v>8</v>
      </c>
      <c r="I177" s="515">
        <v>7500</v>
      </c>
      <c r="J177" s="622" t="s">
        <v>8</v>
      </c>
      <c r="K177" s="494" t="s">
        <v>5</v>
      </c>
      <c r="L177" s="1"/>
      <c r="M177" s="1"/>
      <c r="N177" s="1"/>
      <c r="O177" s="1"/>
      <c r="P177" s="8">
        <f>VLOOKUP(K177,$P$2:$Q$4,2,0)</f>
        <v>1</v>
      </c>
      <c r="R177" s="635">
        <v>7500</v>
      </c>
      <c r="X177" s="2" t="str">
        <f t="shared" si="13"/>
        <v>M.O. losa piso 20 cm</v>
      </c>
    </row>
    <row r="178" spans="1:24" s="2" customFormat="1">
      <c r="A178" s="1">
        <v>193</v>
      </c>
      <c r="B178" s="101"/>
      <c r="C178" s="26" t="s">
        <v>62</v>
      </c>
      <c r="D178" s="638">
        <f>I177</f>
        <v>7500</v>
      </c>
      <c r="E178" s="27" t="s">
        <v>63</v>
      </c>
      <c r="F178" s="512">
        <v>0</v>
      </c>
      <c r="G178" s="513" t="s">
        <v>8</v>
      </c>
      <c r="H178" s="515">
        <v>131</v>
      </c>
      <c r="I178" s="514" t="s">
        <v>8</v>
      </c>
      <c r="J178" s="622" t="s">
        <v>8</v>
      </c>
      <c r="K178" s="494" t="s">
        <v>5</v>
      </c>
      <c r="L178" s="1"/>
      <c r="M178" s="1"/>
      <c r="N178" s="1"/>
      <c r="O178" s="1"/>
      <c r="P178" s="8">
        <v>1</v>
      </c>
      <c r="Q178" s="575"/>
      <c r="R178" s="559">
        <v>0</v>
      </c>
      <c r="X178" s="2" t="str">
        <f t="shared" si="13"/>
        <v>Elementos de consumo y proteccion</v>
      </c>
    </row>
    <row r="179" spans="1:24" s="2" customFormat="1">
      <c r="A179" s="1">
        <v>194</v>
      </c>
      <c r="B179" s="102"/>
      <c r="C179" s="16" t="s">
        <v>64</v>
      </c>
      <c r="D179" s="536">
        <f>I177</f>
        <v>7500</v>
      </c>
      <c r="E179" s="39" t="s">
        <v>65</v>
      </c>
      <c r="F179" s="577">
        <v>0</v>
      </c>
      <c r="G179" s="636">
        <v>375</v>
      </c>
      <c r="H179" s="539" t="s">
        <v>8</v>
      </c>
      <c r="I179" s="539" t="s">
        <v>8</v>
      </c>
      <c r="J179" s="541" t="s">
        <v>8</v>
      </c>
      <c r="K179" s="494" t="s">
        <v>5</v>
      </c>
      <c r="L179" s="1"/>
      <c r="M179" s="1"/>
      <c r="N179" s="1"/>
      <c r="O179" s="1"/>
      <c r="P179" s="8">
        <f t="shared" ref="P179:P188" si="14">VLOOKUP(K179,$P$2:$Q$4,2,0)</f>
        <v>1</v>
      </c>
      <c r="R179" s="635">
        <v>0.1</v>
      </c>
      <c r="X179" s="2" t="str">
        <f t="shared" si="13"/>
        <v>Herramienta y equipo menor</v>
      </c>
    </row>
    <row r="180" spans="1:24" s="2" customFormat="1">
      <c r="A180" s="1">
        <v>195</v>
      </c>
      <c r="B180" s="36"/>
      <c r="C180" s="18" t="str">
        <f>"DIRECTO:  "&amp;TEXT(ROUNDUP(SUM(G180:J180),0),"$0,00")&amp;" / "&amp;E180</f>
        <v>DIRECTO:  $64,096 / m2</v>
      </c>
      <c r="D180" s="639" t="s">
        <v>8</v>
      </c>
      <c r="E180" s="30" t="s">
        <v>100</v>
      </c>
      <c r="F180" s="520" t="s">
        <v>8</v>
      </c>
      <c r="G180" s="543">
        <f>SUM(G174:G179)</f>
        <v>515</v>
      </c>
      <c r="H180" s="543">
        <f>SUM(H174:H179)</f>
        <v>56058</v>
      </c>
      <c r="I180" s="543">
        <f>SUM(I174:I179)</f>
        <v>7500</v>
      </c>
      <c r="J180" s="543">
        <f>SUM(J174:J179)</f>
        <v>23</v>
      </c>
      <c r="K180" s="494" t="s">
        <v>5</v>
      </c>
      <c r="L180" s="1"/>
      <c r="M180" s="1"/>
      <c r="N180" s="1"/>
      <c r="O180" s="1"/>
      <c r="P180" s="8">
        <f t="shared" si="14"/>
        <v>1</v>
      </c>
      <c r="R180" s="634"/>
    </row>
    <row r="181" spans="1:24" s="2" customFormat="1">
      <c r="A181" s="1">
        <v>196</v>
      </c>
      <c r="B181" s="36"/>
      <c r="C181" s="30"/>
      <c r="D181" s="585" t="s">
        <v>8</v>
      </c>
      <c r="E181" s="30"/>
      <c r="F181" s="520" t="s">
        <v>8</v>
      </c>
      <c r="G181" s="520" t="s">
        <v>8</v>
      </c>
      <c r="H181" s="520" t="s">
        <v>8</v>
      </c>
      <c r="I181" s="520" t="s">
        <v>8</v>
      </c>
      <c r="J181" s="527">
        <f>ROUNDUP(SUM(G180:J180),0)</f>
        <v>64096</v>
      </c>
      <c r="K181" s="494" t="s">
        <v>5</v>
      </c>
      <c r="L181" s="1"/>
      <c r="M181" s="1"/>
      <c r="N181" s="1"/>
      <c r="O181" s="1"/>
      <c r="P181" s="8">
        <f t="shared" si="14"/>
        <v>1</v>
      </c>
      <c r="R181" s="634"/>
    </row>
    <row r="182" spans="1:24" s="2" customFormat="1">
      <c r="A182" s="1">
        <v>197</v>
      </c>
      <c r="B182" s="3"/>
      <c r="C182" s="30"/>
      <c r="D182" s="585" t="s">
        <v>8</v>
      </c>
      <c r="E182" s="30" t="s">
        <v>8</v>
      </c>
      <c r="F182" s="520" t="s">
        <v>8</v>
      </c>
      <c r="G182" s="520" t="s">
        <v>8</v>
      </c>
      <c r="H182" s="520" t="s">
        <v>8</v>
      </c>
      <c r="I182" s="520" t="s">
        <v>8</v>
      </c>
      <c r="J182" s="520" t="s">
        <v>8</v>
      </c>
      <c r="K182" s="494" t="s">
        <v>5</v>
      </c>
      <c r="L182" s="1"/>
      <c r="M182" s="1"/>
      <c r="N182" s="1"/>
      <c r="O182" s="1"/>
      <c r="P182" s="8">
        <f t="shared" si="14"/>
        <v>1</v>
      </c>
    </row>
    <row r="183" spans="1:24" s="2" customFormat="1">
      <c r="A183" s="1">
        <v>198</v>
      </c>
      <c r="B183" s="568">
        <v>2.0699999999999998</v>
      </c>
      <c r="C183" s="43" t="s">
        <v>107</v>
      </c>
      <c r="D183" s="585"/>
      <c r="E183" s="30"/>
      <c r="F183" s="520"/>
      <c r="G183" s="528" t="s">
        <v>10</v>
      </c>
      <c r="H183" s="528" t="s">
        <v>11</v>
      </c>
      <c r="I183" s="528" t="s">
        <v>12</v>
      </c>
      <c r="J183" s="528" t="s">
        <v>13</v>
      </c>
      <c r="K183" s="494" t="s">
        <v>5</v>
      </c>
      <c r="L183" s="1"/>
      <c r="M183" s="1"/>
      <c r="N183" s="1"/>
      <c r="O183" s="1"/>
      <c r="P183" s="8">
        <f t="shared" si="14"/>
        <v>1</v>
      </c>
    </row>
    <row r="184" spans="1:24" s="2" customFormat="1">
      <c r="A184" s="1">
        <v>199</v>
      </c>
      <c r="B184" s="100"/>
      <c r="C184" s="12" t="s">
        <v>97</v>
      </c>
      <c r="D184" s="529">
        <v>1.05</v>
      </c>
      <c r="E184" s="38" t="s">
        <v>17</v>
      </c>
      <c r="F184" s="530">
        <f>+P184*R184</f>
        <v>228381</v>
      </c>
      <c r="G184" s="612" t="s">
        <v>8</v>
      </c>
      <c r="H184" s="613">
        <v>279635</v>
      </c>
      <c r="I184" s="613" t="s">
        <v>8</v>
      </c>
      <c r="J184" s="614"/>
      <c r="K184" s="494" t="s">
        <v>5</v>
      </c>
      <c r="L184" s="1"/>
      <c r="M184" s="1"/>
      <c r="N184" s="1"/>
      <c r="O184" s="1"/>
      <c r="P184" s="8">
        <f t="shared" si="14"/>
        <v>1</v>
      </c>
      <c r="R184" s="534">
        <f>(246100*0.8)*1.16</f>
        <v>228381</v>
      </c>
      <c r="X184" s="2" t="str">
        <f t="shared" ref="X184:X190" si="15">TRIM(C184)</f>
        <v>Concreto planta 3000 psi</v>
      </c>
    </row>
    <row r="185" spans="1:24" s="2" customFormat="1">
      <c r="A185" s="1">
        <v>200</v>
      </c>
      <c r="B185" s="95"/>
      <c r="C185" s="26" t="s">
        <v>93</v>
      </c>
      <c r="D185" s="551">
        <f>D187</f>
        <v>5</v>
      </c>
      <c r="E185" s="15" t="s">
        <v>100</v>
      </c>
      <c r="F185" s="573">
        <v>457</v>
      </c>
      <c r="G185" s="574" t="s">
        <v>8</v>
      </c>
      <c r="H185" s="554" t="s">
        <v>8</v>
      </c>
      <c r="I185" s="554" t="s">
        <v>8</v>
      </c>
      <c r="J185" s="556">
        <v>2285</v>
      </c>
      <c r="K185" s="494" t="s">
        <v>5</v>
      </c>
      <c r="L185" s="1"/>
      <c r="M185" s="1"/>
      <c r="N185" s="1"/>
      <c r="O185" s="1"/>
      <c r="P185" s="8">
        <f t="shared" si="14"/>
        <v>1</v>
      </c>
      <c r="Q185" s="533"/>
      <c r="R185" s="512">
        <f>+'Apu Auxiliares'!$J$114</f>
        <v>457</v>
      </c>
      <c r="X185" s="2" t="str">
        <f t="shared" si="15"/>
        <v>Aux desmoldante -separol-</v>
      </c>
    </row>
    <row r="186" spans="1:24" s="2" customFormat="1">
      <c r="A186" s="1">
        <v>201</v>
      </c>
      <c r="B186" s="101"/>
      <c r="C186" s="26" t="s">
        <v>108</v>
      </c>
      <c r="D186" s="551">
        <v>1</v>
      </c>
      <c r="E186" s="27" t="s">
        <v>36</v>
      </c>
      <c r="F186" s="573">
        <v>136000</v>
      </c>
      <c r="G186" s="513" t="s">
        <v>8</v>
      </c>
      <c r="H186" s="514" t="s">
        <v>8</v>
      </c>
      <c r="I186" s="515">
        <v>136000</v>
      </c>
      <c r="J186" s="622" t="s">
        <v>8</v>
      </c>
      <c r="K186" s="494" t="s">
        <v>5</v>
      </c>
      <c r="L186" s="1"/>
      <c r="M186" s="1"/>
      <c r="N186" s="1"/>
      <c r="O186" s="1"/>
      <c r="P186" s="8">
        <f t="shared" si="14"/>
        <v>1</v>
      </c>
      <c r="R186" s="559">
        <v>136000</v>
      </c>
      <c r="X186" s="2" t="str">
        <f t="shared" si="15"/>
        <v>M.O. pantallas concreto e: 0.20</v>
      </c>
    </row>
    <row r="187" spans="1:24" s="2" customFormat="1">
      <c r="A187" s="1">
        <v>202</v>
      </c>
      <c r="B187" s="101"/>
      <c r="C187" s="26" t="s">
        <v>109</v>
      </c>
      <c r="D187" s="551">
        <f>1/0.2</f>
        <v>5</v>
      </c>
      <c r="E187" s="27" t="s">
        <v>51</v>
      </c>
      <c r="F187" s="573">
        <v>3200</v>
      </c>
      <c r="G187" s="513" t="s">
        <v>8</v>
      </c>
      <c r="H187" s="514" t="s">
        <v>8</v>
      </c>
      <c r="I187" s="514" t="s">
        <v>8</v>
      </c>
      <c r="J187" s="626">
        <v>16000</v>
      </c>
      <c r="K187" s="494" t="s">
        <v>5</v>
      </c>
      <c r="L187" s="1"/>
      <c r="M187" s="1"/>
      <c r="N187" s="1"/>
      <c r="O187" s="1"/>
      <c r="P187" s="8">
        <f t="shared" si="14"/>
        <v>1</v>
      </c>
      <c r="R187" s="559">
        <v>3200</v>
      </c>
      <c r="X187" s="2" t="str">
        <f t="shared" si="15"/>
        <v>Formaleta metalica muro-m2 contac-</v>
      </c>
    </row>
    <row r="188" spans="1:24" s="2" customFormat="1">
      <c r="A188" s="1">
        <v>203</v>
      </c>
      <c r="B188" s="101"/>
      <c r="C188" s="26" t="s">
        <v>110</v>
      </c>
      <c r="D188" s="551">
        <v>7</v>
      </c>
      <c r="E188" s="27" t="s">
        <v>39</v>
      </c>
      <c r="F188" s="573">
        <f>+P188*R188</f>
        <v>851</v>
      </c>
      <c r="G188" s="513" t="s">
        <v>8</v>
      </c>
      <c r="H188" s="514" t="s">
        <v>8</v>
      </c>
      <c r="I188" s="514" t="s">
        <v>8</v>
      </c>
      <c r="J188" s="626">
        <v>7259</v>
      </c>
      <c r="K188" s="494" t="s">
        <v>5</v>
      </c>
      <c r="L188" s="1"/>
      <c r="M188" s="1"/>
      <c r="N188" s="1"/>
      <c r="O188" s="1"/>
      <c r="P188" s="8">
        <f t="shared" si="14"/>
        <v>1</v>
      </c>
      <c r="R188" s="559">
        <f>+'Apu Auxiliares'!J12</f>
        <v>851</v>
      </c>
      <c r="X188" s="2" t="str">
        <f t="shared" si="15"/>
        <v>Andamios metalico tijera</v>
      </c>
    </row>
    <row r="189" spans="1:24" s="2" customFormat="1">
      <c r="A189" s="1">
        <v>204</v>
      </c>
      <c r="B189" s="101"/>
      <c r="C189" s="26" t="s">
        <v>62</v>
      </c>
      <c r="D189" s="551" t="str">
        <f>$I$525</f>
        <v xml:space="preserve">  </v>
      </c>
      <c r="E189" s="27" t="s">
        <v>20</v>
      </c>
      <c r="F189" s="573">
        <v>0</v>
      </c>
      <c r="G189" s="513" t="s">
        <v>8</v>
      </c>
      <c r="H189" s="515">
        <v>2380</v>
      </c>
      <c r="I189" s="514" t="s">
        <v>8</v>
      </c>
      <c r="J189" s="622" t="s">
        <v>8</v>
      </c>
      <c r="K189" s="494" t="s">
        <v>5</v>
      </c>
      <c r="L189" s="1"/>
      <c r="M189" s="1"/>
      <c r="N189" s="1"/>
      <c r="O189" s="1"/>
      <c r="P189" s="8">
        <v>1</v>
      </c>
      <c r="Q189" s="575"/>
      <c r="R189" s="559">
        <v>0</v>
      </c>
      <c r="X189" s="2" t="str">
        <f t="shared" si="15"/>
        <v>Elementos de consumo y proteccion</v>
      </c>
    </row>
    <row r="190" spans="1:24" s="2" customFormat="1">
      <c r="A190" s="1">
        <v>205</v>
      </c>
      <c r="B190" s="102"/>
      <c r="C190" s="16" t="s">
        <v>64</v>
      </c>
      <c r="D190" s="560" t="str">
        <f>$I$525</f>
        <v xml:space="preserve">  </v>
      </c>
      <c r="E190" s="39" t="s">
        <v>22</v>
      </c>
      <c r="F190" s="640">
        <v>0</v>
      </c>
      <c r="G190" s="636">
        <v>6800</v>
      </c>
      <c r="H190" s="539" t="s">
        <v>8</v>
      </c>
      <c r="I190" s="539" t="s">
        <v>8</v>
      </c>
      <c r="J190" s="541" t="s">
        <v>8</v>
      </c>
      <c r="K190" s="494" t="s">
        <v>5</v>
      </c>
      <c r="L190" s="1"/>
      <c r="M190" s="1"/>
      <c r="N190" s="1"/>
      <c r="O190" s="1"/>
      <c r="P190" s="8">
        <f t="shared" ref="P190:P200" si="16">VLOOKUP(K190,$P$2:$Q$4,2,0)</f>
        <v>1</v>
      </c>
      <c r="R190" s="559">
        <v>0</v>
      </c>
      <c r="X190" s="2" t="str">
        <f t="shared" si="15"/>
        <v>Herramienta y equipo menor</v>
      </c>
    </row>
    <row r="191" spans="1:24" s="2" customFormat="1">
      <c r="A191" s="1">
        <v>206</v>
      </c>
      <c r="B191" s="36"/>
      <c r="C191" s="18" t="str">
        <f>"DIRECTO:  "&amp;TEXT(ROUNDUP(SUM(G191:J191),0),"$0,00")&amp;" / "&amp;E191</f>
        <v>DIRECTO:  $450,359 / m3</v>
      </c>
      <c r="D191" s="639" t="s">
        <v>8</v>
      </c>
      <c r="E191" s="30" t="s">
        <v>36</v>
      </c>
      <c r="F191" s="520" t="s">
        <v>8</v>
      </c>
      <c r="G191" s="543">
        <f>SUM(G184:G190)</f>
        <v>6800</v>
      </c>
      <c r="H191" s="543">
        <f>SUM(H184:H190)</f>
        <v>282015</v>
      </c>
      <c r="I191" s="543">
        <f>SUM(I184:I190)</f>
        <v>136000</v>
      </c>
      <c r="J191" s="543">
        <f>SUM(J184:J190)</f>
        <v>25544</v>
      </c>
      <c r="K191" s="494" t="s">
        <v>5</v>
      </c>
      <c r="L191" s="1"/>
      <c r="M191" s="1"/>
      <c r="N191" s="1"/>
      <c r="O191" s="1"/>
      <c r="P191" s="8">
        <f t="shared" si="16"/>
        <v>1</v>
      </c>
    </row>
    <row r="192" spans="1:24" s="2" customFormat="1">
      <c r="A192" s="1">
        <v>207</v>
      </c>
      <c r="B192" s="36"/>
      <c r="C192" s="30"/>
      <c r="D192" s="585" t="s">
        <v>8</v>
      </c>
      <c r="E192" s="30" t="s">
        <v>8</v>
      </c>
      <c r="F192" s="520" t="s">
        <v>8</v>
      </c>
      <c r="G192" s="520" t="s">
        <v>8</v>
      </c>
      <c r="H192" s="520" t="s">
        <v>8</v>
      </c>
      <c r="I192" s="520" t="s">
        <v>8</v>
      </c>
      <c r="J192" s="527">
        <f>ROUNDUP(SUM(G191:J191),0)</f>
        <v>450359</v>
      </c>
      <c r="K192" s="494" t="s">
        <v>5</v>
      </c>
      <c r="L192" s="1"/>
      <c r="M192" s="1"/>
      <c r="N192" s="1"/>
      <c r="O192" s="1"/>
      <c r="P192" s="8">
        <f t="shared" si="16"/>
        <v>1</v>
      </c>
    </row>
    <row r="193" spans="1:34" s="2" customFormat="1">
      <c r="A193" s="1">
        <v>208</v>
      </c>
      <c r="B193" s="3"/>
      <c r="C193" s="4"/>
      <c r="D193" s="544"/>
      <c r="E193" s="4"/>
      <c r="F193" s="491"/>
      <c r="G193" s="491"/>
      <c r="H193" s="491"/>
      <c r="I193" s="491"/>
      <c r="J193" s="491"/>
      <c r="K193" s="494" t="s">
        <v>5</v>
      </c>
      <c r="L193" s="1"/>
      <c r="M193" s="1"/>
      <c r="N193" s="1"/>
      <c r="O193" s="1"/>
      <c r="P193" s="8">
        <f t="shared" si="16"/>
        <v>1</v>
      </c>
      <c r="Q193" s="533"/>
      <c r="R193" s="491"/>
    </row>
    <row r="194" spans="1:34" s="2" customFormat="1">
      <c r="A194" s="1">
        <v>209</v>
      </c>
      <c r="B194" s="568">
        <v>2.08</v>
      </c>
      <c r="C194" s="568" t="s">
        <v>111</v>
      </c>
      <c r="D194" s="544"/>
      <c r="E194" s="4"/>
      <c r="F194" s="491"/>
      <c r="G194" s="546" t="s">
        <v>10</v>
      </c>
      <c r="H194" s="546" t="s">
        <v>11</v>
      </c>
      <c r="I194" s="546" t="s">
        <v>12</v>
      </c>
      <c r="J194" s="546" t="s">
        <v>13</v>
      </c>
      <c r="K194" s="494" t="s">
        <v>5</v>
      </c>
      <c r="L194" s="1"/>
      <c r="M194" s="1"/>
      <c r="N194" s="1"/>
      <c r="O194" s="1"/>
      <c r="P194" s="8">
        <f t="shared" si="16"/>
        <v>1</v>
      </c>
      <c r="Q194" s="533"/>
      <c r="R194" s="491"/>
    </row>
    <row r="195" spans="1:34" s="2" customFormat="1">
      <c r="A195" s="1">
        <v>210</v>
      </c>
      <c r="B195" s="103"/>
      <c r="C195" s="12" t="s">
        <v>97</v>
      </c>
      <c r="D195" s="529">
        <f>0.134*1.05</f>
        <v>0.14099999999999999</v>
      </c>
      <c r="E195" s="13" t="s">
        <v>36</v>
      </c>
      <c r="F195" s="530">
        <f>+P195*R195</f>
        <v>228381</v>
      </c>
      <c r="G195" s="571" t="s">
        <v>8</v>
      </c>
      <c r="H195" s="548">
        <v>37471</v>
      </c>
      <c r="I195" s="548" t="s">
        <v>8</v>
      </c>
      <c r="J195" s="532"/>
      <c r="K195" s="494" t="s">
        <v>5</v>
      </c>
      <c r="L195" s="1"/>
      <c r="M195" s="1"/>
      <c r="N195" s="1"/>
      <c r="O195" s="1"/>
      <c r="P195" s="8">
        <f t="shared" si="16"/>
        <v>1</v>
      </c>
      <c r="Q195" s="533"/>
      <c r="R195" s="534">
        <f>(246100*0.8)*1.16</f>
        <v>228381</v>
      </c>
      <c r="X195" s="2" t="str">
        <f t="shared" ref="X195:X202" si="17">TRIM(C195)</f>
        <v>Concreto planta 3000 psi</v>
      </c>
    </row>
    <row r="196" spans="1:34" s="2" customFormat="1">
      <c r="A196" s="1">
        <v>211</v>
      </c>
      <c r="B196" s="104"/>
      <c r="C196" s="26" t="s">
        <v>93</v>
      </c>
      <c r="D196" s="551">
        <v>1</v>
      </c>
      <c r="E196" s="15" t="s">
        <v>100</v>
      </c>
      <c r="F196" s="573">
        <v>457</v>
      </c>
      <c r="G196" s="574" t="s">
        <v>8</v>
      </c>
      <c r="H196" s="554" t="s">
        <v>8</v>
      </c>
      <c r="I196" s="554" t="s">
        <v>8</v>
      </c>
      <c r="J196" s="556">
        <v>457</v>
      </c>
      <c r="K196" s="494" t="s">
        <v>5</v>
      </c>
      <c r="L196" s="1"/>
      <c r="M196" s="1"/>
      <c r="N196" s="1"/>
      <c r="O196" s="1"/>
      <c r="P196" s="8">
        <f t="shared" si="16"/>
        <v>1</v>
      </c>
      <c r="Q196" s="533"/>
      <c r="R196" s="512">
        <f>+'Apu Auxiliares'!$J$114</f>
        <v>457</v>
      </c>
      <c r="X196" s="2" t="str">
        <f t="shared" si="17"/>
        <v>Aux desmoldante -separol-</v>
      </c>
    </row>
    <row r="197" spans="1:34" s="2" customFormat="1">
      <c r="A197" s="1">
        <v>212</v>
      </c>
      <c r="B197" s="104"/>
      <c r="C197" s="14" t="s">
        <v>112</v>
      </c>
      <c r="D197" s="551">
        <v>1.3839999999999999</v>
      </c>
      <c r="E197" s="15" t="s">
        <v>100</v>
      </c>
      <c r="F197" s="573">
        <v>8129</v>
      </c>
      <c r="G197" s="574">
        <v>11251</v>
      </c>
      <c r="H197" s="554" t="s">
        <v>8</v>
      </c>
      <c r="I197" s="554" t="s">
        <v>8</v>
      </c>
      <c r="J197" s="641"/>
      <c r="K197" s="494" t="s">
        <v>5</v>
      </c>
      <c r="L197" s="1"/>
      <c r="M197" s="1"/>
      <c r="N197" s="1"/>
      <c r="O197" s="1"/>
      <c r="P197" s="8">
        <f t="shared" si="16"/>
        <v>1</v>
      </c>
      <c r="Q197" s="533"/>
      <c r="R197" s="559">
        <f>+'Apu Auxiliares'!$J$148</f>
        <v>8132</v>
      </c>
      <c r="X197" s="2" t="str">
        <f t="shared" si="17"/>
        <v>Aux formaleta losa tradicional</v>
      </c>
    </row>
    <row r="198" spans="1:34" s="2" customFormat="1">
      <c r="A198" s="1">
        <v>213</v>
      </c>
      <c r="B198" s="104"/>
      <c r="C198" s="26" t="s">
        <v>105</v>
      </c>
      <c r="D198" s="551">
        <v>0.12</v>
      </c>
      <c r="E198" s="15" t="s">
        <v>113</v>
      </c>
      <c r="F198" s="573">
        <v>2800</v>
      </c>
      <c r="G198" s="574" t="s">
        <v>8</v>
      </c>
      <c r="H198" s="554" t="s">
        <v>8</v>
      </c>
      <c r="I198" s="554" t="s">
        <v>8</v>
      </c>
      <c r="J198" s="556">
        <v>336</v>
      </c>
      <c r="K198" s="494" t="s">
        <v>5</v>
      </c>
      <c r="L198" s="1"/>
      <c r="M198" s="1"/>
      <c r="N198" s="1"/>
      <c r="O198" s="1"/>
      <c r="P198" s="8">
        <f t="shared" si="16"/>
        <v>1</v>
      </c>
      <c r="Q198" s="533"/>
      <c r="R198" s="559">
        <v>2800</v>
      </c>
      <c r="X198" s="2" t="str">
        <f t="shared" si="17"/>
        <v>Formaleta lateral</v>
      </c>
    </row>
    <row r="199" spans="1:34" s="2" customFormat="1">
      <c r="A199" s="1">
        <v>214</v>
      </c>
      <c r="B199" s="95"/>
      <c r="C199" s="14" t="s">
        <v>114</v>
      </c>
      <c r="D199" s="551">
        <f>2/100</f>
        <v>0.02</v>
      </c>
      <c r="E199" s="15" t="s">
        <v>115</v>
      </c>
      <c r="F199" s="573">
        <v>23500</v>
      </c>
      <c r="G199" s="574">
        <v>470</v>
      </c>
      <c r="H199" s="554"/>
      <c r="I199" s="554"/>
      <c r="J199" s="556"/>
      <c r="K199" s="494" t="s">
        <v>5</v>
      </c>
      <c r="L199" s="1"/>
      <c r="M199" s="1"/>
      <c r="N199" s="1"/>
      <c r="O199" s="1"/>
      <c r="P199" s="8">
        <f t="shared" si="16"/>
        <v>1</v>
      </c>
      <c r="Q199" s="533"/>
      <c r="R199" s="559">
        <v>23500</v>
      </c>
      <c r="X199" s="2" t="str">
        <f t="shared" si="17"/>
        <v>Vibrador electrico</v>
      </c>
    </row>
    <row r="200" spans="1:34" s="2" customFormat="1">
      <c r="A200" s="1">
        <v>215</v>
      </c>
      <c r="B200" s="104"/>
      <c r="C200" s="14" t="s">
        <v>116</v>
      </c>
      <c r="D200" s="551">
        <v>1</v>
      </c>
      <c r="E200" s="15" t="s">
        <v>100</v>
      </c>
      <c r="F200" s="573">
        <v>10160</v>
      </c>
      <c r="G200" s="574" t="s">
        <v>8</v>
      </c>
      <c r="H200" s="554" t="s">
        <v>8</v>
      </c>
      <c r="I200" s="554">
        <v>18000</v>
      </c>
      <c r="J200" s="556" t="s">
        <v>8</v>
      </c>
      <c r="K200" s="494" t="s">
        <v>5</v>
      </c>
      <c r="L200" s="1"/>
      <c r="M200" s="1"/>
      <c r="N200" s="1"/>
      <c r="O200" s="1"/>
      <c r="P200" s="8">
        <f t="shared" si="16"/>
        <v>1</v>
      </c>
      <c r="Q200" s="533"/>
      <c r="R200" s="559">
        <v>18000</v>
      </c>
      <c r="X200" s="2" t="str">
        <f t="shared" si="17"/>
        <v>M.O. armado y vaciado losa aerea maciza</v>
      </c>
    </row>
    <row r="201" spans="1:34" s="2" customFormat="1">
      <c r="A201" s="1">
        <v>216</v>
      </c>
      <c r="B201" s="104"/>
      <c r="C201" s="14" t="s">
        <v>62</v>
      </c>
      <c r="D201" s="551" t="str">
        <f>$I$388</f>
        <v xml:space="preserve">  </v>
      </c>
      <c r="E201" s="15" t="s">
        <v>63</v>
      </c>
      <c r="F201" s="573">
        <v>0</v>
      </c>
      <c r="G201" s="574" t="s">
        <v>8</v>
      </c>
      <c r="H201" s="554">
        <v>315</v>
      </c>
      <c r="I201" s="554" t="s">
        <v>8</v>
      </c>
      <c r="J201" s="556" t="s">
        <v>8</v>
      </c>
      <c r="K201" s="494" t="s">
        <v>5</v>
      </c>
      <c r="L201" s="1"/>
      <c r="M201" s="1"/>
      <c r="N201" s="1"/>
      <c r="O201" s="1"/>
      <c r="P201" s="8">
        <v>1</v>
      </c>
      <c r="Q201" s="575"/>
      <c r="R201" s="559">
        <v>0</v>
      </c>
      <c r="X201" s="2" t="str">
        <f t="shared" si="17"/>
        <v>Elementos de consumo y proteccion</v>
      </c>
    </row>
    <row r="202" spans="1:34" s="2" customFormat="1">
      <c r="A202" s="1">
        <v>217</v>
      </c>
      <c r="B202" s="96"/>
      <c r="C202" s="16" t="s">
        <v>64</v>
      </c>
      <c r="D202" s="560" t="str">
        <f>$I$388</f>
        <v xml:space="preserve">  </v>
      </c>
      <c r="E202" s="17" t="s">
        <v>65</v>
      </c>
      <c r="F202" s="640">
        <v>0</v>
      </c>
      <c r="G202" s="578">
        <v>900</v>
      </c>
      <c r="H202" s="562" t="s">
        <v>8</v>
      </c>
      <c r="I202" s="562" t="s">
        <v>8</v>
      </c>
      <c r="J202" s="563" t="s">
        <v>8</v>
      </c>
      <c r="K202" s="494" t="s">
        <v>5</v>
      </c>
      <c r="L202" s="1"/>
      <c r="M202" s="1"/>
      <c r="N202" s="1"/>
      <c r="O202" s="1"/>
      <c r="P202" s="8">
        <f>VLOOKUP(K202,$P$2:$Q$4,2,0)</f>
        <v>1</v>
      </c>
      <c r="Q202" s="533"/>
      <c r="R202" s="559">
        <v>0</v>
      </c>
      <c r="X202" s="2" t="str">
        <f t="shared" si="17"/>
        <v>Herramienta y equipo menor</v>
      </c>
    </row>
    <row r="203" spans="1:34" s="2" customFormat="1">
      <c r="A203" s="1">
        <v>218</v>
      </c>
      <c r="B203" s="3"/>
      <c r="C203" s="18" t="str">
        <f>"DIRECTO:  "&amp;TEXT(ROUNDUP(SUM(G203:J203),0),"$0,00")&amp;" / "&amp;E203</f>
        <v>DIRECTO:  $69,200 / m2</v>
      </c>
      <c r="D203" s="564" t="s">
        <v>8</v>
      </c>
      <c r="E203" s="4" t="s">
        <v>100</v>
      </c>
      <c r="F203" s="491" t="s">
        <v>8</v>
      </c>
      <c r="G203" s="565">
        <f>SUM(G195:G202)</f>
        <v>12621</v>
      </c>
      <c r="H203" s="565">
        <f>SUM(H195:H202)</f>
        <v>37786</v>
      </c>
      <c r="I203" s="565">
        <f>SUM(I195:I202)</f>
        <v>18000</v>
      </c>
      <c r="J203" s="565">
        <f>SUM(J195:J202)</f>
        <v>793</v>
      </c>
      <c r="K203" s="494" t="s">
        <v>5</v>
      </c>
      <c r="L203" s="1"/>
      <c r="M203" s="1"/>
      <c r="N203" s="1"/>
      <c r="O203" s="1"/>
      <c r="P203" s="8">
        <f>VLOOKUP(K203,$P$2:$Q$4,2,0)</f>
        <v>1</v>
      </c>
      <c r="Q203" s="533"/>
      <c r="R203" s="491" t="s">
        <v>8</v>
      </c>
    </row>
    <row r="204" spans="1:34" s="2" customFormat="1">
      <c r="A204" s="1">
        <v>219</v>
      </c>
      <c r="B204" s="3"/>
      <c r="C204" s="4"/>
      <c r="D204" s="544" t="s">
        <v>8</v>
      </c>
      <c r="E204" s="4"/>
      <c r="F204" s="491" t="s">
        <v>8</v>
      </c>
      <c r="G204" s="491" t="s">
        <v>8</v>
      </c>
      <c r="H204" s="491" t="s">
        <v>8</v>
      </c>
      <c r="I204" s="491" t="s">
        <v>8</v>
      </c>
      <c r="J204" s="527">
        <f>ROUNDUP(SUM(G203:J203),0)</f>
        <v>69200</v>
      </c>
      <c r="K204" s="494" t="s">
        <v>5</v>
      </c>
      <c r="L204" s="1"/>
      <c r="M204" s="1"/>
      <c r="N204" s="1"/>
      <c r="O204" s="1"/>
      <c r="P204" s="8">
        <f>VLOOKUP(K204,$P$2:$Q$4,2,0)</f>
        <v>1</v>
      </c>
      <c r="Q204" s="533"/>
      <c r="R204" s="491" t="s">
        <v>8</v>
      </c>
    </row>
    <row r="205" spans="1:34" s="2" customFormat="1">
      <c r="A205" s="1">
        <v>220</v>
      </c>
      <c r="B205" s="36"/>
      <c r="C205" s="4"/>
      <c r="D205" s="544"/>
      <c r="E205" s="4"/>
      <c r="F205" s="491"/>
      <c r="G205" s="491"/>
      <c r="H205" s="491"/>
      <c r="I205" s="491"/>
      <c r="J205" s="491"/>
      <c r="K205" s="494" t="s">
        <v>5</v>
      </c>
      <c r="L205" s="1"/>
      <c r="M205" s="1"/>
      <c r="N205" s="1"/>
      <c r="O205" s="1"/>
      <c r="P205" s="8">
        <f>VLOOKUP(K205,$P$2:$Q$4,2,0)</f>
        <v>1</v>
      </c>
      <c r="Q205" s="533"/>
      <c r="R205" s="491"/>
    </row>
    <row r="206" spans="1:34" s="2" customFormat="1">
      <c r="A206" s="1">
        <v>221</v>
      </c>
      <c r="B206" s="568">
        <v>2.09</v>
      </c>
      <c r="C206" s="43" t="s">
        <v>117</v>
      </c>
      <c r="D206" s="521"/>
      <c r="E206" s="30"/>
      <c r="F206" s="520"/>
      <c r="G206" s="528" t="s">
        <v>10</v>
      </c>
      <c r="H206" s="528" t="s">
        <v>11</v>
      </c>
      <c r="I206" s="528" t="s">
        <v>12</v>
      </c>
      <c r="J206" s="528" t="s">
        <v>13</v>
      </c>
      <c r="K206" s="494" t="s">
        <v>5</v>
      </c>
      <c r="L206" s="1"/>
      <c r="M206" s="1"/>
      <c r="N206" s="1"/>
      <c r="O206" s="1"/>
      <c r="P206" s="8">
        <f t="shared" ref="P206:P221" si="18">VLOOKUP(K206,$P$2:$Q$5,2,0)</f>
        <v>1</v>
      </c>
      <c r="R206" s="634"/>
      <c r="AH206" s="2" t="str">
        <f t="shared" ref="AH206:AH226" si="19">TRIM(C206)</f>
        <v>RECINTES</v>
      </c>
    </row>
    <row r="207" spans="1:34" s="2" customFormat="1">
      <c r="A207" s="1">
        <v>222</v>
      </c>
      <c r="B207" s="100"/>
      <c r="C207" s="41" t="s">
        <v>89</v>
      </c>
      <c r="D207" s="611">
        <f>0.2*1.05</f>
        <v>0.21</v>
      </c>
      <c r="E207" s="38" t="s">
        <v>36</v>
      </c>
      <c r="F207" s="625">
        <v>172494</v>
      </c>
      <c r="G207" s="612" t="s">
        <v>8</v>
      </c>
      <c r="H207" s="531">
        <f>D207*F207</f>
        <v>36224</v>
      </c>
      <c r="I207" s="613" t="s">
        <v>8</v>
      </c>
      <c r="J207" s="614"/>
      <c r="K207" s="494" t="s">
        <v>5</v>
      </c>
      <c r="L207" s="1"/>
      <c r="M207" s="1"/>
      <c r="N207" s="1"/>
      <c r="O207" s="1"/>
      <c r="P207" s="8">
        <f t="shared" si="18"/>
        <v>1</v>
      </c>
      <c r="R207" s="506">
        <f>+'Apu Auxiliares'!J63</f>
        <v>157055</v>
      </c>
      <c r="X207" s="2" t="str">
        <f>TRIM(C207)</f>
        <v>Aux concreto 3000 psi -obra-</v>
      </c>
      <c r="AH207" s="2" t="str">
        <f t="shared" si="19"/>
        <v>Aux concreto 3000 psi -obra-</v>
      </c>
    </row>
    <row r="208" spans="1:34" s="2" customFormat="1">
      <c r="A208" s="1">
        <v>223</v>
      </c>
      <c r="B208" s="101"/>
      <c r="C208" s="26" t="s">
        <v>118</v>
      </c>
      <c r="D208" s="621">
        <v>0.105</v>
      </c>
      <c r="E208" s="27" t="s">
        <v>100</v>
      </c>
      <c r="F208" s="616">
        <v>17922</v>
      </c>
      <c r="G208" s="513" t="s">
        <v>8</v>
      </c>
      <c r="H208" s="514" t="s">
        <v>8</v>
      </c>
      <c r="I208" s="514" t="s">
        <v>8</v>
      </c>
      <c r="J208" s="626">
        <f>D208*F208</f>
        <v>1882</v>
      </c>
      <c r="K208" s="494" t="s">
        <v>5</v>
      </c>
      <c r="L208" s="1"/>
      <c r="M208" s="1"/>
      <c r="N208" s="1"/>
      <c r="O208" s="1"/>
      <c r="P208" s="8">
        <f t="shared" si="18"/>
        <v>1</v>
      </c>
      <c r="R208" s="635"/>
      <c r="X208" s="2" t="str">
        <f>TRIM(C208)</f>
        <v>Piedra entresuelo</v>
      </c>
      <c r="AH208" s="2" t="str">
        <f t="shared" si="19"/>
        <v>Piedra entresuelo</v>
      </c>
    </row>
    <row r="209" spans="1:34" s="2" customFormat="1">
      <c r="A209" s="1">
        <v>224</v>
      </c>
      <c r="B209" s="101"/>
      <c r="C209" s="26" t="s">
        <v>101</v>
      </c>
      <c r="D209" s="621">
        <v>1</v>
      </c>
      <c r="E209" s="27" t="s">
        <v>100</v>
      </c>
      <c r="F209" s="616">
        <f>+P209*R209</f>
        <v>2800</v>
      </c>
      <c r="G209" s="513">
        <f>$D209*$F209</f>
        <v>2800</v>
      </c>
      <c r="H209" s="514" t="s">
        <v>8</v>
      </c>
      <c r="I209" s="514" t="s">
        <v>8</v>
      </c>
      <c r="J209" s="626"/>
      <c r="K209" s="494" t="s">
        <v>5</v>
      </c>
      <c r="L209" s="1"/>
      <c r="M209" s="1"/>
      <c r="N209" s="1"/>
      <c r="O209" s="1"/>
      <c r="P209" s="8">
        <f t="shared" si="18"/>
        <v>1</v>
      </c>
      <c r="R209" s="635">
        <f>+'Apu Auxiliares'!J108</f>
        <v>2800</v>
      </c>
      <c r="X209" s="2" t="str">
        <f>TRIM(C209)</f>
        <v>Aux formaleta lateral</v>
      </c>
      <c r="AH209" s="2" t="str">
        <f t="shared" si="19"/>
        <v>Aux formaleta lateral</v>
      </c>
    </row>
    <row r="210" spans="1:34" s="2" customFormat="1">
      <c r="A210" s="1">
        <v>225</v>
      </c>
      <c r="B210" s="101"/>
      <c r="C210" s="26" t="s">
        <v>119</v>
      </c>
      <c r="D210" s="621">
        <v>1</v>
      </c>
      <c r="E210" s="27" t="s">
        <v>100</v>
      </c>
      <c r="F210" s="616">
        <v>10200</v>
      </c>
      <c r="G210" s="513" t="s">
        <v>8</v>
      </c>
      <c r="H210" s="514" t="s">
        <v>8</v>
      </c>
      <c r="I210" s="515">
        <f>D210*F210</f>
        <v>10200</v>
      </c>
      <c r="J210" s="622" t="s">
        <v>8</v>
      </c>
      <c r="K210" s="494" t="s">
        <v>5</v>
      </c>
      <c r="L210" s="1"/>
      <c r="M210" s="1"/>
      <c r="N210" s="1"/>
      <c r="O210" s="1"/>
      <c r="P210" s="8">
        <f t="shared" si="18"/>
        <v>1</v>
      </c>
      <c r="R210" s="635"/>
      <c r="X210" s="2" t="str">
        <f>TRIM(C210)</f>
        <v>M.O. recinte</v>
      </c>
      <c r="AH210" s="2" t="str">
        <f t="shared" si="19"/>
        <v>M.O. recinte</v>
      </c>
    </row>
    <row r="211" spans="1:34" s="2" customFormat="1">
      <c r="A211" s="1">
        <v>226</v>
      </c>
      <c r="B211" s="102"/>
      <c r="C211" s="16" t="s">
        <v>64</v>
      </c>
      <c r="D211" s="623">
        <f>I210</f>
        <v>10200</v>
      </c>
      <c r="E211" s="39" t="s">
        <v>65</v>
      </c>
      <c r="F211" s="627">
        <v>0</v>
      </c>
      <c r="G211" s="636">
        <f>D211*F211</f>
        <v>0</v>
      </c>
      <c r="H211" s="539" t="s">
        <v>8</v>
      </c>
      <c r="I211" s="539" t="s">
        <v>8</v>
      </c>
      <c r="J211" s="541" t="s">
        <v>8</v>
      </c>
      <c r="K211" s="494" t="s">
        <v>5</v>
      </c>
      <c r="L211" s="1"/>
      <c r="M211" s="1"/>
      <c r="N211" s="1"/>
      <c r="O211" s="1"/>
      <c r="P211" s="8">
        <f t="shared" si="18"/>
        <v>1</v>
      </c>
      <c r="R211" s="635"/>
      <c r="X211" s="2" t="str">
        <f>TRIM(C211)</f>
        <v>Herramienta y equipo menor</v>
      </c>
      <c r="AH211" s="2" t="str">
        <f t="shared" si="19"/>
        <v>Herramienta y equipo menor</v>
      </c>
    </row>
    <row r="212" spans="1:34" s="2" customFormat="1">
      <c r="A212" s="1">
        <v>227</v>
      </c>
      <c r="B212" s="36"/>
      <c r="C212" s="18" t="str">
        <f>"DIRECTO:  "&amp;TEXT(ROUNDUP(SUM(G212:J212),0),"$0,00")&amp;" / "&amp;E212</f>
        <v>DIRECTO:  $51,106 / m2</v>
      </c>
      <c r="D212" s="624" t="s">
        <v>8</v>
      </c>
      <c r="E212" s="30" t="s">
        <v>100</v>
      </c>
      <c r="F212" s="520" t="s">
        <v>8</v>
      </c>
      <c r="G212" s="543">
        <f>SUM(G207:G211)</f>
        <v>2800</v>
      </c>
      <c r="H212" s="543">
        <f>SUM(H207:H211)</f>
        <v>36224</v>
      </c>
      <c r="I212" s="543">
        <f>SUM(I207:I211)</f>
        <v>10200</v>
      </c>
      <c r="J212" s="543">
        <f>SUM(J207:J211)</f>
        <v>1882</v>
      </c>
      <c r="K212" s="494" t="s">
        <v>5</v>
      </c>
      <c r="L212" s="1"/>
      <c r="M212" s="1"/>
      <c r="N212" s="1"/>
      <c r="O212" s="1"/>
      <c r="P212" s="8">
        <f t="shared" si="18"/>
        <v>1</v>
      </c>
      <c r="R212" s="634"/>
      <c r="AH212" s="2" t="str">
        <f t="shared" si="19"/>
        <v>DIRECTO: $51,106 / m2</v>
      </c>
    </row>
    <row r="213" spans="1:34" s="2" customFormat="1">
      <c r="A213" s="1">
        <v>228</v>
      </c>
      <c r="B213" s="36"/>
      <c r="C213" s="30"/>
      <c r="D213" s="521" t="s">
        <v>8</v>
      </c>
      <c r="E213" s="30"/>
      <c r="F213" s="520" t="s">
        <v>8</v>
      </c>
      <c r="G213" s="520" t="s">
        <v>8</v>
      </c>
      <c r="H213" s="520" t="s">
        <v>8</v>
      </c>
      <c r="I213" s="520" t="s">
        <v>8</v>
      </c>
      <c r="J213" s="527">
        <f>ROUNDUP(SUM(G212:J212),0)</f>
        <v>51106</v>
      </c>
      <c r="K213" s="494" t="s">
        <v>5</v>
      </c>
      <c r="L213" s="1"/>
      <c r="M213" s="1"/>
      <c r="N213" s="1"/>
      <c r="O213" s="1"/>
      <c r="P213" s="8">
        <f t="shared" si="18"/>
        <v>1</v>
      </c>
      <c r="R213" s="634"/>
      <c r="AH213" s="2" t="str">
        <f t="shared" si="19"/>
        <v/>
      </c>
    </row>
    <row r="214" spans="1:34" s="2" customFormat="1">
      <c r="A214" s="1">
        <v>229</v>
      </c>
      <c r="B214" s="3"/>
      <c r="C214" s="30"/>
      <c r="D214" s="521" t="s">
        <v>8</v>
      </c>
      <c r="E214" s="30" t="s">
        <v>8</v>
      </c>
      <c r="F214" s="520" t="s">
        <v>8</v>
      </c>
      <c r="G214" s="520" t="s">
        <v>8</v>
      </c>
      <c r="H214" s="520" t="s">
        <v>8</v>
      </c>
      <c r="I214" s="520" t="s">
        <v>8</v>
      </c>
      <c r="J214" s="520" t="s">
        <v>8</v>
      </c>
      <c r="K214" s="494" t="s">
        <v>5</v>
      </c>
      <c r="L214" s="1"/>
      <c r="M214" s="1"/>
      <c r="N214" s="1"/>
      <c r="O214" s="1"/>
      <c r="P214" s="8">
        <f t="shared" si="18"/>
        <v>1</v>
      </c>
      <c r="AH214" s="2" t="str">
        <f t="shared" si="19"/>
        <v/>
      </c>
    </row>
    <row r="215" spans="1:34" s="2" customFormat="1">
      <c r="A215" s="1">
        <v>231</v>
      </c>
      <c r="B215" s="568">
        <v>3.01</v>
      </c>
      <c r="C215" s="568" t="s">
        <v>120</v>
      </c>
      <c r="D215" s="490"/>
      <c r="E215" s="4"/>
      <c r="F215" s="491"/>
      <c r="G215" s="546" t="s">
        <v>10</v>
      </c>
      <c r="H215" s="546" t="s">
        <v>11</v>
      </c>
      <c r="I215" s="546" t="s">
        <v>12</v>
      </c>
      <c r="J215" s="546" t="s">
        <v>13</v>
      </c>
      <c r="K215" s="494" t="s">
        <v>5</v>
      </c>
      <c r="L215" s="1"/>
      <c r="M215" s="1"/>
      <c r="N215" s="1"/>
      <c r="O215" s="1"/>
      <c r="P215" s="8">
        <f t="shared" si="18"/>
        <v>1</v>
      </c>
      <c r="Q215" s="533"/>
      <c r="R215" s="491"/>
      <c r="AH215" s="2" t="str">
        <f t="shared" si="19"/>
        <v>COLUMNAS PANTALLA EN "L" (SECCION 1 Y SECCION 2)</v>
      </c>
    </row>
    <row r="216" spans="1:34" s="2" customFormat="1">
      <c r="A216" s="1">
        <v>232</v>
      </c>
      <c r="B216" s="103"/>
      <c r="C216" s="12" t="s">
        <v>97</v>
      </c>
      <c r="D216" s="569">
        <v>1.05</v>
      </c>
      <c r="E216" s="13" t="s">
        <v>36</v>
      </c>
      <c r="F216" s="530">
        <f t="shared" ref="F216:F223" si="20">+P216*R216</f>
        <v>228381</v>
      </c>
      <c r="G216" s="628" t="s">
        <v>8</v>
      </c>
      <c r="H216" s="548">
        <f>D216*F216</f>
        <v>239800</v>
      </c>
      <c r="I216" s="548" t="s">
        <v>8</v>
      </c>
      <c r="J216" s="532"/>
      <c r="K216" s="494" t="s">
        <v>5</v>
      </c>
      <c r="L216" s="1"/>
      <c r="M216" s="1"/>
      <c r="N216" s="1"/>
      <c r="O216" s="1"/>
      <c r="P216" s="8">
        <f t="shared" si="18"/>
        <v>1</v>
      </c>
      <c r="Q216" s="533"/>
      <c r="R216" s="534">
        <f>(246100*0.8)*1.16</f>
        <v>228381</v>
      </c>
      <c r="X216" s="2" t="str">
        <f t="shared" ref="X216:X223" si="21">TRIM(C216)</f>
        <v>Concreto planta 3000 psi</v>
      </c>
      <c r="AH216" s="2" t="str">
        <f t="shared" si="19"/>
        <v>Concreto planta 3000 psi</v>
      </c>
    </row>
    <row r="217" spans="1:34" s="2" customFormat="1">
      <c r="A217" s="1">
        <v>233</v>
      </c>
      <c r="B217" s="95"/>
      <c r="C217" s="26" t="s">
        <v>93</v>
      </c>
      <c r="D217" s="572">
        <f>D218</f>
        <v>7.3810000000000002</v>
      </c>
      <c r="E217" s="15" t="s">
        <v>100</v>
      </c>
      <c r="F217" s="573">
        <f t="shared" si="20"/>
        <v>457</v>
      </c>
      <c r="G217" s="629" t="s">
        <v>8</v>
      </c>
      <c r="H217" s="555" t="s">
        <v>8</v>
      </c>
      <c r="I217" s="554" t="s">
        <v>8</v>
      </c>
      <c r="J217" s="556">
        <f>D217*F217</f>
        <v>3373</v>
      </c>
      <c r="K217" s="494" t="s">
        <v>5</v>
      </c>
      <c r="L217" s="1"/>
      <c r="M217" s="1"/>
      <c r="N217" s="1"/>
      <c r="O217" s="1"/>
      <c r="P217" s="8">
        <f t="shared" si="18"/>
        <v>1</v>
      </c>
      <c r="Q217" s="533"/>
      <c r="R217" s="512">
        <f>+'Apu Auxiliares'!$J$114</f>
        <v>457</v>
      </c>
      <c r="X217" s="2" t="str">
        <f t="shared" si="21"/>
        <v>Aux desmoldante -separol-</v>
      </c>
      <c r="AH217" s="2" t="str">
        <f t="shared" si="19"/>
        <v>Aux desmoldante -separol-</v>
      </c>
    </row>
    <row r="218" spans="1:34" s="2" customFormat="1">
      <c r="A218" s="1">
        <v>234</v>
      </c>
      <c r="B218" s="95"/>
      <c r="C218" s="26" t="s">
        <v>121</v>
      </c>
      <c r="D218" s="572">
        <f>1/(1.2*0.35)*(0.35*2+1.2*2)</f>
        <v>7.3810000000000002</v>
      </c>
      <c r="E218" s="15" t="s">
        <v>100</v>
      </c>
      <c r="F218" s="573">
        <f t="shared" si="20"/>
        <v>822</v>
      </c>
      <c r="G218" s="629" t="s">
        <v>8</v>
      </c>
      <c r="H218" s="555" t="s">
        <v>8</v>
      </c>
      <c r="I218" s="554" t="s">
        <v>8</v>
      </c>
      <c r="J218" s="556">
        <f>D218*F218</f>
        <v>6067</v>
      </c>
      <c r="K218" s="494" t="s">
        <v>5</v>
      </c>
      <c r="L218" s="1"/>
      <c r="M218" s="1"/>
      <c r="N218" s="1"/>
      <c r="O218" s="1"/>
      <c r="P218" s="8">
        <f t="shared" si="18"/>
        <v>1</v>
      </c>
      <c r="Q218" s="533"/>
      <c r="R218" s="559">
        <f>+'Apu Auxiliares'!$J$103</f>
        <v>822</v>
      </c>
      <c r="X218" s="2" t="str">
        <f t="shared" si="21"/>
        <v>Aux curado concreto</v>
      </c>
      <c r="AH218" s="2" t="str">
        <f t="shared" si="19"/>
        <v>Aux curado concreto</v>
      </c>
    </row>
    <row r="219" spans="1:34" s="2" customFormat="1">
      <c r="A219" s="1">
        <v>235</v>
      </c>
      <c r="B219" s="95"/>
      <c r="C219" s="14" t="s">
        <v>122</v>
      </c>
      <c r="D219" s="572">
        <v>1</v>
      </c>
      <c r="E219" s="15" t="s">
        <v>36</v>
      </c>
      <c r="F219" s="573">
        <f t="shared" si="20"/>
        <v>100000</v>
      </c>
      <c r="G219" s="629" t="s">
        <v>8</v>
      </c>
      <c r="H219" s="555"/>
      <c r="I219" s="555">
        <f>$D219*$F219</f>
        <v>100000</v>
      </c>
      <c r="J219" s="556" t="s">
        <v>8</v>
      </c>
      <c r="K219" s="494" t="s">
        <v>5</v>
      </c>
      <c r="L219" s="1"/>
      <c r="M219" s="1"/>
      <c r="N219" s="1"/>
      <c r="O219" s="1"/>
      <c r="P219" s="8">
        <f t="shared" si="18"/>
        <v>1</v>
      </c>
      <c r="Q219" s="533"/>
      <c r="R219" s="559">
        <v>100000</v>
      </c>
      <c r="X219" s="2" t="str">
        <f t="shared" si="21"/>
        <v>M.O. pantalla 1.50 x 0.20</v>
      </c>
      <c r="AH219" s="2" t="str">
        <f t="shared" si="19"/>
        <v>M.O. pantalla 1.50 x 0.20</v>
      </c>
    </row>
    <row r="220" spans="1:34" s="2" customFormat="1">
      <c r="A220" s="1">
        <v>236</v>
      </c>
      <c r="B220" s="104"/>
      <c r="C220" s="26" t="s">
        <v>109</v>
      </c>
      <c r="D220" s="572">
        <f>1/(1.2*0.35)*(0.35*2+1.2*2)/4</f>
        <v>1.845</v>
      </c>
      <c r="E220" s="15" t="s">
        <v>100</v>
      </c>
      <c r="F220" s="573">
        <f t="shared" si="20"/>
        <v>3199</v>
      </c>
      <c r="G220" s="631">
        <f>D220*F220</f>
        <v>5902</v>
      </c>
      <c r="H220" s="554" t="s">
        <v>8</v>
      </c>
      <c r="I220" s="554" t="s">
        <v>8</v>
      </c>
      <c r="J220" s="556" t="s">
        <v>8</v>
      </c>
      <c r="K220" s="494" t="s">
        <v>5</v>
      </c>
      <c r="L220" s="1"/>
      <c r="M220" s="1"/>
      <c r="N220" s="1"/>
      <c r="O220" s="1"/>
      <c r="P220" s="8">
        <f t="shared" si="18"/>
        <v>1</v>
      </c>
      <c r="Q220" s="533"/>
      <c r="R220" s="559">
        <f>+'Apu Auxiliares'!J125</f>
        <v>3199</v>
      </c>
      <c r="X220" s="2" t="str">
        <f t="shared" si="21"/>
        <v>Formaleta metalica muro-m2 contac-</v>
      </c>
      <c r="AH220" s="2" t="str">
        <f t="shared" si="19"/>
        <v>Formaleta metalica muro-m2 contac-</v>
      </c>
    </row>
    <row r="221" spans="1:34" s="2" customFormat="1">
      <c r="A221" s="1">
        <v>237</v>
      </c>
      <c r="B221" s="104"/>
      <c r="C221" s="14" t="s">
        <v>110</v>
      </c>
      <c r="D221" s="572">
        <v>1</v>
      </c>
      <c r="E221" s="15" t="s">
        <v>123</v>
      </c>
      <c r="F221" s="573">
        <f t="shared" si="20"/>
        <v>851</v>
      </c>
      <c r="G221" s="629" t="s">
        <v>8</v>
      </c>
      <c r="H221" s="554" t="s">
        <v>8</v>
      </c>
      <c r="I221" s="554" t="s">
        <v>8</v>
      </c>
      <c r="J221" s="641">
        <f>D221*F221</f>
        <v>851</v>
      </c>
      <c r="K221" s="494" t="s">
        <v>5</v>
      </c>
      <c r="L221" s="1"/>
      <c r="M221" s="1"/>
      <c r="N221" s="1"/>
      <c r="O221" s="1"/>
      <c r="P221" s="8">
        <f t="shared" si="18"/>
        <v>1</v>
      </c>
      <c r="Q221" s="533"/>
      <c r="R221" s="559">
        <v>851</v>
      </c>
      <c r="X221" s="2" t="str">
        <f t="shared" si="21"/>
        <v>Andamios metalico tijera</v>
      </c>
      <c r="AH221" s="2" t="str">
        <f t="shared" si="19"/>
        <v>Andamios metalico tijera</v>
      </c>
    </row>
    <row r="222" spans="1:34" s="2" customFormat="1">
      <c r="A222" s="1">
        <v>238</v>
      </c>
      <c r="B222" s="95"/>
      <c r="C222" s="14" t="s">
        <v>62</v>
      </c>
      <c r="D222" s="572">
        <f>I219</f>
        <v>100000</v>
      </c>
      <c r="E222" s="15" t="s">
        <v>63</v>
      </c>
      <c r="F222" s="512">
        <f t="shared" si="20"/>
        <v>0</v>
      </c>
      <c r="G222" s="629"/>
      <c r="H222" s="554">
        <f>$D222*$F222</f>
        <v>0</v>
      </c>
      <c r="I222" s="554" t="s">
        <v>8</v>
      </c>
      <c r="J222" s="641"/>
      <c r="K222" s="494" t="s">
        <v>5</v>
      </c>
      <c r="L222" s="1"/>
      <c r="M222" s="1"/>
      <c r="N222" s="1"/>
      <c r="O222" s="1"/>
      <c r="P222" s="8">
        <v>1</v>
      </c>
      <c r="Q222" s="575"/>
      <c r="R222" s="559">
        <v>0</v>
      </c>
      <c r="X222" s="2" t="str">
        <f t="shared" si="21"/>
        <v>Elementos de consumo y proteccion</v>
      </c>
      <c r="AH222" s="2" t="str">
        <f t="shared" si="19"/>
        <v>Elementos de consumo y proteccion</v>
      </c>
    </row>
    <row r="223" spans="1:34" s="2" customFormat="1">
      <c r="A223" s="1">
        <v>239</v>
      </c>
      <c r="B223" s="96"/>
      <c r="C223" s="16" t="s">
        <v>64</v>
      </c>
      <c r="D223" s="642">
        <f>I219</f>
        <v>100000</v>
      </c>
      <c r="E223" s="17" t="s">
        <v>65</v>
      </c>
      <c r="F223" s="577">
        <f t="shared" si="20"/>
        <v>0</v>
      </c>
      <c r="G223" s="643">
        <f>D223*F223</f>
        <v>0</v>
      </c>
      <c r="H223" s="562" t="s">
        <v>8</v>
      </c>
      <c r="I223" s="562" t="s">
        <v>8</v>
      </c>
      <c r="J223" s="563" t="s">
        <v>8</v>
      </c>
      <c r="K223" s="494" t="s">
        <v>5</v>
      </c>
      <c r="L223" s="1"/>
      <c r="M223" s="1"/>
      <c r="N223" s="1"/>
      <c r="O223" s="1"/>
      <c r="P223" s="8">
        <f t="shared" ref="P223:P232" si="22">VLOOKUP(K223,$P$2:$Q$5,2,0)</f>
        <v>1</v>
      </c>
      <c r="Q223" s="533"/>
      <c r="R223" s="559">
        <v>0</v>
      </c>
      <c r="X223" s="2" t="str">
        <f t="shared" si="21"/>
        <v>Herramienta y equipo menor</v>
      </c>
      <c r="AH223" s="2" t="str">
        <f t="shared" si="19"/>
        <v>Herramienta y equipo menor</v>
      </c>
    </row>
    <row r="224" spans="1:34" s="2" customFormat="1">
      <c r="A224" s="1">
        <v>240</v>
      </c>
      <c r="B224" s="3"/>
      <c r="C224" s="18" t="str">
        <f>"DIRECTO:  "&amp;TEXT(ROUNDUP(SUM(G224:J224),0),"$0,00")&amp;" / "&amp;E224</f>
        <v>DIRECTO:  $355,993 / m3</v>
      </c>
      <c r="D224" s="579" t="s">
        <v>8</v>
      </c>
      <c r="E224" s="4" t="s">
        <v>36</v>
      </c>
      <c r="F224" s="491" t="s">
        <v>8</v>
      </c>
      <c r="G224" s="565">
        <f>SUM(G216:G223)</f>
        <v>5902</v>
      </c>
      <c r="H224" s="565">
        <f>SUM(H216:H223)</f>
        <v>239800</v>
      </c>
      <c r="I224" s="565">
        <f>SUM(I216:I223)</f>
        <v>100000</v>
      </c>
      <c r="J224" s="565">
        <f>SUM(J216:J223)</f>
        <v>10291</v>
      </c>
      <c r="K224" s="494" t="s">
        <v>5</v>
      </c>
      <c r="L224" s="1"/>
      <c r="M224" s="1"/>
      <c r="N224" s="1"/>
      <c r="O224" s="1"/>
      <c r="P224" s="8">
        <f t="shared" si="22"/>
        <v>1</v>
      </c>
      <c r="Q224" s="533"/>
      <c r="R224" s="491" t="s">
        <v>8</v>
      </c>
      <c r="AH224" s="2" t="str">
        <f t="shared" si="19"/>
        <v>DIRECTO: $355,993 / m3</v>
      </c>
    </row>
    <row r="225" spans="1:34" s="2" customFormat="1">
      <c r="A225" s="1">
        <v>241</v>
      </c>
      <c r="B225" s="3"/>
      <c r="C225" s="4"/>
      <c r="D225" s="490" t="s">
        <v>8</v>
      </c>
      <c r="E225" s="4"/>
      <c r="F225" s="491" t="s">
        <v>8</v>
      </c>
      <c r="G225" s="491" t="s">
        <v>8</v>
      </c>
      <c r="H225" s="491" t="s">
        <v>8</v>
      </c>
      <c r="I225" s="491" t="s">
        <v>8</v>
      </c>
      <c r="J225" s="527">
        <f>ROUNDUP(SUM(G224:J224),0)</f>
        <v>355993</v>
      </c>
      <c r="K225" s="494" t="s">
        <v>5</v>
      </c>
      <c r="L225" s="1"/>
      <c r="M225" s="1"/>
      <c r="N225" s="1"/>
      <c r="O225" s="1"/>
      <c r="P225" s="8">
        <f t="shared" si="22"/>
        <v>1</v>
      </c>
      <c r="Q225" s="533"/>
      <c r="R225" s="491" t="s">
        <v>8</v>
      </c>
      <c r="AH225" s="2" t="str">
        <f t="shared" si="19"/>
        <v/>
      </c>
    </row>
    <row r="226" spans="1:34" s="2" customFormat="1">
      <c r="A226" s="1">
        <v>242</v>
      </c>
      <c r="B226" s="568"/>
      <c r="C226" s="4"/>
      <c r="D226" s="490" t="s">
        <v>8</v>
      </c>
      <c r="E226" s="4"/>
      <c r="F226" s="491" t="s">
        <v>8</v>
      </c>
      <c r="G226" s="491" t="s">
        <v>8</v>
      </c>
      <c r="H226" s="491" t="s">
        <v>8</v>
      </c>
      <c r="I226" s="491" t="s">
        <v>8</v>
      </c>
      <c r="J226" s="491" t="s">
        <v>8</v>
      </c>
      <c r="K226" s="494" t="s">
        <v>5</v>
      </c>
      <c r="L226" s="1"/>
      <c r="M226" s="1"/>
      <c r="N226" s="1"/>
      <c r="O226" s="1"/>
      <c r="P226" s="8">
        <f t="shared" si="22"/>
        <v>1</v>
      </c>
      <c r="Q226" s="533"/>
      <c r="R226" s="491" t="s">
        <v>8</v>
      </c>
      <c r="AH226" s="2" t="str">
        <f t="shared" si="19"/>
        <v/>
      </c>
    </row>
    <row r="227" spans="1:34" s="2" customFormat="1">
      <c r="A227" s="1">
        <v>237</v>
      </c>
      <c r="B227" s="3"/>
      <c r="C227" s="568" t="s">
        <v>124</v>
      </c>
      <c r="D227" s="544"/>
      <c r="E227" s="4"/>
      <c r="F227" s="491"/>
      <c r="G227" s="546" t="s">
        <v>10</v>
      </c>
      <c r="H227" s="546" t="s">
        <v>11</v>
      </c>
      <c r="I227" s="546" t="s">
        <v>12</v>
      </c>
      <c r="J227" s="546" t="s">
        <v>13</v>
      </c>
      <c r="K227" s="494" t="s">
        <v>5</v>
      </c>
      <c r="L227" s="1"/>
      <c r="M227" s="1"/>
      <c r="N227" s="1"/>
      <c r="O227" s="1"/>
      <c r="P227" s="8">
        <f t="shared" si="22"/>
        <v>1</v>
      </c>
      <c r="Q227" s="533"/>
      <c r="R227" s="491"/>
      <c r="S227" s="535"/>
      <c r="T227" s="1"/>
    </row>
    <row r="228" spans="1:34" s="2" customFormat="1">
      <c r="A228" s="1">
        <v>238</v>
      </c>
      <c r="B228" s="103"/>
      <c r="C228" s="12" t="s">
        <v>97</v>
      </c>
      <c r="D228" s="529">
        <v>1.05</v>
      </c>
      <c r="E228" s="13" t="s">
        <v>36</v>
      </c>
      <c r="F228" s="530">
        <f t="shared" ref="F228:F237" si="23">+P228*R228</f>
        <v>228381</v>
      </c>
      <c r="G228" s="628" t="s">
        <v>8</v>
      </c>
      <c r="H228" s="548">
        <f>$D228*$F228</f>
        <v>239800</v>
      </c>
      <c r="I228" s="548" t="s">
        <v>8</v>
      </c>
      <c r="J228" s="532"/>
      <c r="K228" s="494" t="s">
        <v>5</v>
      </c>
      <c r="L228" s="1"/>
      <c r="M228" s="1"/>
      <c r="N228" s="1"/>
      <c r="O228" s="1"/>
      <c r="P228" s="8">
        <f t="shared" si="22"/>
        <v>1</v>
      </c>
      <c r="Q228" s="533"/>
      <c r="R228" s="534">
        <f>(246100*0.8)*1.16</f>
        <v>228381</v>
      </c>
      <c r="S228" s="535"/>
      <c r="T228" s="1"/>
    </row>
    <row r="229" spans="1:34" s="2" customFormat="1">
      <c r="A229" s="1">
        <v>239</v>
      </c>
      <c r="B229" s="95"/>
      <c r="C229" s="26" t="s">
        <v>93</v>
      </c>
      <c r="D229" s="551">
        <f>1/(1.2*0.35)*(0.35*2+1.2*2)</f>
        <v>7.3810000000000002</v>
      </c>
      <c r="E229" s="15" t="s">
        <v>100</v>
      </c>
      <c r="F229" s="573">
        <f t="shared" si="23"/>
        <v>457</v>
      </c>
      <c r="G229" s="629" t="s">
        <v>8</v>
      </c>
      <c r="H229" s="555" t="s">
        <v>8</v>
      </c>
      <c r="I229" s="554" t="s">
        <v>8</v>
      </c>
      <c r="J229" s="556">
        <f>D229*F229</f>
        <v>3373</v>
      </c>
      <c r="K229" s="494" t="s">
        <v>5</v>
      </c>
      <c r="L229" s="1"/>
      <c r="M229" s="1"/>
      <c r="N229" s="1"/>
      <c r="O229" s="1"/>
      <c r="P229" s="8">
        <f t="shared" si="22"/>
        <v>1</v>
      </c>
      <c r="Q229" s="533"/>
      <c r="R229" s="512">
        <f>+'Apu Auxiliares'!$J$114</f>
        <v>457</v>
      </c>
      <c r="S229" s="535"/>
      <c r="T229" s="1"/>
    </row>
    <row r="230" spans="1:34" s="2" customFormat="1">
      <c r="A230" s="1">
        <v>240</v>
      </c>
      <c r="B230" s="95"/>
      <c r="C230" s="14" t="s">
        <v>125</v>
      </c>
      <c r="D230" s="551">
        <v>1</v>
      </c>
      <c r="E230" s="15" t="s">
        <v>36</v>
      </c>
      <c r="F230" s="573">
        <f t="shared" si="23"/>
        <v>80000</v>
      </c>
      <c r="G230" s="629" t="s">
        <v>8</v>
      </c>
      <c r="H230" s="555"/>
      <c r="I230" s="555">
        <f>$D230*$F230</f>
        <v>80000</v>
      </c>
      <c r="J230" s="556" t="s">
        <v>8</v>
      </c>
      <c r="K230" s="494" t="s">
        <v>5</v>
      </c>
      <c r="L230" s="1"/>
      <c r="M230" s="1"/>
      <c r="N230" s="1"/>
      <c r="O230" s="1"/>
      <c r="P230" s="8">
        <f t="shared" si="22"/>
        <v>1</v>
      </c>
      <c r="Q230" s="533"/>
      <c r="R230" s="559">
        <v>80000</v>
      </c>
      <c r="S230" s="535"/>
      <c r="T230" s="1"/>
    </row>
    <row r="231" spans="1:34" s="2" customFormat="1">
      <c r="A231" s="1">
        <v>241</v>
      </c>
      <c r="B231" s="104"/>
      <c r="C231" s="26" t="s">
        <v>126</v>
      </c>
      <c r="D231" s="551">
        <f>D229</f>
        <v>7.3810000000000002</v>
      </c>
      <c r="E231" s="15" t="s">
        <v>127</v>
      </c>
      <c r="F231" s="573">
        <f t="shared" si="23"/>
        <v>2237</v>
      </c>
      <c r="G231" s="631">
        <f>D231*F231</f>
        <v>16511</v>
      </c>
      <c r="H231" s="554" t="s">
        <v>8</v>
      </c>
      <c r="I231" s="554" t="s">
        <v>8</v>
      </c>
      <c r="J231" s="556" t="s">
        <v>8</v>
      </c>
      <c r="K231" s="494" t="s">
        <v>5</v>
      </c>
      <c r="L231" s="1"/>
      <c r="M231" s="1"/>
      <c r="N231" s="1"/>
      <c r="O231" s="1"/>
      <c r="P231" s="8">
        <f t="shared" si="22"/>
        <v>1</v>
      </c>
      <c r="Q231" s="533"/>
      <c r="R231" s="559">
        <f>1200*1.16+13*65</f>
        <v>2237</v>
      </c>
      <c r="S231" s="535"/>
      <c r="T231" s="1"/>
    </row>
    <row r="232" spans="1:34" s="2" customFormat="1">
      <c r="A232" s="1">
        <v>242</v>
      </c>
      <c r="B232" s="104"/>
      <c r="C232" s="26" t="s">
        <v>128</v>
      </c>
      <c r="D232" s="551">
        <f>4/(1.2*0.35)</f>
        <v>9.5239999999999991</v>
      </c>
      <c r="E232" s="15" t="s">
        <v>113</v>
      </c>
      <c r="F232" s="573">
        <f t="shared" si="23"/>
        <v>667</v>
      </c>
      <c r="G232" s="631">
        <f>D232*F232</f>
        <v>6353</v>
      </c>
      <c r="H232" s="554"/>
      <c r="I232" s="554"/>
      <c r="J232" s="644"/>
      <c r="K232" s="494" t="s">
        <v>5</v>
      </c>
      <c r="L232" s="1"/>
      <c r="M232" s="1"/>
      <c r="N232" s="1"/>
      <c r="O232" s="1"/>
      <c r="P232" s="8">
        <f t="shared" si="22"/>
        <v>1</v>
      </c>
      <c r="Q232" s="533"/>
      <c r="R232" s="559">
        <v>667</v>
      </c>
      <c r="S232" s="535"/>
      <c r="T232" s="1"/>
    </row>
    <row r="233" spans="1:34" s="2" customFormat="1">
      <c r="A233" s="1">
        <v>243</v>
      </c>
      <c r="B233" s="63"/>
      <c r="C233" s="64" t="s">
        <v>114</v>
      </c>
      <c r="D233" s="645">
        <v>1</v>
      </c>
      <c r="E233" s="27" t="s">
        <v>36</v>
      </c>
      <c r="F233" s="573">
        <f t="shared" si="23"/>
        <v>22040</v>
      </c>
      <c r="G233" s="646">
        <f>D233*F233</f>
        <v>22040</v>
      </c>
      <c r="H233" s="514" t="s">
        <v>8</v>
      </c>
      <c r="I233" s="514" t="s">
        <v>8</v>
      </c>
      <c r="J233" s="622" t="s">
        <v>8</v>
      </c>
      <c r="K233" s="494" t="s">
        <v>5</v>
      </c>
      <c r="L233" s="1"/>
      <c r="M233" s="1"/>
      <c r="N233" s="1"/>
      <c r="O233" s="1"/>
      <c r="P233" s="8">
        <f>VLOOKUP(K233,$P$2:$Q$4,2,0)</f>
        <v>1</v>
      </c>
      <c r="Q233" s="647"/>
      <c r="R233" s="512">
        <v>22040</v>
      </c>
    </row>
    <row r="234" spans="1:34" s="2" customFormat="1">
      <c r="A234" s="1">
        <v>244</v>
      </c>
      <c r="B234" s="63"/>
      <c r="C234" s="64" t="s">
        <v>129</v>
      </c>
      <c r="D234" s="645">
        <v>1</v>
      </c>
      <c r="E234" s="27" t="s">
        <v>36</v>
      </c>
      <c r="F234" s="573">
        <f t="shared" si="23"/>
        <v>1200</v>
      </c>
      <c r="G234" s="646">
        <f>D234*F234</f>
        <v>1200</v>
      </c>
      <c r="H234" s="514" t="s">
        <v>8</v>
      </c>
      <c r="I234" s="514" t="s">
        <v>8</v>
      </c>
      <c r="J234" s="622" t="s">
        <v>8</v>
      </c>
      <c r="K234" s="494" t="s">
        <v>5</v>
      </c>
      <c r="L234" s="1"/>
      <c r="M234" s="1"/>
      <c r="N234" s="1"/>
      <c r="O234" s="1"/>
      <c r="P234" s="8">
        <f>VLOOKUP(K234,$P$2:$Q$4,2,0)</f>
        <v>1</v>
      </c>
      <c r="Q234" s="647"/>
      <c r="R234" s="512">
        <v>1200</v>
      </c>
    </row>
    <row r="235" spans="1:34" s="2" customFormat="1">
      <c r="A235" s="1">
        <v>245</v>
      </c>
      <c r="B235" s="104"/>
      <c r="C235" s="14" t="s">
        <v>110</v>
      </c>
      <c r="D235" s="551">
        <v>1</v>
      </c>
      <c r="E235" s="15" t="s">
        <v>123</v>
      </c>
      <c r="F235" s="573">
        <f t="shared" si="23"/>
        <v>851</v>
      </c>
      <c r="G235" s="629" t="s">
        <v>8</v>
      </c>
      <c r="H235" s="554" t="s">
        <v>8</v>
      </c>
      <c r="I235" s="554" t="s">
        <v>8</v>
      </c>
      <c r="J235" s="641">
        <f>D235*F235</f>
        <v>851</v>
      </c>
      <c r="K235" s="494" t="s">
        <v>5</v>
      </c>
      <c r="L235" s="1"/>
      <c r="M235" s="1"/>
      <c r="N235" s="1"/>
      <c r="O235" s="1"/>
      <c r="P235" s="8">
        <f>VLOOKUP(K235,$P$2:$Q$5,2,0)</f>
        <v>1</v>
      </c>
      <c r="Q235" s="533"/>
      <c r="R235" s="559">
        <v>851</v>
      </c>
      <c r="S235" s="535"/>
      <c r="T235" s="1"/>
    </row>
    <row r="236" spans="1:34" s="2" customFormat="1">
      <c r="A236" s="1">
        <v>246</v>
      </c>
      <c r="B236" s="95"/>
      <c r="C236" s="14" t="s">
        <v>62</v>
      </c>
      <c r="D236" s="551">
        <f>I230</f>
        <v>80000</v>
      </c>
      <c r="E236" s="15" t="s">
        <v>63</v>
      </c>
      <c r="F236" s="573">
        <f t="shared" si="23"/>
        <v>0</v>
      </c>
      <c r="G236" s="631"/>
      <c r="H236" s="555">
        <f>$D236*$F236</f>
        <v>0</v>
      </c>
      <c r="I236" s="555"/>
      <c r="J236" s="641"/>
      <c r="K236" s="494" t="s">
        <v>5</v>
      </c>
      <c r="L236" s="1"/>
      <c r="M236" s="1"/>
      <c r="N236" s="1"/>
      <c r="O236" s="1"/>
      <c r="P236" s="8">
        <f>VLOOKUP(K236,$P$2:$Q$5,2,0)</f>
        <v>1</v>
      </c>
      <c r="Q236" s="533"/>
      <c r="R236" s="559">
        <v>0</v>
      </c>
      <c r="S236" s="535"/>
      <c r="T236" s="1"/>
    </row>
    <row r="237" spans="1:34" s="2" customFormat="1">
      <c r="A237" s="1">
        <v>247</v>
      </c>
      <c r="B237" s="96"/>
      <c r="C237" s="16" t="s">
        <v>64</v>
      </c>
      <c r="D237" s="560">
        <f>I230</f>
        <v>80000</v>
      </c>
      <c r="E237" s="17" t="s">
        <v>65</v>
      </c>
      <c r="F237" s="640">
        <f t="shared" si="23"/>
        <v>0</v>
      </c>
      <c r="G237" s="643">
        <f>$D237*$F237</f>
        <v>0</v>
      </c>
      <c r="H237" s="633"/>
      <c r="I237" s="633"/>
      <c r="J237" s="648"/>
      <c r="K237" s="494" t="s">
        <v>5</v>
      </c>
      <c r="L237" s="1"/>
      <c r="M237" s="1"/>
      <c r="N237" s="1"/>
      <c r="O237" s="1"/>
      <c r="P237" s="8">
        <f>VLOOKUP(K237,$P$2:$Q$5,2,0)</f>
        <v>1</v>
      </c>
      <c r="Q237" s="533"/>
      <c r="R237" s="559">
        <v>0</v>
      </c>
      <c r="S237" s="535"/>
      <c r="T237" s="1"/>
    </row>
    <row r="238" spans="1:34" s="2" customFormat="1">
      <c r="A238" s="1">
        <v>248</v>
      </c>
      <c r="B238" s="3"/>
      <c r="C238" s="18" t="str">
        <f>"DIRECTO:  "&amp;TEXT(ROUNDUP(SUM(G238:J238),0),"$0,00")&amp;" / "&amp;E238</f>
        <v>DIRECTO:  $370,128 / m3</v>
      </c>
      <c r="D238" s="564" t="s">
        <v>8</v>
      </c>
      <c r="E238" s="4" t="s">
        <v>36</v>
      </c>
      <c r="F238" s="491" t="s">
        <v>8</v>
      </c>
      <c r="G238" s="565">
        <f>SUM(G228:G237)</f>
        <v>46104</v>
      </c>
      <c r="H238" s="565">
        <f>SUM(H228:H237)</f>
        <v>239800</v>
      </c>
      <c r="I238" s="565">
        <f>SUM(I228:I237)</f>
        <v>80000</v>
      </c>
      <c r="J238" s="565">
        <f>SUM(J228:J237)</f>
        <v>4224</v>
      </c>
      <c r="K238" s="494" t="s">
        <v>5</v>
      </c>
      <c r="L238" s="1"/>
      <c r="M238" s="1"/>
      <c r="N238" s="1"/>
      <c r="O238" s="1"/>
      <c r="P238" s="8">
        <f>VLOOKUP(K238,$P$2:$Q$5,2,0)</f>
        <v>1</v>
      </c>
      <c r="Q238" s="533"/>
      <c r="R238" s="491" t="s">
        <v>8</v>
      </c>
      <c r="S238" s="535"/>
      <c r="T238" s="1"/>
    </row>
    <row r="239" spans="1:34" s="2" customFormat="1">
      <c r="A239" s="1">
        <v>249</v>
      </c>
      <c r="B239" s="3"/>
      <c r="C239" s="4"/>
      <c r="D239" s="544" t="s">
        <v>8</v>
      </c>
      <c r="E239" s="4"/>
      <c r="F239" s="491" t="s">
        <v>8</v>
      </c>
      <c r="G239" s="491" t="s">
        <v>8</v>
      </c>
      <c r="H239" s="491" t="s">
        <v>8</v>
      </c>
      <c r="I239" s="491" t="s">
        <v>8</v>
      </c>
      <c r="J239" s="527">
        <f>ROUNDUP(SUM(G238:J238),0)</f>
        <v>370128</v>
      </c>
      <c r="K239" s="494" t="s">
        <v>5</v>
      </c>
      <c r="L239" s="1"/>
      <c r="M239" s="1"/>
      <c r="N239" s="1"/>
      <c r="O239" s="1"/>
      <c r="P239" s="8">
        <f>VLOOKUP(K239,$P$2:$Q$5,2,0)</f>
        <v>1</v>
      </c>
      <c r="Q239" s="533"/>
      <c r="R239" s="491" t="s">
        <v>8</v>
      </c>
      <c r="S239" s="535"/>
      <c r="T239" s="1"/>
    </row>
    <row r="240" spans="1:34" s="2" customFormat="1">
      <c r="A240" s="1"/>
      <c r="B240" s="568"/>
      <c r="C240" s="4"/>
      <c r="D240" s="490"/>
      <c r="E240" s="4"/>
      <c r="F240" s="491"/>
      <c r="G240" s="491"/>
      <c r="H240" s="491"/>
      <c r="I240" s="491"/>
      <c r="J240" s="491"/>
      <c r="K240" s="494"/>
      <c r="L240" s="1"/>
      <c r="M240" s="1"/>
      <c r="N240" s="1"/>
      <c r="O240" s="1"/>
      <c r="P240" s="8"/>
      <c r="Q240" s="533"/>
      <c r="R240" s="491"/>
    </row>
    <row r="241" spans="1:34" s="2" customFormat="1">
      <c r="A241" s="1">
        <v>255</v>
      </c>
      <c r="B241" s="568">
        <v>3.03</v>
      </c>
      <c r="C241" s="568" t="s">
        <v>130</v>
      </c>
      <c r="D241" s="490"/>
      <c r="E241" s="4"/>
      <c r="F241" s="491"/>
      <c r="G241" s="546" t="s">
        <v>10</v>
      </c>
      <c r="H241" s="546" t="s">
        <v>11</v>
      </c>
      <c r="I241" s="546" t="s">
        <v>12</v>
      </c>
      <c r="J241" s="546" t="s">
        <v>13</v>
      </c>
      <c r="K241" s="494" t="s">
        <v>5</v>
      </c>
      <c r="L241" s="1"/>
      <c r="M241" s="1"/>
      <c r="N241" s="1"/>
      <c r="O241" s="1"/>
      <c r="P241" s="8">
        <f t="shared" ref="P241:P247" si="24">VLOOKUP(K241,$P$2:$Q$5,2,0)</f>
        <v>1</v>
      </c>
      <c r="Q241" s="533"/>
      <c r="R241" s="491"/>
      <c r="AH241" s="2" t="str">
        <f t="shared" ref="AH241:AH272" si="25">TRIM(C241)</f>
        <v>COLUMNAS PANTALLA EN "C" FUND A PISO 1 (SECCION 4)</v>
      </c>
    </row>
    <row r="242" spans="1:34" s="2" customFormat="1">
      <c r="A242" s="1">
        <v>256</v>
      </c>
      <c r="B242" s="103"/>
      <c r="C242" s="12" t="s">
        <v>97</v>
      </c>
      <c r="D242" s="569">
        <v>1.05</v>
      </c>
      <c r="E242" s="13" t="s">
        <v>36</v>
      </c>
      <c r="F242" s="530">
        <f t="shared" ref="F242:F249" si="26">+P242*R242</f>
        <v>228381</v>
      </c>
      <c r="G242" s="628" t="s">
        <v>8</v>
      </c>
      <c r="H242" s="548">
        <f>D242*F242</f>
        <v>239800</v>
      </c>
      <c r="I242" s="548" t="s">
        <v>8</v>
      </c>
      <c r="J242" s="532"/>
      <c r="K242" s="494" t="s">
        <v>5</v>
      </c>
      <c r="L242" s="1"/>
      <c r="M242" s="1"/>
      <c r="N242" s="1"/>
      <c r="O242" s="1"/>
      <c r="P242" s="8">
        <f t="shared" si="24"/>
        <v>1</v>
      </c>
      <c r="Q242" s="533"/>
      <c r="R242" s="534">
        <f>(246100*0.8)*1.16</f>
        <v>228381</v>
      </c>
      <c r="X242" s="2" t="str">
        <f t="shared" ref="X242:X249" si="27">TRIM(C242)</f>
        <v>Concreto planta 3000 psi</v>
      </c>
      <c r="AH242" s="2" t="str">
        <f t="shared" si="25"/>
        <v>Concreto planta 3000 psi</v>
      </c>
    </row>
    <row r="243" spans="1:34" s="2" customFormat="1">
      <c r="A243" s="1">
        <v>257</v>
      </c>
      <c r="B243" s="95"/>
      <c r="C243" s="26" t="s">
        <v>93</v>
      </c>
      <c r="D243" s="572">
        <f>D244</f>
        <v>6.6669999999999998</v>
      </c>
      <c r="E243" s="15" t="s">
        <v>100</v>
      </c>
      <c r="F243" s="573">
        <f t="shared" si="26"/>
        <v>457</v>
      </c>
      <c r="G243" s="629" t="s">
        <v>8</v>
      </c>
      <c r="H243" s="555" t="s">
        <v>8</v>
      </c>
      <c r="I243" s="554" t="s">
        <v>8</v>
      </c>
      <c r="J243" s="556">
        <f>D243*F243</f>
        <v>3047</v>
      </c>
      <c r="K243" s="494" t="s">
        <v>5</v>
      </c>
      <c r="L243" s="1"/>
      <c r="M243" s="1"/>
      <c r="N243" s="1"/>
      <c r="O243" s="1"/>
      <c r="P243" s="8">
        <f t="shared" si="24"/>
        <v>1</v>
      </c>
      <c r="Q243" s="533"/>
      <c r="R243" s="512">
        <f>+'Apu Auxiliares'!$J$114</f>
        <v>457</v>
      </c>
      <c r="X243" s="2" t="str">
        <f t="shared" si="27"/>
        <v>Aux desmoldante -separol-</v>
      </c>
      <c r="AH243" s="2" t="str">
        <f t="shared" si="25"/>
        <v>Aux desmoldante -separol-</v>
      </c>
    </row>
    <row r="244" spans="1:34" s="2" customFormat="1">
      <c r="A244" s="1">
        <v>258</v>
      </c>
      <c r="B244" s="95"/>
      <c r="C244" s="26" t="s">
        <v>121</v>
      </c>
      <c r="D244" s="572">
        <f>1/(1.2*0.4)*(0.4*2+1.2*2)</f>
        <v>6.6669999999999998</v>
      </c>
      <c r="E244" s="15" t="s">
        <v>100</v>
      </c>
      <c r="F244" s="573">
        <f t="shared" si="26"/>
        <v>822</v>
      </c>
      <c r="G244" s="629" t="s">
        <v>8</v>
      </c>
      <c r="H244" s="555" t="s">
        <v>8</v>
      </c>
      <c r="I244" s="554" t="s">
        <v>8</v>
      </c>
      <c r="J244" s="556">
        <f>D244*F244</f>
        <v>5480</v>
      </c>
      <c r="K244" s="494" t="s">
        <v>5</v>
      </c>
      <c r="L244" s="1"/>
      <c r="M244" s="1"/>
      <c r="N244" s="1"/>
      <c r="O244" s="1"/>
      <c r="P244" s="8">
        <f t="shared" si="24"/>
        <v>1</v>
      </c>
      <c r="Q244" s="533"/>
      <c r="R244" s="559">
        <f>+'Apu Auxiliares'!J103</f>
        <v>822</v>
      </c>
      <c r="X244" s="2" t="str">
        <f t="shared" si="27"/>
        <v>Aux curado concreto</v>
      </c>
      <c r="AH244" s="2" t="str">
        <f t="shared" si="25"/>
        <v>Aux curado concreto</v>
      </c>
    </row>
    <row r="245" spans="1:34" s="2" customFormat="1">
      <c r="A245" s="1">
        <v>259</v>
      </c>
      <c r="B245" s="95"/>
      <c r="C245" s="14" t="s">
        <v>131</v>
      </c>
      <c r="D245" s="572">
        <v>1</v>
      </c>
      <c r="E245" s="15" t="s">
        <v>36</v>
      </c>
      <c r="F245" s="573">
        <f t="shared" si="26"/>
        <v>100000</v>
      </c>
      <c r="G245" s="629" t="s">
        <v>8</v>
      </c>
      <c r="H245" s="555"/>
      <c r="I245" s="555">
        <f>$D245*$F245</f>
        <v>100000</v>
      </c>
      <c r="J245" s="556" t="s">
        <v>8</v>
      </c>
      <c r="K245" s="494" t="s">
        <v>5</v>
      </c>
      <c r="L245" s="1"/>
      <c r="M245" s="1"/>
      <c r="N245" s="1"/>
      <c r="O245" s="1"/>
      <c r="P245" s="8">
        <f t="shared" si="24"/>
        <v>1</v>
      </c>
      <c r="Q245" s="533"/>
      <c r="R245" s="559">
        <v>100000</v>
      </c>
      <c r="X245" s="2" t="str">
        <f t="shared" si="27"/>
        <v>M.O. pantalla 1.20 x 0.40</v>
      </c>
      <c r="AH245" s="2" t="str">
        <f t="shared" si="25"/>
        <v>M.O. pantalla 1.20 x 0.40</v>
      </c>
    </row>
    <row r="246" spans="1:34" s="2" customFormat="1">
      <c r="A246" s="1">
        <v>260</v>
      </c>
      <c r="B246" s="104"/>
      <c r="C246" s="26" t="s">
        <v>109</v>
      </c>
      <c r="D246" s="572">
        <f>1/(1.2*0.4)*(0.4*2+1.2*2)/4</f>
        <v>1.667</v>
      </c>
      <c r="E246" s="15" t="s">
        <v>100</v>
      </c>
      <c r="F246" s="573">
        <f t="shared" si="26"/>
        <v>3199</v>
      </c>
      <c r="G246" s="631">
        <f>D246*F246</f>
        <v>5333</v>
      </c>
      <c r="H246" s="554" t="s">
        <v>8</v>
      </c>
      <c r="I246" s="554" t="s">
        <v>8</v>
      </c>
      <c r="J246" s="556" t="s">
        <v>8</v>
      </c>
      <c r="K246" s="494" t="s">
        <v>5</v>
      </c>
      <c r="L246" s="1"/>
      <c r="M246" s="1"/>
      <c r="N246" s="1"/>
      <c r="O246" s="1"/>
      <c r="P246" s="8">
        <f t="shared" si="24"/>
        <v>1</v>
      </c>
      <c r="Q246" s="533"/>
      <c r="R246" s="559">
        <f>+'Apu Auxiliares'!J125</f>
        <v>3199</v>
      </c>
      <c r="X246" s="2" t="str">
        <f t="shared" si="27"/>
        <v>Formaleta metalica muro-m2 contac-</v>
      </c>
      <c r="AH246" s="2" t="str">
        <f t="shared" si="25"/>
        <v>Formaleta metalica muro-m2 contac-</v>
      </c>
    </row>
    <row r="247" spans="1:34" s="2" customFormat="1">
      <c r="A247" s="1">
        <v>261</v>
      </c>
      <c r="B247" s="104"/>
      <c r="C247" s="14" t="s">
        <v>110</v>
      </c>
      <c r="D247" s="572">
        <v>1</v>
      </c>
      <c r="E247" s="15" t="s">
        <v>123</v>
      </c>
      <c r="F247" s="573">
        <f t="shared" si="26"/>
        <v>851</v>
      </c>
      <c r="G247" s="629" t="s">
        <v>8</v>
      </c>
      <c r="H247" s="554" t="s">
        <v>8</v>
      </c>
      <c r="I247" s="554" t="s">
        <v>8</v>
      </c>
      <c r="J247" s="641">
        <f>D247*F247</f>
        <v>851</v>
      </c>
      <c r="K247" s="494" t="s">
        <v>5</v>
      </c>
      <c r="L247" s="1"/>
      <c r="M247" s="1"/>
      <c r="N247" s="1"/>
      <c r="O247" s="1"/>
      <c r="P247" s="8">
        <f t="shared" si="24"/>
        <v>1</v>
      </c>
      <c r="Q247" s="533"/>
      <c r="R247" s="559">
        <v>851</v>
      </c>
      <c r="X247" s="2" t="str">
        <f t="shared" si="27"/>
        <v>Andamios metalico tijera</v>
      </c>
      <c r="AH247" s="2" t="str">
        <f t="shared" si="25"/>
        <v>Andamios metalico tijera</v>
      </c>
    </row>
    <row r="248" spans="1:34" s="2" customFormat="1">
      <c r="A248" s="1">
        <v>262</v>
      </c>
      <c r="B248" s="95"/>
      <c r="C248" s="14" t="s">
        <v>62</v>
      </c>
      <c r="D248" s="572">
        <f>I245</f>
        <v>100000</v>
      </c>
      <c r="E248" s="15" t="s">
        <v>63</v>
      </c>
      <c r="F248" s="512">
        <f t="shared" si="26"/>
        <v>0</v>
      </c>
      <c r="G248" s="629"/>
      <c r="H248" s="554">
        <f>$D248*$F248</f>
        <v>0</v>
      </c>
      <c r="I248" s="554" t="s">
        <v>8</v>
      </c>
      <c r="J248" s="641"/>
      <c r="K248" s="494" t="s">
        <v>5</v>
      </c>
      <c r="L248" s="1"/>
      <c r="M248" s="1"/>
      <c r="N248" s="1"/>
      <c r="O248" s="1"/>
      <c r="P248" s="8">
        <v>1</v>
      </c>
      <c r="Q248" s="575"/>
      <c r="R248" s="559">
        <v>0</v>
      </c>
      <c r="X248" s="2" t="str">
        <f t="shared" si="27"/>
        <v>Elementos de consumo y proteccion</v>
      </c>
      <c r="AH248" s="2" t="str">
        <f t="shared" si="25"/>
        <v>Elementos de consumo y proteccion</v>
      </c>
    </row>
    <row r="249" spans="1:34" s="2" customFormat="1">
      <c r="A249" s="1">
        <v>263</v>
      </c>
      <c r="B249" s="96"/>
      <c r="C249" s="16" t="s">
        <v>64</v>
      </c>
      <c r="D249" s="642">
        <f>I245</f>
        <v>100000</v>
      </c>
      <c r="E249" s="17" t="s">
        <v>65</v>
      </c>
      <c r="F249" s="577">
        <f t="shared" si="26"/>
        <v>0</v>
      </c>
      <c r="G249" s="643">
        <f>D249*F249</f>
        <v>0</v>
      </c>
      <c r="H249" s="562" t="s">
        <v>8</v>
      </c>
      <c r="I249" s="562" t="s">
        <v>8</v>
      </c>
      <c r="J249" s="563" t="s">
        <v>8</v>
      </c>
      <c r="K249" s="494" t="s">
        <v>5</v>
      </c>
      <c r="L249" s="1"/>
      <c r="M249" s="1"/>
      <c r="N249" s="1"/>
      <c r="O249" s="1"/>
      <c r="P249" s="8">
        <f t="shared" ref="P249:P259" si="28">VLOOKUP(K249,$P$2:$Q$5,2,0)</f>
        <v>1</v>
      </c>
      <c r="Q249" s="533"/>
      <c r="R249" s="559">
        <v>0</v>
      </c>
      <c r="X249" s="2" t="str">
        <f t="shared" si="27"/>
        <v>Herramienta y equipo menor</v>
      </c>
      <c r="AH249" s="2" t="str">
        <f t="shared" si="25"/>
        <v>Herramienta y equipo menor</v>
      </c>
    </row>
    <row r="250" spans="1:34" s="2" customFormat="1">
      <c r="A250" s="1">
        <v>264</v>
      </c>
      <c r="B250" s="3"/>
      <c r="C250" s="18" t="str">
        <f>"DIRECTO:  "&amp;TEXT(ROUNDUP(SUM(G250:J250),0),"$0,00")&amp;" / "&amp;E250</f>
        <v>DIRECTO:  $354,511 / m3</v>
      </c>
      <c r="D250" s="579" t="s">
        <v>8</v>
      </c>
      <c r="E250" s="4" t="s">
        <v>36</v>
      </c>
      <c r="F250" s="491" t="s">
        <v>8</v>
      </c>
      <c r="G250" s="565">
        <f>SUM(G242:G249)</f>
        <v>5333</v>
      </c>
      <c r="H250" s="565">
        <f>SUM(H242:H249)</f>
        <v>239800</v>
      </c>
      <c r="I250" s="565">
        <f>SUM(I242:I249)</f>
        <v>100000</v>
      </c>
      <c r="J250" s="565">
        <f>SUM(J242:J249)</f>
        <v>9378</v>
      </c>
      <c r="K250" s="494" t="s">
        <v>5</v>
      </c>
      <c r="L250" s="1"/>
      <c r="M250" s="1"/>
      <c r="N250" s="1"/>
      <c r="O250" s="1"/>
      <c r="P250" s="8">
        <f t="shared" si="28"/>
        <v>1</v>
      </c>
      <c r="Q250" s="533"/>
      <c r="R250" s="491" t="s">
        <v>8</v>
      </c>
      <c r="AH250" s="2" t="str">
        <f t="shared" si="25"/>
        <v>DIRECTO: $354,511 / m3</v>
      </c>
    </row>
    <row r="251" spans="1:34" s="2" customFormat="1">
      <c r="A251" s="1">
        <v>265</v>
      </c>
      <c r="B251" s="3"/>
      <c r="C251" s="4"/>
      <c r="D251" s="490" t="s">
        <v>8</v>
      </c>
      <c r="E251" s="4"/>
      <c r="F251" s="491" t="s">
        <v>8</v>
      </c>
      <c r="G251" s="491" t="s">
        <v>8</v>
      </c>
      <c r="H251" s="491" t="s">
        <v>8</v>
      </c>
      <c r="I251" s="491" t="s">
        <v>8</v>
      </c>
      <c r="J251" s="527">
        <f>ROUNDUP(SUM(G250:J250),0)</f>
        <v>354511</v>
      </c>
      <c r="K251" s="494" t="s">
        <v>5</v>
      </c>
      <c r="L251" s="1"/>
      <c r="M251" s="1"/>
      <c r="N251" s="1"/>
      <c r="O251" s="1"/>
      <c r="P251" s="8">
        <f t="shared" si="28"/>
        <v>1</v>
      </c>
      <c r="Q251" s="533"/>
      <c r="R251" s="491" t="s">
        <v>8</v>
      </c>
      <c r="AH251" s="2" t="str">
        <f t="shared" si="25"/>
        <v/>
      </c>
    </row>
    <row r="252" spans="1:34" s="2" customFormat="1">
      <c r="A252" s="1">
        <v>266</v>
      </c>
      <c r="B252" s="568"/>
      <c r="C252" s="4"/>
      <c r="D252" s="490" t="s">
        <v>8</v>
      </c>
      <c r="E252" s="4"/>
      <c r="F252" s="491" t="s">
        <v>8</v>
      </c>
      <c r="G252" s="491" t="s">
        <v>8</v>
      </c>
      <c r="H252" s="491" t="s">
        <v>8</v>
      </c>
      <c r="I252" s="491" t="s">
        <v>8</v>
      </c>
      <c r="J252" s="491" t="s">
        <v>8</v>
      </c>
      <c r="K252" s="494" t="s">
        <v>5</v>
      </c>
      <c r="L252" s="1"/>
      <c r="M252" s="1"/>
      <c r="N252" s="1"/>
      <c r="O252" s="1"/>
      <c r="P252" s="8">
        <f t="shared" si="28"/>
        <v>1</v>
      </c>
      <c r="Q252" s="533"/>
      <c r="R252" s="491" t="s">
        <v>8</v>
      </c>
      <c r="AH252" s="2" t="str">
        <f t="shared" si="25"/>
        <v/>
      </c>
    </row>
    <row r="253" spans="1:34" s="2" customFormat="1">
      <c r="A253" s="1">
        <v>267</v>
      </c>
      <c r="B253" s="568">
        <v>3.04</v>
      </c>
      <c r="C253" s="568" t="s">
        <v>132</v>
      </c>
      <c r="D253" s="490"/>
      <c r="E253" s="4"/>
      <c r="F253" s="491"/>
      <c r="G253" s="546" t="s">
        <v>10</v>
      </c>
      <c r="H253" s="546" t="s">
        <v>11</v>
      </c>
      <c r="I253" s="546" t="s">
        <v>12</v>
      </c>
      <c r="J253" s="546" t="s">
        <v>13</v>
      </c>
      <c r="K253" s="494" t="s">
        <v>5</v>
      </c>
      <c r="L253" s="1"/>
      <c r="M253" s="1"/>
      <c r="N253" s="1"/>
      <c r="O253" s="1"/>
      <c r="P253" s="8">
        <f t="shared" si="28"/>
        <v>1</v>
      </c>
      <c r="Q253" s="533"/>
      <c r="R253" s="491"/>
      <c r="AH253" s="2" t="str">
        <f t="shared" si="25"/>
        <v>COLUMNAS PANTALLA EN "C" PISO 1 EN ADELANTE (SECCION 4A)</v>
      </c>
    </row>
    <row r="254" spans="1:34" s="2" customFormat="1">
      <c r="A254" s="1">
        <v>268</v>
      </c>
      <c r="B254" s="103"/>
      <c r="C254" s="12" t="s">
        <v>97</v>
      </c>
      <c r="D254" s="569">
        <v>1.05</v>
      </c>
      <c r="E254" s="13" t="s">
        <v>36</v>
      </c>
      <c r="F254" s="530">
        <f t="shared" ref="F254:F261" si="29">+P254*R254</f>
        <v>228381</v>
      </c>
      <c r="G254" s="628" t="s">
        <v>8</v>
      </c>
      <c r="H254" s="548">
        <f>D254*F254</f>
        <v>239800</v>
      </c>
      <c r="I254" s="548" t="s">
        <v>8</v>
      </c>
      <c r="J254" s="532"/>
      <c r="K254" s="494" t="s">
        <v>5</v>
      </c>
      <c r="L254" s="1"/>
      <c r="M254" s="1"/>
      <c r="N254" s="1"/>
      <c r="O254" s="1"/>
      <c r="P254" s="8">
        <f t="shared" si="28"/>
        <v>1</v>
      </c>
      <c r="Q254" s="533"/>
      <c r="R254" s="534">
        <f>(246100*0.8)*1.16</f>
        <v>228381</v>
      </c>
      <c r="X254" s="2" t="str">
        <f t="shared" ref="X254:X261" si="30">TRIM(C254)</f>
        <v>Concreto planta 3000 psi</v>
      </c>
      <c r="AH254" s="2" t="str">
        <f t="shared" si="25"/>
        <v>Concreto planta 3000 psi</v>
      </c>
    </row>
    <row r="255" spans="1:34" s="2" customFormat="1">
      <c r="A255" s="1">
        <v>269</v>
      </c>
      <c r="B255" s="95"/>
      <c r="C255" s="26" t="s">
        <v>93</v>
      </c>
      <c r="D255" s="572">
        <f>D256</f>
        <v>6.6669999999999998</v>
      </c>
      <c r="E255" s="15" t="s">
        <v>100</v>
      </c>
      <c r="F255" s="573">
        <f t="shared" si="29"/>
        <v>457</v>
      </c>
      <c r="G255" s="629" t="s">
        <v>8</v>
      </c>
      <c r="H255" s="555" t="s">
        <v>8</v>
      </c>
      <c r="I255" s="554" t="s">
        <v>8</v>
      </c>
      <c r="J255" s="556">
        <f>D255*F255</f>
        <v>3047</v>
      </c>
      <c r="K255" s="494" t="s">
        <v>5</v>
      </c>
      <c r="L255" s="1"/>
      <c r="M255" s="1"/>
      <c r="N255" s="1"/>
      <c r="O255" s="1"/>
      <c r="P255" s="8">
        <f t="shared" si="28"/>
        <v>1</v>
      </c>
      <c r="Q255" s="533"/>
      <c r="R255" s="512">
        <f>+'Apu Auxiliares'!$J$114</f>
        <v>457</v>
      </c>
      <c r="X255" s="2" t="str">
        <f t="shared" si="30"/>
        <v>Aux desmoldante -separol-</v>
      </c>
      <c r="AH255" s="2" t="str">
        <f t="shared" si="25"/>
        <v>Aux desmoldante -separol-</v>
      </c>
    </row>
    <row r="256" spans="1:34" s="2" customFormat="1">
      <c r="A256" s="1">
        <v>270</v>
      </c>
      <c r="B256" s="95"/>
      <c r="C256" s="26" t="s">
        <v>121</v>
      </c>
      <c r="D256" s="572">
        <f>1/(1.2*0.4)*(0.4*2+1.2*2)</f>
        <v>6.6669999999999998</v>
      </c>
      <c r="E256" s="15" t="s">
        <v>100</v>
      </c>
      <c r="F256" s="573">
        <f t="shared" si="29"/>
        <v>822</v>
      </c>
      <c r="G256" s="629" t="s">
        <v>8</v>
      </c>
      <c r="H256" s="555" t="s">
        <v>8</v>
      </c>
      <c r="I256" s="554" t="s">
        <v>8</v>
      </c>
      <c r="J256" s="556">
        <f>D256*F256</f>
        <v>5480</v>
      </c>
      <c r="K256" s="494" t="s">
        <v>5</v>
      </c>
      <c r="L256" s="1"/>
      <c r="M256" s="1"/>
      <c r="N256" s="1"/>
      <c r="O256" s="1"/>
      <c r="P256" s="8">
        <f t="shared" si="28"/>
        <v>1</v>
      </c>
      <c r="Q256" s="533"/>
      <c r="R256" s="559">
        <f>+'Apu Auxiliares'!$J$103</f>
        <v>822</v>
      </c>
      <c r="X256" s="2" t="str">
        <f t="shared" si="30"/>
        <v>Aux curado concreto</v>
      </c>
      <c r="AH256" s="2" t="str">
        <f t="shared" si="25"/>
        <v>Aux curado concreto</v>
      </c>
    </row>
    <row r="257" spans="1:34" s="2" customFormat="1">
      <c r="A257" s="1">
        <v>271</v>
      </c>
      <c r="B257" s="95"/>
      <c r="C257" s="14" t="s">
        <v>131</v>
      </c>
      <c r="D257" s="572">
        <v>1</v>
      </c>
      <c r="E257" s="15" t="s">
        <v>36</v>
      </c>
      <c r="F257" s="573">
        <f t="shared" si="29"/>
        <v>100000</v>
      </c>
      <c r="G257" s="629" t="s">
        <v>8</v>
      </c>
      <c r="H257" s="555"/>
      <c r="I257" s="555">
        <f>$D257*$F257</f>
        <v>100000</v>
      </c>
      <c r="J257" s="556" t="s">
        <v>8</v>
      </c>
      <c r="K257" s="494" t="s">
        <v>5</v>
      </c>
      <c r="L257" s="1"/>
      <c r="M257" s="1"/>
      <c r="N257" s="1"/>
      <c r="O257" s="1"/>
      <c r="P257" s="8">
        <f t="shared" si="28"/>
        <v>1</v>
      </c>
      <c r="Q257" s="533"/>
      <c r="R257" s="559">
        <v>100000</v>
      </c>
      <c r="X257" s="2" t="str">
        <f t="shared" si="30"/>
        <v>M.O. pantalla 1.20 x 0.40</v>
      </c>
      <c r="AH257" s="2" t="str">
        <f t="shared" si="25"/>
        <v>M.O. pantalla 1.20 x 0.40</v>
      </c>
    </row>
    <row r="258" spans="1:34" s="2" customFormat="1">
      <c r="A258" s="1">
        <v>272</v>
      </c>
      <c r="B258" s="104"/>
      <c r="C258" s="26" t="s">
        <v>109</v>
      </c>
      <c r="D258" s="572">
        <f>1/(1.2*0.4)*(0.4*2+1.2*2)/4</f>
        <v>1.667</v>
      </c>
      <c r="E258" s="15" t="s">
        <v>100</v>
      </c>
      <c r="F258" s="573">
        <f t="shared" si="29"/>
        <v>3200</v>
      </c>
      <c r="G258" s="631">
        <f>D258*F258</f>
        <v>5334</v>
      </c>
      <c r="H258" s="554" t="s">
        <v>8</v>
      </c>
      <c r="I258" s="554" t="s">
        <v>8</v>
      </c>
      <c r="J258" s="556" t="s">
        <v>8</v>
      </c>
      <c r="K258" s="494" t="s">
        <v>5</v>
      </c>
      <c r="L258" s="1"/>
      <c r="M258" s="1"/>
      <c r="N258" s="1"/>
      <c r="O258" s="1"/>
      <c r="P258" s="8">
        <f t="shared" si="28"/>
        <v>1</v>
      </c>
      <c r="Q258" s="533"/>
      <c r="R258" s="559">
        <v>3200</v>
      </c>
      <c r="X258" s="2" t="str">
        <f t="shared" si="30"/>
        <v>Formaleta metalica muro-m2 contac-</v>
      </c>
      <c r="AH258" s="2" t="str">
        <f t="shared" si="25"/>
        <v>Formaleta metalica muro-m2 contac-</v>
      </c>
    </row>
    <row r="259" spans="1:34" s="2" customFormat="1">
      <c r="A259" s="1">
        <v>273</v>
      </c>
      <c r="B259" s="104"/>
      <c r="C259" s="14" t="s">
        <v>110</v>
      </c>
      <c r="D259" s="572">
        <v>1</v>
      </c>
      <c r="E259" s="15" t="s">
        <v>123</v>
      </c>
      <c r="F259" s="573">
        <f t="shared" si="29"/>
        <v>851</v>
      </c>
      <c r="G259" s="629" t="s">
        <v>8</v>
      </c>
      <c r="H259" s="554" t="s">
        <v>8</v>
      </c>
      <c r="I259" s="554" t="s">
        <v>8</v>
      </c>
      <c r="J259" s="641">
        <f>D259*F259</f>
        <v>851</v>
      </c>
      <c r="K259" s="494" t="s">
        <v>5</v>
      </c>
      <c r="L259" s="1"/>
      <c r="M259" s="1"/>
      <c r="N259" s="1"/>
      <c r="O259" s="1"/>
      <c r="P259" s="8">
        <f t="shared" si="28"/>
        <v>1</v>
      </c>
      <c r="Q259" s="533"/>
      <c r="R259" s="559">
        <v>851</v>
      </c>
      <c r="X259" s="2" t="str">
        <f t="shared" si="30"/>
        <v>Andamios metalico tijera</v>
      </c>
      <c r="AH259" s="2" t="str">
        <f t="shared" si="25"/>
        <v>Andamios metalico tijera</v>
      </c>
    </row>
    <row r="260" spans="1:34" s="2" customFormat="1">
      <c r="A260" s="1">
        <v>274</v>
      </c>
      <c r="B260" s="95"/>
      <c r="C260" s="14" t="s">
        <v>62</v>
      </c>
      <c r="D260" s="572">
        <f>I257</f>
        <v>100000</v>
      </c>
      <c r="E260" s="15" t="s">
        <v>63</v>
      </c>
      <c r="F260" s="512">
        <f t="shared" si="29"/>
        <v>0</v>
      </c>
      <c r="G260" s="629"/>
      <c r="H260" s="554">
        <f>$D260*$F260</f>
        <v>0</v>
      </c>
      <c r="I260" s="554" t="s">
        <v>8</v>
      </c>
      <c r="J260" s="641"/>
      <c r="K260" s="494" t="s">
        <v>5</v>
      </c>
      <c r="L260" s="1"/>
      <c r="M260" s="1"/>
      <c r="N260" s="1"/>
      <c r="O260" s="1"/>
      <c r="P260" s="8">
        <v>1</v>
      </c>
      <c r="Q260" s="575"/>
      <c r="R260" s="559">
        <v>0</v>
      </c>
      <c r="X260" s="2" t="str">
        <f t="shared" si="30"/>
        <v>Elementos de consumo y proteccion</v>
      </c>
      <c r="AH260" s="2" t="str">
        <f t="shared" si="25"/>
        <v>Elementos de consumo y proteccion</v>
      </c>
    </row>
    <row r="261" spans="1:34" s="2" customFormat="1">
      <c r="A261" s="1">
        <v>275</v>
      </c>
      <c r="B261" s="96"/>
      <c r="C261" s="16" t="s">
        <v>64</v>
      </c>
      <c r="D261" s="642">
        <f>I257</f>
        <v>100000</v>
      </c>
      <c r="E261" s="17" t="s">
        <v>65</v>
      </c>
      <c r="F261" s="577">
        <f t="shared" si="29"/>
        <v>0</v>
      </c>
      <c r="G261" s="643">
        <f>D261*F261</f>
        <v>0</v>
      </c>
      <c r="H261" s="562" t="s">
        <v>8</v>
      </c>
      <c r="I261" s="562" t="s">
        <v>8</v>
      </c>
      <c r="J261" s="563" t="s">
        <v>8</v>
      </c>
      <c r="K261" s="494" t="s">
        <v>5</v>
      </c>
      <c r="L261" s="1"/>
      <c r="M261" s="1"/>
      <c r="N261" s="1"/>
      <c r="O261" s="1"/>
      <c r="P261" s="8">
        <f t="shared" ref="P261:P271" si="31">VLOOKUP(K261,$P$2:$Q$5,2,0)</f>
        <v>1</v>
      </c>
      <c r="Q261" s="533"/>
      <c r="R261" s="559">
        <v>0</v>
      </c>
      <c r="X261" s="2" t="str">
        <f t="shared" si="30"/>
        <v>Herramienta y equipo menor</v>
      </c>
      <c r="AH261" s="2" t="str">
        <f t="shared" si="25"/>
        <v>Herramienta y equipo menor</v>
      </c>
    </row>
    <row r="262" spans="1:34" s="2" customFormat="1">
      <c r="A262" s="1">
        <v>276</v>
      </c>
      <c r="B262" s="3"/>
      <c r="C262" s="18" t="str">
        <f>"DIRECTO:  "&amp;TEXT(ROUNDUP(SUM(G262:J262),0),"$0,00")&amp;" / "&amp;E262</f>
        <v>DIRECTO:  $354,512 / m3</v>
      </c>
      <c r="D262" s="579" t="s">
        <v>8</v>
      </c>
      <c r="E262" s="4" t="s">
        <v>36</v>
      </c>
      <c r="F262" s="491" t="s">
        <v>8</v>
      </c>
      <c r="G262" s="565">
        <f>SUM(G254:G261)</f>
        <v>5334</v>
      </c>
      <c r="H262" s="565">
        <f>SUM(H254:H261)</f>
        <v>239800</v>
      </c>
      <c r="I262" s="565">
        <f>SUM(I254:I261)</f>
        <v>100000</v>
      </c>
      <c r="J262" s="565">
        <f>SUM(J254:J261)</f>
        <v>9378</v>
      </c>
      <c r="K262" s="494" t="s">
        <v>5</v>
      </c>
      <c r="L262" s="1"/>
      <c r="M262" s="1"/>
      <c r="N262" s="1"/>
      <c r="O262" s="1"/>
      <c r="P262" s="8">
        <f t="shared" si="31"/>
        <v>1</v>
      </c>
      <c r="Q262" s="533"/>
      <c r="R262" s="491" t="s">
        <v>8</v>
      </c>
      <c r="AH262" s="2" t="str">
        <f t="shared" si="25"/>
        <v>DIRECTO: $354,512 / m3</v>
      </c>
    </row>
    <row r="263" spans="1:34" s="2" customFormat="1">
      <c r="A263" s="1">
        <v>277</v>
      </c>
      <c r="B263" s="3"/>
      <c r="C263" s="4"/>
      <c r="D263" s="490" t="s">
        <v>8</v>
      </c>
      <c r="E263" s="4"/>
      <c r="F263" s="491" t="s">
        <v>8</v>
      </c>
      <c r="G263" s="491" t="s">
        <v>8</v>
      </c>
      <c r="H263" s="491" t="s">
        <v>8</v>
      </c>
      <c r="I263" s="491" t="s">
        <v>8</v>
      </c>
      <c r="J263" s="527">
        <f>ROUNDUP(SUM(G262:J262),0)</f>
        <v>354512</v>
      </c>
      <c r="K263" s="494" t="s">
        <v>5</v>
      </c>
      <c r="L263" s="1"/>
      <c r="M263" s="1"/>
      <c r="N263" s="1"/>
      <c r="O263" s="1"/>
      <c r="P263" s="8">
        <f t="shared" si="31"/>
        <v>1</v>
      </c>
      <c r="Q263" s="533"/>
      <c r="R263" s="491" t="s">
        <v>8</v>
      </c>
      <c r="AH263" s="2" t="str">
        <f t="shared" si="25"/>
        <v/>
      </c>
    </row>
    <row r="264" spans="1:34" s="2" customFormat="1">
      <c r="A264" s="1">
        <v>278</v>
      </c>
      <c r="B264" s="568"/>
      <c r="C264" s="4"/>
      <c r="D264" s="490" t="s">
        <v>8</v>
      </c>
      <c r="E264" s="4"/>
      <c r="F264" s="491" t="s">
        <v>8</v>
      </c>
      <c r="G264" s="491" t="s">
        <v>8</v>
      </c>
      <c r="H264" s="491" t="s">
        <v>8</v>
      </c>
      <c r="I264" s="491" t="s">
        <v>8</v>
      </c>
      <c r="J264" s="491" t="s">
        <v>8</v>
      </c>
      <c r="K264" s="494" t="s">
        <v>5</v>
      </c>
      <c r="L264" s="1"/>
      <c r="M264" s="1"/>
      <c r="N264" s="1"/>
      <c r="O264" s="1"/>
      <c r="P264" s="8">
        <f t="shared" si="31"/>
        <v>1</v>
      </c>
      <c r="Q264" s="533"/>
      <c r="R264" s="491" t="s">
        <v>8</v>
      </c>
      <c r="AH264" s="2" t="str">
        <f t="shared" si="25"/>
        <v/>
      </c>
    </row>
    <row r="265" spans="1:34" s="2" customFormat="1">
      <c r="A265" s="1">
        <v>279</v>
      </c>
      <c r="B265" s="568">
        <v>3.06</v>
      </c>
      <c r="C265" s="568" t="s">
        <v>133</v>
      </c>
      <c r="D265" s="490"/>
      <c r="E265" s="4"/>
      <c r="F265" s="491"/>
      <c r="G265" s="546" t="s">
        <v>10</v>
      </c>
      <c r="H265" s="546" t="s">
        <v>11</v>
      </c>
      <c r="I265" s="546" t="s">
        <v>12</v>
      </c>
      <c r="J265" s="546" t="s">
        <v>13</v>
      </c>
      <c r="K265" s="494" t="s">
        <v>5</v>
      </c>
      <c r="L265" s="1"/>
      <c r="M265" s="1"/>
      <c r="N265" s="1"/>
      <c r="O265" s="1"/>
      <c r="P265" s="8">
        <f t="shared" si="31"/>
        <v>1</v>
      </c>
      <c r="Q265" s="533"/>
      <c r="R265" s="491"/>
      <c r="AH265" s="2" t="str">
        <f t="shared" si="25"/>
        <v>COLUMNA 0,40 X 0,30M PARQ (SECCION 6)</v>
      </c>
    </row>
    <row r="266" spans="1:34" s="2" customFormat="1">
      <c r="A266" s="1">
        <v>280</v>
      </c>
      <c r="B266" s="103"/>
      <c r="C266" s="12" t="s">
        <v>97</v>
      </c>
      <c r="D266" s="569">
        <v>1.03</v>
      </c>
      <c r="E266" s="13" t="s">
        <v>36</v>
      </c>
      <c r="F266" s="530">
        <f t="shared" ref="F266:F273" si="32">+P266*R266</f>
        <v>228381</v>
      </c>
      <c r="G266" s="628" t="s">
        <v>8</v>
      </c>
      <c r="H266" s="548">
        <f>D266*F266</f>
        <v>235232</v>
      </c>
      <c r="I266" s="548" t="s">
        <v>8</v>
      </c>
      <c r="J266" s="532"/>
      <c r="K266" s="494" t="s">
        <v>5</v>
      </c>
      <c r="L266" s="1"/>
      <c r="M266" s="1"/>
      <c r="N266" s="1"/>
      <c r="O266" s="1"/>
      <c r="P266" s="8">
        <f t="shared" si="31"/>
        <v>1</v>
      </c>
      <c r="Q266" s="533"/>
      <c r="R266" s="534">
        <f>(246100*0.8)*1.16</f>
        <v>228381</v>
      </c>
      <c r="X266" s="2" t="str">
        <f t="shared" ref="X266:X273" si="33">TRIM(C266)</f>
        <v>Concreto planta 3000 psi</v>
      </c>
      <c r="AH266" s="2" t="str">
        <f t="shared" si="25"/>
        <v>Concreto planta 3000 psi</v>
      </c>
    </row>
    <row r="267" spans="1:34" s="2" customFormat="1">
      <c r="A267" s="1">
        <v>281</v>
      </c>
      <c r="B267" s="95"/>
      <c r="C267" s="26" t="s">
        <v>93</v>
      </c>
      <c r="D267" s="572">
        <f>D268</f>
        <v>11.667</v>
      </c>
      <c r="E267" s="15" t="s">
        <v>100</v>
      </c>
      <c r="F267" s="573">
        <f t="shared" si="32"/>
        <v>457</v>
      </c>
      <c r="G267" s="629" t="s">
        <v>8</v>
      </c>
      <c r="H267" s="555" t="s">
        <v>8</v>
      </c>
      <c r="I267" s="554" t="s">
        <v>8</v>
      </c>
      <c r="J267" s="556">
        <f>D267*F267</f>
        <v>5332</v>
      </c>
      <c r="K267" s="494" t="s">
        <v>5</v>
      </c>
      <c r="L267" s="1"/>
      <c r="M267" s="1"/>
      <c r="N267" s="1"/>
      <c r="O267" s="1"/>
      <c r="P267" s="8">
        <f t="shared" si="31"/>
        <v>1</v>
      </c>
      <c r="Q267" s="533"/>
      <c r="R267" s="512">
        <f>+'Apu Auxiliares'!$J$114</f>
        <v>457</v>
      </c>
      <c r="X267" s="2" t="str">
        <f t="shared" si="33"/>
        <v>Aux desmoldante -separol-</v>
      </c>
      <c r="AH267" s="2" t="str">
        <f t="shared" si="25"/>
        <v>Aux desmoldante -separol-</v>
      </c>
    </row>
    <row r="268" spans="1:34" s="2" customFormat="1">
      <c r="A268" s="1">
        <v>282</v>
      </c>
      <c r="B268" s="95"/>
      <c r="C268" s="26" t="s">
        <v>121</v>
      </c>
      <c r="D268" s="572">
        <f>1/(0.4*0.3)*(0.4*2+0.3*2)</f>
        <v>11.667</v>
      </c>
      <c r="E268" s="15" t="s">
        <v>100</v>
      </c>
      <c r="F268" s="573">
        <f t="shared" si="32"/>
        <v>822</v>
      </c>
      <c r="G268" s="629" t="s">
        <v>8</v>
      </c>
      <c r="H268" s="555" t="s">
        <v>8</v>
      </c>
      <c r="I268" s="554" t="s">
        <v>8</v>
      </c>
      <c r="J268" s="556">
        <f>D268*F268</f>
        <v>9590</v>
      </c>
      <c r="K268" s="494" t="s">
        <v>5</v>
      </c>
      <c r="L268" s="1"/>
      <c r="M268" s="1"/>
      <c r="N268" s="1"/>
      <c r="O268" s="1"/>
      <c r="P268" s="8">
        <f t="shared" si="31"/>
        <v>1</v>
      </c>
      <c r="Q268" s="533"/>
      <c r="R268" s="559">
        <f>+'Apu Auxiliares'!$J$103</f>
        <v>822</v>
      </c>
      <c r="X268" s="2" t="str">
        <f t="shared" si="33"/>
        <v>Aux curado concreto</v>
      </c>
      <c r="AH268" s="2" t="str">
        <f t="shared" si="25"/>
        <v>Aux curado concreto</v>
      </c>
    </row>
    <row r="269" spans="1:34" s="2" customFormat="1">
      <c r="A269" s="1">
        <v>283</v>
      </c>
      <c r="B269" s="95"/>
      <c r="C269" s="14" t="s">
        <v>134</v>
      </c>
      <c r="D269" s="572">
        <v>1</v>
      </c>
      <c r="E269" s="15" t="s">
        <v>36</v>
      </c>
      <c r="F269" s="573">
        <f t="shared" si="32"/>
        <v>90000</v>
      </c>
      <c r="G269" s="629" t="s">
        <v>8</v>
      </c>
      <c r="H269" s="555"/>
      <c r="I269" s="555">
        <f>$D269*$F269</f>
        <v>90000</v>
      </c>
      <c r="J269" s="556" t="s">
        <v>8</v>
      </c>
      <c r="K269" s="494" t="s">
        <v>5</v>
      </c>
      <c r="L269" s="1"/>
      <c r="M269" s="1"/>
      <c r="N269" s="1"/>
      <c r="O269" s="1"/>
      <c r="P269" s="8">
        <f t="shared" si="31"/>
        <v>1</v>
      </c>
      <c r="Q269" s="533"/>
      <c r="R269" s="559">
        <v>90000</v>
      </c>
      <c r="X269" s="2" t="str">
        <f t="shared" si="33"/>
        <v>M.O. columna 0.30 x 0.15</v>
      </c>
      <c r="AH269" s="2" t="str">
        <f t="shared" si="25"/>
        <v>M.O. columna 0.30 x 0.15</v>
      </c>
    </row>
    <row r="270" spans="1:34" s="2" customFormat="1">
      <c r="A270" s="1">
        <v>284</v>
      </c>
      <c r="B270" s="104"/>
      <c r="C270" s="26" t="s">
        <v>109</v>
      </c>
      <c r="D270" s="572">
        <f>1/(0.4*0.3)*(0.4*2+0.3*2)/4</f>
        <v>2.9169999999999998</v>
      </c>
      <c r="E270" s="15" t="s">
        <v>100</v>
      </c>
      <c r="F270" s="573">
        <f t="shared" si="32"/>
        <v>3200</v>
      </c>
      <c r="G270" s="631">
        <f>D270*F270</f>
        <v>9334</v>
      </c>
      <c r="H270" s="554" t="s">
        <v>8</v>
      </c>
      <c r="I270" s="554" t="s">
        <v>8</v>
      </c>
      <c r="J270" s="556" t="s">
        <v>8</v>
      </c>
      <c r="K270" s="494" t="s">
        <v>5</v>
      </c>
      <c r="L270" s="1"/>
      <c r="M270" s="1"/>
      <c r="N270" s="1"/>
      <c r="O270" s="1"/>
      <c r="P270" s="8">
        <f t="shared" si="31"/>
        <v>1</v>
      </c>
      <c r="Q270" s="533"/>
      <c r="R270" s="559">
        <v>3200</v>
      </c>
      <c r="X270" s="2" t="str">
        <f t="shared" si="33"/>
        <v>Formaleta metalica muro-m2 contac-</v>
      </c>
      <c r="AH270" s="2" t="str">
        <f t="shared" si="25"/>
        <v>Formaleta metalica muro-m2 contac-</v>
      </c>
    </row>
    <row r="271" spans="1:34" s="2" customFormat="1">
      <c r="A271" s="1">
        <v>285</v>
      </c>
      <c r="B271" s="104"/>
      <c r="C271" s="14" t="s">
        <v>110</v>
      </c>
      <c r="D271" s="572">
        <v>1</v>
      </c>
      <c r="E271" s="15" t="s">
        <v>123</v>
      </c>
      <c r="F271" s="573">
        <f t="shared" si="32"/>
        <v>851</v>
      </c>
      <c r="G271" s="629" t="s">
        <v>8</v>
      </c>
      <c r="H271" s="554" t="s">
        <v>8</v>
      </c>
      <c r="I271" s="554" t="s">
        <v>8</v>
      </c>
      <c r="J271" s="641">
        <f>D271*F271</f>
        <v>851</v>
      </c>
      <c r="K271" s="494" t="s">
        <v>5</v>
      </c>
      <c r="L271" s="1"/>
      <c r="M271" s="1"/>
      <c r="N271" s="1"/>
      <c r="O271" s="1"/>
      <c r="P271" s="8">
        <f t="shared" si="31"/>
        <v>1</v>
      </c>
      <c r="Q271" s="533"/>
      <c r="R271" s="559">
        <v>851</v>
      </c>
      <c r="X271" s="2" t="str">
        <f t="shared" si="33"/>
        <v>Andamios metalico tijera</v>
      </c>
      <c r="AH271" s="2" t="str">
        <f t="shared" si="25"/>
        <v>Andamios metalico tijera</v>
      </c>
    </row>
    <row r="272" spans="1:34" s="2" customFormat="1">
      <c r="A272" s="1">
        <v>286</v>
      </c>
      <c r="B272" s="95"/>
      <c r="C272" s="14" t="s">
        <v>62</v>
      </c>
      <c r="D272" s="572">
        <f>I269</f>
        <v>90000</v>
      </c>
      <c r="E272" s="15" t="s">
        <v>63</v>
      </c>
      <c r="F272" s="512">
        <f t="shared" si="32"/>
        <v>0</v>
      </c>
      <c r="G272" s="629"/>
      <c r="H272" s="554">
        <f>$D272*$F272</f>
        <v>0</v>
      </c>
      <c r="I272" s="554" t="s">
        <v>8</v>
      </c>
      <c r="J272" s="641"/>
      <c r="K272" s="494" t="s">
        <v>5</v>
      </c>
      <c r="L272" s="1"/>
      <c r="M272" s="1"/>
      <c r="N272" s="1"/>
      <c r="O272" s="1"/>
      <c r="P272" s="8">
        <v>1</v>
      </c>
      <c r="Q272" s="575"/>
      <c r="R272" s="559">
        <v>0</v>
      </c>
      <c r="X272" s="2" t="str">
        <f t="shared" si="33"/>
        <v>Elementos de consumo y proteccion</v>
      </c>
      <c r="AH272" s="2" t="str">
        <f t="shared" si="25"/>
        <v>Elementos de consumo y proteccion</v>
      </c>
    </row>
    <row r="273" spans="1:34" s="2" customFormat="1">
      <c r="A273" s="1">
        <v>287</v>
      </c>
      <c r="B273" s="96"/>
      <c r="C273" s="16" t="s">
        <v>64</v>
      </c>
      <c r="D273" s="642">
        <f>I269</f>
        <v>90000</v>
      </c>
      <c r="E273" s="17" t="s">
        <v>65</v>
      </c>
      <c r="F273" s="577">
        <f t="shared" si="32"/>
        <v>0</v>
      </c>
      <c r="G273" s="643">
        <f>D273*F273</f>
        <v>0</v>
      </c>
      <c r="H273" s="562" t="s">
        <v>8</v>
      </c>
      <c r="I273" s="562" t="s">
        <v>8</v>
      </c>
      <c r="J273" s="563" t="s">
        <v>8</v>
      </c>
      <c r="K273" s="494" t="s">
        <v>5</v>
      </c>
      <c r="L273" s="1"/>
      <c r="M273" s="1"/>
      <c r="N273" s="1"/>
      <c r="O273" s="1"/>
      <c r="P273" s="8">
        <f t="shared" ref="P273:P283" si="34">VLOOKUP(K273,$P$2:$Q$5,2,0)</f>
        <v>1</v>
      </c>
      <c r="Q273" s="533"/>
      <c r="R273" s="559">
        <v>0</v>
      </c>
      <c r="X273" s="2" t="str">
        <f t="shared" si="33"/>
        <v>Herramienta y equipo menor</v>
      </c>
      <c r="AH273" s="2" t="str">
        <f t="shared" ref="AH273:AH304" si="35">TRIM(C273)</f>
        <v>Herramienta y equipo menor</v>
      </c>
    </row>
    <row r="274" spans="1:34" s="2" customFormat="1">
      <c r="A274" s="1">
        <v>288</v>
      </c>
      <c r="B274" s="3"/>
      <c r="C274" s="18" t="str">
        <f>"DIRECTO:  "&amp;TEXT(ROUNDUP(SUM(G274:J274),0),"$0,00")&amp;" / "&amp;E274</f>
        <v>DIRECTO:  $350,339 / m3</v>
      </c>
      <c r="D274" s="579" t="s">
        <v>8</v>
      </c>
      <c r="E274" s="4" t="s">
        <v>36</v>
      </c>
      <c r="F274" s="491" t="s">
        <v>8</v>
      </c>
      <c r="G274" s="565">
        <f>SUM(G266:G273)</f>
        <v>9334</v>
      </c>
      <c r="H274" s="565">
        <f>SUM(H266:H273)</f>
        <v>235232</v>
      </c>
      <c r="I274" s="565">
        <f>SUM(I266:I273)</f>
        <v>90000</v>
      </c>
      <c r="J274" s="565">
        <f>SUM(J266:J273)</f>
        <v>15773</v>
      </c>
      <c r="K274" s="494" t="s">
        <v>5</v>
      </c>
      <c r="L274" s="1"/>
      <c r="M274" s="1"/>
      <c r="N274" s="1"/>
      <c r="O274" s="1"/>
      <c r="P274" s="8">
        <f t="shared" si="34"/>
        <v>1</v>
      </c>
      <c r="Q274" s="533"/>
      <c r="R274" s="491" t="s">
        <v>8</v>
      </c>
      <c r="AH274" s="2" t="str">
        <f t="shared" si="35"/>
        <v>DIRECTO: $350,339 / m3</v>
      </c>
    </row>
    <row r="275" spans="1:34" s="2" customFormat="1">
      <c r="A275" s="1">
        <v>289</v>
      </c>
      <c r="B275" s="3"/>
      <c r="C275" s="4"/>
      <c r="D275" s="490" t="s">
        <v>8</v>
      </c>
      <c r="E275" s="4"/>
      <c r="F275" s="491" t="s">
        <v>8</v>
      </c>
      <c r="G275" s="491" t="s">
        <v>8</v>
      </c>
      <c r="H275" s="491" t="s">
        <v>8</v>
      </c>
      <c r="I275" s="491" t="s">
        <v>8</v>
      </c>
      <c r="J275" s="527">
        <f>ROUNDUP(SUM(G274:J274),0)</f>
        <v>350339</v>
      </c>
      <c r="K275" s="494" t="s">
        <v>5</v>
      </c>
      <c r="L275" s="1"/>
      <c r="M275" s="1"/>
      <c r="N275" s="1"/>
      <c r="O275" s="1"/>
      <c r="P275" s="8">
        <f t="shared" si="34"/>
        <v>1</v>
      </c>
      <c r="Q275" s="533"/>
      <c r="R275" s="491" t="s">
        <v>8</v>
      </c>
      <c r="AH275" s="2" t="str">
        <f t="shared" si="35"/>
        <v/>
      </c>
    </row>
    <row r="276" spans="1:34" s="2" customFormat="1">
      <c r="A276" s="1">
        <v>290</v>
      </c>
      <c r="B276" s="568"/>
      <c r="C276" s="4"/>
      <c r="D276" s="490" t="s">
        <v>8</v>
      </c>
      <c r="E276" s="4"/>
      <c r="F276" s="491" t="s">
        <v>8</v>
      </c>
      <c r="G276" s="491" t="s">
        <v>8</v>
      </c>
      <c r="H276" s="491" t="s">
        <v>8</v>
      </c>
      <c r="I276" s="491" t="s">
        <v>8</v>
      </c>
      <c r="J276" s="491" t="s">
        <v>8</v>
      </c>
      <c r="K276" s="494" t="s">
        <v>5</v>
      </c>
      <c r="L276" s="1"/>
      <c r="M276" s="1"/>
      <c r="N276" s="1"/>
      <c r="O276" s="1"/>
      <c r="P276" s="8">
        <f t="shared" si="34"/>
        <v>1</v>
      </c>
      <c r="Q276" s="533"/>
      <c r="R276" s="491" t="s">
        <v>8</v>
      </c>
      <c r="AH276" s="2" t="str">
        <f t="shared" si="35"/>
        <v/>
      </c>
    </row>
    <row r="277" spans="1:34" s="2" customFormat="1">
      <c r="A277" s="1">
        <v>291</v>
      </c>
      <c r="B277" s="568">
        <v>3.07</v>
      </c>
      <c r="C277" s="568" t="s">
        <v>135</v>
      </c>
      <c r="D277" s="490"/>
      <c r="E277" s="4"/>
      <c r="F277" s="491"/>
      <c r="G277" s="546" t="s">
        <v>10</v>
      </c>
      <c r="H277" s="546" t="s">
        <v>11</v>
      </c>
      <c r="I277" s="546" t="s">
        <v>12</v>
      </c>
      <c r="J277" s="546" t="s">
        <v>13</v>
      </c>
      <c r="K277" s="494" t="s">
        <v>5</v>
      </c>
      <c r="L277" s="1"/>
      <c r="M277" s="1"/>
      <c r="N277" s="1"/>
      <c r="O277" s="1"/>
      <c r="P277" s="8">
        <f t="shared" si="34"/>
        <v>1</v>
      </c>
      <c r="Q277" s="533"/>
      <c r="R277" s="491"/>
      <c r="AH277" s="2" t="str">
        <f t="shared" si="35"/>
        <v>COLUMNA 0,40 X 0,40M PARQ (SECCION 7)</v>
      </c>
    </row>
    <row r="278" spans="1:34" s="2" customFormat="1">
      <c r="A278" s="1">
        <v>292</v>
      </c>
      <c r="B278" s="103"/>
      <c r="C278" s="12" t="s">
        <v>97</v>
      </c>
      <c r="D278" s="569">
        <v>1.03</v>
      </c>
      <c r="E278" s="13" t="s">
        <v>36</v>
      </c>
      <c r="F278" s="530">
        <f t="shared" ref="F278:F285" si="36">+P278*R278</f>
        <v>228381</v>
      </c>
      <c r="G278" s="628" t="s">
        <v>8</v>
      </c>
      <c r="H278" s="548">
        <f>D278*F278</f>
        <v>235232</v>
      </c>
      <c r="I278" s="548" t="s">
        <v>8</v>
      </c>
      <c r="J278" s="532"/>
      <c r="K278" s="494" t="s">
        <v>5</v>
      </c>
      <c r="L278" s="1"/>
      <c r="M278" s="1"/>
      <c r="N278" s="1"/>
      <c r="O278" s="1"/>
      <c r="P278" s="8">
        <f t="shared" si="34"/>
        <v>1</v>
      </c>
      <c r="Q278" s="533"/>
      <c r="R278" s="534">
        <f>(246100*0.8)*1.16</f>
        <v>228381</v>
      </c>
      <c r="X278" s="2" t="str">
        <f t="shared" ref="X278:X285" si="37">TRIM(C278)</f>
        <v>Concreto planta 3000 psi</v>
      </c>
      <c r="AH278" s="2" t="str">
        <f t="shared" si="35"/>
        <v>Concreto planta 3000 psi</v>
      </c>
    </row>
    <row r="279" spans="1:34" s="2" customFormat="1">
      <c r="A279" s="1">
        <v>293</v>
      </c>
      <c r="B279" s="95"/>
      <c r="C279" s="26" t="s">
        <v>93</v>
      </c>
      <c r="D279" s="572">
        <f>D280</f>
        <v>10</v>
      </c>
      <c r="E279" s="15" t="s">
        <v>100</v>
      </c>
      <c r="F279" s="573">
        <f t="shared" si="36"/>
        <v>457</v>
      </c>
      <c r="G279" s="629" t="s">
        <v>8</v>
      </c>
      <c r="H279" s="555" t="s">
        <v>8</v>
      </c>
      <c r="I279" s="554" t="s">
        <v>8</v>
      </c>
      <c r="J279" s="556">
        <f>D279*F279</f>
        <v>4570</v>
      </c>
      <c r="K279" s="494" t="s">
        <v>5</v>
      </c>
      <c r="L279" s="1"/>
      <c r="M279" s="1"/>
      <c r="N279" s="1"/>
      <c r="O279" s="1"/>
      <c r="P279" s="8">
        <f t="shared" si="34"/>
        <v>1</v>
      </c>
      <c r="Q279" s="533"/>
      <c r="R279" s="512">
        <f>+'Apu Auxiliares'!$J$114</f>
        <v>457</v>
      </c>
      <c r="X279" s="2" t="str">
        <f t="shared" si="37"/>
        <v>Aux desmoldante -separol-</v>
      </c>
      <c r="AH279" s="2" t="str">
        <f t="shared" si="35"/>
        <v>Aux desmoldante -separol-</v>
      </c>
    </row>
    <row r="280" spans="1:34" s="2" customFormat="1">
      <c r="A280" s="1">
        <v>294</v>
      </c>
      <c r="B280" s="95"/>
      <c r="C280" s="26" t="s">
        <v>121</v>
      </c>
      <c r="D280" s="572">
        <f>1/(0.4*0.4)*(0.4*2+0.4*2)</f>
        <v>10</v>
      </c>
      <c r="E280" s="15" t="s">
        <v>100</v>
      </c>
      <c r="F280" s="573">
        <f t="shared" si="36"/>
        <v>822</v>
      </c>
      <c r="G280" s="629" t="s">
        <v>8</v>
      </c>
      <c r="H280" s="555" t="s">
        <v>8</v>
      </c>
      <c r="I280" s="554" t="s">
        <v>8</v>
      </c>
      <c r="J280" s="556">
        <f>D280*F280</f>
        <v>8220</v>
      </c>
      <c r="K280" s="494" t="s">
        <v>5</v>
      </c>
      <c r="L280" s="1"/>
      <c r="M280" s="1"/>
      <c r="N280" s="1"/>
      <c r="O280" s="1"/>
      <c r="P280" s="8">
        <f t="shared" si="34"/>
        <v>1</v>
      </c>
      <c r="Q280" s="533"/>
      <c r="R280" s="559">
        <f>+'Apu Auxiliares'!$J$103</f>
        <v>822</v>
      </c>
      <c r="X280" s="2" t="str">
        <f t="shared" si="37"/>
        <v>Aux curado concreto</v>
      </c>
      <c r="AH280" s="2" t="str">
        <f t="shared" si="35"/>
        <v>Aux curado concreto</v>
      </c>
    </row>
    <row r="281" spans="1:34" s="2" customFormat="1">
      <c r="A281" s="1">
        <v>295</v>
      </c>
      <c r="B281" s="95"/>
      <c r="C281" s="14" t="s">
        <v>134</v>
      </c>
      <c r="D281" s="572">
        <v>1</v>
      </c>
      <c r="E281" s="15" t="s">
        <v>36</v>
      </c>
      <c r="F281" s="573">
        <f t="shared" si="36"/>
        <v>90000</v>
      </c>
      <c r="G281" s="629" t="s">
        <v>8</v>
      </c>
      <c r="H281" s="555"/>
      <c r="I281" s="555">
        <f>$D281*$F281</f>
        <v>90000</v>
      </c>
      <c r="J281" s="556" t="s">
        <v>8</v>
      </c>
      <c r="K281" s="494" t="s">
        <v>5</v>
      </c>
      <c r="L281" s="1"/>
      <c r="M281" s="1"/>
      <c r="N281" s="1"/>
      <c r="O281" s="1"/>
      <c r="P281" s="8">
        <f t="shared" si="34"/>
        <v>1</v>
      </c>
      <c r="Q281" s="533"/>
      <c r="R281" s="559">
        <v>90000</v>
      </c>
      <c r="X281" s="2" t="str">
        <f t="shared" si="37"/>
        <v>M.O. columna 0.30 x 0.15</v>
      </c>
      <c r="AH281" s="2" t="str">
        <f t="shared" si="35"/>
        <v>M.O. columna 0.30 x 0.15</v>
      </c>
    </row>
    <row r="282" spans="1:34" s="2" customFormat="1">
      <c r="A282" s="1">
        <v>296</v>
      </c>
      <c r="B282" s="104"/>
      <c r="C282" s="26" t="s">
        <v>109</v>
      </c>
      <c r="D282" s="572">
        <f>1/(0.4*0.4)*(0.4*2+0.4*2)/4</f>
        <v>2.5</v>
      </c>
      <c r="E282" s="15" t="s">
        <v>100</v>
      </c>
      <c r="F282" s="573">
        <f t="shared" si="36"/>
        <v>3200</v>
      </c>
      <c r="G282" s="631">
        <f>D282*F282</f>
        <v>8000</v>
      </c>
      <c r="H282" s="554" t="s">
        <v>8</v>
      </c>
      <c r="I282" s="554" t="s">
        <v>8</v>
      </c>
      <c r="J282" s="556" t="s">
        <v>8</v>
      </c>
      <c r="K282" s="494" t="s">
        <v>5</v>
      </c>
      <c r="L282" s="1"/>
      <c r="M282" s="1"/>
      <c r="N282" s="1"/>
      <c r="O282" s="1"/>
      <c r="P282" s="8">
        <f t="shared" si="34"/>
        <v>1</v>
      </c>
      <c r="Q282" s="533"/>
      <c r="R282" s="559">
        <v>3200</v>
      </c>
      <c r="X282" s="2" t="str">
        <f t="shared" si="37"/>
        <v>Formaleta metalica muro-m2 contac-</v>
      </c>
      <c r="AH282" s="2" t="str">
        <f t="shared" si="35"/>
        <v>Formaleta metalica muro-m2 contac-</v>
      </c>
    </row>
    <row r="283" spans="1:34" s="2" customFormat="1">
      <c r="A283" s="1">
        <v>297</v>
      </c>
      <c r="B283" s="104"/>
      <c r="C283" s="14" t="s">
        <v>110</v>
      </c>
      <c r="D283" s="572">
        <v>1</v>
      </c>
      <c r="E283" s="15" t="s">
        <v>123</v>
      </c>
      <c r="F283" s="573">
        <f t="shared" si="36"/>
        <v>851</v>
      </c>
      <c r="G283" s="629" t="s">
        <v>8</v>
      </c>
      <c r="H283" s="554" t="s">
        <v>8</v>
      </c>
      <c r="I283" s="554" t="s">
        <v>8</v>
      </c>
      <c r="J283" s="641">
        <f>D283*F283</f>
        <v>851</v>
      </c>
      <c r="K283" s="494" t="s">
        <v>5</v>
      </c>
      <c r="L283" s="1"/>
      <c r="M283" s="1"/>
      <c r="N283" s="1"/>
      <c r="O283" s="1"/>
      <c r="P283" s="8">
        <f t="shared" si="34"/>
        <v>1</v>
      </c>
      <c r="Q283" s="533"/>
      <c r="R283" s="559">
        <v>851</v>
      </c>
      <c r="X283" s="2" t="str">
        <f t="shared" si="37"/>
        <v>Andamios metalico tijera</v>
      </c>
      <c r="AH283" s="2" t="str">
        <f t="shared" si="35"/>
        <v>Andamios metalico tijera</v>
      </c>
    </row>
    <row r="284" spans="1:34" s="2" customFormat="1">
      <c r="A284" s="1">
        <v>298</v>
      </c>
      <c r="B284" s="95"/>
      <c r="C284" s="14" t="s">
        <v>62</v>
      </c>
      <c r="D284" s="572">
        <f>I281</f>
        <v>90000</v>
      </c>
      <c r="E284" s="15" t="s">
        <v>63</v>
      </c>
      <c r="F284" s="512">
        <f t="shared" si="36"/>
        <v>0</v>
      </c>
      <c r="G284" s="629"/>
      <c r="H284" s="554">
        <f>$D284*$F284</f>
        <v>0</v>
      </c>
      <c r="I284" s="554" t="s">
        <v>8</v>
      </c>
      <c r="J284" s="641"/>
      <c r="K284" s="494" t="s">
        <v>5</v>
      </c>
      <c r="L284" s="1"/>
      <c r="M284" s="1"/>
      <c r="N284" s="1"/>
      <c r="O284" s="1"/>
      <c r="P284" s="8">
        <v>1</v>
      </c>
      <c r="Q284" s="575"/>
      <c r="R284" s="559">
        <v>0</v>
      </c>
      <c r="X284" s="2" t="str">
        <f t="shared" si="37"/>
        <v>Elementos de consumo y proteccion</v>
      </c>
      <c r="AH284" s="2" t="str">
        <f t="shared" si="35"/>
        <v>Elementos de consumo y proteccion</v>
      </c>
    </row>
    <row r="285" spans="1:34" s="2" customFormat="1">
      <c r="A285" s="1">
        <v>299</v>
      </c>
      <c r="B285" s="96"/>
      <c r="C285" s="16" t="s">
        <v>64</v>
      </c>
      <c r="D285" s="642">
        <f>I281</f>
        <v>90000</v>
      </c>
      <c r="E285" s="17" t="s">
        <v>65</v>
      </c>
      <c r="F285" s="577">
        <f t="shared" si="36"/>
        <v>0</v>
      </c>
      <c r="G285" s="643">
        <f>D285*F285</f>
        <v>0</v>
      </c>
      <c r="H285" s="562" t="s">
        <v>8</v>
      </c>
      <c r="I285" s="562" t="s">
        <v>8</v>
      </c>
      <c r="J285" s="563" t="s">
        <v>8</v>
      </c>
      <c r="K285" s="494" t="s">
        <v>5</v>
      </c>
      <c r="L285" s="1"/>
      <c r="M285" s="1"/>
      <c r="N285" s="1"/>
      <c r="O285" s="1"/>
      <c r="P285" s="8">
        <f t="shared" ref="P285:P295" si="38">VLOOKUP(K285,$P$2:$Q$5,2,0)</f>
        <v>1</v>
      </c>
      <c r="Q285" s="533"/>
      <c r="R285" s="559">
        <v>0</v>
      </c>
      <c r="X285" s="2" t="str">
        <f t="shared" si="37"/>
        <v>Herramienta y equipo menor</v>
      </c>
      <c r="AH285" s="2" t="str">
        <f t="shared" si="35"/>
        <v>Herramienta y equipo menor</v>
      </c>
    </row>
    <row r="286" spans="1:34" s="2" customFormat="1">
      <c r="A286" s="1">
        <v>300</v>
      </c>
      <c r="B286" s="3"/>
      <c r="C286" s="18" t="str">
        <f>"DIRECTO:  "&amp;TEXT(ROUNDUP(SUM(G286:J286),0),"$0,00")&amp;" / "&amp;E286</f>
        <v>DIRECTO:  $346,873 / m3</v>
      </c>
      <c r="D286" s="579" t="s">
        <v>8</v>
      </c>
      <c r="E286" s="4" t="s">
        <v>36</v>
      </c>
      <c r="F286" s="491" t="s">
        <v>8</v>
      </c>
      <c r="G286" s="565">
        <f>SUM(G278:G285)</f>
        <v>8000</v>
      </c>
      <c r="H286" s="565">
        <f>SUM(H278:H285)</f>
        <v>235232</v>
      </c>
      <c r="I286" s="565">
        <f>SUM(I278:I285)</f>
        <v>90000</v>
      </c>
      <c r="J286" s="565">
        <f>SUM(J278:J285)</f>
        <v>13641</v>
      </c>
      <c r="K286" s="494" t="s">
        <v>5</v>
      </c>
      <c r="L286" s="1"/>
      <c r="M286" s="1"/>
      <c r="N286" s="1"/>
      <c r="O286" s="1"/>
      <c r="P286" s="8">
        <f t="shared" si="38"/>
        <v>1</v>
      </c>
      <c r="Q286" s="533"/>
      <c r="R286" s="491" t="s">
        <v>8</v>
      </c>
      <c r="AH286" s="2" t="str">
        <f t="shared" si="35"/>
        <v>DIRECTO: $346,873 / m3</v>
      </c>
    </row>
    <row r="287" spans="1:34" s="2" customFormat="1">
      <c r="A287" s="1">
        <v>301</v>
      </c>
      <c r="B287" s="3"/>
      <c r="C287" s="4"/>
      <c r="D287" s="490" t="s">
        <v>8</v>
      </c>
      <c r="E287" s="4"/>
      <c r="F287" s="491" t="s">
        <v>8</v>
      </c>
      <c r="G287" s="491" t="s">
        <v>8</v>
      </c>
      <c r="H287" s="491" t="s">
        <v>8</v>
      </c>
      <c r="I287" s="491" t="s">
        <v>8</v>
      </c>
      <c r="J287" s="527">
        <f>ROUNDUP(SUM(G286:J286),0)</f>
        <v>346873</v>
      </c>
      <c r="K287" s="494" t="s">
        <v>5</v>
      </c>
      <c r="L287" s="1"/>
      <c r="M287" s="1"/>
      <c r="N287" s="1"/>
      <c r="O287" s="1"/>
      <c r="P287" s="8">
        <f t="shared" si="38"/>
        <v>1</v>
      </c>
      <c r="Q287" s="533"/>
      <c r="R287" s="491" t="s">
        <v>8</v>
      </c>
      <c r="AH287" s="2" t="str">
        <f t="shared" si="35"/>
        <v/>
      </c>
    </row>
    <row r="288" spans="1:34" s="2" customFormat="1">
      <c r="A288" s="1">
        <v>302</v>
      </c>
      <c r="B288" s="568"/>
      <c r="C288" s="4"/>
      <c r="D288" s="490" t="s">
        <v>8</v>
      </c>
      <c r="E288" s="4"/>
      <c r="F288" s="491" t="s">
        <v>8</v>
      </c>
      <c r="G288" s="491" t="s">
        <v>8</v>
      </c>
      <c r="H288" s="491" t="s">
        <v>8</v>
      </c>
      <c r="I288" s="491" t="s">
        <v>8</v>
      </c>
      <c r="J288" s="491" t="s">
        <v>8</v>
      </c>
      <c r="K288" s="494" t="s">
        <v>5</v>
      </c>
      <c r="L288" s="1"/>
      <c r="M288" s="1"/>
      <c r="N288" s="1"/>
      <c r="O288" s="1"/>
      <c r="P288" s="8">
        <f t="shared" si="38"/>
        <v>1</v>
      </c>
      <c r="Q288" s="533"/>
      <c r="R288" s="491" t="s">
        <v>8</v>
      </c>
      <c r="AH288" s="2" t="str">
        <f t="shared" si="35"/>
        <v/>
      </c>
    </row>
    <row r="289" spans="1:34" s="2" customFormat="1">
      <c r="A289" s="1">
        <v>303</v>
      </c>
      <c r="B289" s="568">
        <v>3.08</v>
      </c>
      <c r="C289" s="568" t="s">
        <v>136</v>
      </c>
      <c r="D289" s="490"/>
      <c r="E289" s="4"/>
      <c r="F289" s="491"/>
      <c r="G289" s="546" t="s">
        <v>10</v>
      </c>
      <c r="H289" s="546" t="s">
        <v>11</v>
      </c>
      <c r="I289" s="546" t="s">
        <v>12</v>
      </c>
      <c r="J289" s="546" t="s">
        <v>13</v>
      </c>
      <c r="K289" s="494" t="s">
        <v>5</v>
      </c>
      <c r="L289" s="1"/>
      <c r="M289" s="1"/>
      <c r="N289" s="1"/>
      <c r="O289" s="1"/>
      <c r="P289" s="8">
        <f t="shared" si="38"/>
        <v>1</v>
      </c>
      <c r="Q289" s="533"/>
      <c r="R289" s="491"/>
      <c r="AH289" s="2" t="str">
        <f t="shared" si="35"/>
        <v>COLUMNA PANTALLA 1,60 X 0,30 EN CELDAS PARQ (SECCION 8)</v>
      </c>
    </row>
    <row r="290" spans="1:34" s="2" customFormat="1">
      <c r="A290" s="1">
        <v>304</v>
      </c>
      <c r="B290" s="103"/>
      <c r="C290" s="12" t="s">
        <v>97</v>
      </c>
      <c r="D290" s="569">
        <v>1.03</v>
      </c>
      <c r="E290" s="13" t="s">
        <v>36</v>
      </c>
      <c r="F290" s="530">
        <f t="shared" ref="F290:F297" si="39">+P290*R290</f>
        <v>228381</v>
      </c>
      <c r="G290" s="628" t="s">
        <v>8</v>
      </c>
      <c r="H290" s="548">
        <f>D290*F290</f>
        <v>235232</v>
      </c>
      <c r="I290" s="548" t="s">
        <v>8</v>
      </c>
      <c r="J290" s="532"/>
      <c r="K290" s="494" t="s">
        <v>5</v>
      </c>
      <c r="L290" s="1"/>
      <c r="M290" s="1"/>
      <c r="N290" s="1"/>
      <c r="O290" s="1"/>
      <c r="P290" s="8">
        <f t="shared" si="38"/>
        <v>1</v>
      </c>
      <c r="Q290" s="533"/>
      <c r="R290" s="534">
        <f>(246100*0.8)*1.16</f>
        <v>228381</v>
      </c>
      <c r="X290" s="2" t="str">
        <f t="shared" ref="X290:X297" si="40">TRIM(C290)</f>
        <v>Concreto planta 3000 psi</v>
      </c>
      <c r="AH290" s="2" t="str">
        <f t="shared" si="35"/>
        <v>Concreto planta 3000 psi</v>
      </c>
    </row>
    <row r="291" spans="1:34" s="2" customFormat="1">
      <c r="A291" s="1">
        <v>305</v>
      </c>
      <c r="B291" s="95"/>
      <c r="C291" s="26" t="s">
        <v>93</v>
      </c>
      <c r="D291" s="572">
        <f>D292</f>
        <v>7.9169999999999998</v>
      </c>
      <c r="E291" s="15" t="s">
        <v>100</v>
      </c>
      <c r="F291" s="573">
        <f t="shared" si="39"/>
        <v>457</v>
      </c>
      <c r="G291" s="629" t="s">
        <v>8</v>
      </c>
      <c r="H291" s="555" t="s">
        <v>8</v>
      </c>
      <c r="I291" s="554" t="s">
        <v>8</v>
      </c>
      <c r="J291" s="556">
        <f>D291*F291</f>
        <v>3618</v>
      </c>
      <c r="K291" s="494" t="s">
        <v>5</v>
      </c>
      <c r="L291" s="1"/>
      <c r="M291" s="1"/>
      <c r="N291" s="1"/>
      <c r="O291" s="1"/>
      <c r="P291" s="8">
        <f t="shared" si="38"/>
        <v>1</v>
      </c>
      <c r="Q291" s="533"/>
      <c r="R291" s="512">
        <f>+'Apu Auxiliares'!$J$114</f>
        <v>457</v>
      </c>
      <c r="X291" s="2" t="str">
        <f t="shared" si="40"/>
        <v>Aux desmoldante -separol-</v>
      </c>
      <c r="AH291" s="2" t="str">
        <f t="shared" si="35"/>
        <v>Aux desmoldante -separol-</v>
      </c>
    </row>
    <row r="292" spans="1:34" s="2" customFormat="1">
      <c r="A292" s="1">
        <v>306</v>
      </c>
      <c r="B292" s="95"/>
      <c r="C292" s="26" t="s">
        <v>121</v>
      </c>
      <c r="D292" s="572">
        <f>1/(1.6*0.3)*(1.6*2+0.3*2)</f>
        <v>7.9169999999999998</v>
      </c>
      <c r="E292" s="15" t="s">
        <v>100</v>
      </c>
      <c r="F292" s="573">
        <f t="shared" si="39"/>
        <v>822</v>
      </c>
      <c r="G292" s="629" t="s">
        <v>8</v>
      </c>
      <c r="H292" s="555" t="s">
        <v>8</v>
      </c>
      <c r="I292" s="554" t="s">
        <v>8</v>
      </c>
      <c r="J292" s="556">
        <f>D292*F292</f>
        <v>6508</v>
      </c>
      <c r="K292" s="494" t="s">
        <v>5</v>
      </c>
      <c r="L292" s="1"/>
      <c r="M292" s="1"/>
      <c r="N292" s="1"/>
      <c r="O292" s="1"/>
      <c r="P292" s="8">
        <f t="shared" si="38"/>
        <v>1</v>
      </c>
      <c r="Q292" s="533"/>
      <c r="R292" s="559">
        <f>+'Apu Auxiliares'!J103</f>
        <v>822</v>
      </c>
      <c r="X292" s="2" t="str">
        <f t="shared" si="40"/>
        <v>Aux curado concreto</v>
      </c>
      <c r="AH292" s="2" t="str">
        <f t="shared" si="35"/>
        <v>Aux curado concreto</v>
      </c>
    </row>
    <row r="293" spans="1:34" s="2" customFormat="1">
      <c r="A293" s="1">
        <v>307</v>
      </c>
      <c r="B293" s="95"/>
      <c r="C293" s="14" t="s">
        <v>134</v>
      </c>
      <c r="D293" s="572">
        <v>1</v>
      </c>
      <c r="E293" s="15" t="s">
        <v>36</v>
      </c>
      <c r="F293" s="573">
        <f t="shared" si="39"/>
        <v>90000</v>
      </c>
      <c r="G293" s="629" t="s">
        <v>8</v>
      </c>
      <c r="H293" s="555"/>
      <c r="I293" s="555">
        <f>$D293*$F293</f>
        <v>90000</v>
      </c>
      <c r="J293" s="556" t="s">
        <v>8</v>
      </c>
      <c r="K293" s="494" t="s">
        <v>5</v>
      </c>
      <c r="L293" s="1"/>
      <c r="M293" s="1"/>
      <c r="N293" s="1"/>
      <c r="O293" s="1"/>
      <c r="P293" s="8">
        <f t="shared" si="38"/>
        <v>1</v>
      </c>
      <c r="Q293" s="533"/>
      <c r="R293" s="559">
        <v>90000</v>
      </c>
      <c r="X293" s="2" t="str">
        <f t="shared" si="40"/>
        <v>M.O. columna 0.30 x 0.15</v>
      </c>
      <c r="AH293" s="2" t="str">
        <f t="shared" si="35"/>
        <v>M.O. columna 0.30 x 0.15</v>
      </c>
    </row>
    <row r="294" spans="1:34" s="2" customFormat="1">
      <c r="A294" s="1">
        <v>308</v>
      </c>
      <c r="B294" s="104"/>
      <c r="C294" s="26" t="s">
        <v>109</v>
      </c>
      <c r="D294" s="572">
        <f>1/(1.6*0.3)*(1.6*2+0.3*2)/4</f>
        <v>1.9790000000000001</v>
      </c>
      <c r="E294" s="15" t="s">
        <v>100</v>
      </c>
      <c r="F294" s="573">
        <f t="shared" si="39"/>
        <v>3199</v>
      </c>
      <c r="G294" s="631">
        <f>D294*F294</f>
        <v>6331</v>
      </c>
      <c r="H294" s="554" t="s">
        <v>8</v>
      </c>
      <c r="I294" s="554" t="s">
        <v>8</v>
      </c>
      <c r="J294" s="556" t="s">
        <v>8</v>
      </c>
      <c r="K294" s="494" t="s">
        <v>5</v>
      </c>
      <c r="L294" s="1"/>
      <c r="M294" s="1"/>
      <c r="N294" s="1"/>
      <c r="O294" s="1"/>
      <c r="P294" s="8">
        <f t="shared" si="38"/>
        <v>1</v>
      </c>
      <c r="Q294" s="533"/>
      <c r="R294" s="559">
        <f>+'Apu Auxiliares'!J125</f>
        <v>3199</v>
      </c>
      <c r="X294" s="2" t="str">
        <f t="shared" si="40"/>
        <v>Formaleta metalica muro-m2 contac-</v>
      </c>
      <c r="AH294" s="2" t="str">
        <f t="shared" si="35"/>
        <v>Formaleta metalica muro-m2 contac-</v>
      </c>
    </row>
    <row r="295" spans="1:34" s="2" customFormat="1">
      <c r="A295" s="1">
        <v>309</v>
      </c>
      <c r="B295" s="104"/>
      <c r="C295" s="14" t="s">
        <v>110</v>
      </c>
      <c r="D295" s="572">
        <v>1</v>
      </c>
      <c r="E295" s="15" t="s">
        <v>123</v>
      </c>
      <c r="F295" s="573">
        <f t="shared" si="39"/>
        <v>851</v>
      </c>
      <c r="G295" s="629" t="s">
        <v>8</v>
      </c>
      <c r="H295" s="554" t="s">
        <v>8</v>
      </c>
      <c r="I295" s="554" t="s">
        <v>8</v>
      </c>
      <c r="J295" s="641">
        <f>D295*F295</f>
        <v>851</v>
      </c>
      <c r="K295" s="494" t="s">
        <v>5</v>
      </c>
      <c r="L295" s="1"/>
      <c r="M295" s="1"/>
      <c r="N295" s="1"/>
      <c r="O295" s="1"/>
      <c r="P295" s="8">
        <f t="shared" si="38"/>
        <v>1</v>
      </c>
      <c r="Q295" s="533"/>
      <c r="R295" s="559">
        <v>851</v>
      </c>
      <c r="X295" s="2" t="str">
        <f t="shared" si="40"/>
        <v>Andamios metalico tijera</v>
      </c>
      <c r="AH295" s="2" t="str">
        <f t="shared" si="35"/>
        <v>Andamios metalico tijera</v>
      </c>
    </row>
    <row r="296" spans="1:34" s="2" customFormat="1">
      <c r="A296" s="1">
        <v>310</v>
      </c>
      <c r="B296" s="95"/>
      <c r="C296" s="14" t="s">
        <v>62</v>
      </c>
      <c r="D296" s="572">
        <f>I293</f>
        <v>90000</v>
      </c>
      <c r="E296" s="15" t="s">
        <v>63</v>
      </c>
      <c r="F296" s="512">
        <f t="shared" si="39"/>
        <v>0</v>
      </c>
      <c r="G296" s="629"/>
      <c r="H296" s="554">
        <f>$D296*$F296</f>
        <v>0</v>
      </c>
      <c r="I296" s="554" t="s">
        <v>8</v>
      </c>
      <c r="J296" s="641"/>
      <c r="K296" s="494" t="s">
        <v>5</v>
      </c>
      <c r="L296" s="1"/>
      <c r="M296" s="1"/>
      <c r="N296" s="1"/>
      <c r="O296" s="1"/>
      <c r="P296" s="8">
        <v>1</v>
      </c>
      <c r="Q296" s="575"/>
      <c r="R296" s="559">
        <v>0</v>
      </c>
      <c r="X296" s="2" t="str">
        <f t="shared" si="40"/>
        <v>Elementos de consumo y proteccion</v>
      </c>
      <c r="AH296" s="2" t="str">
        <f t="shared" si="35"/>
        <v>Elementos de consumo y proteccion</v>
      </c>
    </row>
    <row r="297" spans="1:34" s="2" customFormat="1">
      <c r="A297" s="1">
        <v>311</v>
      </c>
      <c r="B297" s="96"/>
      <c r="C297" s="16" t="s">
        <v>64</v>
      </c>
      <c r="D297" s="642">
        <f>I293</f>
        <v>90000</v>
      </c>
      <c r="E297" s="17" t="s">
        <v>65</v>
      </c>
      <c r="F297" s="577">
        <f t="shared" si="39"/>
        <v>0</v>
      </c>
      <c r="G297" s="643">
        <f>D297*F297</f>
        <v>0</v>
      </c>
      <c r="H297" s="562" t="s">
        <v>8</v>
      </c>
      <c r="I297" s="562" t="s">
        <v>8</v>
      </c>
      <c r="J297" s="563" t="s">
        <v>8</v>
      </c>
      <c r="K297" s="494" t="s">
        <v>5</v>
      </c>
      <c r="L297" s="1"/>
      <c r="M297" s="1"/>
      <c r="N297" s="1"/>
      <c r="O297" s="1"/>
      <c r="P297" s="8">
        <f t="shared" ref="P297:P307" si="41">VLOOKUP(K297,$P$2:$Q$5,2,0)</f>
        <v>1</v>
      </c>
      <c r="Q297" s="533"/>
      <c r="R297" s="559">
        <v>0</v>
      </c>
      <c r="X297" s="2" t="str">
        <f t="shared" si="40"/>
        <v>Herramienta y equipo menor</v>
      </c>
      <c r="AH297" s="2" t="str">
        <f t="shared" si="35"/>
        <v>Herramienta y equipo menor</v>
      </c>
    </row>
    <row r="298" spans="1:34" s="2" customFormat="1">
      <c r="A298" s="1">
        <v>312</v>
      </c>
      <c r="B298" s="3"/>
      <c r="C298" s="18" t="str">
        <f>"DIRECTO:  "&amp;TEXT(ROUNDUP(SUM(G298:J298),0),"$0,00")&amp;" / "&amp;E298</f>
        <v>DIRECTO:  $342,540 / m3</v>
      </c>
      <c r="D298" s="579" t="s">
        <v>8</v>
      </c>
      <c r="E298" s="4" t="s">
        <v>36</v>
      </c>
      <c r="F298" s="491" t="s">
        <v>8</v>
      </c>
      <c r="G298" s="565">
        <f>SUM(G290:G297)</f>
        <v>6331</v>
      </c>
      <c r="H298" s="565">
        <f>SUM(H290:H297)</f>
        <v>235232</v>
      </c>
      <c r="I298" s="565">
        <f>SUM(I290:I297)</f>
        <v>90000</v>
      </c>
      <c r="J298" s="565">
        <f>SUM(J290:J297)</f>
        <v>10977</v>
      </c>
      <c r="K298" s="494" t="s">
        <v>5</v>
      </c>
      <c r="L298" s="1"/>
      <c r="M298" s="1"/>
      <c r="N298" s="1"/>
      <c r="O298" s="1"/>
      <c r="P298" s="8">
        <f t="shared" si="41"/>
        <v>1</v>
      </c>
      <c r="Q298" s="533"/>
      <c r="R298" s="491" t="s">
        <v>8</v>
      </c>
      <c r="AH298" s="2" t="str">
        <f t="shared" si="35"/>
        <v>DIRECTO: $342,540 / m3</v>
      </c>
    </row>
    <row r="299" spans="1:34" s="2" customFormat="1">
      <c r="A299" s="1">
        <v>313</v>
      </c>
      <c r="B299" s="3"/>
      <c r="C299" s="4"/>
      <c r="D299" s="490" t="s">
        <v>8</v>
      </c>
      <c r="E299" s="4"/>
      <c r="F299" s="491" t="s">
        <v>8</v>
      </c>
      <c r="G299" s="491" t="s">
        <v>8</v>
      </c>
      <c r="H299" s="491" t="s">
        <v>8</v>
      </c>
      <c r="I299" s="491" t="s">
        <v>8</v>
      </c>
      <c r="J299" s="527">
        <f>ROUNDUP(SUM(G298:J298),0)</f>
        <v>342540</v>
      </c>
      <c r="K299" s="494" t="s">
        <v>5</v>
      </c>
      <c r="L299" s="1"/>
      <c r="M299" s="1"/>
      <c r="N299" s="1"/>
      <c r="O299" s="1"/>
      <c r="P299" s="8">
        <f t="shared" si="41"/>
        <v>1</v>
      </c>
      <c r="Q299" s="533"/>
      <c r="R299" s="491" t="s">
        <v>8</v>
      </c>
      <c r="AH299" s="2" t="str">
        <f t="shared" si="35"/>
        <v/>
      </c>
    </row>
    <row r="300" spans="1:34" s="2" customFormat="1">
      <c r="A300" s="1">
        <v>314</v>
      </c>
      <c r="B300" s="568"/>
      <c r="C300" s="4"/>
      <c r="D300" s="490" t="s">
        <v>8</v>
      </c>
      <c r="E300" s="4"/>
      <c r="F300" s="491" t="s">
        <v>8</v>
      </c>
      <c r="G300" s="491" t="s">
        <v>8</v>
      </c>
      <c r="H300" s="491" t="s">
        <v>8</v>
      </c>
      <c r="I300" s="491" t="s">
        <v>8</v>
      </c>
      <c r="J300" s="491" t="s">
        <v>8</v>
      </c>
      <c r="K300" s="494" t="s">
        <v>5</v>
      </c>
      <c r="L300" s="1"/>
      <c r="M300" s="1"/>
      <c r="N300" s="1"/>
      <c r="O300" s="1"/>
      <c r="P300" s="8">
        <f t="shared" si="41"/>
        <v>1</v>
      </c>
      <c r="Q300" s="533"/>
      <c r="R300" s="491" t="s">
        <v>8</v>
      </c>
      <c r="AH300" s="2" t="str">
        <f t="shared" si="35"/>
        <v/>
      </c>
    </row>
    <row r="301" spans="1:34" s="2" customFormat="1">
      <c r="A301" s="1">
        <v>315</v>
      </c>
      <c r="B301" s="568">
        <v>3.09</v>
      </c>
      <c r="C301" s="568" t="s">
        <v>137</v>
      </c>
      <c r="D301" s="490"/>
      <c r="E301" s="4"/>
      <c r="F301" s="491"/>
      <c r="G301" s="546" t="s">
        <v>10</v>
      </c>
      <c r="H301" s="546" t="s">
        <v>11</v>
      </c>
      <c r="I301" s="546" t="s">
        <v>12</v>
      </c>
      <c r="J301" s="546" t="s">
        <v>13</v>
      </c>
      <c r="K301" s="494" t="s">
        <v>5</v>
      </c>
      <c r="L301" s="1"/>
      <c r="M301" s="1"/>
      <c r="N301" s="1"/>
      <c r="O301" s="1"/>
      <c r="P301" s="8">
        <f t="shared" si="41"/>
        <v>1</v>
      </c>
      <c r="Q301" s="533"/>
      <c r="R301" s="491"/>
      <c r="AH301" s="2" t="str">
        <f t="shared" si="35"/>
        <v>COLUMNA PANTALLA 1,20 X 0,30M PARQ (SECCION 9)</v>
      </c>
    </row>
    <row r="302" spans="1:34" s="2" customFormat="1">
      <c r="A302" s="1">
        <v>316</v>
      </c>
      <c r="B302" s="103"/>
      <c r="C302" s="12" t="s">
        <v>97</v>
      </c>
      <c r="D302" s="569">
        <v>1.03</v>
      </c>
      <c r="E302" s="13" t="s">
        <v>36</v>
      </c>
      <c r="F302" s="530">
        <f t="shared" ref="F302:F309" si="42">+P302*R302</f>
        <v>228381</v>
      </c>
      <c r="G302" s="628" t="s">
        <v>8</v>
      </c>
      <c r="H302" s="548">
        <f>D302*F302</f>
        <v>235232</v>
      </c>
      <c r="I302" s="548" t="s">
        <v>8</v>
      </c>
      <c r="J302" s="532"/>
      <c r="K302" s="494" t="s">
        <v>5</v>
      </c>
      <c r="L302" s="1"/>
      <c r="M302" s="1"/>
      <c r="N302" s="1"/>
      <c r="O302" s="1"/>
      <c r="P302" s="8">
        <f t="shared" si="41"/>
        <v>1</v>
      </c>
      <c r="Q302" s="533"/>
      <c r="R302" s="534">
        <f>(246100*0.8)*1.16</f>
        <v>228381</v>
      </c>
      <c r="X302" s="2" t="str">
        <f t="shared" ref="X302:X309" si="43">TRIM(C302)</f>
        <v>Concreto planta 3000 psi</v>
      </c>
      <c r="AH302" s="2" t="str">
        <f t="shared" si="35"/>
        <v>Concreto planta 3000 psi</v>
      </c>
    </row>
    <row r="303" spans="1:34" s="2" customFormat="1">
      <c r="A303" s="1">
        <v>317</v>
      </c>
      <c r="B303" s="95"/>
      <c r="C303" s="26" t="s">
        <v>93</v>
      </c>
      <c r="D303" s="572">
        <f>D304</f>
        <v>8.3330000000000002</v>
      </c>
      <c r="E303" s="15" t="s">
        <v>100</v>
      </c>
      <c r="F303" s="573">
        <f t="shared" si="42"/>
        <v>457</v>
      </c>
      <c r="G303" s="629" t="s">
        <v>8</v>
      </c>
      <c r="H303" s="555" t="s">
        <v>8</v>
      </c>
      <c r="I303" s="554" t="s">
        <v>8</v>
      </c>
      <c r="J303" s="556">
        <f>D303*F303</f>
        <v>3808</v>
      </c>
      <c r="K303" s="494" t="s">
        <v>5</v>
      </c>
      <c r="L303" s="1"/>
      <c r="M303" s="1"/>
      <c r="N303" s="1"/>
      <c r="O303" s="1"/>
      <c r="P303" s="8">
        <f t="shared" si="41"/>
        <v>1</v>
      </c>
      <c r="Q303" s="533"/>
      <c r="R303" s="512">
        <f>+'Apu Auxiliares'!$J$114</f>
        <v>457</v>
      </c>
      <c r="X303" s="2" t="str">
        <f t="shared" si="43"/>
        <v>Aux desmoldante -separol-</v>
      </c>
      <c r="AH303" s="2" t="str">
        <f t="shared" si="35"/>
        <v>Aux desmoldante -separol-</v>
      </c>
    </row>
    <row r="304" spans="1:34" s="2" customFormat="1">
      <c r="A304" s="1">
        <v>318</v>
      </c>
      <c r="B304" s="95"/>
      <c r="C304" s="26" t="s">
        <v>121</v>
      </c>
      <c r="D304" s="572">
        <f>1/(1.2*0.3)*(1.2*2+0.3*2)</f>
        <v>8.3330000000000002</v>
      </c>
      <c r="E304" s="15" t="s">
        <v>100</v>
      </c>
      <c r="F304" s="573">
        <f t="shared" si="42"/>
        <v>822</v>
      </c>
      <c r="G304" s="629" t="s">
        <v>8</v>
      </c>
      <c r="H304" s="555" t="s">
        <v>8</v>
      </c>
      <c r="I304" s="554" t="s">
        <v>8</v>
      </c>
      <c r="J304" s="556">
        <f>D304*F304</f>
        <v>6850</v>
      </c>
      <c r="K304" s="494" t="s">
        <v>5</v>
      </c>
      <c r="L304" s="1"/>
      <c r="M304" s="1"/>
      <c r="N304" s="1"/>
      <c r="O304" s="1"/>
      <c r="P304" s="8">
        <f t="shared" si="41"/>
        <v>1</v>
      </c>
      <c r="Q304" s="533"/>
      <c r="R304" s="559">
        <f>+'Apu Auxiliares'!$J$103</f>
        <v>822</v>
      </c>
      <c r="X304" s="2" t="str">
        <f t="shared" si="43"/>
        <v>Aux curado concreto</v>
      </c>
      <c r="AH304" s="2" t="str">
        <f t="shared" si="35"/>
        <v>Aux curado concreto</v>
      </c>
    </row>
    <row r="305" spans="1:34" s="2" customFormat="1">
      <c r="A305" s="1">
        <v>319</v>
      </c>
      <c r="B305" s="95"/>
      <c r="C305" s="14" t="s">
        <v>134</v>
      </c>
      <c r="D305" s="572">
        <v>1</v>
      </c>
      <c r="E305" s="15" t="s">
        <v>36</v>
      </c>
      <c r="F305" s="573">
        <f t="shared" si="42"/>
        <v>90000</v>
      </c>
      <c r="G305" s="629" t="s">
        <v>8</v>
      </c>
      <c r="H305" s="555"/>
      <c r="I305" s="555">
        <f>$D305*$F305</f>
        <v>90000</v>
      </c>
      <c r="J305" s="556" t="s">
        <v>8</v>
      </c>
      <c r="K305" s="494" t="s">
        <v>5</v>
      </c>
      <c r="L305" s="1"/>
      <c r="M305" s="1"/>
      <c r="N305" s="1"/>
      <c r="O305" s="1"/>
      <c r="P305" s="8">
        <f t="shared" si="41"/>
        <v>1</v>
      </c>
      <c r="Q305" s="533"/>
      <c r="R305" s="559">
        <v>90000</v>
      </c>
      <c r="X305" s="2" t="str">
        <f t="shared" si="43"/>
        <v>M.O. columna 0.30 x 0.15</v>
      </c>
      <c r="AH305" s="2" t="str">
        <f t="shared" ref="AH305:AH324" si="44">TRIM(C305)</f>
        <v>M.O. columna 0.30 x 0.15</v>
      </c>
    </row>
    <row r="306" spans="1:34" s="2" customFormat="1">
      <c r="A306" s="1">
        <v>320</v>
      </c>
      <c r="B306" s="104"/>
      <c r="C306" s="26" t="s">
        <v>109</v>
      </c>
      <c r="D306" s="572">
        <f>1/(1.2*0.3)*(1.2*2+0.3*2)/4</f>
        <v>2.0830000000000002</v>
      </c>
      <c r="E306" s="15" t="s">
        <v>100</v>
      </c>
      <c r="F306" s="573">
        <f t="shared" si="42"/>
        <v>3200</v>
      </c>
      <c r="G306" s="631">
        <f>D306*F306</f>
        <v>6666</v>
      </c>
      <c r="H306" s="554" t="s">
        <v>8</v>
      </c>
      <c r="I306" s="554" t="s">
        <v>8</v>
      </c>
      <c r="J306" s="556" t="s">
        <v>8</v>
      </c>
      <c r="K306" s="494" t="s">
        <v>5</v>
      </c>
      <c r="L306" s="1"/>
      <c r="M306" s="1"/>
      <c r="N306" s="1"/>
      <c r="O306" s="1"/>
      <c r="P306" s="8">
        <f t="shared" si="41"/>
        <v>1</v>
      </c>
      <c r="Q306" s="533"/>
      <c r="R306" s="559">
        <v>3200</v>
      </c>
      <c r="X306" s="2" t="str">
        <f t="shared" si="43"/>
        <v>Formaleta metalica muro-m2 contac-</v>
      </c>
      <c r="AH306" s="2" t="str">
        <f t="shared" si="44"/>
        <v>Formaleta metalica muro-m2 contac-</v>
      </c>
    </row>
    <row r="307" spans="1:34" s="2" customFormat="1">
      <c r="A307" s="1">
        <v>321</v>
      </c>
      <c r="B307" s="104"/>
      <c r="C307" s="14" t="s">
        <v>110</v>
      </c>
      <c r="D307" s="572">
        <v>1</v>
      </c>
      <c r="E307" s="15" t="s">
        <v>123</v>
      </c>
      <c r="F307" s="573">
        <f t="shared" si="42"/>
        <v>851</v>
      </c>
      <c r="G307" s="629" t="s">
        <v>8</v>
      </c>
      <c r="H307" s="554" t="s">
        <v>8</v>
      </c>
      <c r="I307" s="554" t="s">
        <v>8</v>
      </c>
      <c r="J307" s="641">
        <f>D307*F307</f>
        <v>851</v>
      </c>
      <c r="K307" s="494" t="s">
        <v>5</v>
      </c>
      <c r="L307" s="1"/>
      <c r="M307" s="1"/>
      <c r="N307" s="1"/>
      <c r="O307" s="1"/>
      <c r="P307" s="8">
        <f t="shared" si="41"/>
        <v>1</v>
      </c>
      <c r="Q307" s="533"/>
      <c r="R307" s="559">
        <v>851</v>
      </c>
      <c r="X307" s="2" t="str">
        <f t="shared" si="43"/>
        <v>Andamios metalico tijera</v>
      </c>
      <c r="AH307" s="2" t="str">
        <f t="shared" si="44"/>
        <v>Andamios metalico tijera</v>
      </c>
    </row>
    <row r="308" spans="1:34" s="2" customFormat="1">
      <c r="A308" s="1">
        <v>322</v>
      </c>
      <c r="B308" s="95"/>
      <c r="C308" s="14" t="s">
        <v>62</v>
      </c>
      <c r="D308" s="572">
        <f>I305</f>
        <v>90000</v>
      </c>
      <c r="E308" s="15" t="s">
        <v>63</v>
      </c>
      <c r="F308" s="512">
        <f t="shared" si="42"/>
        <v>0</v>
      </c>
      <c r="G308" s="629"/>
      <c r="H308" s="554">
        <f>$D308*$F308</f>
        <v>0</v>
      </c>
      <c r="I308" s="554" t="s">
        <v>8</v>
      </c>
      <c r="J308" s="641"/>
      <c r="K308" s="494" t="s">
        <v>5</v>
      </c>
      <c r="L308" s="1"/>
      <c r="M308" s="1"/>
      <c r="N308" s="1"/>
      <c r="O308" s="1"/>
      <c r="P308" s="8">
        <v>1</v>
      </c>
      <c r="Q308" s="575"/>
      <c r="R308" s="559">
        <v>0</v>
      </c>
      <c r="X308" s="2" t="str">
        <f t="shared" si="43"/>
        <v>Elementos de consumo y proteccion</v>
      </c>
      <c r="AH308" s="2" t="str">
        <f t="shared" si="44"/>
        <v>Elementos de consumo y proteccion</v>
      </c>
    </row>
    <row r="309" spans="1:34" s="2" customFormat="1">
      <c r="A309" s="1">
        <v>323</v>
      </c>
      <c r="B309" s="96"/>
      <c r="C309" s="16" t="s">
        <v>64</v>
      </c>
      <c r="D309" s="642">
        <f>I305</f>
        <v>90000</v>
      </c>
      <c r="E309" s="17" t="s">
        <v>65</v>
      </c>
      <c r="F309" s="577">
        <f t="shared" si="42"/>
        <v>0</v>
      </c>
      <c r="G309" s="643">
        <f>D309*F309</f>
        <v>0</v>
      </c>
      <c r="H309" s="562" t="s">
        <v>8</v>
      </c>
      <c r="I309" s="562" t="s">
        <v>8</v>
      </c>
      <c r="J309" s="563" t="s">
        <v>8</v>
      </c>
      <c r="K309" s="494" t="s">
        <v>5</v>
      </c>
      <c r="L309" s="1"/>
      <c r="M309" s="1"/>
      <c r="N309" s="1"/>
      <c r="O309" s="1"/>
      <c r="P309" s="8">
        <f t="shared" ref="P309:P319" si="45">VLOOKUP(K309,$P$2:$Q$5,2,0)</f>
        <v>1</v>
      </c>
      <c r="Q309" s="533"/>
      <c r="R309" s="559">
        <v>0</v>
      </c>
      <c r="X309" s="2" t="str">
        <f t="shared" si="43"/>
        <v>Herramienta y equipo menor</v>
      </c>
      <c r="AH309" s="2" t="str">
        <f t="shared" si="44"/>
        <v>Herramienta y equipo menor</v>
      </c>
    </row>
    <row r="310" spans="1:34" s="2" customFormat="1">
      <c r="A310" s="1">
        <v>324</v>
      </c>
      <c r="B310" s="3"/>
      <c r="C310" s="18" t="str">
        <f>"DIRECTO:  "&amp;TEXT(ROUNDUP(SUM(G310:J310),0),"$0,00")&amp;" / "&amp;E310</f>
        <v>DIRECTO:  $343,407 / m3</v>
      </c>
      <c r="D310" s="579" t="s">
        <v>8</v>
      </c>
      <c r="E310" s="4" t="s">
        <v>36</v>
      </c>
      <c r="F310" s="491" t="s">
        <v>8</v>
      </c>
      <c r="G310" s="565">
        <f>SUM(G302:G309)</f>
        <v>6666</v>
      </c>
      <c r="H310" s="565">
        <f>SUM(H302:H309)</f>
        <v>235232</v>
      </c>
      <c r="I310" s="565">
        <f>SUM(I302:I309)</f>
        <v>90000</v>
      </c>
      <c r="J310" s="565">
        <f>SUM(J302:J309)</f>
        <v>11509</v>
      </c>
      <c r="K310" s="494" t="s">
        <v>5</v>
      </c>
      <c r="L310" s="1"/>
      <c r="M310" s="1"/>
      <c r="N310" s="1"/>
      <c r="O310" s="1"/>
      <c r="P310" s="8">
        <f t="shared" si="45"/>
        <v>1</v>
      </c>
      <c r="Q310" s="533"/>
      <c r="R310" s="491" t="s">
        <v>8</v>
      </c>
      <c r="AH310" s="2" t="str">
        <f t="shared" si="44"/>
        <v>DIRECTO: $343,407 / m3</v>
      </c>
    </row>
    <row r="311" spans="1:34" s="2" customFormat="1">
      <c r="A311" s="1">
        <v>325</v>
      </c>
      <c r="B311" s="3"/>
      <c r="C311" s="4"/>
      <c r="D311" s="490" t="s">
        <v>8</v>
      </c>
      <c r="E311" s="4"/>
      <c r="F311" s="491" t="s">
        <v>8</v>
      </c>
      <c r="G311" s="491" t="s">
        <v>8</v>
      </c>
      <c r="H311" s="491" t="s">
        <v>8</v>
      </c>
      <c r="I311" s="491" t="s">
        <v>8</v>
      </c>
      <c r="J311" s="527">
        <f>ROUNDUP(SUM(G310:J310),0)</f>
        <v>343407</v>
      </c>
      <c r="K311" s="494" t="s">
        <v>5</v>
      </c>
      <c r="L311" s="1"/>
      <c r="M311" s="1"/>
      <c r="N311" s="1"/>
      <c r="O311" s="1"/>
      <c r="P311" s="8">
        <f t="shared" si="45"/>
        <v>1</v>
      </c>
      <c r="Q311" s="533"/>
      <c r="R311" s="491" t="s">
        <v>8</v>
      </c>
      <c r="AH311" s="2" t="str">
        <f t="shared" si="44"/>
        <v/>
      </c>
    </row>
    <row r="312" spans="1:34" s="2" customFormat="1">
      <c r="A312" s="1">
        <v>326</v>
      </c>
      <c r="B312" s="568"/>
      <c r="C312" s="4"/>
      <c r="D312" s="490" t="s">
        <v>8</v>
      </c>
      <c r="E312" s="4"/>
      <c r="F312" s="491" t="s">
        <v>8</v>
      </c>
      <c r="G312" s="491" t="s">
        <v>8</v>
      </c>
      <c r="H312" s="491" t="s">
        <v>8</v>
      </c>
      <c r="I312" s="491" t="s">
        <v>8</v>
      </c>
      <c r="J312" s="491" t="s">
        <v>8</v>
      </c>
      <c r="K312" s="494" t="s">
        <v>5</v>
      </c>
      <c r="L312" s="1"/>
      <c r="M312" s="1"/>
      <c r="N312" s="1"/>
      <c r="O312" s="1"/>
      <c r="P312" s="8">
        <f t="shared" si="45"/>
        <v>1</v>
      </c>
      <c r="Q312" s="533"/>
      <c r="R312" s="491" t="s">
        <v>8</v>
      </c>
      <c r="AH312" s="2" t="str">
        <f t="shared" si="44"/>
        <v/>
      </c>
    </row>
    <row r="313" spans="1:34" s="2" customFormat="1">
      <c r="A313" s="1">
        <v>327</v>
      </c>
      <c r="B313" s="568">
        <v>3.1</v>
      </c>
      <c r="C313" s="568" t="s">
        <v>138</v>
      </c>
      <c r="D313" s="490"/>
      <c r="E313" s="4"/>
      <c r="F313" s="491"/>
      <c r="G313" s="546" t="s">
        <v>10</v>
      </c>
      <c r="H313" s="546" t="s">
        <v>11</v>
      </c>
      <c r="I313" s="546" t="s">
        <v>12</v>
      </c>
      <c r="J313" s="546" t="s">
        <v>13</v>
      </c>
      <c r="K313" s="494" t="s">
        <v>5</v>
      </c>
      <c r="L313" s="1"/>
      <c r="M313" s="1"/>
      <c r="N313" s="1"/>
      <c r="O313" s="1"/>
      <c r="P313" s="8">
        <f t="shared" si="45"/>
        <v>1</v>
      </c>
      <c r="Q313" s="533"/>
      <c r="R313" s="491"/>
      <c r="AH313" s="2" t="str">
        <f t="shared" si="44"/>
        <v>COLUMNA PANTALLA EN ANGULO INTERNO PARQ (SECCION 10)</v>
      </c>
    </row>
    <row r="314" spans="1:34" s="2" customFormat="1">
      <c r="A314" s="1">
        <v>328</v>
      </c>
      <c r="B314" s="103"/>
      <c r="C314" s="12" t="s">
        <v>97</v>
      </c>
      <c r="D314" s="569">
        <v>1.03</v>
      </c>
      <c r="E314" s="13" t="s">
        <v>36</v>
      </c>
      <c r="F314" s="530">
        <f t="shared" ref="F314:F321" si="46">+P314*R314</f>
        <v>228381</v>
      </c>
      <c r="G314" s="628" t="s">
        <v>8</v>
      </c>
      <c r="H314" s="548">
        <f>D314*F314</f>
        <v>235232</v>
      </c>
      <c r="I314" s="548" t="s">
        <v>8</v>
      </c>
      <c r="J314" s="532"/>
      <c r="K314" s="494" t="s">
        <v>5</v>
      </c>
      <c r="L314" s="1"/>
      <c r="M314" s="1"/>
      <c r="N314" s="1"/>
      <c r="O314" s="1"/>
      <c r="P314" s="8">
        <f t="shared" si="45"/>
        <v>1</v>
      </c>
      <c r="Q314" s="533"/>
      <c r="R314" s="534">
        <f>(246100*0.8)*1.16</f>
        <v>228381</v>
      </c>
      <c r="X314" s="2" t="str">
        <f t="shared" ref="X314:X321" si="47">TRIM(C314)</f>
        <v>Concreto planta 3000 psi</v>
      </c>
      <c r="AH314" s="2" t="str">
        <f t="shared" si="44"/>
        <v>Concreto planta 3000 psi</v>
      </c>
    </row>
    <row r="315" spans="1:34" s="2" customFormat="1">
      <c r="A315" s="1">
        <v>329</v>
      </c>
      <c r="B315" s="95"/>
      <c r="C315" s="26" t="s">
        <v>93</v>
      </c>
      <c r="D315" s="572">
        <f>D316</f>
        <v>6.3330000000000002</v>
      </c>
      <c r="E315" s="15" t="s">
        <v>100</v>
      </c>
      <c r="F315" s="573">
        <f t="shared" si="46"/>
        <v>457</v>
      </c>
      <c r="G315" s="629" t="s">
        <v>8</v>
      </c>
      <c r="H315" s="555" t="s">
        <v>8</v>
      </c>
      <c r="I315" s="554" t="s">
        <v>8</v>
      </c>
      <c r="J315" s="556">
        <f>D315*F315</f>
        <v>2894</v>
      </c>
      <c r="K315" s="494" t="s">
        <v>5</v>
      </c>
      <c r="L315" s="1"/>
      <c r="M315" s="1"/>
      <c r="N315" s="1"/>
      <c r="O315" s="1"/>
      <c r="P315" s="8">
        <f t="shared" si="45"/>
        <v>1</v>
      </c>
      <c r="Q315" s="533"/>
      <c r="R315" s="512">
        <f>+'Apu Auxiliares'!$J$114</f>
        <v>457</v>
      </c>
      <c r="X315" s="2" t="str">
        <f t="shared" si="47"/>
        <v>Aux desmoldante -separol-</v>
      </c>
      <c r="AH315" s="2" t="str">
        <f t="shared" si="44"/>
        <v>Aux desmoldante -separol-</v>
      </c>
    </row>
    <row r="316" spans="1:34" s="2" customFormat="1">
      <c r="A316" s="1">
        <v>330</v>
      </c>
      <c r="B316" s="95"/>
      <c r="C316" s="26" t="s">
        <v>121</v>
      </c>
      <c r="D316" s="572">
        <f>1/(1.5*0.4)*(0.4*2+1.5*2)</f>
        <v>6.3330000000000002</v>
      </c>
      <c r="E316" s="15" t="s">
        <v>100</v>
      </c>
      <c r="F316" s="573">
        <f t="shared" si="46"/>
        <v>822</v>
      </c>
      <c r="G316" s="629" t="s">
        <v>8</v>
      </c>
      <c r="H316" s="555" t="s">
        <v>8</v>
      </c>
      <c r="I316" s="554" t="s">
        <v>8</v>
      </c>
      <c r="J316" s="556">
        <f>D316*F316</f>
        <v>5206</v>
      </c>
      <c r="K316" s="494" t="s">
        <v>5</v>
      </c>
      <c r="L316" s="1"/>
      <c r="M316" s="1"/>
      <c r="N316" s="1"/>
      <c r="O316" s="1"/>
      <c r="P316" s="8">
        <f t="shared" si="45"/>
        <v>1</v>
      </c>
      <c r="Q316" s="533"/>
      <c r="R316" s="559">
        <f>+'Apu Auxiliares'!J103</f>
        <v>822</v>
      </c>
      <c r="X316" s="2" t="str">
        <f t="shared" si="47"/>
        <v>Aux curado concreto</v>
      </c>
      <c r="AH316" s="2" t="str">
        <f t="shared" si="44"/>
        <v>Aux curado concreto</v>
      </c>
    </row>
    <row r="317" spans="1:34" s="2" customFormat="1">
      <c r="A317" s="1">
        <v>331</v>
      </c>
      <c r="B317" s="95"/>
      <c r="C317" s="14" t="s">
        <v>139</v>
      </c>
      <c r="D317" s="572">
        <v>1</v>
      </c>
      <c r="E317" s="15" t="s">
        <v>36</v>
      </c>
      <c r="F317" s="573">
        <f t="shared" si="46"/>
        <v>100000</v>
      </c>
      <c r="G317" s="629" t="s">
        <v>8</v>
      </c>
      <c r="H317" s="555"/>
      <c r="I317" s="555">
        <f>$D317*$F317</f>
        <v>100000</v>
      </c>
      <c r="J317" s="556" t="s">
        <v>8</v>
      </c>
      <c r="K317" s="494" t="s">
        <v>5</v>
      </c>
      <c r="L317" s="1"/>
      <c r="M317" s="1"/>
      <c r="N317" s="1"/>
      <c r="O317" s="1"/>
      <c r="P317" s="8">
        <f t="shared" si="45"/>
        <v>1</v>
      </c>
      <c r="Q317" s="533"/>
      <c r="R317" s="559">
        <v>100000</v>
      </c>
      <c r="X317" s="2" t="str">
        <f t="shared" si="47"/>
        <v>M.O. pantalla 1.50 x 0.40</v>
      </c>
      <c r="AH317" s="2" t="str">
        <f t="shared" si="44"/>
        <v>M.O. pantalla 1.50 x 0.40</v>
      </c>
    </row>
    <row r="318" spans="1:34" s="2" customFormat="1">
      <c r="A318" s="1">
        <v>332</v>
      </c>
      <c r="B318" s="104"/>
      <c r="C318" s="26" t="s">
        <v>109</v>
      </c>
      <c r="D318" s="572">
        <f>1/(1.5*0.4)*(0.4*2+1.5*2)/4</f>
        <v>1.583</v>
      </c>
      <c r="E318" s="15" t="s">
        <v>100</v>
      </c>
      <c r="F318" s="573">
        <f t="shared" si="46"/>
        <v>3199</v>
      </c>
      <c r="G318" s="631">
        <f>D318*F318</f>
        <v>5064</v>
      </c>
      <c r="H318" s="554" t="s">
        <v>8</v>
      </c>
      <c r="I318" s="554" t="s">
        <v>8</v>
      </c>
      <c r="J318" s="556" t="s">
        <v>8</v>
      </c>
      <c r="K318" s="494" t="s">
        <v>5</v>
      </c>
      <c r="L318" s="1"/>
      <c r="M318" s="1"/>
      <c r="N318" s="1"/>
      <c r="O318" s="1"/>
      <c r="P318" s="8">
        <f t="shared" si="45"/>
        <v>1</v>
      </c>
      <c r="Q318" s="533"/>
      <c r="R318" s="559">
        <f>+'Apu Auxiliares'!J125</f>
        <v>3199</v>
      </c>
      <c r="X318" s="2" t="str">
        <f t="shared" si="47"/>
        <v>Formaleta metalica muro-m2 contac-</v>
      </c>
      <c r="AH318" s="2" t="str">
        <f t="shared" si="44"/>
        <v>Formaleta metalica muro-m2 contac-</v>
      </c>
    </row>
    <row r="319" spans="1:34" s="2" customFormat="1">
      <c r="A319" s="1">
        <v>333</v>
      </c>
      <c r="B319" s="104"/>
      <c r="C319" s="14" t="s">
        <v>110</v>
      </c>
      <c r="D319" s="572">
        <v>1</v>
      </c>
      <c r="E319" s="15" t="s">
        <v>123</v>
      </c>
      <c r="F319" s="573">
        <f t="shared" si="46"/>
        <v>851</v>
      </c>
      <c r="G319" s="629" t="s">
        <v>8</v>
      </c>
      <c r="H319" s="554" t="s">
        <v>8</v>
      </c>
      <c r="I319" s="554" t="s">
        <v>8</v>
      </c>
      <c r="J319" s="641">
        <f>D319*F319</f>
        <v>851</v>
      </c>
      <c r="K319" s="494" t="s">
        <v>5</v>
      </c>
      <c r="L319" s="1"/>
      <c r="M319" s="1"/>
      <c r="N319" s="1"/>
      <c r="O319" s="1"/>
      <c r="P319" s="8">
        <f t="shared" si="45"/>
        <v>1</v>
      </c>
      <c r="Q319" s="533"/>
      <c r="R319" s="559">
        <v>851</v>
      </c>
      <c r="X319" s="2" t="str">
        <f t="shared" si="47"/>
        <v>Andamios metalico tijera</v>
      </c>
      <c r="AH319" s="2" t="str">
        <f t="shared" si="44"/>
        <v>Andamios metalico tijera</v>
      </c>
    </row>
    <row r="320" spans="1:34" s="2" customFormat="1">
      <c r="A320" s="1">
        <v>334</v>
      </c>
      <c r="B320" s="95"/>
      <c r="C320" s="14" t="s">
        <v>62</v>
      </c>
      <c r="D320" s="572">
        <f>I317</f>
        <v>100000</v>
      </c>
      <c r="E320" s="15" t="s">
        <v>63</v>
      </c>
      <c r="F320" s="512">
        <f t="shared" si="46"/>
        <v>0</v>
      </c>
      <c r="G320" s="629"/>
      <c r="H320" s="554">
        <f>$D320*$F320</f>
        <v>0</v>
      </c>
      <c r="I320" s="554" t="s">
        <v>8</v>
      </c>
      <c r="J320" s="641"/>
      <c r="K320" s="494" t="s">
        <v>5</v>
      </c>
      <c r="L320" s="1"/>
      <c r="M320" s="1"/>
      <c r="N320" s="1"/>
      <c r="O320" s="1"/>
      <c r="P320" s="8">
        <v>1</v>
      </c>
      <c r="Q320" s="575"/>
      <c r="R320" s="559">
        <v>0</v>
      </c>
      <c r="X320" s="2" t="str">
        <f t="shared" si="47"/>
        <v>Elementos de consumo y proteccion</v>
      </c>
      <c r="AH320" s="2" t="str">
        <f t="shared" si="44"/>
        <v>Elementos de consumo y proteccion</v>
      </c>
    </row>
    <row r="321" spans="1:34" s="2" customFormat="1">
      <c r="A321" s="1">
        <v>335</v>
      </c>
      <c r="B321" s="96"/>
      <c r="C321" s="16" t="s">
        <v>64</v>
      </c>
      <c r="D321" s="642">
        <f>I317</f>
        <v>100000</v>
      </c>
      <c r="E321" s="17" t="s">
        <v>65</v>
      </c>
      <c r="F321" s="577">
        <f t="shared" si="46"/>
        <v>0</v>
      </c>
      <c r="G321" s="643">
        <f>D321*F321</f>
        <v>0</v>
      </c>
      <c r="H321" s="562" t="s">
        <v>8</v>
      </c>
      <c r="I321" s="562" t="s">
        <v>8</v>
      </c>
      <c r="J321" s="563" t="s">
        <v>8</v>
      </c>
      <c r="K321" s="494" t="s">
        <v>5</v>
      </c>
      <c r="L321" s="1"/>
      <c r="M321" s="1"/>
      <c r="N321" s="1"/>
      <c r="O321" s="1"/>
      <c r="P321" s="8">
        <f>VLOOKUP(K321,$P$2:$Q$5,2,0)</f>
        <v>1</v>
      </c>
      <c r="Q321" s="533"/>
      <c r="R321" s="559">
        <v>0</v>
      </c>
      <c r="X321" s="2" t="str">
        <f t="shared" si="47"/>
        <v>Herramienta y equipo menor</v>
      </c>
      <c r="AH321" s="2" t="str">
        <f t="shared" si="44"/>
        <v>Herramienta y equipo menor</v>
      </c>
    </row>
    <row r="322" spans="1:34" s="2" customFormat="1">
      <c r="A322" s="1">
        <v>336</v>
      </c>
      <c r="B322" s="3"/>
      <c r="C322" s="18" t="str">
        <f>"DIRECTO:  "&amp;TEXT(ROUNDUP(SUM(G322:J322),0),"$0,00")&amp;" / "&amp;E322</f>
        <v>DIRECTO:  $349,247 / m3</v>
      </c>
      <c r="D322" s="579" t="s">
        <v>8</v>
      </c>
      <c r="E322" s="4" t="s">
        <v>36</v>
      </c>
      <c r="F322" s="491" t="s">
        <v>8</v>
      </c>
      <c r="G322" s="565">
        <f>SUM(G314:G321)</f>
        <v>5064</v>
      </c>
      <c r="H322" s="565">
        <f>SUM(H314:H321)</f>
        <v>235232</v>
      </c>
      <c r="I322" s="565">
        <f>SUM(I314:I321)</f>
        <v>100000</v>
      </c>
      <c r="J322" s="565">
        <f>SUM(J314:J321)</f>
        <v>8951</v>
      </c>
      <c r="K322" s="494" t="s">
        <v>5</v>
      </c>
      <c r="L322" s="1"/>
      <c r="M322" s="1"/>
      <c r="N322" s="1"/>
      <c r="O322" s="1"/>
      <c r="P322" s="8">
        <f>VLOOKUP(K322,$P$2:$Q$5,2,0)</f>
        <v>1</v>
      </c>
      <c r="Q322" s="533"/>
      <c r="R322" s="491" t="s">
        <v>8</v>
      </c>
      <c r="AH322" s="2" t="str">
        <f t="shared" si="44"/>
        <v>DIRECTO: $349,247 / m3</v>
      </c>
    </row>
    <row r="323" spans="1:34" s="2" customFormat="1">
      <c r="A323" s="1">
        <v>337</v>
      </c>
      <c r="B323" s="3"/>
      <c r="C323" s="4"/>
      <c r="D323" s="490" t="s">
        <v>8</v>
      </c>
      <c r="E323" s="4"/>
      <c r="F323" s="491" t="s">
        <v>8</v>
      </c>
      <c r="G323" s="491" t="s">
        <v>8</v>
      </c>
      <c r="H323" s="491" t="s">
        <v>8</v>
      </c>
      <c r="I323" s="491" t="s">
        <v>8</v>
      </c>
      <c r="J323" s="527">
        <f>ROUNDUP(SUM(G322:J322),0)</f>
        <v>349247</v>
      </c>
      <c r="K323" s="494" t="s">
        <v>5</v>
      </c>
      <c r="L323" s="1"/>
      <c r="M323" s="1"/>
      <c r="N323" s="1"/>
      <c r="O323" s="1"/>
      <c r="P323" s="8">
        <f>VLOOKUP(K323,$P$2:$Q$5,2,0)</f>
        <v>1</v>
      </c>
      <c r="Q323" s="533"/>
      <c r="R323" s="491" t="s">
        <v>8</v>
      </c>
      <c r="AH323" s="2" t="str">
        <f t="shared" si="44"/>
        <v/>
      </c>
    </row>
    <row r="324" spans="1:34" s="2" customFormat="1">
      <c r="A324" s="1">
        <v>338</v>
      </c>
      <c r="B324" s="568"/>
      <c r="C324" s="4"/>
      <c r="D324" s="490" t="s">
        <v>8</v>
      </c>
      <c r="E324" s="4"/>
      <c r="F324" s="491" t="s">
        <v>8</v>
      </c>
      <c r="G324" s="491" t="s">
        <v>8</v>
      </c>
      <c r="H324" s="491" t="s">
        <v>8</v>
      </c>
      <c r="I324" s="491" t="s">
        <v>8</v>
      </c>
      <c r="J324" s="491" t="s">
        <v>8</v>
      </c>
      <c r="K324" s="494" t="s">
        <v>5</v>
      </c>
      <c r="L324" s="1"/>
      <c r="M324" s="1"/>
      <c r="N324" s="1"/>
      <c r="O324" s="1"/>
      <c r="P324" s="8">
        <f>VLOOKUP(K324,$P$2:$Q$5,2,0)</f>
        <v>1</v>
      </c>
      <c r="Q324" s="533"/>
      <c r="R324" s="491" t="s">
        <v>8</v>
      </c>
      <c r="AH324" s="2" t="str">
        <f t="shared" si="44"/>
        <v/>
      </c>
    </row>
    <row r="325" spans="1:34" s="2" customFormat="1">
      <c r="A325" s="1">
        <v>339</v>
      </c>
      <c r="B325" s="568">
        <v>3.11</v>
      </c>
      <c r="C325" s="568" t="s">
        <v>140</v>
      </c>
      <c r="D325" s="544"/>
      <c r="E325" s="4"/>
      <c r="F325" s="491"/>
      <c r="G325" s="546" t="s">
        <v>10</v>
      </c>
      <c r="H325" s="546" t="s">
        <v>11</v>
      </c>
      <c r="I325" s="546" t="s">
        <v>12</v>
      </c>
      <c r="J325" s="546" t="s">
        <v>13</v>
      </c>
      <c r="K325" s="494" t="s">
        <v>5</v>
      </c>
      <c r="L325" s="1"/>
      <c r="M325" s="1"/>
      <c r="N325" s="1"/>
      <c r="O325" s="1"/>
      <c r="P325" s="8">
        <f t="shared" ref="P325:P334" si="48">VLOOKUP(K325,$P$2:$Q$4,2,0)</f>
        <v>1</v>
      </c>
      <c r="Q325" s="533"/>
      <c r="R325" s="491"/>
    </row>
    <row r="326" spans="1:34" s="2" customFormat="1">
      <c r="A326" s="1">
        <v>340</v>
      </c>
      <c r="B326" s="94"/>
      <c r="C326" s="12" t="s">
        <v>97</v>
      </c>
      <c r="D326" s="529">
        <f>0.17*1.05</f>
        <v>0.17899999999999999</v>
      </c>
      <c r="E326" s="13" t="s">
        <v>36</v>
      </c>
      <c r="F326" s="530">
        <f>+P326*R326</f>
        <v>228381</v>
      </c>
      <c r="G326" s="571" t="s">
        <v>8</v>
      </c>
      <c r="H326" s="548">
        <f>F326*D326</f>
        <v>40880</v>
      </c>
      <c r="I326" s="548"/>
      <c r="J326" s="549" t="s">
        <v>8</v>
      </c>
      <c r="K326" s="494" t="s">
        <v>5</v>
      </c>
      <c r="L326" s="1"/>
      <c r="M326" s="1"/>
      <c r="N326" s="1"/>
      <c r="O326" s="1"/>
      <c r="P326" s="8">
        <f t="shared" si="48"/>
        <v>1</v>
      </c>
      <c r="Q326" s="533"/>
      <c r="R326" s="534">
        <f>(246100*0.8)*1.16</f>
        <v>228381</v>
      </c>
      <c r="X326" s="2" t="str">
        <f t="shared" ref="X326:X336" si="49">TRIM(C326)</f>
        <v>Concreto planta 3000 psi</v>
      </c>
    </row>
    <row r="327" spans="1:34" s="2" customFormat="1">
      <c r="A327" s="1">
        <v>341</v>
      </c>
      <c r="B327" s="105"/>
      <c r="C327" s="44" t="s">
        <v>141</v>
      </c>
      <c r="D327" s="615">
        <v>0.13</v>
      </c>
      <c r="E327" s="45" t="s">
        <v>36</v>
      </c>
      <c r="F327" s="573">
        <f t="shared" ref="F327:F334" si="50">R327*P327</f>
        <v>23780</v>
      </c>
      <c r="G327" s="554">
        <f>F327*D327</f>
        <v>3091</v>
      </c>
      <c r="H327" s="554"/>
      <c r="I327" s="555"/>
      <c r="J327" s="556"/>
      <c r="K327" s="494" t="s">
        <v>5</v>
      </c>
      <c r="L327" s="1"/>
      <c r="M327" s="1"/>
      <c r="N327" s="1"/>
      <c r="O327" s="1"/>
      <c r="P327" s="8">
        <f t="shared" si="48"/>
        <v>1</v>
      </c>
      <c r="Q327" s="533"/>
      <c r="R327" s="620">
        <f>20500*1.16</f>
        <v>23780</v>
      </c>
      <c r="X327" s="2" t="str">
        <f t="shared" si="49"/>
        <v>Bombeo concreto</v>
      </c>
    </row>
    <row r="328" spans="1:34" s="2" customFormat="1">
      <c r="A328" s="1">
        <v>342</v>
      </c>
      <c r="B328" s="105"/>
      <c r="C328" s="44" t="s">
        <v>142</v>
      </c>
      <c r="D328" s="615">
        <f>0.1*0.03</f>
        <v>3.0000000000000001E-3</v>
      </c>
      <c r="E328" s="45" t="s">
        <v>36</v>
      </c>
      <c r="F328" s="573">
        <f t="shared" si="50"/>
        <v>143464</v>
      </c>
      <c r="G328" s="558"/>
      <c r="H328" s="555">
        <f>F328*D328</f>
        <v>430</v>
      </c>
      <c r="I328" s="555"/>
      <c r="J328" s="556"/>
      <c r="K328" s="494" t="s">
        <v>5</v>
      </c>
      <c r="L328" s="1"/>
      <c r="M328" s="1"/>
      <c r="N328" s="1"/>
      <c r="O328" s="1"/>
      <c r="P328" s="8">
        <f t="shared" si="48"/>
        <v>1</v>
      </c>
      <c r="Q328" s="533"/>
      <c r="R328" s="620">
        <v>143464</v>
      </c>
      <c r="X328" s="2" t="str">
        <f t="shared" si="49"/>
        <v>Torta losa</v>
      </c>
    </row>
    <row r="329" spans="1:34" s="2" customFormat="1">
      <c r="A329" s="1">
        <v>343</v>
      </c>
      <c r="B329" s="95"/>
      <c r="C329" s="26" t="s">
        <v>93</v>
      </c>
      <c r="D329" s="551">
        <v>1</v>
      </c>
      <c r="E329" s="15" t="s">
        <v>100</v>
      </c>
      <c r="F329" s="573">
        <f t="shared" si="50"/>
        <v>457</v>
      </c>
      <c r="G329" s="558" t="s">
        <v>8</v>
      </c>
      <c r="H329" s="554" t="s">
        <v>8</v>
      </c>
      <c r="I329" s="555" t="s">
        <v>8</v>
      </c>
      <c r="J329" s="641">
        <f>F329*D329</f>
        <v>457</v>
      </c>
      <c r="K329" s="494" t="s">
        <v>5</v>
      </c>
      <c r="L329" s="1"/>
      <c r="M329" s="1"/>
      <c r="N329" s="1"/>
      <c r="O329" s="1"/>
      <c r="P329" s="8">
        <f t="shared" si="48"/>
        <v>1</v>
      </c>
      <c r="Q329" s="533"/>
      <c r="R329" s="512">
        <f>+'Apu Auxiliares'!$J$114</f>
        <v>457</v>
      </c>
      <c r="X329" s="2" t="str">
        <f t="shared" si="49"/>
        <v>Aux desmoldante -separol-</v>
      </c>
    </row>
    <row r="330" spans="1:34" s="2" customFormat="1">
      <c r="A330" s="1">
        <v>344</v>
      </c>
      <c r="B330" s="95"/>
      <c r="C330" s="14" t="s">
        <v>143</v>
      </c>
      <c r="D330" s="551">
        <v>1</v>
      </c>
      <c r="E330" s="15" t="s">
        <v>100</v>
      </c>
      <c r="F330" s="573">
        <f t="shared" si="50"/>
        <v>15000</v>
      </c>
      <c r="G330" s="558" t="s">
        <v>8</v>
      </c>
      <c r="H330" s="554" t="s">
        <v>8</v>
      </c>
      <c r="I330" s="555">
        <f>F330*D330</f>
        <v>15000</v>
      </c>
      <c r="J330" s="556" t="s">
        <v>8</v>
      </c>
      <c r="K330" s="494" t="s">
        <v>5</v>
      </c>
      <c r="L330" s="1"/>
      <c r="M330" s="1"/>
      <c r="N330" s="1"/>
      <c r="O330" s="1"/>
      <c r="P330" s="8">
        <f t="shared" si="48"/>
        <v>1</v>
      </c>
      <c r="Q330" s="533"/>
      <c r="R330" s="559">
        <v>15000</v>
      </c>
      <c r="X330" s="2" t="str">
        <f t="shared" si="49"/>
        <v>M.O. armado y vaciado losa aligerada e=60 con caseto</v>
      </c>
    </row>
    <row r="331" spans="1:34" s="2" customFormat="1">
      <c r="A331" s="1">
        <v>345</v>
      </c>
      <c r="B331" s="104"/>
      <c r="C331" s="14" t="s">
        <v>144</v>
      </c>
      <c r="D331" s="551">
        <v>0.78</v>
      </c>
      <c r="E331" s="15" t="s">
        <v>100</v>
      </c>
      <c r="F331" s="573">
        <f t="shared" si="50"/>
        <v>12000</v>
      </c>
      <c r="G331" s="558" t="s">
        <v>8</v>
      </c>
      <c r="H331" s="555">
        <f>F331*D331</f>
        <v>9360</v>
      </c>
      <c r="I331" s="554" t="s">
        <v>8</v>
      </c>
      <c r="J331" s="556" t="s">
        <v>8</v>
      </c>
      <c r="K331" s="494" t="s">
        <v>5</v>
      </c>
      <c r="L331" s="1"/>
      <c r="M331" s="1"/>
      <c r="N331" s="1"/>
      <c r="O331" s="1"/>
      <c r="P331" s="8">
        <f t="shared" si="48"/>
        <v>1</v>
      </c>
      <c r="Q331" s="533"/>
      <c r="R331" s="559">
        <v>12000</v>
      </c>
      <c r="X331" s="2" t="str">
        <f t="shared" si="49"/>
        <v>Caseton</v>
      </c>
    </row>
    <row r="332" spans="1:34" s="2" customFormat="1">
      <c r="A332" s="1">
        <v>346</v>
      </c>
      <c r="B332" s="104"/>
      <c r="C332" s="14" t="s">
        <v>112</v>
      </c>
      <c r="D332" s="551">
        <v>1.3839999999999999</v>
      </c>
      <c r="E332" s="15" t="s">
        <v>100</v>
      </c>
      <c r="F332" s="573">
        <f t="shared" si="50"/>
        <v>8132</v>
      </c>
      <c r="G332" s="558" t="s">
        <v>8</v>
      </c>
      <c r="H332" s="554" t="s">
        <v>8</v>
      </c>
      <c r="I332" s="554" t="s">
        <v>8</v>
      </c>
      <c r="J332" s="641">
        <f>F332*D332</f>
        <v>11255</v>
      </c>
      <c r="K332" s="494" t="s">
        <v>5</v>
      </c>
      <c r="L332" s="1"/>
      <c r="M332" s="1"/>
      <c r="N332" s="1"/>
      <c r="O332" s="1"/>
      <c r="P332" s="8">
        <f t="shared" si="48"/>
        <v>1</v>
      </c>
      <c r="Q332" s="533"/>
      <c r="R332" s="559">
        <f>+'Apu Auxiliares'!$J$148</f>
        <v>8132</v>
      </c>
      <c r="X332" s="2" t="str">
        <f t="shared" si="49"/>
        <v>Aux formaleta losa tradicional</v>
      </c>
    </row>
    <row r="333" spans="1:34" s="2" customFormat="1">
      <c r="A333" s="1">
        <v>347</v>
      </c>
      <c r="B333" s="104"/>
      <c r="C333" s="26" t="s">
        <v>105</v>
      </c>
      <c r="D333" s="630">
        <f>0.27*0.45</f>
        <v>0.122</v>
      </c>
      <c r="E333" s="15" t="s">
        <v>113</v>
      </c>
      <c r="F333" s="573">
        <f t="shared" si="50"/>
        <v>2800</v>
      </c>
      <c r="G333" s="558" t="s">
        <v>8</v>
      </c>
      <c r="H333" s="554" t="s">
        <v>8</v>
      </c>
      <c r="I333" s="554" t="s">
        <v>8</v>
      </c>
      <c r="J333" s="641">
        <f>F333*D333</f>
        <v>342</v>
      </c>
      <c r="K333" s="494" t="s">
        <v>5</v>
      </c>
      <c r="L333" s="1"/>
      <c r="M333" s="1"/>
      <c r="N333" s="1"/>
      <c r="O333" s="1"/>
      <c r="P333" s="8">
        <f t="shared" si="48"/>
        <v>1</v>
      </c>
      <c r="Q333" s="533"/>
      <c r="R333" s="559">
        <v>2800</v>
      </c>
      <c r="X333" s="2" t="str">
        <f t="shared" si="49"/>
        <v>Formaleta lateral</v>
      </c>
    </row>
    <row r="334" spans="1:34" s="2" customFormat="1">
      <c r="A334" s="1">
        <v>348</v>
      </c>
      <c r="B334" s="95"/>
      <c r="C334" s="14" t="s">
        <v>114</v>
      </c>
      <c r="D334" s="551">
        <f>2/100</f>
        <v>0.02</v>
      </c>
      <c r="E334" s="15" t="s">
        <v>115</v>
      </c>
      <c r="F334" s="573">
        <f t="shared" si="50"/>
        <v>23500</v>
      </c>
      <c r="G334" s="574">
        <f>D334*F334</f>
        <v>470</v>
      </c>
      <c r="H334" s="554"/>
      <c r="I334" s="554"/>
      <c r="J334" s="556"/>
      <c r="K334" s="494" t="s">
        <v>5</v>
      </c>
      <c r="L334" s="1"/>
      <c r="M334" s="1"/>
      <c r="N334" s="1"/>
      <c r="O334" s="1"/>
      <c r="P334" s="8">
        <f t="shared" si="48"/>
        <v>1</v>
      </c>
      <c r="Q334" s="533"/>
      <c r="R334" s="559">
        <v>23500</v>
      </c>
      <c r="X334" s="2" t="str">
        <f t="shared" si="49"/>
        <v>Vibrador electrico</v>
      </c>
    </row>
    <row r="335" spans="1:34" s="2" customFormat="1">
      <c r="A335" s="1">
        <v>349</v>
      </c>
      <c r="B335" s="95"/>
      <c r="C335" s="14" t="s">
        <v>62</v>
      </c>
      <c r="D335" s="551">
        <f>I330</f>
        <v>15000</v>
      </c>
      <c r="E335" s="15" t="s">
        <v>63</v>
      </c>
      <c r="F335" s="573">
        <v>0</v>
      </c>
      <c r="G335" s="558" t="s">
        <v>8</v>
      </c>
      <c r="H335" s="555">
        <f>F335*D335</f>
        <v>0</v>
      </c>
      <c r="I335" s="554" t="s">
        <v>8</v>
      </c>
      <c r="J335" s="556" t="s">
        <v>8</v>
      </c>
      <c r="K335" s="494" t="s">
        <v>5</v>
      </c>
      <c r="L335" s="1"/>
      <c r="M335" s="1"/>
      <c r="N335" s="1"/>
      <c r="O335" s="1"/>
      <c r="P335" s="8">
        <v>1</v>
      </c>
      <c r="Q335" s="575"/>
      <c r="R335" s="559">
        <v>0</v>
      </c>
      <c r="X335" s="2" t="str">
        <f t="shared" si="49"/>
        <v>Elementos de consumo y proteccion</v>
      </c>
    </row>
    <row r="336" spans="1:34" s="2" customFormat="1">
      <c r="A336" s="1">
        <v>350</v>
      </c>
      <c r="B336" s="96"/>
      <c r="C336" s="16" t="s">
        <v>64</v>
      </c>
      <c r="D336" s="560">
        <f>I330</f>
        <v>15000</v>
      </c>
      <c r="E336" s="17" t="s">
        <v>65</v>
      </c>
      <c r="F336" s="640">
        <v>0</v>
      </c>
      <c r="G336" s="649">
        <f>D336*F336</f>
        <v>0</v>
      </c>
      <c r="H336" s="562" t="s">
        <v>8</v>
      </c>
      <c r="I336" s="562" t="s">
        <v>8</v>
      </c>
      <c r="J336" s="563" t="s">
        <v>8</v>
      </c>
      <c r="K336" s="494" t="s">
        <v>5</v>
      </c>
      <c r="L336" s="1"/>
      <c r="M336" s="1"/>
      <c r="N336" s="1"/>
      <c r="O336" s="1"/>
      <c r="P336" s="8">
        <f t="shared" ref="P336:P349" si="51">VLOOKUP(K336,$P$2:$Q$4,2,0)</f>
        <v>1</v>
      </c>
      <c r="Q336" s="533"/>
      <c r="R336" s="559">
        <v>0</v>
      </c>
      <c r="X336" s="2" t="str">
        <f t="shared" si="49"/>
        <v>Herramienta y equipo menor</v>
      </c>
    </row>
    <row r="337" spans="1:24" s="2" customFormat="1">
      <c r="A337" s="1">
        <v>351</v>
      </c>
      <c r="B337" s="3"/>
      <c r="C337" s="18" t="str">
        <f>"DIRECTO:  "&amp;TEXT(ROUNDUP(SUM(G337:J337),0),"$0,00")&amp;" / "&amp;E337</f>
        <v>DIRECTO:  $81,285 / m2</v>
      </c>
      <c r="D337" s="564" t="s">
        <v>8</v>
      </c>
      <c r="E337" s="4" t="s">
        <v>100</v>
      </c>
      <c r="F337" s="491" t="s">
        <v>8</v>
      </c>
      <c r="G337" s="650">
        <f>SUM(G326:G336)</f>
        <v>3561</v>
      </c>
      <c r="H337" s="651">
        <f>SUM(H326:H336)</f>
        <v>50670</v>
      </c>
      <c r="I337" s="565">
        <f>SUM(I326:I336)</f>
        <v>15000</v>
      </c>
      <c r="J337" s="565">
        <f>SUM(J326:J336)</f>
        <v>12054</v>
      </c>
      <c r="K337" s="494" t="s">
        <v>5</v>
      </c>
      <c r="L337" s="1"/>
      <c r="M337" s="1"/>
      <c r="N337" s="1"/>
      <c r="O337" s="1"/>
      <c r="P337" s="8">
        <f t="shared" si="51"/>
        <v>1</v>
      </c>
      <c r="Q337" s="533"/>
      <c r="R337" s="491" t="s">
        <v>8</v>
      </c>
    </row>
    <row r="338" spans="1:24" s="2" customFormat="1">
      <c r="A338" s="1">
        <v>352</v>
      </c>
      <c r="B338" s="3"/>
      <c r="C338" s="4"/>
      <c r="D338" s="544" t="s">
        <v>8</v>
      </c>
      <c r="E338" s="4"/>
      <c r="F338" s="491" t="s">
        <v>8</v>
      </c>
      <c r="G338" s="491" t="s">
        <v>8</v>
      </c>
      <c r="H338" s="491" t="s">
        <v>8</v>
      </c>
      <c r="I338" s="491" t="s">
        <v>8</v>
      </c>
      <c r="J338" s="527">
        <f>ROUNDUP(SUM(G337:J337),0)</f>
        <v>81285</v>
      </c>
      <c r="K338" s="494" t="s">
        <v>5</v>
      </c>
      <c r="L338" s="1"/>
      <c r="M338" s="1"/>
      <c r="N338" s="1"/>
      <c r="O338" s="1"/>
      <c r="P338" s="8">
        <f t="shared" si="51"/>
        <v>1</v>
      </c>
      <c r="Q338" s="533"/>
      <c r="R338" s="491" t="s">
        <v>8</v>
      </c>
    </row>
    <row r="339" spans="1:24" s="2" customFormat="1">
      <c r="A339" s="1">
        <v>353</v>
      </c>
      <c r="B339" s="3"/>
      <c r="C339" s="4"/>
      <c r="D339" s="544" t="s">
        <v>8</v>
      </c>
      <c r="E339" s="4"/>
      <c r="F339" s="491" t="s">
        <v>8</v>
      </c>
      <c r="G339" s="491" t="s">
        <v>8</v>
      </c>
      <c r="H339" s="491" t="s">
        <v>8</v>
      </c>
      <c r="I339" s="491" t="s">
        <v>8</v>
      </c>
      <c r="J339" s="491" t="s">
        <v>8</v>
      </c>
      <c r="K339" s="494" t="s">
        <v>5</v>
      </c>
      <c r="L339" s="1"/>
      <c r="M339" s="1"/>
      <c r="N339" s="1"/>
      <c r="O339" s="1"/>
      <c r="P339" s="8">
        <f t="shared" si="51"/>
        <v>1</v>
      </c>
      <c r="Q339" s="533"/>
      <c r="R339" s="491" t="s">
        <v>8</v>
      </c>
    </row>
    <row r="340" spans="1:24" s="2" customFormat="1">
      <c r="A340" s="1">
        <v>354</v>
      </c>
      <c r="B340" s="568">
        <v>3.13</v>
      </c>
      <c r="C340" s="568" t="s">
        <v>145</v>
      </c>
      <c r="D340" s="544"/>
      <c r="E340" s="4"/>
      <c r="F340" s="491"/>
      <c r="G340" s="546" t="s">
        <v>10</v>
      </c>
      <c r="H340" s="546" t="s">
        <v>11</v>
      </c>
      <c r="I340" s="546" t="s">
        <v>12</v>
      </c>
      <c r="J340" s="546" t="s">
        <v>13</v>
      </c>
      <c r="K340" s="494" t="s">
        <v>5</v>
      </c>
      <c r="L340" s="1"/>
      <c r="M340" s="1"/>
      <c r="N340" s="1"/>
      <c r="O340" s="1"/>
      <c r="P340" s="8">
        <f t="shared" si="51"/>
        <v>1</v>
      </c>
      <c r="Q340" s="533"/>
      <c r="R340" s="491"/>
    </row>
    <row r="341" spans="1:24" s="2" customFormat="1">
      <c r="A341" s="1">
        <v>355</v>
      </c>
      <c r="B341" s="94"/>
      <c r="C341" s="12" t="s">
        <v>97</v>
      </c>
      <c r="D341" s="529">
        <f>0.1234*1.05</f>
        <v>0.13</v>
      </c>
      <c r="E341" s="13" t="s">
        <v>36</v>
      </c>
      <c r="F341" s="530">
        <f>+P341*R341</f>
        <v>228381</v>
      </c>
      <c r="G341" s="571" t="s">
        <v>8</v>
      </c>
      <c r="H341" s="548">
        <f>F341*D341</f>
        <v>29690</v>
      </c>
      <c r="I341" s="548"/>
      <c r="J341" s="549" t="s">
        <v>8</v>
      </c>
      <c r="K341" s="494" t="s">
        <v>5</v>
      </c>
      <c r="L341" s="1"/>
      <c r="M341" s="1"/>
      <c r="N341" s="1"/>
      <c r="O341" s="1"/>
      <c r="P341" s="8">
        <f t="shared" si="51"/>
        <v>1</v>
      </c>
      <c r="Q341" s="533"/>
      <c r="R341" s="534">
        <f>(246100*0.8)*1.16</f>
        <v>228381</v>
      </c>
      <c r="X341" s="2" t="str">
        <f t="shared" ref="X341:X351" si="52">TRIM(C341)</f>
        <v>Concreto planta 3000 psi</v>
      </c>
    </row>
    <row r="342" spans="1:24" s="2" customFormat="1">
      <c r="A342" s="1">
        <v>356</v>
      </c>
      <c r="B342" s="105"/>
      <c r="C342" s="44" t="s">
        <v>141</v>
      </c>
      <c r="D342" s="615">
        <v>0.13</v>
      </c>
      <c r="E342" s="45" t="s">
        <v>36</v>
      </c>
      <c r="F342" s="573">
        <f t="shared" ref="F342:F349" si="53">R342*P342</f>
        <v>23780</v>
      </c>
      <c r="G342" s="554">
        <f>F342*D342</f>
        <v>3091</v>
      </c>
      <c r="H342" s="554"/>
      <c r="I342" s="555"/>
      <c r="J342" s="556"/>
      <c r="K342" s="494" t="s">
        <v>5</v>
      </c>
      <c r="L342" s="1"/>
      <c r="M342" s="1"/>
      <c r="N342" s="1"/>
      <c r="O342" s="1"/>
      <c r="P342" s="8">
        <f t="shared" si="51"/>
        <v>1</v>
      </c>
      <c r="Q342" s="533"/>
      <c r="R342" s="620">
        <f>20500*1.16</f>
        <v>23780</v>
      </c>
      <c r="X342" s="2" t="str">
        <f t="shared" si="52"/>
        <v>Bombeo concreto</v>
      </c>
    </row>
    <row r="343" spans="1:24" s="2" customFormat="1">
      <c r="A343" s="1">
        <v>357</v>
      </c>
      <c r="B343" s="105"/>
      <c r="C343" s="44" t="s">
        <v>142</v>
      </c>
      <c r="D343" s="615">
        <f>0.1*0.03</f>
        <v>3.0000000000000001E-3</v>
      </c>
      <c r="E343" s="45" t="s">
        <v>36</v>
      </c>
      <c r="F343" s="573">
        <f t="shared" si="53"/>
        <v>143464</v>
      </c>
      <c r="G343" s="558"/>
      <c r="H343" s="555">
        <f>F343*D343</f>
        <v>430</v>
      </c>
      <c r="I343" s="555"/>
      <c r="J343" s="556"/>
      <c r="K343" s="494" t="s">
        <v>5</v>
      </c>
      <c r="L343" s="1"/>
      <c r="M343" s="1"/>
      <c r="N343" s="1"/>
      <c r="O343" s="1"/>
      <c r="P343" s="8">
        <f t="shared" si="51"/>
        <v>1</v>
      </c>
      <c r="Q343" s="533"/>
      <c r="R343" s="620">
        <v>143464</v>
      </c>
      <c r="X343" s="2" t="str">
        <f t="shared" si="52"/>
        <v>Torta losa</v>
      </c>
    </row>
    <row r="344" spans="1:24" s="2" customFormat="1">
      <c r="A344" s="1">
        <v>358</v>
      </c>
      <c r="B344" s="95"/>
      <c r="C344" s="26" t="s">
        <v>93</v>
      </c>
      <c r="D344" s="551">
        <v>1</v>
      </c>
      <c r="E344" s="15" t="s">
        <v>100</v>
      </c>
      <c r="F344" s="573">
        <f t="shared" si="53"/>
        <v>457</v>
      </c>
      <c r="G344" s="558" t="s">
        <v>8</v>
      </c>
      <c r="H344" s="554" t="s">
        <v>8</v>
      </c>
      <c r="I344" s="555" t="s">
        <v>8</v>
      </c>
      <c r="J344" s="641">
        <f>F344*D344</f>
        <v>457</v>
      </c>
      <c r="K344" s="494" t="s">
        <v>5</v>
      </c>
      <c r="L344" s="1"/>
      <c r="M344" s="1"/>
      <c r="N344" s="1"/>
      <c r="O344" s="1"/>
      <c r="P344" s="8">
        <f t="shared" si="51"/>
        <v>1</v>
      </c>
      <c r="Q344" s="533"/>
      <c r="R344" s="512">
        <f>+'Apu Auxiliares'!$J$114</f>
        <v>457</v>
      </c>
      <c r="X344" s="2" t="str">
        <f t="shared" si="52"/>
        <v>Aux desmoldante -separol-</v>
      </c>
    </row>
    <row r="345" spans="1:24" s="2" customFormat="1">
      <c r="A345" s="1">
        <v>359</v>
      </c>
      <c r="B345" s="95"/>
      <c r="C345" s="14" t="s">
        <v>146</v>
      </c>
      <c r="D345" s="551">
        <v>1</v>
      </c>
      <c r="E345" s="15" t="s">
        <v>100</v>
      </c>
      <c r="F345" s="573">
        <f t="shared" si="53"/>
        <v>15000</v>
      </c>
      <c r="G345" s="558" t="s">
        <v>8</v>
      </c>
      <c r="H345" s="554" t="s">
        <v>8</v>
      </c>
      <c r="I345" s="555">
        <f>F345*D345</f>
        <v>15000</v>
      </c>
      <c r="J345" s="556" t="s">
        <v>8</v>
      </c>
      <c r="K345" s="494" t="s">
        <v>5</v>
      </c>
      <c r="L345" s="1"/>
      <c r="M345" s="1"/>
      <c r="N345" s="1"/>
      <c r="O345" s="1"/>
      <c r="P345" s="8">
        <f t="shared" si="51"/>
        <v>1</v>
      </c>
      <c r="Q345" s="533"/>
      <c r="R345" s="559">
        <v>15000</v>
      </c>
      <c r="X345" s="2" t="str">
        <f t="shared" si="52"/>
        <v>M.O. armado y vaciado losa aligerada e=40 con caseto</v>
      </c>
    </row>
    <row r="346" spans="1:24" s="2" customFormat="1">
      <c r="A346" s="1">
        <v>360</v>
      </c>
      <c r="B346" s="104"/>
      <c r="C346" s="14" t="s">
        <v>147</v>
      </c>
      <c r="D346" s="551">
        <v>0.78</v>
      </c>
      <c r="E346" s="15" t="s">
        <v>100</v>
      </c>
      <c r="F346" s="573">
        <f t="shared" si="53"/>
        <v>12000</v>
      </c>
      <c r="G346" s="558" t="s">
        <v>8</v>
      </c>
      <c r="H346" s="555">
        <f>F346*D346</f>
        <v>9360</v>
      </c>
      <c r="I346" s="554" t="s">
        <v>8</v>
      </c>
      <c r="J346" s="556" t="s">
        <v>8</v>
      </c>
      <c r="K346" s="494" t="s">
        <v>5</v>
      </c>
      <c r="L346" s="1"/>
      <c r="M346" s="1"/>
      <c r="N346" s="1"/>
      <c r="O346" s="1"/>
      <c r="P346" s="8">
        <f t="shared" si="51"/>
        <v>1</v>
      </c>
      <c r="Q346" s="533"/>
      <c r="R346" s="559">
        <v>12000</v>
      </c>
      <c r="X346" s="2" t="str">
        <f t="shared" si="52"/>
        <v>Caseton h=35cms</v>
      </c>
    </row>
    <row r="347" spans="1:24" s="2" customFormat="1">
      <c r="A347" s="1">
        <v>361</v>
      </c>
      <c r="B347" s="104"/>
      <c r="C347" s="14" t="s">
        <v>112</v>
      </c>
      <c r="D347" s="551">
        <v>1.3839999999999999</v>
      </c>
      <c r="E347" s="15" t="s">
        <v>100</v>
      </c>
      <c r="F347" s="573">
        <f t="shared" si="53"/>
        <v>8132</v>
      </c>
      <c r="G347" s="558" t="s">
        <v>8</v>
      </c>
      <c r="H347" s="554" t="s">
        <v>8</v>
      </c>
      <c r="I347" s="554" t="s">
        <v>8</v>
      </c>
      <c r="J347" s="641">
        <f>F347*D347</f>
        <v>11255</v>
      </c>
      <c r="K347" s="494" t="s">
        <v>5</v>
      </c>
      <c r="L347" s="1"/>
      <c r="M347" s="1"/>
      <c r="N347" s="1"/>
      <c r="O347" s="1"/>
      <c r="P347" s="8">
        <f t="shared" si="51"/>
        <v>1</v>
      </c>
      <c r="Q347" s="533"/>
      <c r="R347" s="559">
        <f>+'Apu Auxiliares'!$J$148</f>
        <v>8132</v>
      </c>
      <c r="X347" s="2" t="str">
        <f t="shared" si="52"/>
        <v>Aux formaleta losa tradicional</v>
      </c>
    </row>
    <row r="348" spans="1:24" s="2" customFormat="1">
      <c r="A348" s="1">
        <v>362</v>
      </c>
      <c r="B348" s="104"/>
      <c r="C348" s="26" t="s">
        <v>105</v>
      </c>
      <c r="D348" s="630">
        <f>0.27*0.45</f>
        <v>0.122</v>
      </c>
      <c r="E348" s="15" t="s">
        <v>113</v>
      </c>
      <c r="F348" s="573">
        <f t="shared" si="53"/>
        <v>2800</v>
      </c>
      <c r="G348" s="558" t="s">
        <v>8</v>
      </c>
      <c r="H348" s="554" t="s">
        <v>8</v>
      </c>
      <c r="I348" s="554" t="s">
        <v>8</v>
      </c>
      <c r="J348" s="641">
        <f>F348*D348</f>
        <v>342</v>
      </c>
      <c r="K348" s="494" t="s">
        <v>5</v>
      </c>
      <c r="L348" s="1"/>
      <c r="M348" s="1"/>
      <c r="N348" s="1"/>
      <c r="O348" s="1"/>
      <c r="P348" s="8">
        <f t="shared" si="51"/>
        <v>1</v>
      </c>
      <c r="Q348" s="533"/>
      <c r="R348" s="559">
        <v>2800</v>
      </c>
      <c r="X348" s="2" t="str">
        <f t="shared" si="52"/>
        <v>Formaleta lateral</v>
      </c>
    </row>
    <row r="349" spans="1:24" s="2" customFormat="1">
      <c r="A349" s="1">
        <v>363</v>
      </c>
      <c r="B349" s="95"/>
      <c r="C349" s="14" t="s">
        <v>114</v>
      </c>
      <c r="D349" s="551">
        <f>2/100</f>
        <v>0.02</v>
      </c>
      <c r="E349" s="15" t="s">
        <v>115</v>
      </c>
      <c r="F349" s="573">
        <f t="shared" si="53"/>
        <v>23500</v>
      </c>
      <c r="G349" s="574">
        <f>D349*F349</f>
        <v>470</v>
      </c>
      <c r="H349" s="554"/>
      <c r="I349" s="554"/>
      <c r="J349" s="556"/>
      <c r="K349" s="494" t="s">
        <v>5</v>
      </c>
      <c r="L349" s="1"/>
      <c r="M349" s="1"/>
      <c r="N349" s="1"/>
      <c r="O349" s="1"/>
      <c r="P349" s="8">
        <f t="shared" si="51"/>
        <v>1</v>
      </c>
      <c r="Q349" s="533"/>
      <c r="R349" s="559">
        <v>23500</v>
      </c>
      <c r="X349" s="2" t="str">
        <f t="shared" si="52"/>
        <v>Vibrador electrico</v>
      </c>
    </row>
    <row r="350" spans="1:24" s="2" customFormat="1">
      <c r="A350" s="1">
        <v>364</v>
      </c>
      <c r="B350" s="95"/>
      <c r="C350" s="14" t="s">
        <v>62</v>
      </c>
      <c r="D350" s="551">
        <f>I345</f>
        <v>15000</v>
      </c>
      <c r="E350" s="15" t="s">
        <v>63</v>
      </c>
      <c r="F350" s="573">
        <v>0</v>
      </c>
      <c r="G350" s="558" t="s">
        <v>8</v>
      </c>
      <c r="H350" s="555">
        <f>F350*D350</f>
        <v>0</v>
      </c>
      <c r="I350" s="554" t="s">
        <v>8</v>
      </c>
      <c r="J350" s="556" t="s">
        <v>8</v>
      </c>
      <c r="K350" s="494" t="s">
        <v>5</v>
      </c>
      <c r="L350" s="1"/>
      <c r="M350" s="1"/>
      <c r="N350" s="1"/>
      <c r="O350" s="1"/>
      <c r="P350" s="8">
        <v>1</v>
      </c>
      <c r="Q350" s="575"/>
      <c r="R350" s="559">
        <v>0</v>
      </c>
      <c r="X350" s="2" t="str">
        <f t="shared" si="52"/>
        <v>Elementos de consumo y proteccion</v>
      </c>
    </row>
    <row r="351" spans="1:24" s="2" customFormat="1">
      <c r="A351" s="1">
        <v>365</v>
      </c>
      <c r="B351" s="96"/>
      <c r="C351" s="16" t="s">
        <v>64</v>
      </c>
      <c r="D351" s="560">
        <f>I345</f>
        <v>15000</v>
      </c>
      <c r="E351" s="17" t="s">
        <v>65</v>
      </c>
      <c r="F351" s="640">
        <v>0</v>
      </c>
      <c r="G351" s="649">
        <f>D351*F351</f>
        <v>0</v>
      </c>
      <c r="H351" s="562" t="s">
        <v>8</v>
      </c>
      <c r="I351" s="562" t="s">
        <v>8</v>
      </c>
      <c r="J351" s="563" t="s">
        <v>8</v>
      </c>
      <c r="K351" s="494" t="s">
        <v>5</v>
      </c>
      <c r="L351" s="1"/>
      <c r="M351" s="1"/>
      <c r="N351" s="1"/>
      <c r="O351" s="1"/>
      <c r="P351" s="8">
        <f>VLOOKUP(K351,$P$2:$Q$4,2,0)</f>
        <v>1</v>
      </c>
      <c r="Q351" s="533"/>
      <c r="R351" s="559">
        <v>0</v>
      </c>
      <c r="X351" s="2" t="str">
        <f t="shared" si="52"/>
        <v>Herramienta y equipo menor</v>
      </c>
    </row>
    <row r="352" spans="1:24" s="2" customFormat="1">
      <c r="A352" s="1">
        <v>366</v>
      </c>
      <c r="B352" s="3"/>
      <c r="C352" s="18" t="str">
        <f>"DIRECTO:  "&amp;TEXT(ROUNDUP(SUM(G352:J352),0),"$0,00")&amp;" / "&amp;E352</f>
        <v>DIRECTO:  $70,095 / m2</v>
      </c>
      <c r="D352" s="564" t="s">
        <v>8</v>
      </c>
      <c r="E352" s="4" t="s">
        <v>100</v>
      </c>
      <c r="F352" s="491" t="s">
        <v>8</v>
      </c>
      <c r="G352" s="565">
        <f>SUM(G341:G351)</f>
        <v>3561</v>
      </c>
      <c r="H352" s="565">
        <f>SUM(H341:H351)</f>
        <v>39480</v>
      </c>
      <c r="I352" s="565">
        <f>SUM(I341:I351)</f>
        <v>15000</v>
      </c>
      <c r="J352" s="565">
        <f>SUM(J341:J351)</f>
        <v>12054</v>
      </c>
      <c r="K352" s="494" t="s">
        <v>5</v>
      </c>
      <c r="L352" s="1"/>
      <c r="M352" s="1"/>
      <c r="N352" s="1"/>
      <c r="O352" s="1"/>
      <c r="P352" s="8">
        <f>VLOOKUP(K352,$P$2:$Q$4,2,0)</f>
        <v>1</v>
      </c>
      <c r="Q352" s="533"/>
      <c r="R352" s="491" t="s">
        <v>8</v>
      </c>
    </row>
    <row r="353" spans="1:34" s="2" customFormat="1">
      <c r="A353" s="1">
        <v>367</v>
      </c>
      <c r="B353" s="3"/>
      <c r="C353" s="4"/>
      <c r="D353" s="544" t="s">
        <v>8</v>
      </c>
      <c r="E353" s="4"/>
      <c r="F353" s="491" t="s">
        <v>8</v>
      </c>
      <c r="G353" s="491" t="s">
        <v>8</v>
      </c>
      <c r="H353" s="491" t="s">
        <v>8</v>
      </c>
      <c r="I353" s="491" t="s">
        <v>8</v>
      </c>
      <c r="J353" s="527">
        <f>ROUNDUP(SUM(G352:J352),0)</f>
        <v>70095</v>
      </c>
      <c r="K353" s="494" t="s">
        <v>5</v>
      </c>
      <c r="L353" s="1"/>
      <c r="M353" s="1"/>
      <c r="N353" s="1"/>
      <c r="O353" s="1"/>
      <c r="P353" s="8">
        <f>VLOOKUP(K353,$P$2:$Q$4,2,0)</f>
        <v>1</v>
      </c>
      <c r="Q353" s="533"/>
      <c r="R353" s="491" t="s">
        <v>8</v>
      </c>
    </row>
    <row r="354" spans="1:34" s="2" customFormat="1">
      <c r="A354" s="1">
        <v>368</v>
      </c>
      <c r="B354" s="3"/>
      <c r="C354" s="4"/>
      <c r="D354" s="544" t="s">
        <v>8</v>
      </c>
      <c r="E354" s="4"/>
      <c r="F354" s="491" t="s">
        <v>8</v>
      </c>
      <c r="G354" s="491" t="s">
        <v>8</v>
      </c>
      <c r="H354" s="491" t="s">
        <v>8</v>
      </c>
      <c r="I354" s="491" t="s">
        <v>8</v>
      </c>
      <c r="J354" s="491" t="s">
        <v>8</v>
      </c>
      <c r="K354" s="494" t="s">
        <v>5</v>
      </c>
      <c r="L354" s="1"/>
      <c r="M354" s="1"/>
      <c r="N354" s="1"/>
      <c r="O354" s="1"/>
      <c r="P354" s="8">
        <f>VLOOKUP(K354,$P$2:$Q$4,2,0)</f>
        <v>1</v>
      </c>
      <c r="Q354" s="533"/>
      <c r="R354" s="491" t="s">
        <v>8</v>
      </c>
    </row>
    <row r="355" spans="1:34" s="2" customFormat="1">
      <c r="A355" s="1">
        <v>369</v>
      </c>
      <c r="B355" s="568">
        <v>3.14</v>
      </c>
      <c r="C355" s="43" t="s">
        <v>148</v>
      </c>
      <c r="D355" s="521"/>
      <c r="E355" s="30"/>
      <c r="F355" s="520"/>
      <c r="G355" s="528" t="s">
        <v>10</v>
      </c>
      <c r="H355" s="528" t="s">
        <v>11</v>
      </c>
      <c r="I355" s="528" t="s">
        <v>12</v>
      </c>
      <c r="J355" s="528" t="s">
        <v>13</v>
      </c>
      <c r="K355" s="494" t="s">
        <v>5</v>
      </c>
      <c r="L355" s="1"/>
      <c r="M355" s="1"/>
      <c r="N355" s="1"/>
      <c r="O355" s="1"/>
      <c r="P355" s="8">
        <f t="shared" ref="P355:P361" si="54">VLOOKUP(K355,$P$2:$Q$5,2,0)</f>
        <v>1</v>
      </c>
      <c r="AH355" s="2" t="str">
        <f t="shared" ref="AH355:AH378" si="55">TRIM(C355)</f>
        <v>LOSA MACIZA SUPERIOR E= 0.12</v>
      </c>
    </row>
    <row r="356" spans="1:34" s="2" customFormat="1">
      <c r="A356" s="1">
        <v>370</v>
      </c>
      <c r="B356" s="78"/>
      <c r="C356" s="41" t="s">
        <v>89</v>
      </c>
      <c r="D356" s="611">
        <v>0.125</v>
      </c>
      <c r="E356" s="38" t="s">
        <v>17</v>
      </c>
      <c r="F356" s="530">
        <f t="shared" ref="F356:F363" si="56">+P356*R356</f>
        <v>157055</v>
      </c>
      <c r="G356" s="612" t="s">
        <v>8</v>
      </c>
      <c r="H356" s="613" t="s">
        <v>8</v>
      </c>
      <c r="I356" s="613" t="s">
        <v>8</v>
      </c>
      <c r="J356" s="614">
        <f>D356*F356</f>
        <v>19632</v>
      </c>
      <c r="K356" s="494" t="s">
        <v>5</v>
      </c>
      <c r="L356" s="1"/>
      <c r="M356" s="1"/>
      <c r="N356" s="1"/>
      <c r="O356" s="1"/>
      <c r="P356" s="8">
        <f t="shared" si="54"/>
        <v>1</v>
      </c>
      <c r="R356" s="506">
        <f>+'Apu Auxiliares'!J63</f>
        <v>157055</v>
      </c>
      <c r="AH356" s="2" t="str">
        <f t="shared" si="55"/>
        <v>Aux concreto 3000 psi -obra-</v>
      </c>
    </row>
    <row r="357" spans="1:34" s="2" customFormat="1">
      <c r="A357" s="1">
        <v>371</v>
      </c>
      <c r="B357" s="63"/>
      <c r="C357" s="26" t="s">
        <v>121</v>
      </c>
      <c r="D357" s="621">
        <v>1.1200000000000001</v>
      </c>
      <c r="E357" s="27" t="s">
        <v>15</v>
      </c>
      <c r="F357" s="573">
        <f t="shared" si="56"/>
        <v>822</v>
      </c>
      <c r="G357" s="513" t="s">
        <v>8</v>
      </c>
      <c r="H357" s="514" t="s">
        <v>8</v>
      </c>
      <c r="I357" s="514" t="s">
        <v>8</v>
      </c>
      <c r="J357" s="626">
        <f>D357*F357</f>
        <v>921</v>
      </c>
      <c r="K357" s="494" t="s">
        <v>5</v>
      </c>
      <c r="L357" s="1"/>
      <c r="M357" s="1"/>
      <c r="N357" s="1"/>
      <c r="O357" s="1"/>
      <c r="P357" s="8">
        <f t="shared" si="54"/>
        <v>1</v>
      </c>
      <c r="R357" s="512">
        <f>+'Apu Auxiliares'!J103</f>
        <v>822</v>
      </c>
      <c r="AH357" s="2" t="str">
        <f t="shared" si="55"/>
        <v>Aux curado concreto</v>
      </c>
    </row>
    <row r="358" spans="1:34" s="2" customFormat="1">
      <c r="A358" s="1">
        <v>372</v>
      </c>
      <c r="B358" s="63"/>
      <c r="C358" s="26" t="s">
        <v>93</v>
      </c>
      <c r="D358" s="621">
        <v>1.1200000000000001</v>
      </c>
      <c r="E358" s="27" t="s">
        <v>15</v>
      </c>
      <c r="F358" s="573">
        <f t="shared" si="56"/>
        <v>457</v>
      </c>
      <c r="G358" s="513" t="s">
        <v>8</v>
      </c>
      <c r="H358" s="514" t="s">
        <v>8</v>
      </c>
      <c r="I358" s="514" t="s">
        <v>8</v>
      </c>
      <c r="J358" s="626">
        <f>D358*F358</f>
        <v>512</v>
      </c>
      <c r="K358" s="494" t="s">
        <v>5</v>
      </c>
      <c r="L358" s="1"/>
      <c r="M358" s="1"/>
      <c r="N358" s="1"/>
      <c r="O358" s="1"/>
      <c r="P358" s="8">
        <f t="shared" si="54"/>
        <v>1</v>
      </c>
      <c r="R358" s="512">
        <f>+'Apu Auxiliares'!$J$114</f>
        <v>457</v>
      </c>
      <c r="AH358" s="2" t="str">
        <f t="shared" si="55"/>
        <v>Aux desmoldante -separol-</v>
      </c>
    </row>
    <row r="359" spans="1:34" s="2" customFormat="1">
      <c r="A359" s="1">
        <v>373</v>
      </c>
      <c r="B359" s="63"/>
      <c r="C359" s="26" t="s">
        <v>149</v>
      </c>
      <c r="D359" s="621">
        <v>1</v>
      </c>
      <c r="E359" s="27" t="s">
        <v>15</v>
      </c>
      <c r="F359" s="573">
        <f t="shared" si="56"/>
        <v>8132</v>
      </c>
      <c r="G359" s="513" t="s">
        <v>8</v>
      </c>
      <c r="H359" s="514" t="s">
        <v>8</v>
      </c>
      <c r="I359" s="514" t="s">
        <v>8</v>
      </c>
      <c r="J359" s="626">
        <f>D359*F359</f>
        <v>8132</v>
      </c>
      <c r="K359" s="494" t="s">
        <v>5</v>
      </c>
      <c r="L359" s="1"/>
      <c r="M359" s="1"/>
      <c r="N359" s="1"/>
      <c r="O359" s="1"/>
      <c r="P359" s="8">
        <f t="shared" si="54"/>
        <v>1</v>
      </c>
      <c r="R359" s="559">
        <f>+'Apu Auxiliares'!$J$148</f>
        <v>8132</v>
      </c>
      <c r="AH359" s="2" t="str">
        <f t="shared" si="55"/>
        <v>Aux formaleta losa tradicional</v>
      </c>
    </row>
    <row r="360" spans="1:34" s="2" customFormat="1">
      <c r="A360" s="1">
        <v>374</v>
      </c>
      <c r="B360" s="63"/>
      <c r="C360" s="26" t="s">
        <v>150</v>
      </c>
      <c r="D360" s="621">
        <v>1</v>
      </c>
      <c r="E360" s="27" t="s">
        <v>15</v>
      </c>
      <c r="F360" s="573">
        <f t="shared" si="56"/>
        <v>10160</v>
      </c>
      <c r="G360" s="513" t="s">
        <v>8</v>
      </c>
      <c r="H360" s="514" t="s">
        <v>8</v>
      </c>
      <c r="I360" s="515">
        <f>D360*F360</f>
        <v>10160</v>
      </c>
      <c r="J360" s="622" t="s">
        <v>8</v>
      </c>
      <c r="K360" s="494" t="s">
        <v>5</v>
      </c>
      <c r="L360" s="1"/>
      <c r="M360" s="1"/>
      <c r="N360" s="1"/>
      <c r="O360" s="1"/>
      <c r="P360" s="8">
        <f t="shared" si="54"/>
        <v>1</v>
      </c>
      <c r="R360" s="512">
        <f>8000*1.27</f>
        <v>10160</v>
      </c>
      <c r="AH360" s="2" t="str">
        <f t="shared" si="55"/>
        <v>M.O. losa aerea maciza</v>
      </c>
    </row>
    <row r="361" spans="1:34" s="2" customFormat="1">
      <c r="A361" s="1">
        <v>375</v>
      </c>
      <c r="B361" s="63"/>
      <c r="C361" s="26" t="s">
        <v>101</v>
      </c>
      <c r="D361" s="621">
        <v>0.12</v>
      </c>
      <c r="E361" s="27" t="s">
        <v>15</v>
      </c>
      <c r="F361" s="573">
        <f t="shared" si="56"/>
        <v>2800</v>
      </c>
      <c r="G361" s="513" t="s">
        <v>8</v>
      </c>
      <c r="H361" s="514" t="s">
        <v>8</v>
      </c>
      <c r="I361" s="514" t="s">
        <v>8</v>
      </c>
      <c r="J361" s="626">
        <f>D361*F361</f>
        <v>336</v>
      </c>
      <c r="K361" s="494" t="s">
        <v>5</v>
      </c>
      <c r="L361" s="1"/>
      <c r="M361" s="1"/>
      <c r="N361" s="1"/>
      <c r="O361" s="1"/>
      <c r="P361" s="8">
        <f t="shared" si="54"/>
        <v>1</v>
      </c>
      <c r="R361" s="512">
        <f>+'Apu Auxiliares'!J108</f>
        <v>2800</v>
      </c>
      <c r="AH361" s="2" t="str">
        <f t="shared" si="55"/>
        <v>Aux formaleta lateral</v>
      </c>
    </row>
    <row r="362" spans="1:34" s="2" customFormat="1">
      <c r="A362" s="1">
        <v>376</v>
      </c>
      <c r="B362" s="63"/>
      <c r="C362" s="26" t="s">
        <v>62</v>
      </c>
      <c r="D362" s="621">
        <f>I360</f>
        <v>10160</v>
      </c>
      <c r="E362" s="27" t="s">
        <v>20</v>
      </c>
      <c r="F362" s="573">
        <f t="shared" si="56"/>
        <v>0</v>
      </c>
      <c r="G362" s="513" t="s">
        <v>8</v>
      </c>
      <c r="H362" s="515">
        <f>D362*F362</f>
        <v>0</v>
      </c>
      <c r="I362" s="514" t="s">
        <v>8</v>
      </c>
      <c r="J362" s="622" t="s">
        <v>8</v>
      </c>
      <c r="K362" s="494" t="s">
        <v>5</v>
      </c>
      <c r="L362" s="1"/>
      <c r="M362" s="1"/>
      <c r="N362" s="1"/>
      <c r="O362" s="1"/>
      <c r="P362" s="8">
        <v>1</v>
      </c>
      <c r="Q362" s="575"/>
      <c r="R362" s="559">
        <v>0</v>
      </c>
      <c r="AH362" s="2" t="str">
        <f t="shared" si="55"/>
        <v>Elementos de consumo y proteccion</v>
      </c>
    </row>
    <row r="363" spans="1:34" s="2" customFormat="1">
      <c r="A363" s="1">
        <v>377</v>
      </c>
      <c r="B363" s="68"/>
      <c r="C363" s="42" t="s">
        <v>64</v>
      </c>
      <c r="D363" s="623">
        <f>I360</f>
        <v>10160</v>
      </c>
      <c r="E363" s="39" t="s">
        <v>22</v>
      </c>
      <c r="F363" s="640">
        <f t="shared" si="56"/>
        <v>0</v>
      </c>
      <c r="G363" s="636">
        <f>D363*F363</f>
        <v>0</v>
      </c>
      <c r="H363" s="539" t="s">
        <v>8</v>
      </c>
      <c r="I363" s="539" t="s">
        <v>8</v>
      </c>
      <c r="J363" s="541" t="s">
        <v>8</v>
      </c>
      <c r="K363" s="494" t="s">
        <v>5</v>
      </c>
      <c r="L363" s="1"/>
      <c r="M363" s="1"/>
      <c r="N363" s="1"/>
      <c r="O363" s="1"/>
      <c r="P363" s="8">
        <f t="shared" ref="P363:P373" si="57">VLOOKUP(K363,$P$2:$Q$5,2,0)</f>
        <v>1</v>
      </c>
      <c r="R363" s="512">
        <v>0</v>
      </c>
      <c r="AH363" s="2" t="str">
        <f t="shared" si="55"/>
        <v>Herramienta y equipo menor</v>
      </c>
    </row>
    <row r="364" spans="1:34" s="2" customFormat="1">
      <c r="A364" s="1">
        <v>378</v>
      </c>
      <c r="B364" s="30"/>
      <c r="C364" s="18" t="str">
        <f>"DIRECTO:  "&amp;TEXT(ROUNDUP(SUM(G364:J364),0),"$0,00")&amp;" / "&amp;E364</f>
        <v>DIRECTO:  $39,693 / m2</v>
      </c>
      <c r="D364" s="624" t="s">
        <v>8</v>
      </c>
      <c r="E364" s="30" t="s">
        <v>100</v>
      </c>
      <c r="F364" s="520" t="s">
        <v>8</v>
      </c>
      <c r="G364" s="543">
        <f>SUM(G356:G363)</f>
        <v>0</v>
      </c>
      <c r="H364" s="543">
        <f>SUM(H356:H363)</f>
        <v>0</v>
      </c>
      <c r="I364" s="543">
        <f>SUM(I356:I363)</f>
        <v>10160</v>
      </c>
      <c r="J364" s="543">
        <f>SUM(J356:J363)</f>
        <v>29533</v>
      </c>
      <c r="K364" s="494" t="s">
        <v>5</v>
      </c>
      <c r="L364" s="1"/>
      <c r="M364" s="1"/>
      <c r="N364" s="1"/>
      <c r="O364" s="1"/>
      <c r="P364" s="8">
        <f t="shared" si="57"/>
        <v>1</v>
      </c>
      <c r="AH364" s="2" t="str">
        <f t="shared" si="55"/>
        <v>DIRECTO: $39,693 / m2</v>
      </c>
    </row>
    <row r="365" spans="1:34" s="2" customFormat="1">
      <c r="A365" s="1">
        <v>379</v>
      </c>
      <c r="B365" s="30"/>
      <c r="C365" s="30" t="s">
        <v>8</v>
      </c>
      <c r="D365" s="521" t="s">
        <v>8</v>
      </c>
      <c r="E365" s="30" t="s">
        <v>8</v>
      </c>
      <c r="F365" s="520"/>
      <c r="G365" s="520" t="s">
        <v>8</v>
      </c>
      <c r="H365" s="520" t="s">
        <v>8</v>
      </c>
      <c r="I365" s="520" t="s">
        <v>8</v>
      </c>
      <c r="J365" s="522">
        <f>ROUNDUP(SUM(G364:J364),0)</f>
        <v>39693</v>
      </c>
      <c r="K365" s="494" t="s">
        <v>5</v>
      </c>
      <c r="L365" s="1"/>
      <c r="M365" s="1"/>
      <c r="N365" s="1"/>
      <c r="O365" s="1"/>
      <c r="P365" s="8">
        <f t="shared" si="57"/>
        <v>1</v>
      </c>
      <c r="AH365" s="2" t="str">
        <f t="shared" si="55"/>
        <v/>
      </c>
    </row>
    <row r="366" spans="1:34" s="2" customFormat="1">
      <c r="A366" s="1">
        <v>380</v>
      </c>
      <c r="B366" s="30" t="s">
        <v>8</v>
      </c>
      <c r="C366" s="523" t="s">
        <v>8</v>
      </c>
      <c r="D366" s="652" t="s">
        <v>8</v>
      </c>
      <c r="E366" s="520" t="s">
        <v>8</v>
      </c>
      <c r="F366" s="520" t="s">
        <v>8</v>
      </c>
      <c r="G366" s="520" t="s">
        <v>8</v>
      </c>
      <c r="H366" s="520" t="s">
        <v>8</v>
      </c>
      <c r="I366" s="520" t="s">
        <v>8</v>
      </c>
      <c r="J366" s="35"/>
      <c r="K366" s="494" t="s">
        <v>5</v>
      </c>
      <c r="L366" s="1"/>
      <c r="M366" s="1"/>
      <c r="N366" s="1"/>
      <c r="O366" s="1"/>
      <c r="P366" s="8">
        <f t="shared" si="57"/>
        <v>1</v>
      </c>
      <c r="AH366" s="2" t="str">
        <f t="shared" si="55"/>
        <v/>
      </c>
    </row>
    <row r="367" spans="1:34" s="2" customFormat="1">
      <c r="A367" s="1">
        <v>381</v>
      </c>
      <c r="B367" s="568">
        <v>3.15</v>
      </c>
      <c r="C367" s="568" t="s">
        <v>151</v>
      </c>
      <c r="D367" s="499"/>
      <c r="E367" s="4"/>
      <c r="F367" s="1"/>
      <c r="G367" s="546" t="s">
        <v>10</v>
      </c>
      <c r="H367" s="546" t="s">
        <v>11</v>
      </c>
      <c r="I367" s="546" t="s">
        <v>12</v>
      </c>
      <c r="J367" s="546" t="s">
        <v>13</v>
      </c>
      <c r="K367" s="494" t="s">
        <v>5</v>
      </c>
      <c r="L367" s="1"/>
      <c r="M367" s="1"/>
      <c r="N367" s="1"/>
      <c r="O367" s="1"/>
      <c r="P367" s="8">
        <f t="shared" si="57"/>
        <v>1</v>
      </c>
      <c r="Q367" s="533"/>
      <c r="R367" s="1"/>
      <c r="AH367" s="2" t="str">
        <f t="shared" si="55"/>
        <v>ESCALAS EN CONCRETO PARA POSTERIOR ENCHAPE EN PIEDRA BARICHARA, HUELLA Y CONTRAHUELLA, LA HUELLA CON PENDIENTE</v>
      </c>
    </row>
    <row r="368" spans="1:34" s="2" customFormat="1">
      <c r="A368" s="1">
        <v>382</v>
      </c>
      <c r="B368" s="103"/>
      <c r="C368" s="12" t="s">
        <v>89</v>
      </c>
      <c r="D368" s="569">
        <v>1.05</v>
      </c>
      <c r="E368" s="13" t="s">
        <v>36</v>
      </c>
      <c r="F368" s="530">
        <f t="shared" ref="F368:F375" si="58">+P368*R368</f>
        <v>157055</v>
      </c>
      <c r="G368" s="571" t="s">
        <v>8</v>
      </c>
      <c r="H368" s="548">
        <f>$D368*$F368</f>
        <v>164908</v>
      </c>
      <c r="I368" s="548" t="s">
        <v>8</v>
      </c>
      <c r="J368" s="549"/>
      <c r="K368" s="494" t="s">
        <v>5</v>
      </c>
      <c r="L368" s="1"/>
      <c r="M368" s="1"/>
      <c r="N368" s="1"/>
      <c r="O368" s="1"/>
      <c r="P368" s="8">
        <f t="shared" si="57"/>
        <v>1</v>
      </c>
      <c r="Q368" s="533"/>
      <c r="R368" s="506">
        <f>+'Apu Auxiliares'!J63</f>
        <v>157055</v>
      </c>
      <c r="X368" s="2" t="str">
        <f t="shared" ref="X368:X375" si="59">TRIM(C368)</f>
        <v>Aux concreto 3000 psi -obra-</v>
      </c>
      <c r="AH368" s="2" t="str">
        <f t="shared" si="55"/>
        <v>Aux concreto 3000 psi -obra-</v>
      </c>
    </row>
    <row r="369" spans="1:34" s="2" customFormat="1">
      <c r="A369" s="1">
        <v>383</v>
      </c>
      <c r="B369" s="95"/>
      <c r="C369" s="26" t="s">
        <v>93</v>
      </c>
      <c r="D369" s="572">
        <f>D371</f>
        <v>3.8</v>
      </c>
      <c r="E369" s="15" t="s">
        <v>100</v>
      </c>
      <c r="F369" s="573">
        <f t="shared" si="58"/>
        <v>457</v>
      </c>
      <c r="G369" s="574" t="s">
        <v>8</v>
      </c>
      <c r="H369" s="554" t="s">
        <v>8</v>
      </c>
      <c r="I369" s="554" t="s">
        <v>8</v>
      </c>
      <c r="J369" s="556">
        <f>D369*F369</f>
        <v>1737</v>
      </c>
      <c r="K369" s="494" t="s">
        <v>5</v>
      </c>
      <c r="L369" s="1"/>
      <c r="M369" s="1"/>
      <c r="N369" s="1"/>
      <c r="O369" s="1"/>
      <c r="P369" s="8">
        <f t="shared" si="57"/>
        <v>1</v>
      </c>
      <c r="Q369" s="533"/>
      <c r="R369" s="512">
        <f>+'Apu Auxiliares'!$J$114</f>
        <v>457</v>
      </c>
      <c r="X369" s="2" t="str">
        <f t="shared" si="59"/>
        <v>Aux desmoldante -separol-</v>
      </c>
      <c r="AH369" s="2" t="str">
        <f t="shared" si="55"/>
        <v>Aux desmoldante -separol-</v>
      </c>
    </row>
    <row r="370" spans="1:34" s="2" customFormat="1">
      <c r="A370" s="1">
        <v>384</v>
      </c>
      <c r="B370" s="104"/>
      <c r="C370" s="14" t="s">
        <v>152</v>
      </c>
      <c r="D370" s="572">
        <f>(1.34*10+1.53*2+1.13*2)/2</f>
        <v>9.36</v>
      </c>
      <c r="E370" s="15" t="s">
        <v>5</v>
      </c>
      <c r="F370" s="573">
        <f t="shared" si="58"/>
        <v>1700</v>
      </c>
      <c r="G370" s="558" t="s">
        <v>8</v>
      </c>
      <c r="H370" s="555">
        <f>D370*F370</f>
        <v>15912</v>
      </c>
      <c r="I370" s="554" t="s">
        <v>8</v>
      </c>
      <c r="J370" s="556" t="s">
        <v>8</v>
      </c>
      <c r="K370" s="494" t="s">
        <v>5</v>
      </c>
      <c r="L370" s="1"/>
      <c r="M370" s="1"/>
      <c r="N370" s="1"/>
      <c r="O370" s="1"/>
      <c r="P370" s="8">
        <f t="shared" si="57"/>
        <v>1</v>
      </c>
      <c r="Q370" s="533"/>
      <c r="R370" s="559">
        <v>1700</v>
      </c>
      <c r="X370" s="2" t="str">
        <f t="shared" si="59"/>
        <v>Tabla 0.30</v>
      </c>
      <c r="AH370" s="2" t="str">
        <f t="shared" si="55"/>
        <v>Tabla 0.30</v>
      </c>
    </row>
    <row r="371" spans="1:34" s="2" customFormat="1">
      <c r="A371" s="1">
        <v>385</v>
      </c>
      <c r="B371" s="104"/>
      <c r="C371" s="14" t="s">
        <v>112</v>
      </c>
      <c r="D371" s="572">
        <v>3.8</v>
      </c>
      <c r="E371" s="15" t="s">
        <v>100</v>
      </c>
      <c r="F371" s="573">
        <f t="shared" si="58"/>
        <v>8132</v>
      </c>
      <c r="G371" s="574">
        <f>$D371*$F371</f>
        <v>30902</v>
      </c>
      <c r="H371" s="554" t="s">
        <v>8</v>
      </c>
      <c r="I371" s="554" t="s">
        <v>8</v>
      </c>
      <c r="J371" s="556">
        <f>D371*F371</f>
        <v>30902</v>
      </c>
      <c r="K371" s="494" t="s">
        <v>5</v>
      </c>
      <c r="L371" s="1"/>
      <c r="M371" s="1"/>
      <c r="N371" s="1"/>
      <c r="O371" s="1"/>
      <c r="P371" s="8">
        <f t="shared" si="57"/>
        <v>1</v>
      </c>
      <c r="Q371" s="533"/>
      <c r="R371" s="559">
        <f>+'Apu Auxiliares'!$J$148</f>
        <v>8132</v>
      </c>
      <c r="X371" s="2" t="str">
        <f t="shared" si="59"/>
        <v>Aux formaleta losa tradicional</v>
      </c>
      <c r="AH371" s="2" t="str">
        <f t="shared" si="55"/>
        <v>Aux formaleta losa tradicional</v>
      </c>
    </row>
    <row r="372" spans="1:34" s="2" customFormat="1">
      <c r="A372" s="1">
        <v>386</v>
      </c>
      <c r="B372" s="104"/>
      <c r="C372" s="14" t="s">
        <v>114</v>
      </c>
      <c r="D372" s="572">
        <v>0.08</v>
      </c>
      <c r="E372" s="15" t="s">
        <v>115</v>
      </c>
      <c r="F372" s="573">
        <f t="shared" si="58"/>
        <v>23500</v>
      </c>
      <c r="G372" s="574">
        <f>D372*F372</f>
        <v>1880</v>
      </c>
      <c r="H372" s="554" t="s">
        <v>8</v>
      </c>
      <c r="I372" s="554"/>
      <c r="J372" s="556" t="s">
        <v>8</v>
      </c>
      <c r="K372" s="494" t="s">
        <v>5</v>
      </c>
      <c r="L372" s="1"/>
      <c r="M372" s="1"/>
      <c r="N372" s="1"/>
      <c r="O372" s="1"/>
      <c r="P372" s="8">
        <f t="shared" si="57"/>
        <v>1</v>
      </c>
      <c r="Q372" s="533"/>
      <c r="R372" s="559">
        <v>23500</v>
      </c>
      <c r="X372" s="2" t="str">
        <f t="shared" si="59"/>
        <v>Vibrador electrico</v>
      </c>
      <c r="AH372" s="2" t="str">
        <f t="shared" si="55"/>
        <v>Vibrador electrico</v>
      </c>
    </row>
    <row r="373" spans="1:34" s="2" customFormat="1">
      <c r="A373" s="1">
        <v>387</v>
      </c>
      <c r="B373" s="95"/>
      <c r="C373" s="14" t="s">
        <v>153</v>
      </c>
      <c r="D373" s="572">
        <v>1</v>
      </c>
      <c r="E373" s="15" t="s">
        <v>36</v>
      </c>
      <c r="F373" s="573">
        <f t="shared" si="58"/>
        <v>144000</v>
      </c>
      <c r="G373" s="558" t="s">
        <v>8</v>
      </c>
      <c r="H373" s="554" t="s">
        <v>8</v>
      </c>
      <c r="I373" s="555">
        <f>D373*F373</f>
        <v>144000</v>
      </c>
      <c r="J373" s="641"/>
      <c r="K373" s="494" t="s">
        <v>5</v>
      </c>
      <c r="L373" s="1"/>
      <c r="M373" s="1"/>
      <c r="N373" s="1"/>
      <c r="O373" s="1"/>
      <c r="P373" s="8">
        <f t="shared" si="57"/>
        <v>1</v>
      </c>
      <c r="Q373" s="533"/>
      <c r="R373" s="559">
        <v>144000</v>
      </c>
      <c r="X373" s="2" t="str">
        <f t="shared" si="59"/>
        <v>M.O. escalas aereas</v>
      </c>
      <c r="AH373" s="2" t="str">
        <f t="shared" si="55"/>
        <v>M.O. escalas aereas</v>
      </c>
    </row>
    <row r="374" spans="1:34" s="2" customFormat="1">
      <c r="A374" s="1">
        <v>388</v>
      </c>
      <c r="B374" s="101"/>
      <c r="C374" s="26" t="s">
        <v>62</v>
      </c>
      <c r="D374" s="621">
        <f>I373</f>
        <v>144000</v>
      </c>
      <c r="E374" s="27" t="s">
        <v>20</v>
      </c>
      <c r="F374" s="573">
        <f t="shared" si="58"/>
        <v>0</v>
      </c>
      <c r="G374" s="513" t="s">
        <v>8</v>
      </c>
      <c r="H374" s="515">
        <f>D374*F374</f>
        <v>0</v>
      </c>
      <c r="I374" s="514" t="s">
        <v>8</v>
      </c>
      <c r="J374" s="622" t="s">
        <v>8</v>
      </c>
      <c r="K374" s="494" t="s">
        <v>5</v>
      </c>
      <c r="L374" s="1"/>
      <c r="M374" s="1"/>
      <c r="N374" s="1"/>
      <c r="O374" s="1"/>
      <c r="P374" s="8">
        <v>1</v>
      </c>
      <c r="Q374" s="575"/>
      <c r="R374" s="559">
        <v>0</v>
      </c>
      <c r="X374" s="2" t="str">
        <f t="shared" si="59"/>
        <v>Elementos de consumo y proteccion</v>
      </c>
      <c r="AH374" s="2" t="str">
        <f t="shared" si="55"/>
        <v>Elementos de consumo y proteccion</v>
      </c>
    </row>
    <row r="375" spans="1:34" s="2" customFormat="1">
      <c r="A375" s="1">
        <v>389</v>
      </c>
      <c r="B375" s="96"/>
      <c r="C375" s="16" t="s">
        <v>64</v>
      </c>
      <c r="D375" s="623">
        <f>I373</f>
        <v>144000</v>
      </c>
      <c r="E375" s="17" t="s">
        <v>65</v>
      </c>
      <c r="F375" s="640">
        <f t="shared" si="58"/>
        <v>0</v>
      </c>
      <c r="G375" s="578">
        <f>D375*F375</f>
        <v>0</v>
      </c>
      <c r="H375" s="562" t="s">
        <v>8</v>
      </c>
      <c r="I375" s="562" t="s">
        <v>8</v>
      </c>
      <c r="J375" s="563" t="s">
        <v>8</v>
      </c>
      <c r="K375" s="494" t="s">
        <v>5</v>
      </c>
      <c r="L375" s="1"/>
      <c r="M375" s="1"/>
      <c r="N375" s="1"/>
      <c r="O375" s="1"/>
      <c r="P375" s="8">
        <f>VLOOKUP(K375,$P$2:$Q$5,2,0)</f>
        <v>1</v>
      </c>
      <c r="Q375" s="533"/>
      <c r="R375" s="559">
        <v>0</v>
      </c>
      <c r="X375" s="2" t="str">
        <f t="shared" si="59"/>
        <v>Herramienta y equipo menor</v>
      </c>
      <c r="AH375" s="2" t="str">
        <f t="shared" si="55"/>
        <v>Herramienta y equipo menor</v>
      </c>
    </row>
    <row r="376" spans="1:34" s="2" customFormat="1">
      <c r="A376" s="1">
        <v>390</v>
      </c>
      <c r="B376" s="3"/>
      <c r="C376" s="18" t="str">
        <f>"DIRECTO:  "&amp;TEXT(ROUNDUP(SUM(G376:J376),0),"$0,00")&amp;" / "&amp;E376</f>
        <v>DIRECTO:  $390,241 / m3</v>
      </c>
      <c r="D376" s="579" t="s">
        <v>8</v>
      </c>
      <c r="E376" s="4" t="s">
        <v>36</v>
      </c>
      <c r="F376" s="491"/>
      <c r="G376" s="565">
        <f>SUM(G368:G375)</f>
        <v>32782</v>
      </c>
      <c r="H376" s="565">
        <f>SUM(H368:H375)</f>
        <v>180820</v>
      </c>
      <c r="I376" s="565">
        <f>SUM(I368:I375)</f>
        <v>144000</v>
      </c>
      <c r="J376" s="565">
        <f>SUM(J368:J375)</f>
        <v>32639</v>
      </c>
      <c r="K376" s="494" t="s">
        <v>5</v>
      </c>
      <c r="L376" s="1"/>
      <c r="M376" s="1"/>
      <c r="N376" s="1"/>
      <c r="O376" s="1"/>
      <c r="P376" s="8">
        <f>VLOOKUP(K376,$P$2:$Q$5,2,0)</f>
        <v>1</v>
      </c>
      <c r="Q376" s="533"/>
      <c r="R376" s="491"/>
      <c r="AH376" s="2" t="str">
        <f t="shared" si="55"/>
        <v>DIRECTO: $390,241 / m3</v>
      </c>
    </row>
    <row r="377" spans="1:34" s="2" customFormat="1">
      <c r="A377" s="1">
        <v>391</v>
      </c>
      <c r="B377" s="3"/>
      <c r="C377" s="4"/>
      <c r="D377" s="490"/>
      <c r="E377" s="4"/>
      <c r="F377" s="491"/>
      <c r="G377" s="491"/>
      <c r="H377" s="491"/>
      <c r="I377" s="491"/>
      <c r="J377" s="527">
        <f>ROUNDUP(SUM(G376:J376),0)</f>
        <v>390241</v>
      </c>
      <c r="K377" s="494" t="s">
        <v>5</v>
      </c>
      <c r="L377" s="1"/>
      <c r="M377" s="1"/>
      <c r="N377" s="1"/>
      <c r="O377" s="1"/>
      <c r="P377" s="8">
        <f>VLOOKUP(K377,$P$2:$Q$5,2,0)</f>
        <v>1</v>
      </c>
      <c r="Q377" s="533"/>
      <c r="R377" s="491"/>
      <c r="AH377" s="2" t="str">
        <f t="shared" si="55"/>
        <v/>
      </c>
    </row>
    <row r="378" spans="1:34" s="2" customFormat="1">
      <c r="A378" s="1">
        <v>392</v>
      </c>
      <c r="B378" s="3"/>
      <c r="C378" s="4"/>
      <c r="D378" s="490"/>
      <c r="E378" s="4"/>
      <c r="F378" s="491"/>
      <c r="G378" s="491"/>
      <c r="H378" s="491"/>
      <c r="I378" s="491"/>
      <c r="J378" s="491"/>
      <c r="K378" s="494" t="s">
        <v>5</v>
      </c>
      <c r="L378" s="1"/>
      <c r="M378" s="1"/>
      <c r="N378" s="1"/>
      <c r="O378" s="1"/>
      <c r="P378" s="8">
        <f>VLOOKUP(K378,$P$2:$Q$5,2,0)</f>
        <v>1</v>
      </c>
      <c r="Q378" s="533"/>
      <c r="R378" s="491"/>
      <c r="AH378" s="2" t="str">
        <f t="shared" si="55"/>
        <v/>
      </c>
    </row>
    <row r="379" spans="1:34" s="2" customFormat="1">
      <c r="A379" s="1">
        <v>393</v>
      </c>
      <c r="C379" s="34"/>
      <c r="D379" s="585"/>
      <c r="E379" s="30"/>
      <c r="F379" s="520"/>
      <c r="G379" s="520"/>
      <c r="H379" s="520"/>
      <c r="I379" s="520"/>
      <c r="J379" s="520"/>
      <c r="K379" s="494" t="s">
        <v>5</v>
      </c>
      <c r="L379" s="1"/>
      <c r="M379" s="1"/>
      <c r="N379" s="1"/>
      <c r="O379" s="1"/>
      <c r="P379" s="8">
        <f>VLOOKUP(K379,$P$2:$Q$4,2,0)</f>
        <v>1</v>
      </c>
    </row>
    <row r="380" spans="1:34" s="2" customFormat="1">
      <c r="A380" s="1">
        <v>394</v>
      </c>
      <c r="B380" s="653">
        <v>3.16</v>
      </c>
      <c r="C380" s="114" t="s">
        <v>154</v>
      </c>
      <c r="D380" s="585"/>
      <c r="E380" s="30"/>
      <c r="F380" s="520"/>
      <c r="G380" s="528" t="s">
        <v>10</v>
      </c>
      <c r="H380" s="528" t="s">
        <v>11</v>
      </c>
      <c r="I380" s="528" t="s">
        <v>12</v>
      </c>
      <c r="J380" s="528" t="s">
        <v>13</v>
      </c>
      <c r="K380" s="494" t="s">
        <v>5</v>
      </c>
      <c r="L380" s="1"/>
      <c r="M380" s="1"/>
      <c r="N380" s="1"/>
      <c r="O380" s="1"/>
      <c r="P380" s="8">
        <f>VLOOKUP(K380,$P$2:$Q$4,2,0)</f>
        <v>1</v>
      </c>
    </row>
    <row r="381" spans="1:34" s="2" customFormat="1">
      <c r="A381" s="1">
        <v>395</v>
      </c>
      <c r="B381" s="100"/>
      <c r="C381" s="41" t="s">
        <v>155</v>
      </c>
      <c r="D381" s="637">
        <f>(20*(0.3*2+1.22*2)+(1.1*2+1.22*2))</f>
        <v>65.44</v>
      </c>
      <c r="E381" s="38" t="s">
        <v>113</v>
      </c>
      <c r="F381" s="530">
        <f>+P381*R381</f>
        <v>5191</v>
      </c>
      <c r="G381" s="612" t="s">
        <v>8</v>
      </c>
      <c r="H381" s="654">
        <f>D381*F381</f>
        <v>339699</v>
      </c>
      <c r="I381" s="613" t="s">
        <v>8</v>
      </c>
      <c r="J381" s="655" t="s">
        <v>8</v>
      </c>
      <c r="K381" s="494" t="s">
        <v>5</v>
      </c>
      <c r="L381" s="1"/>
      <c r="M381" s="1"/>
      <c r="N381" s="1"/>
      <c r="O381" s="1"/>
      <c r="P381" s="8">
        <f>VLOOKUP(K381,$P$2:$Q$4,2,0)</f>
        <v>1</v>
      </c>
      <c r="R381" s="530">
        <v>5191</v>
      </c>
      <c r="X381" s="2" t="str">
        <f>TRIM(C381)</f>
        <v>Soporte metalico huella angulo 2"x 2"x 3/16"</v>
      </c>
    </row>
    <row r="382" spans="1:34" s="2" customFormat="1">
      <c r="A382" s="1">
        <v>396</v>
      </c>
      <c r="B382" s="101"/>
      <c r="C382" s="26" t="s">
        <v>89</v>
      </c>
      <c r="D382" s="638">
        <f>(20*0.3*1.22+1.1*1.22)*0.04</f>
        <v>0.34599999999999997</v>
      </c>
      <c r="E382" s="27" t="s">
        <v>17</v>
      </c>
      <c r="F382" s="573">
        <f>+P382*R382</f>
        <v>157055</v>
      </c>
      <c r="G382" s="513" t="s">
        <v>8</v>
      </c>
      <c r="H382" s="514">
        <f>D382*F382</f>
        <v>54341</v>
      </c>
      <c r="I382" s="514" t="s">
        <v>8</v>
      </c>
      <c r="J382" s="626"/>
      <c r="K382" s="494" t="s">
        <v>5</v>
      </c>
      <c r="L382" s="1"/>
      <c r="M382" s="1"/>
      <c r="N382" s="1"/>
      <c r="O382" s="1"/>
      <c r="P382" s="8">
        <f>VLOOKUP(K382,$P$2:$Q$4,2,0)</f>
        <v>1</v>
      </c>
      <c r="R382" s="506">
        <f>+'Apu Auxiliares'!J63</f>
        <v>157055</v>
      </c>
      <c r="X382" s="2" t="str">
        <f>TRIM(C382)</f>
        <v>Aux concreto 3000 psi -obra-</v>
      </c>
    </row>
    <row r="383" spans="1:34" s="2" customFormat="1">
      <c r="A383" s="1">
        <v>397</v>
      </c>
      <c r="B383" s="101"/>
      <c r="C383" s="26" t="s">
        <v>156</v>
      </c>
      <c r="D383" s="638">
        <f>1.2*20</f>
        <v>24</v>
      </c>
      <c r="E383" s="27" t="s">
        <v>84</v>
      </c>
      <c r="F383" s="573">
        <f>+P383*R383</f>
        <v>2500</v>
      </c>
      <c r="G383" s="513" t="s">
        <v>8</v>
      </c>
      <c r="H383" s="514" t="s">
        <v>8</v>
      </c>
      <c r="I383" s="515">
        <f>D383*F383</f>
        <v>60000</v>
      </c>
      <c r="J383" s="622" t="s">
        <v>8</v>
      </c>
      <c r="K383" s="494" t="s">
        <v>5</v>
      </c>
      <c r="L383" s="1"/>
      <c r="M383" s="1"/>
      <c r="N383" s="1"/>
      <c r="O383" s="1"/>
      <c r="P383" s="8">
        <f>VLOOKUP(K383,$P$2:$Q$4,2,0)</f>
        <v>1</v>
      </c>
      <c r="R383" s="559">
        <v>2500</v>
      </c>
      <c r="X383" s="2" t="str">
        <f>TRIM(C383)</f>
        <v>M.O. vaciado e instalacion peldaños</v>
      </c>
    </row>
    <row r="384" spans="1:34" s="2" customFormat="1">
      <c r="A384" s="1">
        <v>398</v>
      </c>
      <c r="B384" s="101"/>
      <c r="C384" s="26" t="s">
        <v>62</v>
      </c>
      <c r="D384" s="638">
        <f>SUM(I383)</f>
        <v>60000</v>
      </c>
      <c r="E384" s="27" t="s">
        <v>20</v>
      </c>
      <c r="F384" s="573">
        <f>+P384*R384</f>
        <v>0</v>
      </c>
      <c r="G384" s="513" t="s">
        <v>8</v>
      </c>
      <c r="H384" s="515">
        <f>D384*F384</f>
        <v>0</v>
      </c>
      <c r="I384" s="514" t="s">
        <v>8</v>
      </c>
      <c r="J384" s="622" t="s">
        <v>8</v>
      </c>
      <c r="K384" s="494" t="s">
        <v>5</v>
      </c>
      <c r="L384" s="1"/>
      <c r="M384" s="1"/>
      <c r="N384" s="1"/>
      <c r="O384" s="1"/>
      <c r="P384" s="8">
        <v>1</v>
      </c>
      <c r="Q384" s="575"/>
      <c r="R384" s="559">
        <v>0</v>
      </c>
      <c r="X384" s="2" t="str">
        <f>TRIM(C384)</f>
        <v>Elementos de consumo y proteccion</v>
      </c>
    </row>
    <row r="385" spans="1:24" s="2" customFormat="1">
      <c r="A385" s="1">
        <v>399</v>
      </c>
      <c r="B385" s="102"/>
      <c r="C385" s="16" t="s">
        <v>64</v>
      </c>
      <c r="D385" s="536">
        <f>SUM(I383)</f>
        <v>60000</v>
      </c>
      <c r="E385" s="39" t="s">
        <v>22</v>
      </c>
      <c r="F385" s="640">
        <f>+P385*R385</f>
        <v>0</v>
      </c>
      <c r="G385" s="636">
        <f>D385*F385</f>
        <v>0</v>
      </c>
      <c r="H385" s="539" t="s">
        <v>8</v>
      </c>
      <c r="I385" s="539" t="s">
        <v>8</v>
      </c>
      <c r="J385" s="541" t="s">
        <v>8</v>
      </c>
      <c r="K385" s="494" t="s">
        <v>5</v>
      </c>
      <c r="L385" s="1"/>
      <c r="M385" s="1"/>
      <c r="N385" s="1"/>
      <c r="O385" s="1"/>
      <c r="P385" s="8">
        <f t="shared" ref="P385:P395" si="60">VLOOKUP(K385,$P$2:$Q$4,2,0)</f>
        <v>1</v>
      </c>
      <c r="R385" s="559">
        <v>0</v>
      </c>
      <c r="X385" s="2" t="str">
        <f>TRIM(C385)</f>
        <v>Herramienta y equipo menor</v>
      </c>
    </row>
    <row r="386" spans="1:24" s="2" customFormat="1">
      <c r="A386" s="1">
        <v>400</v>
      </c>
      <c r="B386" s="36"/>
      <c r="C386" s="18" t="str">
        <f>"DIRECTO:  "&amp;TEXT(ROUNDUP(SUM(G386:J386),0),"$0,00")&amp;" / "&amp;E386</f>
        <v>DIRECTO:  $454,040 / un</v>
      </c>
      <c r="D386" s="639" t="s">
        <v>8</v>
      </c>
      <c r="E386" s="30" t="s">
        <v>54</v>
      </c>
      <c r="F386" s="520" t="s">
        <v>8</v>
      </c>
      <c r="G386" s="543">
        <f>SUM(G381:G385)</f>
        <v>0</v>
      </c>
      <c r="H386" s="543">
        <f>SUM(H381:H385)</f>
        <v>394040</v>
      </c>
      <c r="I386" s="543">
        <f>SUM(I381:I385)</f>
        <v>60000</v>
      </c>
      <c r="J386" s="543">
        <f>SUM(J381:J385)</f>
        <v>0</v>
      </c>
      <c r="K386" s="494" t="s">
        <v>5</v>
      </c>
      <c r="L386" s="1"/>
      <c r="M386" s="1"/>
      <c r="N386" s="1"/>
      <c r="O386" s="1"/>
      <c r="P386" s="8">
        <f t="shared" si="60"/>
        <v>1</v>
      </c>
      <c r="R386" s="491"/>
    </row>
    <row r="387" spans="1:24" s="2" customFormat="1">
      <c r="A387" s="1">
        <v>401</v>
      </c>
      <c r="B387" s="36"/>
      <c r="C387" s="30"/>
      <c r="D387" s="585" t="s">
        <v>8</v>
      </c>
      <c r="E387" s="30" t="s">
        <v>8</v>
      </c>
      <c r="F387" s="520" t="s">
        <v>8</v>
      </c>
      <c r="G387" s="520" t="s">
        <v>8</v>
      </c>
      <c r="H387" s="520" t="s">
        <v>8</v>
      </c>
      <c r="I387" s="520" t="s">
        <v>8</v>
      </c>
      <c r="J387" s="527">
        <f>ROUNDUP(SUM(G386:J386),0)</f>
        <v>454040</v>
      </c>
      <c r="K387" s="494" t="s">
        <v>5</v>
      </c>
      <c r="L387" s="1"/>
      <c r="M387" s="1"/>
      <c r="N387" s="1"/>
      <c r="O387" s="1"/>
      <c r="P387" s="8">
        <f t="shared" si="60"/>
        <v>1</v>
      </c>
    </row>
    <row r="388" spans="1:24" s="2" customFormat="1">
      <c r="A388" s="1">
        <v>402</v>
      </c>
      <c r="B388" s="36"/>
      <c r="C388" s="23"/>
      <c r="G388" s="520"/>
      <c r="H388" s="520"/>
      <c r="I388" s="520" t="s">
        <v>8</v>
      </c>
      <c r="J388" s="520" t="s">
        <v>8</v>
      </c>
      <c r="K388" s="494" t="s">
        <v>5</v>
      </c>
      <c r="L388" s="1"/>
      <c r="M388" s="1"/>
      <c r="N388" s="1"/>
      <c r="O388" s="1"/>
      <c r="P388" s="8">
        <f t="shared" si="60"/>
        <v>1</v>
      </c>
    </row>
    <row r="389" spans="1:24" s="2" customFormat="1">
      <c r="A389" s="1">
        <v>403</v>
      </c>
      <c r="B389" s="503">
        <v>3.17</v>
      </c>
      <c r="C389" s="43" t="s">
        <v>157</v>
      </c>
      <c r="D389" s="585"/>
      <c r="E389" s="30"/>
      <c r="F389" s="520"/>
      <c r="G389" s="528" t="s">
        <v>10</v>
      </c>
      <c r="H389" s="528" t="s">
        <v>11</v>
      </c>
      <c r="I389" s="528" t="s">
        <v>12</v>
      </c>
      <c r="J389" s="528" t="s">
        <v>13</v>
      </c>
      <c r="K389" s="494" t="s">
        <v>5</v>
      </c>
      <c r="L389" s="1"/>
      <c r="M389" s="1"/>
      <c r="N389" s="1"/>
      <c r="O389" s="1"/>
      <c r="P389" s="8">
        <f t="shared" si="60"/>
        <v>1</v>
      </c>
    </row>
    <row r="390" spans="1:24" s="2" customFormat="1">
      <c r="A390" s="1">
        <v>404</v>
      </c>
      <c r="B390" s="100"/>
      <c r="C390" s="12" t="s">
        <v>158</v>
      </c>
      <c r="D390" s="529">
        <f>0.06*2*1.07</f>
        <v>0.128</v>
      </c>
      <c r="E390" s="38" t="s">
        <v>17</v>
      </c>
      <c r="F390" s="530">
        <f t="shared" ref="F390:F397" si="61">+P390*R390</f>
        <v>275883</v>
      </c>
      <c r="G390" s="612" t="s">
        <v>8</v>
      </c>
      <c r="H390" s="613">
        <f>$D390*$F390</f>
        <v>35313</v>
      </c>
      <c r="I390" s="613" t="s">
        <v>8</v>
      </c>
      <c r="J390" s="614"/>
      <c r="K390" s="494" t="s">
        <v>5</v>
      </c>
      <c r="L390" s="1"/>
      <c r="M390" s="1"/>
      <c r="N390" s="1"/>
      <c r="O390" s="1"/>
      <c r="P390" s="8">
        <f t="shared" si="60"/>
        <v>1</v>
      </c>
      <c r="R390" s="534">
        <v>275883</v>
      </c>
      <c r="X390" s="2" t="str">
        <f t="shared" ref="X390:X397" si="62">TRIM(C390)</f>
        <v>Concreto planta 3000 psi grava fina</v>
      </c>
    </row>
    <row r="391" spans="1:24" s="2" customFormat="1">
      <c r="A391" s="1">
        <v>405</v>
      </c>
      <c r="B391" s="128"/>
      <c r="C391" s="129" t="s">
        <v>159</v>
      </c>
      <c r="D391" s="615">
        <v>2</v>
      </c>
      <c r="E391" s="130" t="s">
        <v>100</v>
      </c>
      <c r="F391" s="573">
        <f t="shared" si="61"/>
        <v>15052</v>
      </c>
      <c r="G391" s="656"/>
      <c r="H391" s="657"/>
      <c r="I391" s="657"/>
      <c r="J391" s="556">
        <f>D391*F391</f>
        <v>30104</v>
      </c>
      <c r="K391" s="494" t="s">
        <v>5</v>
      </c>
      <c r="L391" s="1"/>
      <c r="M391" s="1"/>
      <c r="N391" s="1"/>
      <c r="O391" s="1"/>
      <c r="P391" s="8">
        <f t="shared" si="60"/>
        <v>1</v>
      </c>
      <c r="R391" s="620">
        <v>15052</v>
      </c>
      <c r="X391" s="2" t="str">
        <f t="shared" si="62"/>
        <v>Aux Muro de aligeramiento bloque No. 4</v>
      </c>
    </row>
    <row r="392" spans="1:24" s="2" customFormat="1">
      <c r="A392" s="1">
        <v>406</v>
      </c>
      <c r="B392" s="95"/>
      <c r="C392" s="26" t="s">
        <v>93</v>
      </c>
      <c r="D392" s="551">
        <f>D394</f>
        <v>2</v>
      </c>
      <c r="E392" s="15" t="s">
        <v>100</v>
      </c>
      <c r="F392" s="573">
        <f t="shared" si="61"/>
        <v>457</v>
      </c>
      <c r="G392" s="574" t="s">
        <v>8</v>
      </c>
      <c r="H392" s="554" t="s">
        <v>8</v>
      </c>
      <c r="I392" s="554" t="s">
        <v>8</v>
      </c>
      <c r="J392" s="556">
        <f>D392*F392</f>
        <v>914</v>
      </c>
      <c r="K392" s="494" t="s">
        <v>5</v>
      </c>
      <c r="L392" s="1"/>
      <c r="M392" s="1"/>
      <c r="N392" s="1"/>
      <c r="O392" s="1"/>
      <c r="P392" s="8">
        <f t="shared" si="60"/>
        <v>1</v>
      </c>
      <c r="Q392" s="533"/>
      <c r="R392" s="512">
        <f>+'Apu Auxiliares'!$J$114</f>
        <v>457</v>
      </c>
      <c r="X392" s="2" t="str">
        <f t="shared" si="62"/>
        <v>Aux desmoldante -separol-</v>
      </c>
    </row>
    <row r="393" spans="1:24" s="2" customFormat="1">
      <c r="A393" s="1">
        <v>407</v>
      </c>
      <c r="B393" s="101"/>
      <c r="C393" s="26" t="s">
        <v>160</v>
      </c>
      <c r="D393" s="551">
        <v>2</v>
      </c>
      <c r="E393" s="27" t="s">
        <v>15</v>
      </c>
      <c r="F393" s="573">
        <f t="shared" si="61"/>
        <v>13600</v>
      </c>
      <c r="G393" s="513" t="s">
        <v>8</v>
      </c>
      <c r="H393" s="514" t="s">
        <v>8</v>
      </c>
      <c r="I393" s="515">
        <f>D393*F393</f>
        <v>27200</v>
      </c>
      <c r="J393" s="622" t="s">
        <v>8</v>
      </c>
      <c r="K393" s="494" t="s">
        <v>5</v>
      </c>
      <c r="L393" s="1"/>
      <c r="M393" s="1"/>
      <c r="N393" s="1"/>
      <c r="O393" s="1"/>
      <c r="P393" s="8">
        <f t="shared" si="60"/>
        <v>1</v>
      </c>
      <c r="R393" s="559">
        <v>13600</v>
      </c>
      <c r="X393" s="2" t="str">
        <f t="shared" si="62"/>
        <v>M.O. alargamiento concreto</v>
      </c>
    </row>
    <row r="394" spans="1:24" s="2" customFormat="1">
      <c r="A394" s="1">
        <v>408</v>
      </c>
      <c r="B394" s="101"/>
      <c r="C394" s="26" t="s">
        <v>109</v>
      </c>
      <c r="D394" s="551">
        <v>2</v>
      </c>
      <c r="E394" s="27" t="s">
        <v>51</v>
      </c>
      <c r="F394" s="573">
        <f t="shared" si="61"/>
        <v>3200</v>
      </c>
      <c r="G394" s="513" t="s">
        <v>8</v>
      </c>
      <c r="H394" s="514" t="s">
        <v>8</v>
      </c>
      <c r="I394" s="514" t="s">
        <v>8</v>
      </c>
      <c r="J394" s="626">
        <f>D394*F394</f>
        <v>6400</v>
      </c>
      <c r="K394" s="494" t="s">
        <v>5</v>
      </c>
      <c r="L394" s="1"/>
      <c r="M394" s="1"/>
      <c r="N394" s="1"/>
      <c r="O394" s="1"/>
      <c r="P394" s="8">
        <f t="shared" si="60"/>
        <v>1</v>
      </c>
      <c r="R394" s="559">
        <v>3200</v>
      </c>
      <c r="X394" s="2" t="str">
        <f t="shared" si="62"/>
        <v>Formaleta metalica muro-m2 contac-</v>
      </c>
    </row>
    <row r="395" spans="1:24" s="2" customFormat="1">
      <c r="A395" s="1">
        <v>409</v>
      </c>
      <c r="B395" s="101"/>
      <c r="C395" s="26" t="s">
        <v>110</v>
      </c>
      <c r="D395" s="551">
        <v>8</v>
      </c>
      <c r="E395" s="27" t="s">
        <v>39</v>
      </c>
      <c r="F395" s="573">
        <f t="shared" si="61"/>
        <v>851</v>
      </c>
      <c r="G395" s="513" t="s">
        <v>8</v>
      </c>
      <c r="H395" s="514" t="s">
        <v>8</v>
      </c>
      <c r="I395" s="514" t="s">
        <v>8</v>
      </c>
      <c r="J395" s="626">
        <f>D395*F395</f>
        <v>6808</v>
      </c>
      <c r="K395" s="494" t="s">
        <v>5</v>
      </c>
      <c r="L395" s="1"/>
      <c r="M395" s="1"/>
      <c r="N395" s="1"/>
      <c r="O395" s="1"/>
      <c r="P395" s="8">
        <f t="shared" si="60"/>
        <v>1</v>
      </c>
      <c r="R395" s="559">
        <v>851</v>
      </c>
      <c r="X395" s="2" t="str">
        <f t="shared" si="62"/>
        <v>Andamios metalico tijera</v>
      </c>
    </row>
    <row r="396" spans="1:24" s="2" customFormat="1">
      <c r="A396" s="1">
        <v>410</v>
      </c>
      <c r="B396" s="101"/>
      <c r="C396" s="26" t="s">
        <v>62</v>
      </c>
      <c r="D396" s="551">
        <f>I393</f>
        <v>27200</v>
      </c>
      <c r="E396" s="27" t="s">
        <v>20</v>
      </c>
      <c r="F396" s="573">
        <f t="shared" si="61"/>
        <v>0</v>
      </c>
      <c r="G396" s="513" t="s">
        <v>8</v>
      </c>
      <c r="H396" s="515">
        <f>D396*F396</f>
        <v>0</v>
      </c>
      <c r="I396" s="514" t="s">
        <v>8</v>
      </c>
      <c r="J396" s="622" t="s">
        <v>8</v>
      </c>
      <c r="K396" s="494" t="s">
        <v>5</v>
      </c>
      <c r="L396" s="1"/>
      <c r="M396" s="1"/>
      <c r="N396" s="1"/>
      <c r="O396" s="1"/>
      <c r="P396" s="8">
        <v>1</v>
      </c>
      <c r="Q396" s="575"/>
      <c r="R396" s="559">
        <v>0</v>
      </c>
      <c r="X396" s="2" t="str">
        <f t="shared" si="62"/>
        <v>Elementos de consumo y proteccion</v>
      </c>
    </row>
    <row r="397" spans="1:24" s="2" customFormat="1">
      <c r="A397" s="1">
        <v>411</v>
      </c>
      <c r="B397" s="102"/>
      <c r="C397" s="16" t="s">
        <v>64</v>
      </c>
      <c r="D397" s="560">
        <f>I393</f>
        <v>27200</v>
      </c>
      <c r="E397" s="39" t="s">
        <v>22</v>
      </c>
      <c r="F397" s="640">
        <f t="shared" si="61"/>
        <v>0</v>
      </c>
      <c r="G397" s="636">
        <f>D397*F397</f>
        <v>0</v>
      </c>
      <c r="H397" s="539" t="s">
        <v>8</v>
      </c>
      <c r="I397" s="539" t="s">
        <v>8</v>
      </c>
      <c r="J397" s="541" t="s">
        <v>8</v>
      </c>
      <c r="K397" s="494" t="s">
        <v>5</v>
      </c>
      <c r="L397" s="1"/>
      <c r="M397" s="1"/>
      <c r="N397" s="1"/>
      <c r="O397" s="1"/>
      <c r="P397" s="8">
        <f>VLOOKUP(K397,$P$2:$Q$4,2,0)</f>
        <v>1</v>
      </c>
      <c r="R397" s="559">
        <v>0</v>
      </c>
      <c r="X397" s="2" t="str">
        <f t="shared" si="62"/>
        <v>Herramienta y equipo menor</v>
      </c>
    </row>
    <row r="398" spans="1:24" s="2" customFormat="1">
      <c r="A398" s="1">
        <v>412</v>
      </c>
      <c r="B398" s="36"/>
      <c r="C398" s="18" t="str">
        <f>"DIRECTO:  "&amp;TEXT(ROUNDUP(SUM(G398:J398),0),"$0,00")&amp;" / "&amp;E398</f>
        <v>DIRECTO:  $106,739 / m2</v>
      </c>
      <c r="D398" s="639" t="s">
        <v>8</v>
      </c>
      <c r="E398" s="30" t="s">
        <v>100</v>
      </c>
      <c r="F398" s="520" t="s">
        <v>8</v>
      </c>
      <c r="G398" s="543">
        <f>SUM(G390:G397)</f>
        <v>0</v>
      </c>
      <c r="H398" s="543">
        <f>SUM(H390:H397)</f>
        <v>35313</v>
      </c>
      <c r="I398" s="543">
        <f>SUM(I390:I397)</f>
        <v>27200</v>
      </c>
      <c r="J398" s="543">
        <f>SUM(J390:J397)</f>
        <v>44226</v>
      </c>
      <c r="K398" s="494" t="s">
        <v>5</v>
      </c>
      <c r="L398" s="1"/>
      <c r="M398" s="1"/>
      <c r="N398" s="1"/>
      <c r="O398" s="1"/>
      <c r="P398" s="8">
        <f>VLOOKUP(K398,$P$2:$Q$4,2,0)</f>
        <v>1</v>
      </c>
    </row>
    <row r="399" spans="1:24" s="2" customFormat="1">
      <c r="A399" s="1">
        <v>413</v>
      </c>
      <c r="B399" s="36"/>
      <c r="C399" s="30"/>
      <c r="D399" s="585" t="s">
        <v>8</v>
      </c>
      <c r="E399" s="30" t="s">
        <v>8</v>
      </c>
      <c r="F399" s="520" t="s">
        <v>8</v>
      </c>
      <c r="G399" s="520" t="s">
        <v>8</v>
      </c>
      <c r="H399" s="520" t="s">
        <v>8</v>
      </c>
      <c r="I399" s="520" t="s">
        <v>8</v>
      </c>
      <c r="J399" s="527">
        <f>ROUNDUP(SUM(G398:J398),0)</f>
        <v>106739</v>
      </c>
      <c r="K399" s="494" t="s">
        <v>5</v>
      </c>
      <c r="L399" s="1"/>
      <c r="M399" s="1"/>
      <c r="N399" s="1"/>
      <c r="O399" s="1"/>
      <c r="P399" s="8">
        <f>VLOOKUP(K399,$P$2:$Q$4,2,0)</f>
        <v>1</v>
      </c>
    </row>
    <row r="400" spans="1:24" s="2" customFormat="1">
      <c r="A400" s="1">
        <v>414</v>
      </c>
      <c r="B400" s="36"/>
      <c r="C400" s="30"/>
      <c r="D400" s="585" t="s">
        <v>8</v>
      </c>
      <c r="E400" s="30" t="s">
        <v>8</v>
      </c>
      <c r="F400" s="520" t="s">
        <v>8</v>
      </c>
      <c r="G400" s="520" t="s">
        <v>8</v>
      </c>
      <c r="H400" s="520" t="s">
        <v>8</v>
      </c>
      <c r="I400" s="520" t="s">
        <v>8</v>
      </c>
      <c r="J400" s="520" t="s">
        <v>8</v>
      </c>
      <c r="K400" s="494" t="s">
        <v>5</v>
      </c>
      <c r="L400" s="1"/>
      <c r="M400" s="1"/>
      <c r="N400" s="1"/>
      <c r="O400" s="1"/>
      <c r="P400" s="8">
        <f>VLOOKUP(K400,$P$2:$Q$4,2,0)</f>
        <v>1</v>
      </c>
    </row>
    <row r="401" spans="1:34">
      <c r="A401" s="1">
        <v>415</v>
      </c>
      <c r="B401" s="498">
        <v>4.01</v>
      </c>
      <c r="C401" s="40" t="s">
        <v>161</v>
      </c>
      <c r="G401" s="658" t="s">
        <v>10</v>
      </c>
      <c r="H401" s="659" t="s">
        <v>11</v>
      </c>
      <c r="I401" s="659" t="s">
        <v>12</v>
      </c>
      <c r="J401" s="660" t="s">
        <v>13</v>
      </c>
      <c r="K401" s="494" t="s">
        <v>5</v>
      </c>
      <c r="P401" s="8">
        <f>VLOOKUP(K401,$P$2:$Q$5,2,0)</f>
        <v>1</v>
      </c>
      <c r="AH401" s="2" t="str">
        <f t="shared" ref="AH401:AH419" si="63">TRIM(C401)</f>
        <v>ACERO DE REFUERZO - F'Y 420 MPA</v>
      </c>
    </row>
    <row r="402" spans="1:34">
      <c r="A402" s="1">
        <v>416</v>
      </c>
      <c r="B402" s="661"/>
      <c r="C402" s="19" t="s">
        <v>162</v>
      </c>
      <c r="D402" s="662">
        <v>1.04</v>
      </c>
      <c r="E402" s="20" t="s">
        <v>163</v>
      </c>
      <c r="F402" s="530">
        <f t="shared" ref="F402:F407" si="64">+P402*R402</f>
        <v>1900</v>
      </c>
      <c r="G402" s="571" t="s">
        <v>8</v>
      </c>
      <c r="H402" s="663">
        <f>D402*F402</f>
        <v>1976</v>
      </c>
      <c r="I402" s="548" t="s">
        <v>8</v>
      </c>
      <c r="J402" s="549" t="s">
        <v>8</v>
      </c>
      <c r="K402" s="494" t="s">
        <v>5</v>
      </c>
      <c r="P402" s="8">
        <f>VLOOKUP(K402,$P$2:$Q$5,2,0)</f>
        <v>1</v>
      </c>
      <c r="R402" s="664">
        <v>1900</v>
      </c>
      <c r="AH402" s="2" t="str">
        <f t="shared" si="63"/>
        <v>Refuerzo de 60000 psi -figurado-</v>
      </c>
    </row>
    <row r="403" spans="1:34">
      <c r="A403" s="1">
        <v>417</v>
      </c>
      <c r="B403" s="665"/>
      <c r="C403" s="10" t="s">
        <v>164</v>
      </c>
      <c r="D403" s="666">
        <v>2.5000000000000001E-2</v>
      </c>
      <c r="E403" s="11" t="s">
        <v>163</v>
      </c>
      <c r="F403" s="573">
        <f t="shared" si="64"/>
        <v>3000</v>
      </c>
      <c r="G403" s="558" t="s">
        <v>8</v>
      </c>
      <c r="H403" s="667">
        <f>D403*F403</f>
        <v>75</v>
      </c>
      <c r="I403" s="554" t="s">
        <v>8</v>
      </c>
      <c r="J403" s="556" t="s">
        <v>8</v>
      </c>
      <c r="K403" s="494" t="s">
        <v>5</v>
      </c>
      <c r="P403" s="8">
        <f>VLOOKUP(K403,$P$2:$Q$5,2,0)</f>
        <v>1</v>
      </c>
      <c r="R403" s="668">
        <v>3000</v>
      </c>
      <c r="AH403" s="2" t="str">
        <f t="shared" si="63"/>
        <v>Alambre de amarrar(alambre rec.c18</v>
      </c>
    </row>
    <row r="404" spans="1:34">
      <c r="A404" s="1">
        <v>418</v>
      </c>
      <c r="B404" s="665"/>
      <c r="C404" s="10" t="s">
        <v>165</v>
      </c>
      <c r="D404" s="666">
        <v>1</v>
      </c>
      <c r="E404" s="11" t="s">
        <v>163</v>
      </c>
      <c r="F404" s="573">
        <f t="shared" si="64"/>
        <v>241</v>
      </c>
      <c r="G404" s="558" t="s">
        <v>8</v>
      </c>
      <c r="H404" s="554" t="s">
        <v>8</v>
      </c>
      <c r="I404" s="667">
        <f>D404*F404</f>
        <v>241</v>
      </c>
      <c r="J404" s="556" t="s">
        <v>8</v>
      </c>
      <c r="K404" s="494" t="s">
        <v>5</v>
      </c>
      <c r="P404" s="8">
        <f>VLOOKUP(K404,$P$2:$Q$5,2,0)</f>
        <v>1</v>
      </c>
      <c r="R404" s="668">
        <f>190*1.27</f>
        <v>241.3</v>
      </c>
      <c r="AH404" s="2" t="str">
        <f t="shared" si="63"/>
        <v>M.O. colocacion acero 60000 psi</v>
      </c>
    </row>
    <row r="405" spans="1:34">
      <c r="A405" s="1">
        <v>419</v>
      </c>
      <c r="B405" s="665"/>
      <c r="C405" s="10" t="s">
        <v>166</v>
      </c>
      <c r="D405" s="666">
        <v>1</v>
      </c>
      <c r="E405" s="11" t="s">
        <v>163</v>
      </c>
      <c r="F405" s="573">
        <f t="shared" si="64"/>
        <v>23</v>
      </c>
      <c r="G405" s="558" t="s">
        <v>8</v>
      </c>
      <c r="H405" s="554" t="s">
        <v>8</v>
      </c>
      <c r="I405" s="667">
        <f>D405*F405</f>
        <v>23</v>
      </c>
      <c r="J405" s="556" t="s">
        <v>8</v>
      </c>
      <c r="K405" s="494" t="s">
        <v>5</v>
      </c>
      <c r="P405" s="8">
        <f>VLOOKUP(K405,$P$2:$Q$5,2,0)</f>
        <v>1</v>
      </c>
      <c r="R405" s="668">
        <v>23.43</v>
      </c>
      <c r="AH405" s="2" t="str">
        <f t="shared" si="63"/>
        <v>M.O. transpseleccion y org refuerz</v>
      </c>
    </row>
    <row r="406" spans="1:34">
      <c r="A406" s="1">
        <v>420</v>
      </c>
      <c r="B406" s="665"/>
      <c r="C406" s="10" t="s">
        <v>62</v>
      </c>
      <c r="D406" s="666">
        <f>+I404+I405</f>
        <v>264</v>
      </c>
      <c r="E406" s="11" t="s">
        <v>20</v>
      </c>
      <c r="F406" s="573">
        <f t="shared" si="64"/>
        <v>0</v>
      </c>
      <c r="G406" s="558" t="s">
        <v>8</v>
      </c>
      <c r="H406" s="667">
        <f>D406*F406</f>
        <v>0</v>
      </c>
      <c r="I406" s="554" t="s">
        <v>8</v>
      </c>
      <c r="J406" s="556" t="s">
        <v>8</v>
      </c>
      <c r="K406" s="494" t="s">
        <v>5</v>
      </c>
      <c r="P406" s="8">
        <v>1</v>
      </c>
      <c r="Q406" s="575"/>
      <c r="R406" s="559">
        <v>0</v>
      </c>
      <c r="AH406" s="2" t="str">
        <f t="shared" si="63"/>
        <v>Elementos de consumo y proteccion</v>
      </c>
    </row>
    <row r="407" spans="1:34">
      <c r="A407" s="1">
        <v>421</v>
      </c>
      <c r="B407" s="669"/>
      <c r="C407" s="21" t="s">
        <v>64</v>
      </c>
      <c r="D407" s="670">
        <f>+I404+I405</f>
        <v>264</v>
      </c>
      <c r="E407" s="22" t="s">
        <v>22</v>
      </c>
      <c r="F407" s="640">
        <f t="shared" si="64"/>
        <v>0</v>
      </c>
      <c r="G407" s="671">
        <f>D407*F407</f>
        <v>0</v>
      </c>
      <c r="H407" s="562" t="s">
        <v>8</v>
      </c>
      <c r="I407" s="562" t="s">
        <v>8</v>
      </c>
      <c r="J407" s="563" t="s">
        <v>8</v>
      </c>
      <c r="K407" s="494" t="s">
        <v>5</v>
      </c>
      <c r="P407" s="8">
        <f t="shared" ref="P407:P430" si="65">VLOOKUP(K407,$P$2:$Q$5,2,0)</f>
        <v>1</v>
      </c>
      <c r="R407" s="668">
        <v>0.05</v>
      </c>
      <c r="AH407" s="2" t="str">
        <f t="shared" si="63"/>
        <v>Herramienta y equipo menor</v>
      </c>
    </row>
    <row r="408" spans="1:34">
      <c r="A408" s="1">
        <v>422</v>
      </c>
      <c r="C408" s="106" t="str">
        <f>" DIRECTO:  "&amp;TEXT(SUM(G408:J408),"$0,00")&amp;" / "&amp;E408</f>
        <v xml:space="preserve"> DIRECTO:  $2,315 / kg</v>
      </c>
      <c r="D408" s="579" t="s">
        <v>8</v>
      </c>
      <c r="E408" s="4" t="s">
        <v>167</v>
      </c>
      <c r="F408" s="491" t="s">
        <v>8</v>
      </c>
      <c r="G408" s="672">
        <f>SUM(G402:G407)</f>
        <v>0</v>
      </c>
      <c r="H408" s="672">
        <f>SUM(H402:H407)</f>
        <v>2051</v>
      </c>
      <c r="I408" s="672">
        <f>SUM(I402:I407)</f>
        <v>264</v>
      </c>
      <c r="J408" s="566">
        <f>SUM(J402:J407)</f>
        <v>0</v>
      </c>
      <c r="K408" s="494" t="s">
        <v>5</v>
      </c>
      <c r="P408" s="8">
        <f t="shared" si="65"/>
        <v>1</v>
      </c>
      <c r="R408" s="493" t="s">
        <v>8</v>
      </c>
      <c r="AH408" s="2" t="str">
        <f t="shared" si="63"/>
        <v>DIRECTO: $2,315 / kg</v>
      </c>
    </row>
    <row r="409" spans="1:34">
      <c r="A409" s="1">
        <v>423</v>
      </c>
      <c r="C409" s="4" t="s">
        <v>8</v>
      </c>
      <c r="D409" s="490" t="s">
        <v>8</v>
      </c>
      <c r="E409" s="4" t="s">
        <v>8</v>
      </c>
      <c r="F409" s="491" t="s">
        <v>8</v>
      </c>
      <c r="G409" s="491" t="s">
        <v>8</v>
      </c>
      <c r="H409" s="491" t="s">
        <v>8</v>
      </c>
      <c r="I409" s="491" t="s">
        <v>8</v>
      </c>
      <c r="J409" s="609">
        <f>ROUND(SUM(G408:J408),0)</f>
        <v>2315</v>
      </c>
      <c r="K409" s="494" t="s">
        <v>5</v>
      </c>
      <c r="P409" s="8">
        <f t="shared" si="65"/>
        <v>1</v>
      </c>
      <c r="R409" s="493" t="s">
        <v>8</v>
      </c>
      <c r="AH409" s="2" t="str">
        <f t="shared" si="63"/>
        <v/>
      </c>
    </row>
    <row r="410" spans="1:34">
      <c r="A410" s="1">
        <v>424</v>
      </c>
      <c r="K410" s="494" t="s">
        <v>5</v>
      </c>
      <c r="P410" s="8">
        <f t="shared" si="65"/>
        <v>1</v>
      </c>
      <c r="AH410" s="2" t="str">
        <f t="shared" si="63"/>
        <v/>
      </c>
    </row>
    <row r="411" spans="1:34" s="2" customFormat="1">
      <c r="A411" s="1">
        <v>425</v>
      </c>
      <c r="B411" s="503">
        <v>4.0199999999999996</v>
      </c>
      <c r="C411" s="57" t="s">
        <v>168</v>
      </c>
      <c r="D411" s="610"/>
      <c r="G411" s="528" t="s">
        <v>10</v>
      </c>
      <c r="H411" s="528" t="s">
        <v>11</v>
      </c>
      <c r="I411" s="528" t="s">
        <v>12</v>
      </c>
      <c r="J411" s="528" t="s">
        <v>13</v>
      </c>
      <c r="K411" s="494" t="s">
        <v>5</v>
      </c>
      <c r="L411" s="1"/>
      <c r="M411" s="1"/>
      <c r="N411" s="1"/>
      <c r="O411" s="1"/>
      <c r="P411" s="8">
        <f t="shared" si="65"/>
        <v>1</v>
      </c>
      <c r="AH411" s="2" t="str">
        <f t="shared" si="63"/>
        <v>MALLA ELECTROSOLDADA D 106</v>
      </c>
    </row>
    <row r="412" spans="1:34" s="2" customFormat="1">
      <c r="A412" s="1">
        <v>426</v>
      </c>
      <c r="B412" s="78"/>
      <c r="C412" s="41" t="s">
        <v>169</v>
      </c>
      <c r="D412" s="611">
        <v>8.2000000000000003E-2</v>
      </c>
      <c r="E412" s="38" t="s">
        <v>46</v>
      </c>
      <c r="F412" s="530">
        <f>+P412*R412</f>
        <v>38000</v>
      </c>
      <c r="G412" s="612" t="s">
        <v>8</v>
      </c>
      <c r="H412" s="654">
        <f>D412*F412</f>
        <v>3116</v>
      </c>
      <c r="I412" s="613" t="s">
        <v>8</v>
      </c>
      <c r="J412" s="655" t="s">
        <v>8</v>
      </c>
      <c r="K412" s="494" t="s">
        <v>5</v>
      </c>
      <c r="L412" s="1"/>
      <c r="M412" s="1"/>
      <c r="N412" s="1"/>
      <c r="O412" s="1"/>
      <c r="P412" s="8">
        <f t="shared" si="65"/>
        <v>1</v>
      </c>
      <c r="R412" s="506">
        <v>38000</v>
      </c>
      <c r="AH412" s="2" t="str">
        <f t="shared" si="63"/>
        <v>Malla elect. U-106</v>
      </c>
    </row>
    <row r="413" spans="1:34" s="2" customFormat="1">
      <c r="A413" s="1">
        <v>427</v>
      </c>
      <c r="B413" s="63"/>
      <c r="C413" s="26" t="s">
        <v>164</v>
      </c>
      <c r="D413" s="621">
        <v>0.05</v>
      </c>
      <c r="E413" s="27" t="s">
        <v>163</v>
      </c>
      <c r="F413" s="573">
        <f>+P413*R413</f>
        <v>3000</v>
      </c>
      <c r="G413" s="513" t="s">
        <v>8</v>
      </c>
      <c r="H413" s="515">
        <f>D413*F413</f>
        <v>150</v>
      </c>
      <c r="I413" s="514" t="s">
        <v>8</v>
      </c>
      <c r="J413" s="622" t="s">
        <v>8</v>
      </c>
      <c r="K413" s="494" t="s">
        <v>5</v>
      </c>
      <c r="L413" s="1"/>
      <c r="M413" s="1"/>
      <c r="N413" s="1"/>
      <c r="O413" s="1"/>
      <c r="P413" s="8">
        <f t="shared" si="65"/>
        <v>1</v>
      </c>
      <c r="R413" s="512">
        <v>3000</v>
      </c>
      <c r="AH413" s="2" t="str">
        <f t="shared" si="63"/>
        <v>Alambre de amarrar(alambre rec.c18</v>
      </c>
    </row>
    <row r="414" spans="1:34" s="2" customFormat="1">
      <c r="A414" s="1">
        <v>428</v>
      </c>
      <c r="B414" s="63"/>
      <c r="C414" s="26" t="s">
        <v>170</v>
      </c>
      <c r="D414" s="621">
        <v>1</v>
      </c>
      <c r="E414" s="27" t="s">
        <v>15</v>
      </c>
      <c r="F414" s="573">
        <f>+P414*R414</f>
        <v>417</v>
      </c>
      <c r="G414" s="513" t="s">
        <v>8</v>
      </c>
      <c r="H414" s="514" t="s">
        <v>8</v>
      </c>
      <c r="I414" s="515">
        <f>D414*F414</f>
        <v>417</v>
      </c>
      <c r="J414" s="622" t="s">
        <v>8</v>
      </c>
      <c r="K414" s="494" t="s">
        <v>5</v>
      </c>
      <c r="L414" s="1"/>
      <c r="M414" s="1"/>
      <c r="N414" s="1"/>
      <c r="O414" s="1"/>
      <c r="P414" s="8">
        <f t="shared" si="65"/>
        <v>1</v>
      </c>
      <c r="R414" s="512">
        <f>328*1.27</f>
        <v>417</v>
      </c>
      <c r="AH414" s="2" t="str">
        <f t="shared" si="63"/>
        <v>M.O. colocacion malla electrosoldad</v>
      </c>
    </row>
    <row r="415" spans="1:34" s="2" customFormat="1">
      <c r="A415" s="1">
        <v>429</v>
      </c>
      <c r="B415" s="63"/>
      <c r="C415" s="26" t="s">
        <v>171</v>
      </c>
      <c r="D415" s="621">
        <v>1</v>
      </c>
      <c r="E415" s="27" t="s">
        <v>15</v>
      </c>
      <c r="F415" s="573">
        <f>+P415*R415</f>
        <v>35</v>
      </c>
      <c r="G415" s="513" t="s">
        <v>8</v>
      </c>
      <c r="H415" s="514" t="s">
        <v>8</v>
      </c>
      <c r="I415" s="515">
        <f>D415*F415</f>
        <v>35</v>
      </c>
      <c r="J415" s="622" t="s">
        <v>8</v>
      </c>
      <c r="K415" s="494" t="s">
        <v>5</v>
      </c>
      <c r="L415" s="1"/>
      <c r="M415" s="1"/>
      <c r="N415" s="1"/>
      <c r="O415" s="1"/>
      <c r="P415" s="8">
        <f t="shared" si="65"/>
        <v>1</v>
      </c>
      <c r="R415" s="512">
        <v>35</v>
      </c>
      <c r="AH415" s="2" t="str">
        <f t="shared" si="63"/>
        <v>M.O. transporte interno malla elect</v>
      </c>
    </row>
    <row r="416" spans="1:34" s="2" customFormat="1">
      <c r="A416" s="1">
        <v>430</v>
      </c>
      <c r="B416" s="68"/>
      <c r="C416" s="42" t="s">
        <v>64</v>
      </c>
      <c r="D416" s="623">
        <v>202.35</v>
      </c>
      <c r="E416" s="39" t="s">
        <v>22</v>
      </c>
      <c r="F416" s="640">
        <f>+P416*R416</f>
        <v>0</v>
      </c>
      <c r="G416" s="636">
        <f>D416*F416</f>
        <v>0</v>
      </c>
      <c r="H416" s="539" t="s">
        <v>8</v>
      </c>
      <c r="I416" s="539" t="s">
        <v>8</v>
      </c>
      <c r="J416" s="541" t="s">
        <v>8</v>
      </c>
      <c r="K416" s="494" t="s">
        <v>5</v>
      </c>
      <c r="L416" s="1"/>
      <c r="M416" s="1"/>
      <c r="N416" s="1"/>
      <c r="O416" s="1"/>
      <c r="P416" s="8">
        <f t="shared" si="65"/>
        <v>1</v>
      </c>
      <c r="R416" s="512">
        <v>0</v>
      </c>
      <c r="AH416" s="2" t="str">
        <f t="shared" si="63"/>
        <v>Herramienta y equipo menor</v>
      </c>
    </row>
    <row r="417" spans="1:34" s="2" customFormat="1">
      <c r="A417" s="1">
        <v>431</v>
      </c>
      <c r="B417" s="30"/>
      <c r="C417" s="106" t="str">
        <f>" DIRECTO:  "&amp;TEXT(SUM(G417:J417),"$0,00")&amp;" / "&amp;E417</f>
        <v xml:space="preserve"> DIRECTO:  $3,718 / m2</v>
      </c>
      <c r="D417" s="624"/>
      <c r="E417" s="30" t="s">
        <v>100</v>
      </c>
      <c r="F417" s="520"/>
      <c r="G417" s="543">
        <f>SUM(G412:G416)</f>
        <v>0</v>
      </c>
      <c r="H417" s="543">
        <f>SUM(H412:H416)</f>
        <v>3266</v>
      </c>
      <c r="I417" s="543">
        <f>SUM(I412:I416)</f>
        <v>452</v>
      </c>
      <c r="J417" s="673">
        <f>SUM(J412:J416)</f>
        <v>0</v>
      </c>
      <c r="K417" s="494" t="s">
        <v>5</v>
      </c>
      <c r="L417" s="1"/>
      <c r="M417" s="1"/>
      <c r="N417" s="1"/>
      <c r="O417" s="1"/>
      <c r="P417" s="8">
        <f t="shared" si="65"/>
        <v>1</v>
      </c>
      <c r="AH417" s="2" t="str">
        <f t="shared" si="63"/>
        <v>DIRECTO: $3,718 / m2</v>
      </c>
    </row>
    <row r="418" spans="1:34" s="2" customFormat="1">
      <c r="A418" s="1">
        <v>432</v>
      </c>
      <c r="B418" s="30"/>
      <c r="C418" s="30" t="s">
        <v>8</v>
      </c>
      <c r="D418" s="521" t="s">
        <v>8</v>
      </c>
      <c r="E418" s="30" t="s">
        <v>8</v>
      </c>
      <c r="F418" s="520" t="s">
        <v>8</v>
      </c>
      <c r="G418" s="520" t="s">
        <v>8</v>
      </c>
      <c r="H418" s="520" t="s">
        <v>8</v>
      </c>
      <c r="I418" s="520" t="s">
        <v>8</v>
      </c>
      <c r="J418" s="522">
        <f>ROUNDUP(SUM(G417:J417),0)</f>
        <v>3718</v>
      </c>
      <c r="K418" s="494" t="s">
        <v>5</v>
      </c>
      <c r="L418" s="1"/>
      <c r="M418" s="1"/>
      <c r="N418" s="1"/>
      <c r="O418" s="1"/>
      <c r="P418" s="8">
        <f t="shared" si="65"/>
        <v>1</v>
      </c>
      <c r="AH418" s="2" t="str">
        <f t="shared" si="63"/>
        <v/>
      </c>
    </row>
    <row r="419" spans="1:34" s="2" customFormat="1">
      <c r="A419" s="1">
        <v>433</v>
      </c>
      <c r="B419" s="30"/>
      <c r="C419" s="30" t="s">
        <v>8</v>
      </c>
      <c r="D419" s="521" t="s">
        <v>8</v>
      </c>
      <c r="E419" s="30" t="s">
        <v>8</v>
      </c>
      <c r="F419" s="520"/>
      <c r="G419" s="520" t="s">
        <v>8</v>
      </c>
      <c r="H419" s="520" t="s">
        <v>8</v>
      </c>
      <c r="I419" s="520" t="s">
        <v>8</v>
      </c>
      <c r="J419" s="520" t="s">
        <v>8</v>
      </c>
      <c r="K419" s="494" t="s">
        <v>5</v>
      </c>
      <c r="L419" s="1"/>
      <c r="M419" s="1"/>
      <c r="N419" s="1"/>
      <c r="O419" s="1"/>
      <c r="P419" s="8">
        <f t="shared" si="65"/>
        <v>1</v>
      </c>
      <c r="AH419" s="2" t="str">
        <f t="shared" si="63"/>
        <v/>
      </c>
    </row>
    <row r="420" spans="1:34" s="2" customFormat="1">
      <c r="A420" s="1">
        <v>435</v>
      </c>
      <c r="B420" s="568">
        <v>5.01</v>
      </c>
      <c r="C420" s="134" t="s">
        <v>172</v>
      </c>
      <c r="D420" s="1"/>
      <c r="E420" s="4"/>
      <c r="F420" s="1"/>
      <c r="G420" s="674" t="s">
        <v>10</v>
      </c>
      <c r="H420" s="674" t="s">
        <v>11</v>
      </c>
      <c r="I420" s="674" t="s">
        <v>12</v>
      </c>
      <c r="J420" s="674" t="s">
        <v>13</v>
      </c>
      <c r="K420" s="494" t="s">
        <v>3</v>
      </c>
      <c r="L420" s="1"/>
      <c r="M420" s="1"/>
      <c r="N420" s="1"/>
      <c r="O420" s="1"/>
      <c r="P420" s="8">
        <f t="shared" si="65"/>
        <v>1</v>
      </c>
      <c r="Q420" s="533"/>
      <c r="R420" s="1"/>
    </row>
    <row r="421" spans="1:34" s="2" customFormat="1">
      <c r="A421" s="1">
        <v>436</v>
      </c>
      <c r="B421" s="80"/>
      <c r="C421" s="12" t="s">
        <v>173</v>
      </c>
      <c r="D421" s="675">
        <f>2.5*1.05*2</f>
        <v>5.25</v>
      </c>
      <c r="E421" s="13" t="s">
        <v>46</v>
      </c>
      <c r="F421" s="530">
        <v>1469</v>
      </c>
      <c r="G421" s="676" t="s">
        <v>8</v>
      </c>
      <c r="H421" s="677">
        <v>7712</v>
      </c>
      <c r="I421" s="678" t="s">
        <v>8</v>
      </c>
      <c r="J421" s="679" t="s">
        <v>8</v>
      </c>
      <c r="K421" s="494" t="s">
        <v>2</v>
      </c>
      <c r="L421" s="1" t="s">
        <v>174</v>
      </c>
      <c r="M421" s="1"/>
      <c r="N421" s="1"/>
      <c r="O421" s="1"/>
      <c r="P421" s="8">
        <f t="shared" si="65"/>
        <v>1</v>
      </c>
      <c r="Q421" s="533"/>
      <c r="R421" s="530">
        <v>1469</v>
      </c>
    </row>
    <row r="422" spans="1:34" s="2" customFormat="1">
      <c r="A422" s="1">
        <v>437</v>
      </c>
      <c r="B422" s="86"/>
      <c r="C422" s="14" t="s">
        <v>175</v>
      </c>
      <c r="D422" s="680">
        <v>6.0000000000000001E-3</v>
      </c>
      <c r="E422" s="15" t="s">
        <v>17</v>
      </c>
      <c r="F422" s="573">
        <v>160263</v>
      </c>
      <c r="G422" s="558" t="s">
        <v>8</v>
      </c>
      <c r="H422" s="554" t="s">
        <v>8</v>
      </c>
      <c r="I422" s="554" t="s">
        <v>8</v>
      </c>
      <c r="J422" s="681">
        <v>962</v>
      </c>
      <c r="K422" s="494" t="s">
        <v>3</v>
      </c>
      <c r="L422" s="1"/>
      <c r="M422" s="1"/>
      <c r="N422" s="1"/>
      <c r="O422" s="1"/>
      <c r="P422" s="8">
        <f t="shared" si="65"/>
        <v>1</v>
      </c>
      <c r="Q422" s="533"/>
      <c r="R422" s="559">
        <v>160263</v>
      </c>
    </row>
    <row r="423" spans="1:34" s="2" customFormat="1">
      <c r="A423" s="1">
        <v>438</v>
      </c>
      <c r="B423" s="86"/>
      <c r="C423" s="14" t="s">
        <v>21</v>
      </c>
      <c r="D423" s="680">
        <f>+I427+I428</f>
        <v>2892</v>
      </c>
      <c r="E423" s="15" t="s">
        <v>22</v>
      </c>
      <c r="F423" s="559">
        <v>0</v>
      </c>
      <c r="G423" s="574">
        <v>145</v>
      </c>
      <c r="H423" s="554" t="s">
        <v>8</v>
      </c>
      <c r="I423" s="554" t="s">
        <v>8</v>
      </c>
      <c r="J423" s="682" t="s">
        <v>8</v>
      </c>
      <c r="K423" s="494" t="s">
        <v>3</v>
      </c>
      <c r="L423" s="1"/>
      <c r="M423" s="1"/>
      <c r="N423" s="1"/>
      <c r="O423" s="1"/>
      <c r="P423" s="8">
        <f t="shared" si="65"/>
        <v>1</v>
      </c>
      <c r="Q423" s="533"/>
      <c r="R423" s="559">
        <v>0</v>
      </c>
    </row>
    <row r="424" spans="1:34" s="2" customFormat="1">
      <c r="A424" s="1">
        <v>439</v>
      </c>
      <c r="B424" s="86"/>
      <c r="C424" s="14" t="s">
        <v>176</v>
      </c>
      <c r="D424" s="683">
        <v>2.7E-2</v>
      </c>
      <c r="E424" s="15" t="s">
        <v>36</v>
      </c>
      <c r="F424" s="530">
        <v>164951</v>
      </c>
      <c r="G424" s="574"/>
      <c r="H424" s="554"/>
      <c r="I424" s="554"/>
      <c r="J424" s="682"/>
      <c r="K424" s="494" t="s">
        <v>3</v>
      </c>
      <c r="L424" s="1"/>
      <c r="M424" s="1"/>
      <c r="N424" s="1"/>
      <c r="O424" s="1"/>
      <c r="P424" s="8">
        <f t="shared" si="65"/>
        <v>1</v>
      </c>
      <c r="Q424" s="533"/>
      <c r="R424" s="559">
        <v>162911</v>
      </c>
    </row>
    <row r="425" spans="1:34" s="2" customFormat="1">
      <c r="A425" s="1">
        <v>440</v>
      </c>
      <c r="B425" s="86"/>
      <c r="C425" s="14" t="s">
        <v>177</v>
      </c>
      <c r="D425" s="683">
        <v>0.72</v>
      </c>
      <c r="E425" s="15" t="s">
        <v>163</v>
      </c>
      <c r="F425" s="573">
        <v>3596</v>
      </c>
      <c r="G425" s="558" t="s">
        <v>8</v>
      </c>
      <c r="H425" s="555">
        <v>2589</v>
      </c>
      <c r="I425" s="554" t="s">
        <v>8</v>
      </c>
      <c r="J425" s="682" t="s">
        <v>8</v>
      </c>
      <c r="K425" s="494" t="s">
        <v>1</v>
      </c>
      <c r="L425" s="1"/>
      <c r="M425" s="1"/>
      <c r="N425" s="1"/>
      <c r="O425" s="1"/>
      <c r="P425" s="8">
        <f t="shared" si="65"/>
        <v>1</v>
      </c>
      <c r="Q425" s="533"/>
      <c r="R425" s="559">
        <v>3596</v>
      </c>
    </row>
    <row r="426" spans="1:34" s="2" customFormat="1">
      <c r="A426" s="1">
        <v>441</v>
      </c>
      <c r="B426" s="86"/>
      <c r="C426" s="14" t="s">
        <v>178</v>
      </c>
      <c r="D426" s="683">
        <v>1</v>
      </c>
      <c r="E426" s="15" t="s">
        <v>113</v>
      </c>
      <c r="F426" s="573">
        <v>6500</v>
      </c>
      <c r="G426" s="574"/>
      <c r="H426" s="555">
        <v>6500</v>
      </c>
      <c r="I426" s="554"/>
      <c r="J426" s="682"/>
      <c r="K426" s="494" t="s">
        <v>5</v>
      </c>
      <c r="L426" s="1"/>
      <c r="M426" s="1"/>
      <c r="N426" s="1"/>
      <c r="O426" s="1"/>
      <c r="P426" s="8">
        <f t="shared" si="65"/>
        <v>1</v>
      </c>
      <c r="Q426" s="533"/>
      <c r="R426" s="559">
        <v>6500</v>
      </c>
    </row>
    <row r="427" spans="1:34" s="2" customFormat="1">
      <c r="A427" s="1">
        <v>442</v>
      </c>
      <c r="B427" s="86"/>
      <c r="C427" s="14" t="s">
        <v>179</v>
      </c>
      <c r="D427" s="680">
        <v>5</v>
      </c>
      <c r="E427" s="15" t="s">
        <v>46</v>
      </c>
      <c r="F427" s="573">
        <v>550</v>
      </c>
      <c r="G427" s="558" t="s">
        <v>8</v>
      </c>
      <c r="H427" s="554" t="s">
        <v>8</v>
      </c>
      <c r="I427" s="555">
        <v>2750</v>
      </c>
      <c r="J427" s="682" t="s">
        <v>8</v>
      </c>
      <c r="K427" s="494" t="s">
        <v>5</v>
      </c>
      <c r="L427" s="1"/>
      <c r="M427" s="1"/>
      <c r="N427" s="1"/>
      <c r="O427" s="1"/>
      <c r="P427" s="8">
        <f t="shared" si="65"/>
        <v>1</v>
      </c>
      <c r="Q427" s="533"/>
      <c r="R427" s="559">
        <v>550</v>
      </c>
    </row>
    <row r="428" spans="1:34" s="2" customFormat="1">
      <c r="A428" s="1">
        <v>443</v>
      </c>
      <c r="B428" s="86"/>
      <c r="C428" s="14" t="s">
        <v>180</v>
      </c>
      <c r="D428" s="680">
        <v>2.5</v>
      </c>
      <c r="E428" s="15" t="s">
        <v>46</v>
      </c>
      <c r="F428" s="573">
        <v>57</v>
      </c>
      <c r="G428" s="558"/>
      <c r="H428" s="554" t="s">
        <v>8</v>
      </c>
      <c r="I428" s="555">
        <v>142</v>
      </c>
      <c r="J428" s="682" t="s">
        <v>8</v>
      </c>
      <c r="K428" s="494" t="s">
        <v>5</v>
      </c>
      <c r="L428" s="1"/>
      <c r="M428" s="1"/>
      <c r="N428" s="1"/>
      <c r="O428" s="1"/>
      <c r="P428" s="8">
        <f t="shared" si="65"/>
        <v>1</v>
      </c>
      <c r="Q428" s="533"/>
      <c r="R428" s="559">
        <v>57</v>
      </c>
    </row>
    <row r="429" spans="1:34" s="2" customFormat="1">
      <c r="A429" s="1">
        <v>444</v>
      </c>
      <c r="B429" s="86"/>
      <c r="C429" s="14" t="s">
        <v>75</v>
      </c>
      <c r="D429" s="680">
        <f>+I427+I428</f>
        <v>2892</v>
      </c>
      <c r="E429" s="15" t="s">
        <v>20</v>
      </c>
      <c r="F429" s="559">
        <v>0</v>
      </c>
      <c r="G429" s="558" t="s">
        <v>8</v>
      </c>
      <c r="H429" s="555">
        <v>43</v>
      </c>
      <c r="I429" s="554" t="s">
        <v>8</v>
      </c>
      <c r="J429" s="682" t="s">
        <v>8</v>
      </c>
      <c r="K429" s="494" t="s">
        <v>3</v>
      </c>
      <c r="L429" s="1"/>
      <c r="M429" s="1"/>
      <c r="N429" s="1"/>
      <c r="O429" s="1"/>
      <c r="P429" s="8">
        <f t="shared" si="65"/>
        <v>1</v>
      </c>
      <c r="Q429" s="575"/>
      <c r="R429" s="559">
        <v>0</v>
      </c>
    </row>
    <row r="430" spans="1:34" s="2" customFormat="1">
      <c r="A430" s="1">
        <v>446</v>
      </c>
      <c r="B430" s="4"/>
      <c r="C430" s="18" t="str">
        <f>CONCATENATE("DIRECTO: $ ",ROUNDUP(SUM(G430:J430),0)," / ",E430)</f>
        <v>DIRECTO: $ 20843 / ml</v>
      </c>
      <c r="D430" s="684" t="s">
        <v>8</v>
      </c>
      <c r="E430" s="4" t="s">
        <v>113</v>
      </c>
      <c r="F430" s="491" t="s">
        <v>8</v>
      </c>
      <c r="G430" s="674">
        <f>SUM(G421:G429)</f>
        <v>145</v>
      </c>
      <c r="H430" s="674">
        <f>SUM(H421:H429)</f>
        <v>16844</v>
      </c>
      <c r="I430" s="674">
        <f>SUM(I421:I429)</f>
        <v>2892</v>
      </c>
      <c r="J430" s="674">
        <f>SUM(J421:J429)</f>
        <v>962</v>
      </c>
      <c r="K430" s="494" t="s">
        <v>2</v>
      </c>
      <c r="L430" s="1"/>
      <c r="M430" s="1"/>
      <c r="N430" s="1"/>
      <c r="O430" s="1"/>
      <c r="P430" s="8">
        <f t="shared" si="65"/>
        <v>1</v>
      </c>
      <c r="Q430" s="533"/>
      <c r="R430" s="491" t="s">
        <v>8</v>
      </c>
    </row>
    <row r="431" spans="1:34" s="2" customFormat="1">
      <c r="A431" s="1">
        <v>447</v>
      </c>
      <c r="B431" s="4"/>
      <c r="C431" s="4" t="s">
        <v>8</v>
      </c>
      <c r="D431" s="685" t="s">
        <v>8</v>
      </c>
      <c r="E431" s="4" t="s">
        <v>8</v>
      </c>
      <c r="F431" s="491"/>
      <c r="G431" s="491" t="s">
        <v>8</v>
      </c>
      <c r="H431" s="491" t="s">
        <v>8</v>
      </c>
      <c r="I431" s="491" t="s">
        <v>8</v>
      </c>
      <c r="J431" s="650">
        <f>SUM(G430:J430)</f>
        <v>20843</v>
      </c>
      <c r="K431" s="9"/>
      <c r="L431" s="1"/>
      <c r="M431" s="1"/>
      <c r="N431" s="1"/>
      <c r="O431" s="1"/>
      <c r="P431" s="8"/>
      <c r="Q431" s="533"/>
      <c r="R431" s="491"/>
    </row>
    <row r="432" spans="1:34" s="2" customFormat="1">
      <c r="A432" s="1">
        <v>448</v>
      </c>
      <c r="B432" s="4"/>
      <c r="C432" s="4" t="s">
        <v>8</v>
      </c>
      <c r="D432" s="685" t="s">
        <v>8</v>
      </c>
      <c r="E432" s="4" t="s">
        <v>8</v>
      </c>
      <c r="F432" s="491" t="s">
        <v>8</v>
      </c>
      <c r="G432" s="491" t="s">
        <v>8</v>
      </c>
      <c r="H432" s="491" t="s">
        <v>8</v>
      </c>
      <c r="I432" s="491" t="s">
        <v>8</v>
      </c>
      <c r="J432" s="491" t="s">
        <v>8</v>
      </c>
      <c r="K432" s="9"/>
      <c r="L432" s="1"/>
      <c r="M432" s="1"/>
      <c r="N432" s="1"/>
      <c r="O432" s="1"/>
      <c r="P432" s="8"/>
      <c r="Q432" s="533"/>
      <c r="R432" s="491" t="s">
        <v>8</v>
      </c>
    </row>
    <row r="433" spans="1:19" s="2" customFormat="1">
      <c r="A433" s="1">
        <v>1937</v>
      </c>
      <c r="B433" s="3"/>
      <c r="C433" s="568" t="s">
        <v>181</v>
      </c>
      <c r="D433" s="585"/>
      <c r="E433" s="30"/>
      <c r="F433" s="520"/>
      <c r="G433" s="686" t="s">
        <v>10</v>
      </c>
      <c r="H433" s="686" t="s">
        <v>11</v>
      </c>
      <c r="I433" s="686" t="s">
        <v>12</v>
      </c>
      <c r="J433" s="686" t="s">
        <v>13</v>
      </c>
      <c r="K433" s="494" t="s">
        <v>5</v>
      </c>
      <c r="L433" s="1"/>
      <c r="M433" s="1"/>
      <c r="N433" s="1"/>
      <c r="O433" s="1"/>
      <c r="P433" s="8">
        <f t="shared" ref="P433:P442" si="66">VLOOKUP(K433,$P$2:$Q$5,2,0)</f>
        <v>1</v>
      </c>
    </row>
    <row r="434" spans="1:19" s="2" customFormat="1">
      <c r="A434" s="1">
        <v>1938</v>
      </c>
      <c r="B434" s="132"/>
      <c r="C434" s="12" t="s">
        <v>97</v>
      </c>
      <c r="D434" s="687">
        <v>1.05</v>
      </c>
      <c r="E434" s="137" t="s">
        <v>17</v>
      </c>
      <c r="F434" s="530">
        <f t="shared" ref="F434:F440" si="67">+P434*R434</f>
        <v>228381</v>
      </c>
      <c r="G434" s="612" t="s">
        <v>8</v>
      </c>
      <c r="H434" s="613">
        <f>$D434*$F434</f>
        <v>239800</v>
      </c>
      <c r="I434" s="613" t="s">
        <v>8</v>
      </c>
      <c r="J434" s="614"/>
      <c r="K434" s="494" t="s">
        <v>5</v>
      </c>
      <c r="L434" s="1"/>
      <c r="M434" s="1"/>
      <c r="N434" s="1"/>
      <c r="O434" s="1"/>
      <c r="P434" s="8">
        <f t="shared" si="66"/>
        <v>1</v>
      </c>
      <c r="R434" s="534">
        <f>(246100*0.8)*1.16</f>
        <v>228381</v>
      </c>
    </row>
    <row r="435" spans="1:19" s="2" customFormat="1">
      <c r="A435" s="1">
        <v>1939</v>
      </c>
      <c r="B435" s="133"/>
      <c r="C435" s="26" t="s">
        <v>93</v>
      </c>
      <c r="D435" s="630">
        <f>D437/2</f>
        <v>10</v>
      </c>
      <c r="E435" s="52" t="s">
        <v>100</v>
      </c>
      <c r="F435" s="573">
        <f t="shared" si="67"/>
        <v>457</v>
      </c>
      <c r="G435" s="574" t="s">
        <v>8</v>
      </c>
      <c r="H435" s="554" t="s">
        <v>8</v>
      </c>
      <c r="I435" s="554" t="s">
        <v>8</v>
      </c>
      <c r="J435" s="556">
        <f>D435*F435</f>
        <v>4570</v>
      </c>
      <c r="K435" s="494" t="s">
        <v>5</v>
      </c>
      <c r="L435" s="1"/>
      <c r="M435" s="1"/>
      <c r="N435" s="1"/>
      <c r="O435" s="1"/>
      <c r="P435" s="8">
        <f t="shared" si="66"/>
        <v>1</v>
      </c>
      <c r="Q435" s="533"/>
      <c r="R435" s="512">
        <f>+'Apu Auxiliares'!$J$114</f>
        <v>457</v>
      </c>
      <c r="S435" s="535"/>
    </row>
    <row r="436" spans="1:19" s="2" customFormat="1">
      <c r="A436" s="1">
        <v>1940</v>
      </c>
      <c r="B436" s="133"/>
      <c r="C436" s="26" t="s">
        <v>182</v>
      </c>
      <c r="D436" s="630">
        <f>1/0.2</f>
        <v>5</v>
      </c>
      <c r="E436" s="138" t="s">
        <v>100</v>
      </c>
      <c r="F436" s="573">
        <f t="shared" si="67"/>
        <v>13000</v>
      </c>
      <c r="G436" s="513" t="s">
        <v>8</v>
      </c>
      <c r="H436" s="514" t="s">
        <v>8</v>
      </c>
      <c r="I436" s="515">
        <f>D436*F436</f>
        <v>65000</v>
      </c>
      <c r="J436" s="622" t="s">
        <v>8</v>
      </c>
      <c r="K436" s="494" t="s">
        <v>5</v>
      </c>
      <c r="L436" s="1"/>
      <c r="M436" s="1"/>
      <c r="N436" s="1"/>
      <c r="O436" s="1"/>
      <c r="P436" s="8">
        <f t="shared" si="66"/>
        <v>1</v>
      </c>
      <c r="R436" s="559">
        <v>13000</v>
      </c>
    </row>
    <row r="437" spans="1:19" s="2" customFormat="1">
      <c r="A437" s="1">
        <v>1941</v>
      </c>
      <c r="B437" s="133"/>
      <c r="C437" s="26" t="s">
        <v>183</v>
      </c>
      <c r="D437" s="630">
        <f>1/0.2*2*2</f>
        <v>20</v>
      </c>
      <c r="E437" s="138" t="s">
        <v>184</v>
      </c>
      <c r="F437" s="573">
        <f t="shared" si="67"/>
        <v>2904</v>
      </c>
      <c r="G437" s="513" t="s">
        <v>8</v>
      </c>
      <c r="H437" s="514" t="s">
        <v>8</v>
      </c>
      <c r="I437" s="514" t="s">
        <v>8</v>
      </c>
      <c r="J437" s="626">
        <f>D437*F437</f>
        <v>58080</v>
      </c>
      <c r="K437" s="494" t="s">
        <v>5</v>
      </c>
      <c r="L437" s="1"/>
      <c r="M437" s="1"/>
      <c r="N437" s="1"/>
      <c r="O437" s="1"/>
      <c r="P437" s="8">
        <f t="shared" si="66"/>
        <v>1</v>
      </c>
      <c r="R437" s="559">
        <f>1775*1.16+13*65</f>
        <v>2904</v>
      </c>
    </row>
    <row r="438" spans="1:19" s="2" customFormat="1">
      <c r="A438" s="1">
        <v>1942</v>
      </c>
      <c r="B438" s="133"/>
      <c r="C438" s="26" t="s">
        <v>110</v>
      </c>
      <c r="D438" s="630">
        <v>7</v>
      </c>
      <c r="E438" s="138" t="s">
        <v>39</v>
      </c>
      <c r="F438" s="573">
        <f t="shared" si="67"/>
        <v>851</v>
      </c>
      <c r="G438" s="513" t="s">
        <v>8</v>
      </c>
      <c r="H438" s="514" t="s">
        <v>8</v>
      </c>
      <c r="I438" s="514" t="s">
        <v>8</v>
      </c>
      <c r="J438" s="626">
        <f>D438*F438</f>
        <v>5957</v>
      </c>
      <c r="K438" s="494" t="s">
        <v>5</v>
      </c>
      <c r="L438" s="1"/>
      <c r="M438" s="1"/>
      <c r="N438" s="1"/>
      <c r="O438" s="1"/>
      <c r="P438" s="8">
        <f t="shared" si="66"/>
        <v>1</v>
      </c>
      <c r="R438" s="2">
        <v>851</v>
      </c>
    </row>
    <row r="439" spans="1:19" s="2" customFormat="1">
      <c r="A439" s="1">
        <v>1943</v>
      </c>
      <c r="B439" s="133"/>
      <c r="C439" s="26" t="s">
        <v>62</v>
      </c>
      <c r="D439" s="630">
        <f>I436</f>
        <v>65000</v>
      </c>
      <c r="E439" s="138" t="s">
        <v>20</v>
      </c>
      <c r="F439" s="573">
        <f t="shared" si="67"/>
        <v>0</v>
      </c>
      <c r="G439" s="513" t="s">
        <v>8</v>
      </c>
      <c r="H439" s="515">
        <f>D439*F439</f>
        <v>0</v>
      </c>
      <c r="I439" s="514" t="s">
        <v>8</v>
      </c>
      <c r="J439" s="622" t="s">
        <v>8</v>
      </c>
      <c r="K439" s="494" t="s">
        <v>5</v>
      </c>
      <c r="L439" s="1"/>
      <c r="M439" s="1"/>
      <c r="N439" s="1"/>
      <c r="O439" s="1"/>
      <c r="P439" s="8">
        <f t="shared" si="66"/>
        <v>1</v>
      </c>
      <c r="R439" s="512">
        <v>0</v>
      </c>
    </row>
    <row r="440" spans="1:19" s="2" customFormat="1">
      <c r="A440" s="1">
        <v>1944</v>
      </c>
      <c r="B440" s="133"/>
      <c r="C440" s="16" t="s">
        <v>64</v>
      </c>
      <c r="D440" s="688">
        <f>I436</f>
        <v>65000</v>
      </c>
      <c r="E440" s="139" t="s">
        <v>22</v>
      </c>
      <c r="F440" s="640">
        <f t="shared" si="67"/>
        <v>0</v>
      </c>
      <c r="G440" s="636">
        <f>D440*F440</f>
        <v>0</v>
      </c>
      <c r="H440" s="539" t="s">
        <v>8</v>
      </c>
      <c r="I440" s="539" t="s">
        <v>8</v>
      </c>
      <c r="J440" s="541" t="s">
        <v>8</v>
      </c>
      <c r="K440" s="494" t="s">
        <v>5</v>
      </c>
      <c r="L440" s="1"/>
      <c r="M440" s="1"/>
      <c r="N440" s="1"/>
      <c r="O440" s="1"/>
      <c r="P440" s="8">
        <f t="shared" si="66"/>
        <v>1</v>
      </c>
      <c r="R440" s="559">
        <v>0</v>
      </c>
    </row>
    <row r="441" spans="1:19" s="2" customFormat="1">
      <c r="A441" s="1">
        <v>1945</v>
      </c>
      <c r="B441" s="36"/>
      <c r="C441" s="140" t="str">
        <f>"DIRECTO:  "&amp;TEXT(ROUNDUP(SUM(G441:J441),0),"$0,00")&amp;" / "&amp;E441</f>
        <v>DIRECTO:  $373,407 / m3</v>
      </c>
      <c r="D441" s="689" t="s">
        <v>8</v>
      </c>
      <c r="E441" s="30" t="s">
        <v>36</v>
      </c>
      <c r="F441" s="520" t="s">
        <v>8</v>
      </c>
      <c r="G441" s="690">
        <f>SUM(G434:G440)</f>
        <v>0</v>
      </c>
      <c r="H441" s="690">
        <f>SUM(H434:H440)</f>
        <v>239800</v>
      </c>
      <c r="I441" s="690">
        <f>SUM(I434:I440)</f>
        <v>65000</v>
      </c>
      <c r="J441" s="690">
        <f>SUM(J434:J440)</f>
        <v>68607</v>
      </c>
      <c r="K441" s="494" t="s">
        <v>5</v>
      </c>
      <c r="L441" s="1"/>
      <c r="M441" s="1"/>
      <c r="N441" s="1"/>
      <c r="O441" s="1"/>
      <c r="P441" s="8">
        <f t="shared" si="66"/>
        <v>1</v>
      </c>
    </row>
    <row r="442" spans="1:19" s="2" customFormat="1">
      <c r="A442" s="1">
        <v>1946</v>
      </c>
      <c r="B442" s="36"/>
      <c r="C442" s="30"/>
      <c r="D442" s="585" t="s">
        <v>8</v>
      </c>
      <c r="E442" s="30" t="s">
        <v>8</v>
      </c>
      <c r="F442" s="520" t="s">
        <v>8</v>
      </c>
      <c r="G442" s="520" t="s">
        <v>8</v>
      </c>
      <c r="H442" s="520" t="s">
        <v>8</v>
      </c>
      <c r="I442" s="520" t="s">
        <v>8</v>
      </c>
      <c r="J442" s="691">
        <f>ROUNDUP(SUM(G441:J441),0)</f>
        <v>373407</v>
      </c>
      <c r="K442" s="494" t="s">
        <v>5</v>
      </c>
      <c r="L442" s="1"/>
      <c r="M442" s="1"/>
      <c r="N442" s="1"/>
      <c r="O442" s="1"/>
      <c r="P442" s="8">
        <f t="shared" si="66"/>
        <v>1</v>
      </c>
    </row>
    <row r="443" spans="1:19" s="2" customFormat="1">
      <c r="A443" s="1"/>
      <c r="B443" s="4"/>
      <c r="C443" s="4"/>
      <c r="D443" s="685"/>
      <c r="E443" s="4"/>
      <c r="F443" s="491"/>
      <c r="G443" s="491"/>
      <c r="H443" s="491"/>
      <c r="I443" s="491"/>
      <c r="J443" s="491"/>
      <c r="K443" s="9"/>
      <c r="L443" s="1"/>
      <c r="M443" s="1"/>
      <c r="N443" s="1"/>
      <c r="O443" s="1"/>
      <c r="P443" s="8"/>
      <c r="Q443" s="533"/>
      <c r="R443" s="491"/>
    </row>
    <row r="444" spans="1:19" s="2" customFormat="1">
      <c r="A444" s="1">
        <v>465</v>
      </c>
      <c r="B444" s="568">
        <v>5.03</v>
      </c>
      <c r="C444" s="56" t="s">
        <v>185</v>
      </c>
      <c r="D444" s="685"/>
      <c r="E444" s="4"/>
      <c r="F444" s="491"/>
      <c r="G444" s="692" t="s">
        <v>10</v>
      </c>
      <c r="H444" s="692" t="s">
        <v>11</v>
      </c>
      <c r="I444" s="692" t="s">
        <v>12</v>
      </c>
      <c r="J444" s="692" t="s">
        <v>13</v>
      </c>
      <c r="K444" s="494" t="s">
        <v>1</v>
      </c>
      <c r="L444" s="1"/>
      <c r="M444" s="1"/>
      <c r="N444" s="1"/>
      <c r="O444" s="1"/>
      <c r="P444" s="8">
        <v>1</v>
      </c>
      <c r="Q444" s="533"/>
      <c r="R444" s="693"/>
    </row>
    <row r="445" spans="1:19" s="2" customFormat="1">
      <c r="A445" s="1">
        <v>466</v>
      </c>
      <c r="B445" s="132"/>
      <c r="C445" s="123" t="s">
        <v>186</v>
      </c>
      <c r="D445" s="694">
        <v>0.19836999999999999</v>
      </c>
      <c r="E445" s="124" t="s">
        <v>17</v>
      </c>
      <c r="F445" s="695">
        <v>25000</v>
      </c>
      <c r="G445" s="696" t="s">
        <v>8</v>
      </c>
      <c r="H445" s="677">
        <v>4959</v>
      </c>
      <c r="I445" s="678" t="s">
        <v>8</v>
      </c>
      <c r="J445" s="679" t="s">
        <v>8</v>
      </c>
      <c r="K445" s="494" t="s">
        <v>2</v>
      </c>
      <c r="L445" s="1"/>
      <c r="M445" s="1"/>
      <c r="N445" s="1"/>
      <c r="O445" s="1"/>
      <c r="P445" s="8">
        <v>1</v>
      </c>
      <c r="Q445" s="533"/>
      <c r="R445" s="697">
        <v>25000</v>
      </c>
    </row>
    <row r="446" spans="1:19" s="2" customFormat="1">
      <c r="A446" s="1">
        <v>467</v>
      </c>
      <c r="B446" s="133"/>
      <c r="C446" s="14" t="s">
        <v>187</v>
      </c>
      <c r="D446" s="680">
        <v>1</v>
      </c>
      <c r="E446" s="15" t="s">
        <v>15</v>
      </c>
      <c r="F446" s="552">
        <v>2100</v>
      </c>
      <c r="G446" s="553" t="s">
        <v>8</v>
      </c>
      <c r="H446" s="555">
        <v>2100</v>
      </c>
      <c r="I446" s="554" t="s">
        <v>8</v>
      </c>
      <c r="J446" s="682" t="s">
        <v>8</v>
      </c>
      <c r="K446" s="494" t="s">
        <v>1</v>
      </c>
      <c r="L446" s="1"/>
      <c r="M446" s="1"/>
      <c r="N446" s="1"/>
      <c r="O446" s="1"/>
      <c r="P446" s="8">
        <v>1</v>
      </c>
      <c r="Q446" s="533"/>
      <c r="R446" s="698">
        <v>2100</v>
      </c>
    </row>
    <row r="447" spans="1:19" s="2" customFormat="1">
      <c r="A447" s="1">
        <v>468</v>
      </c>
      <c r="B447" s="133"/>
      <c r="C447" s="14" t="s">
        <v>188</v>
      </c>
      <c r="D447" s="680">
        <f>D445</f>
        <v>0.19836999999999999</v>
      </c>
      <c r="E447" s="15" t="s">
        <v>17</v>
      </c>
      <c r="F447" s="552">
        <v>7200</v>
      </c>
      <c r="G447" s="553" t="s">
        <v>8</v>
      </c>
      <c r="H447" s="554" t="s">
        <v>8</v>
      </c>
      <c r="I447" s="555">
        <v>1428</v>
      </c>
      <c r="J447" s="682" t="s">
        <v>8</v>
      </c>
      <c r="K447" s="494" t="s">
        <v>5</v>
      </c>
      <c r="L447" s="1"/>
      <c r="M447" s="1"/>
      <c r="N447" s="1"/>
      <c r="O447" s="1"/>
      <c r="P447" s="8">
        <v>1</v>
      </c>
      <c r="Q447" s="533"/>
      <c r="R447" s="698">
        <v>7200</v>
      </c>
    </row>
    <row r="448" spans="1:19" s="2" customFormat="1">
      <c r="A448" s="1">
        <v>469</v>
      </c>
      <c r="B448" s="133"/>
      <c r="C448" s="14" t="s">
        <v>189</v>
      </c>
      <c r="D448" s="680">
        <f>D447</f>
        <v>0.19836999999999999</v>
      </c>
      <c r="E448" s="15" t="s">
        <v>17</v>
      </c>
      <c r="F448" s="512">
        <v>3195</v>
      </c>
      <c r="G448" s="553" t="s">
        <v>8</v>
      </c>
      <c r="H448" s="554" t="s">
        <v>8</v>
      </c>
      <c r="I448" s="555">
        <v>734</v>
      </c>
      <c r="J448" s="682" t="s">
        <v>8</v>
      </c>
      <c r="K448" s="494" t="s">
        <v>5</v>
      </c>
      <c r="L448" s="1"/>
      <c r="M448" s="1"/>
      <c r="N448" s="1"/>
      <c r="O448" s="1"/>
      <c r="P448" s="8">
        <v>1</v>
      </c>
      <c r="Q448" s="533"/>
      <c r="R448" s="698">
        <v>3700</v>
      </c>
    </row>
    <row r="449" spans="1:18" s="2" customFormat="1">
      <c r="A449" s="1">
        <v>470</v>
      </c>
      <c r="B449" s="133"/>
      <c r="C449" s="14" t="s">
        <v>190</v>
      </c>
      <c r="D449" s="680">
        <f>+D446</f>
        <v>1</v>
      </c>
      <c r="E449" s="15" t="s">
        <v>15</v>
      </c>
      <c r="F449" s="552">
        <v>450</v>
      </c>
      <c r="G449" s="553" t="s">
        <v>8</v>
      </c>
      <c r="H449" s="554" t="s">
        <v>8</v>
      </c>
      <c r="I449" s="555">
        <v>450</v>
      </c>
      <c r="J449" s="682" t="s">
        <v>8</v>
      </c>
      <c r="K449" s="494" t="s">
        <v>5</v>
      </c>
      <c r="L449" s="1"/>
      <c r="M449" s="1"/>
      <c r="N449" s="1"/>
      <c r="O449" s="1"/>
      <c r="P449" s="8">
        <v>1</v>
      </c>
      <c r="Q449" s="533"/>
      <c r="R449" s="698">
        <v>450</v>
      </c>
    </row>
    <row r="450" spans="1:18" s="2" customFormat="1">
      <c r="A450" s="1">
        <v>471</v>
      </c>
      <c r="B450" s="133"/>
      <c r="C450" s="14" t="s">
        <v>76</v>
      </c>
      <c r="D450" s="680">
        <f>+I447+I448+I449+I452</f>
        <v>3062</v>
      </c>
      <c r="E450" s="15" t="s">
        <v>22</v>
      </c>
      <c r="F450" s="557">
        <v>0</v>
      </c>
      <c r="G450" s="699">
        <v>153</v>
      </c>
      <c r="H450" s="554" t="s">
        <v>8</v>
      </c>
      <c r="I450" s="554" t="s">
        <v>8</v>
      </c>
      <c r="J450" s="682" t="s">
        <v>8</v>
      </c>
      <c r="K450" s="494" t="s">
        <v>3</v>
      </c>
      <c r="L450" s="1"/>
      <c r="M450" s="1"/>
      <c r="N450" s="1"/>
      <c r="O450" s="1"/>
      <c r="P450" s="8">
        <v>1</v>
      </c>
      <c r="Q450" s="533"/>
      <c r="R450" s="698">
        <v>0.1</v>
      </c>
    </row>
    <row r="451" spans="1:18" s="2" customFormat="1">
      <c r="A451" s="1">
        <v>472</v>
      </c>
      <c r="B451" s="133"/>
      <c r="C451" s="14" t="s">
        <v>191</v>
      </c>
      <c r="D451" s="680">
        <v>0.3</v>
      </c>
      <c r="E451" s="15" t="s">
        <v>113</v>
      </c>
      <c r="F451" s="552">
        <v>8000</v>
      </c>
      <c r="G451" s="699"/>
      <c r="H451" s="555">
        <v>2400</v>
      </c>
      <c r="I451" s="554"/>
      <c r="J451" s="682"/>
      <c r="K451" s="494" t="s">
        <v>1</v>
      </c>
      <c r="L451" s="1"/>
      <c r="M451" s="1"/>
      <c r="N451" s="1"/>
      <c r="O451" s="1"/>
      <c r="P451" s="8">
        <v>1</v>
      </c>
      <c r="Q451" s="533"/>
      <c r="R451" s="698">
        <v>8000</v>
      </c>
    </row>
    <row r="452" spans="1:18" s="2" customFormat="1">
      <c r="A452" s="1">
        <v>473</v>
      </c>
      <c r="B452" s="133"/>
      <c r="C452" s="14" t="s">
        <v>192</v>
      </c>
      <c r="D452" s="680">
        <v>0.3</v>
      </c>
      <c r="E452" s="15" t="s">
        <v>84</v>
      </c>
      <c r="F452" s="552">
        <v>1500</v>
      </c>
      <c r="G452" s="553" t="s">
        <v>8</v>
      </c>
      <c r="H452" s="554" t="s">
        <v>8</v>
      </c>
      <c r="I452" s="555">
        <v>450</v>
      </c>
      <c r="J452" s="682" t="s">
        <v>8</v>
      </c>
      <c r="K452" s="494" t="s">
        <v>5</v>
      </c>
      <c r="L452" s="1"/>
      <c r="M452" s="1"/>
      <c r="N452" s="1"/>
      <c r="O452" s="1"/>
      <c r="P452" s="8">
        <v>1</v>
      </c>
      <c r="Q452" s="533"/>
      <c r="R452" s="698">
        <v>1500</v>
      </c>
    </row>
    <row r="453" spans="1:18" s="2" customFormat="1">
      <c r="A453" s="1">
        <v>474</v>
      </c>
      <c r="B453" s="133"/>
      <c r="C453" s="14" t="s">
        <v>75</v>
      </c>
      <c r="D453" s="680">
        <f>+I447+I448+I449+I452</f>
        <v>3062</v>
      </c>
      <c r="E453" s="15" t="s">
        <v>20</v>
      </c>
      <c r="F453" s="557">
        <v>0</v>
      </c>
      <c r="G453" s="553" t="s">
        <v>8</v>
      </c>
      <c r="H453" s="555">
        <v>54</v>
      </c>
      <c r="I453" s="554" t="s">
        <v>8</v>
      </c>
      <c r="J453" s="682" t="s">
        <v>8</v>
      </c>
      <c r="K453" s="494" t="s">
        <v>3</v>
      </c>
      <c r="L453" s="495"/>
      <c r="M453" s="1"/>
      <c r="N453" s="1"/>
      <c r="O453" s="1"/>
      <c r="P453" s="8">
        <v>1</v>
      </c>
      <c r="Q453" s="575"/>
      <c r="R453" s="559">
        <v>0</v>
      </c>
    </row>
    <row r="454" spans="1:18" s="2" customFormat="1">
      <c r="A454" s="1">
        <v>476</v>
      </c>
      <c r="B454" s="4"/>
      <c r="C454" s="125" t="str">
        <f>CONCATENATE("DIRECTO: $ ",J455,"/",E454)</f>
        <v>DIRECTO: $ 12728/m2</v>
      </c>
      <c r="D454" s="700" t="s">
        <v>8</v>
      </c>
      <c r="E454" s="4" t="s">
        <v>100</v>
      </c>
      <c r="F454" s="491" t="s">
        <v>8</v>
      </c>
      <c r="G454" s="692">
        <f>SUM(G445:G453)</f>
        <v>153</v>
      </c>
      <c r="H454" s="692">
        <f>SUM(H445:H453)</f>
        <v>9513</v>
      </c>
      <c r="I454" s="692">
        <f>SUM(I445:I453)</f>
        <v>3062</v>
      </c>
      <c r="J454" s="527">
        <f>SUM(J445:J453)</f>
        <v>0</v>
      </c>
      <c r="K454" s="494" t="s">
        <v>2</v>
      </c>
      <c r="L454" s="1"/>
      <c r="M454" s="1"/>
      <c r="N454" s="1"/>
      <c r="O454" s="1"/>
      <c r="P454" s="8">
        <v>1</v>
      </c>
      <c r="Q454" s="533"/>
      <c r="R454" s="693" t="s">
        <v>8</v>
      </c>
    </row>
    <row r="455" spans="1:18" s="2" customFormat="1">
      <c r="A455" s="1">
        <v>477</v>
      </c>
      <c r="B455" s="4"/>
      <c r="C455" s="4" t="s">
        <v>8</v>
      </c>
      <c r="D455" s="685" t="s">
        <v>8</v>
      </c>
      <c r="E455" s="4" t="s">
        <v>8</v>
      </c>
      <c r="F455" s="491" t="s">
        <v>8</v>
      </c>
      <c r="G455" s="491" t="s">
        <v>8</v>
      </c>
      <c r="H455" s="491" t="s">
        <v>8</v>
      </c>
      <c r="I455" s="491" t="s">
        <v>8</v>
      </c>
      <c r="J455" s="527">
        <f>ROUNDUP(SUM(G454:J454),0)</f>
        <v>12728</v>
      </c>
      <c r="K455" s="9"/>
      <c r="L455" s="1"/>
      <c r="M455" s="1"/>
      <c r="N455" s="1"/>
      <c r="O455" s="1"/>
      <c r="P455" s="8">
        <v>1</v>
      </c>
      <c r="Q455" s="533"/>
      <c r="R455" s="693" t="s">
        <v>8</v>
      </c>
    </row>
    <row r="456" spans="1:18" s="2" customFormat="1">
      <c r="A456" s="1">
        <v>478</v>
      </c>
      <c r="B456" s="4"/>
      <c r="C456" s="4" t="s">
        <v>8</v>
      </c>
      <c r="D456" s="685" t="s">
        <v>8</v>
      </c>
      <c r="E456" s="4" t="s">
        <v>8</v>
      </c>
      <c r="F456" s="491" t="s">
        <v>8</v>
      </c>
      <c r="G456" s="491" t="s">
        <v>8</v>
      </c>
      <c r="H456" s="491" t="s">
        <v>8</v>
      </c>
      <c r="I456" s="491" t="s">
        <v>8</v>
      </c>
      <c r="J456" s="491" t="s">
        <v>8</v>
      </c>
      <c r="K456" s="9"/>
      <c r="L456" s="1"/>
      <c r="M456" s="1"/>
      <c r="N456" s="1"/>
      <c r="O456" s="1"/>
      <c r="P456" s="8">
        <v>1</v>
      </c>
      <c r="Q456" s="533"/>
      <c r="R456" s="491" t="s">
        <v>8</v>
      </c>
    </row>
    <row r="457" spans="1:18" s="2" customFormat="1">
      <c r="A457" s="1">
        <v>479</v>
      </c>
      <c r="B457" s="568">
        <v>5.04</v>
      </c>
      <c r="C457" s="56" t="s">
        <v>193</v>
      </c>
      <c r="D457" s="685"/>
      <c r="E457" s="4"/>
      <c r="F457" s="491"/>
      <c r="G457" s="674" t="s">
        <v>10</v>
      </c>
      <c r="H457" s="674" t="s">
        <v>11</v>
      </c>
      <c r="I457" s="674" t="s">
        <v>12</v>
      </c>
      <c r="J457" s="674" t="s">
        <v>13</v>
      </c>
      <c r="K457" s="494"/>
      <c r="L457" s="1"/>
      <c r="M457" s="1"/>
      <c r="N457" s="1"/>
      <c r="O457" s="1"/>
      <c r="P457" s="8">
        <v>1</v>
      </c>
      <c r="Q457" s="533"/>
      <c r="R457" s="491"/>
    </row>
    <row r="458" spans="1:18" s="2" customFormat="1">
      <c r="A458" s="1">
        <v>480</v>
      </c>
      <c r="B458" s="93"/>
      <c r="C458" s="12" t="s">
        <v>194</v>
      </c>
      <c r="D458" s="675">
        <f>0.2*0.3</f>
        <v>0.06</v>
      </c>
      <c r="E458" s="13" t="s">
        <v>17</v>
      </c>
      <c r="F458" s="530">
        <v>166524</v>
      </c>
      <c r="G458" s="676" t="s">
        <v>8</v>
      </c>
      <c r="H458" s="678" t="s">
        <v>8</v>
      </c>
      <c r="I458" s="678" t="s">
        <v>8</v>
      </c>
      <c r="J458" s="681">
        <v>9991</v>
      </c>
      <c r="K458" s="494" t="s">
        <v>3</v>
      </c>
      <c r="L458" s="1"/>
      <c r="M458" s="1"/>
      <c r="N458" s="1"/>
      <c r="O458" s="1"/>
      <c r="P458" s="8">
        <v>1</v>
      </c>
      <c r="Q458" s="533"/>
      <c r="R458" s="530">
        <f>+'Apu Auxiliares'!J63</f>
        <v>157055</v>
      </c>
    </row>
    <row r="459" spans="1:18" s="2" customFormat="1">
      <c r="A459" s="1">
        <v>481</v>
      </c>
      <c r="B459" s="86"/>
      <c r="C459" s="14" t="s">
        <v>195</v>
      </c>
      <c r="D459" s="680">
        <v>1</v>
      </c>
      <c r="E459" s="15" t="s">
        <v>84</v>
      </c>
      <c r="F459" s="573">
        <v>3200</v>
      </c>
      <c r="G459" s="558" t="s">
        <v>8</v>
      </c>
      <c r="H459" s="554" t="s">
        <v>8</v>
      </c>
      <c r="I459" s="555">
        <v>3200</v>
      </c>
      <c r="J459" s="682" t="s">
        <v>8</v>
      </c>
      <c r="K459" s="494" t="s">
        <v>5</v>
      </c>
      <c r="L459" s="1"/>
      <c r="M459" s="1"/>
      <c r="N459" s="1"/>
      <c r="O459" s="1"/>
      <c r="P459" s="8">
        <v>1</v>
      </c>
      <c r="Q459" s="533"/>
      <c r="R459" s="559">
        <v>3200</v>
      </c>
    </row>
    <row r="460" spans="1:18" s="2" customFormat="1">
      <c r="A460" s="1">
        <v>482</v>
      </c>
      <c r="B460" s="86"/>
      <c r="C460" s="14" t="s">
        <v>196</v>
      </c>
      <c r="D460" s="680">
        <v>0.2</v>
      </c>
      <c r="E460" s="15" t="s">
        <v>15</v>
      </c>
      <c r="F460" s="573">
        <v>2800</v>
      </c>
      <c r="G460" s="558" t="s">
        <v>8</v>
      </c>
      <c r="H460" s="554" t="s">
        <v>8</v>
      </c>
      <c r="I460" s="554" t="s">
        <v>8</v>
      </c>
      <c r="J460" s="681">
        <v>500</v>
      </c>
      <c r="K460" s="494" t="s">
        <v>2</v>
      </c>
      <c r="L460" s="1"/>
      <c r="M460" s="1"/>
      <c r="N460" s="1"/>
      <c r="O460" s="1"/>
      <c r="P460" s="8">
        <v>1</v>
      </c>
      <c r="Q460" s="533"/>
      <c r="R460" s="573">
        <v>2800</v>
      </c>
    </row>
    <row r="461" spans="1:18" s="2" customFormat="1">
      <c r="A461" s="1">
        <v>483</v>
      </c>
      <c r="B461" s="86"/>
      <c r="C461" s="14" t="s">
        <v>40</v>
      </c>
      <c r="D461" s="680">
        <v>0.03</v>
      </c>
      <c r="E461" s="15" t="s">
        <v>17</v>
      </c>
      <c r="F461" s="512">
        <v>6600</v>
      </c>
      <c r="G461" s="558" t="s">
        <v>8</v>
      </c>
      <c r="H461" s="554" t="s">
        <v>8</v>
      </c>
      <c r="I461" s="555">
        <v>240</v>
      </c>
      <c r="J461" s="682" t="s">
        <v>8</v>
      </c>
      <c r="K461" s="494" t="s">
        <v>5</v>
      </c>
      <c r="L461" s="1"/>
      <c r="M461" s="1"/>
      <c r="N461" s="1"/>
      <c r="O461" s="1"/>
      <c r="P461" s="8">
        <v>1</v>
      </c>
      <c r="Q461" s="533"/>
      <c r="R461" s="559">
        <v>8000</v>
      </c>
    </row>
    <row r="462" spans="1:18" s="2" customFormat="1">
      <c r="A462" s="1">
        <v>484</v>
      </c>
      <c r="B462" s="86"/>
      <c r="C462" s="14" t="s">
        <v>75</v>
      </c>
      <c r="D462" s="680">
        <f>+I459+I461</f>
        <v>3440</v>
      </c>
      <c r="E462" s="15" t="s">
        <v>20</v>
      </c>
      <c r="F462" s="559">
        <v>0</v>
      </c>
      <c r="G462" s="558" t="s">
        <v>8</v>
      </c>
      <c r="H462" s="555">
        <v>60</v>
      </c>
      <c r="I462" s="554" t="s">
        <v>8</v>
      </c>
      <c r="J462" s="682" t="s">
        <v>8</v>
      </c>
      <c r="K462" s="494" t="s">
        <v>3</v>
      </c>
      <c r="L462" s="1"/>
      <c r="M462" s="1"/>
      <c r="N462" s="1"/>
      <c r="O462" s="1"/>
      <c r="P462" s="8">
        <v>1</v>
      </c>
      <c r="Q462" s="575"/>
      <c r="R462" s="559">
        <v>0</v>
      </c>
    </row>
    <row r="463" spans="1:18" s="2" customFormat="1">
      <c r="A463" s="1">
        <v>485</v>
      </c>
      <c r="B463" s="86"/>
      <c r="C463" s="14" t="s">
        <v>76</v>
      </c>
      <c r="D463" s="680">
        <f>+I459+I461</f>
        <v>3440</v>
      </c>
      <c r="E463" s="15" t="s">
        <v>22</v>
      </c>
      <c r="F463" s="559">
        <v>0</v>
      </c>
      <c r="G463" s="574">
        <v>172</v>
      </c>
      <c r="H463" s="554" t="s">
        <v>8</v>
      </c>
      <c r="I463" s="554" t="s">
        <v>8</v>
      </c>
      <c r="J463" s="682" t="s">
        <v>8</v>
      </c>
      <c r="K463" s="494" t="s">
        <v>3</v>
      </c>
      <c r="L463" s="1"/>
      <c r="M463" s="1"/>
      <c r="N463" s="1"/>
      <c r="O463" s="1"/>
      <c r="P463" s="8">
        <v>1</v>
      </c>
      <c r="Q463" s="533"/>
      <c r="R463" s="559">
        <v>0</v>
      </c>
    </row>
    <row r="464" spans="1:18" s="2" customFormat="1">
      <c r="A464" s="1">
        <v>487</v>
      </c>
      <c r="B464" s="4"/>
      <c r="C464" s="18" t="str">
        <f>CONCATENATE("DIRECTO: $ ",J465,"/",E464)</f>
        <v>DIRECTO: $ 14163/ml</v>
      </c>
      <c r="D464" s="684" t="s">
        <v>8</v>
      </c>
      <c r="E464" s="4" t="s">
        <v>113</v>
      </c>
      <c r="F464" s="491" t="s">
        <v>8</v>
      </c>
      <c r="G464" s="674">
        <f>SUM(G458:G463)</f>
        <v>172</v>
      </c>
      <c r="H464" s="527">
        <f>SUM(H458:H463)</f>
        <v>60</v>
      </c>
      <c r="I464" s="674">
        <f>SUM(I458:I463)</f>
        <v>3440</v>
      </c>
      <c r="J464" s="674">
        <f>SUM(J458:J463)</f>
        <v>10491</v>
      </c>
      <c r="K464" s="494" t="s">
        <v>2</v>
      </c>
      <c r="L464" s="1"/>
      <c r="M464" s="1"/>
      <c r="N464" s="1"/>
      <c r="O464" s="1"/>
      <c r="P464" s="8">
        <v>1</v>
      </c>
      <c r="Q464" s="533"/>
      <c r="R464" s="491" t="s">
        <v>8</v>
      </c>
    </row>
    <row r="465" spans="1:18" s="2" customFormat="1">
      <c r="A465" s="1">
        <v>488</v>
      </c>
      <c r="B465" s="4"/>
      <c r="C465" s="4" t="s">
        <v>8</v>
      </c>
      <c r="D465" s="685" t="s">
        <v>8</v>
      </c>
      <c r="E465" s="4" t="s">
        <v>8</v>
      </c>
      <c r="F465" s="491" t="s">
        <v>8</v>
      </c>
      <c r="G465" s="491" t="s">
        <v>8</v>
      </c>
      <c r="H465" s="491" t="s">
        <v>8</v>
      </c>
      <c r="I465" s="491" t="s">
        <v>8</v>
      </c>
      <c r="J465" s="527">
        <f>ROUNDUP(SUM(G464:J464),0)</f>
        <v>14163</v>
      </c>
      <c r="K465" s="9"/>
      <c r="L465" s="1"/>
      <c r="M465" s="1"/>
      <c r="N465" s="1"/>
      <c r="O465" s="1"/>
      <c r="P465" s="8">
        <v>1</v>
      </c>
      <c r="Q465" s="533"/>
      <c r="R465" s="491" t="s">
        <v>8</v>
      </c>
    </row>
    <row r="466" spans="1:18" s="2" customFormat="1">
      <c r="A466" s="1">
        <v>489</v>
      </c>
      <c r="B466" s="4"/>
      <c r="C466" s="4" t="s">
        <v>8</v>
      </c>
      <c r="D466" s="685" t="s">
        <v>8</v>
      </c>
      <c r="E466" s="4" t="s">
        <v>8</v>
      </c>
      <c r="F466" s="491" t="s">
        <v>8</v>
      </c>
      <c r="G466" s="491" t="s">
        <v>8</v>
      </c>
      <c r="H466" s="491" t="s">
        <v>8</v>
      </c>
      <c r="I466" s="491" t="s">
        <v>8</v>
      </c>
      <c r="J466" s="491" t="s">
        <v>8</v>
      </c>
      <c r="K466" s="9"/>
      <c r="L466" s="1"/>
      <c r="M466" s="1"/>
      <c r="N466" s="1"/>
      <c r="O466" s="1"/>
      <c r="P466" s="8">
        <v>1</v>
      </c>
      <c r="Q466" s="533"/>
      <c r="R466" s="491" t="s">
        <v>8</v>
      </c>
    </row>
    <row r="467" spans="1:18" s="2" customFormat="1">
      <c r="A467" s="1">
        <v>490</v>
      </c>
      <c r="B467" s="568">
        <v>5.05</v>
      </c>
      <c r="C467" s="56" t="s">
        <v>197</v>
      </c>
      <c r="D467" s="685"/>
      <c r="E467" s="4"/>
      <c r="F467" s="491"/>
      <c r="G467" s="674" t="s">
        <v>10</v>
      </c>
      <c r="H467" s="674" t="s">
        <v>11</v>
      </c>
      <c r="I467" s="674" t="s">
        <v>12</v>
      </c>
      <c r="J467" s="674" t="s">
        <v>13</v>
      </c>
      <c r="K467" s="494" t="s">
        <v>3</v>
      </c>
      <c r="L467" s="1"/>
      <c r="M467" s="1"/>
      <c r="N467" s="1"/>
      <c r="O467" s="1"/>
      <c r="P467" s="8">
        <v>1</v>
      </c>
      <c r="Q467" s="533"/>
      <c r="R467" s="491"/>
    </row>
    <row r="468" spans="1:18" s="2" customFormat="1">
      <c r="A468" s="1">
        <v>491</v>
      </c>
      <c r="B468" s="132"/>
      <c r="C468" s="123" t="s">
        <v>198</v>
      </c>
      <c r="D468" s="694">
        <v>2</v>
      </c>
      <c r="E468" s="124" t="s">
        <v>199</v>
      </c>
      <c r="F468" s="695">
        <v>1650</v>
      </c>
      <c r="G468" s="696" t="s">
        <v>8</v>
      </c>
      <c r="H468" s="677">
        <v>3300</v>
      </c>
      <c r="I468" s="678" t="s">
        <v>8</v>
      </c>
      <c r="J468" s="679" t="s">
        <v>8</v>
      </c>
      <c r="K468" s="494" t="s">
        <v>5</v>
      </c>
      <c r="L468" s="1"/>
      <c r="M468" s="1"/>
      <c r="N468" s="1"/>
      <c r="O468" s="1"/>
      <c r="P468" s="8">
        <v>1</v>
      </c>
      <c r="Q468" s="533"/>
      <c r="R468" s="550">
        <v>1650</v>
      </c>
    </row>
    <row r="469" spans="1:18" s="2" customFormat="1">
      <c r="A469" s="1">
        <v>492</v>
      </c>
      <c r="B469" s="133"/>
      <c r="C469" s="14" t="s">
        <v>75</v>
      </c>
      <c r="D469" s="701">
        <f>SUM($I$270)</f>
        <v>0</v>
      </c>
      <c r="E469" s="15" t="s">
        <v>20</v>
      </c>
      <c r="F469" s="557">
        <v>0</v>
      </c>
      <c r="G469" s="553" t="s">
        <v>8</v>
      </c>
      <c r="H469" s="555">
        <v>44</v>
      </c>
      <c r="I469" s="554" t="s">
        <v>8</v>
      </c>
      <c r="J469" s="682" t="s">
        <v>8</v>
      </c>
      <c r="K469" s="494" t="s">
        <v>3</v>
      </c>
      <c r="L469" s="1"/>
      <c r="M469" s="1"/>
      <c r="N469" s="1"/>
      <c r="O469" s="1"/>
      <c r="P469" s="8">
        <v>1</v>
      </c>
      <c r="Q469" s="575"/>
      <c r="R469" s="559">
        <v>0</v>
      </c>
    </row>
    <row r="470" spans="1:18" s="2" customFormat="1">
      <c r="A470" s="1">
        <v>493</v>
      </c>
      <c r="B470" s="133"/>
      <c r="C470" s="14" t="s">
        <v>200</v>
      </c>
      <c r="D470" s="680">
        <v>1.155</v>
      </c>
      <c r="E470" s="15" t="s">
        <v>15</v>
      </c>
      <c r="F470" s="552">
        <v>270</v>
      </c>
      <c r="G470" s="553" t="s">
        <v>8</v>
      </c>
      <c r="H470" s="555">
        <v>312</v>
      </c>
      <c r="I470" s="554" t="s">
        <v>8</v>
      </c>
      <c r="J470" s="682" t="s">
        <v>8</v>
      </c>
      <c r="K470" s="494" t="s">
        <v>1</v>
      </c>
      <c r="L470" s="1"/>
      <c r="M470" s="1"/>
      <c r="N470" s="1"/>
      <c r="O470" s="1"/>
      <c r="P470" s="8">
        <v>1</v>
      </c>
      <c r="Q470" s="533"/>
      <c r="R470" s="557">
        <v>270</v>
      </c>
    </row>
    <row r="471" spans="1:18" s="2" customFormat="1">
      <c r="A471" s="1">
        <v>494</v>
      </c>
      <c r="B471" s="133"/>
      <c r="C471" s="14" t="s">
        <v>75</v>
      </c>
      <c r="D471" s="680">
        <f>+I472</f>
        <v>2500</v>
      </c>
      <c r="E471" s="15" t="s">
        <v>20</v>
      </c>
      <c r="F471" s="557">
        <v>0</v>
      </c>
      <c r="G471" s="553" t="s">
        <v>8</v>
      </c>
      <c r="H471" s="555">
        <v>44</v>
      </c>
      <c r="I471" s="554" t="s">
        <v>8</v>
      </c>
      <c r="J471" s="682" t="s">
        <v>8</v>
      </c>
      <c r="K471" s="494" t="s">
        <v>3</v>
      </c>
      <c r="L471" s="1"/>
      <c r="M471" s="1"/>
      <c r="N471" s="1"/>
      <c r="O471" s="1"/>
      <c r="P471" s="8">
        <v>1</v>
      </c>
      <c r="Q471" s="575"/>
      <c r="R471" s="559">
        <v>0</v>
      </c>
    </row>
    <row r="472" spans="1:18" s="2" customFormat="1">
      <c r="A472" s="1">
        <v>495</v>
      </c>
      <c r="B472" s="133"/>
      <c r="C472" s="14" t="s">
        <v>201</v>
      </c>
      <c r="D472" s="680">
        <v>1</v>
      </c>
      <c r="E472" s="15" t="s">
        <v>15</v>
      </c>
      <c r="F472" s="552">
        <v>2500</v>
      </c>
      <c r="G472" s="553" t="s">
        <v>8</v>
      </c>
      <c r="H472" s="554" t="s">
        <v>8</v>
      </c>
      <c r="I472" s="555">
        <v>2500</v>
      </c>
      <c r="J472" s="682" t="s">
        <v>8</v>
      </c>
      <c r="K472" s="494" t="s">
        <v>5</v>
      </c>
      <c r="L472" s="1"/>
      <c r="M472" s="1"/>
      <c r="N472" s="1"/>
      <c r="O472" s="1"/>
      <c r="P472" s="8">
        <v>1</v>
      </c>
      <c r="Q472" s="533"/>
      <c r="R472" s="557">
        <v>2500</v>
      </c>
    </row>
    <row r="473" spans="1:18" s="2" customFormat="1">
      <c r="A473" s="1">
        <v>496</v>
      </c>
      <c r="B473" s="133"/>
      <c r="C473" s="14" t="s">
        <v>76</v>
      </c>
      <c r="D473" s="680">
        <f>+I472</f>
        <v>2500</v>
      </c>
      <c r="E473" s="15" t="s">
        <v>22</v>
      </c>
      <c r="F473" s="557">
        <v>0</v>
      </c>
      <c r="G473" s="699">
        <v>125</v>
      </c>
      <c r="H473" s="554" t="s">
        <v>8</v>
      </c>
      <c r="I473" s="554" t="s">
        <v>8</v>
      </c>
      <c r="J473" s="682" t="s">
        <v>8</v>
      </c>
      <c r="K473" s="494" t="s">
        <v>3</v>
      </c>
      <c r="L473" s="1"/>
      <c r="M473" s="1"/>
      <c r="N473" s="1"/>
      <c r="O473" s="1"/>
      <c r="P473" s="8">
        <v>1</v>
      </c>
      <c r="Q473" s="533"/>
      <c r="R473" s="557">
        <v>0</v>
      </c>
    </row>
    <row r="474" spans="1:18" s="2" customFormat="1">
      <c r="A474" s="1">
        <v>498</v>
      </c>
      <c r="B474" s="4"/>
      <c r="C474" s="125" t="str">
        <f>CONCATENATE("DIRECTO: $ ",J475,"/",E474)</f>
        <v>DIRECTO: $ 6325/m2</v>
      </c>
      <c r="D474" s="700" t="s">
        <v>8</v>
      </c>
      <c r="E474" s="4" t="s">
        <v>100</v>
      </c>
      <c r="F474" s="491" t="s">
        <v>8</v>
      </c>
      <c r="G474" s="674">
        <f>SUM(G468:G473)</f>
        <v>125</v>
      </c>
      <c r="H474" s="674">
        <f>SUM(H468:H473)</f>
        <v>3700</v>
      </c>
      <c r="I474" s="674">
        <f>SUM(I468:I473)</f>
        <v>2500</v>
      </c>
      <c r="J474" s="527">
        <f>SUM(J468:J473)</f>
        <v>0</v>
      </c>
      <c r="K474" s="494" t="s">
        <v>2</v>
      </c>
      <c r="L474" s="1"/>
      <c r="M474" s="1"/>
      <c r="N474" s="1"/>
      <c r="O474" s="1"/>
      <c r="P474" s="8">
        <v>1</v>
      </c>
      <c r="Q474" s="533"/>
      <c r="R474" s="491" t="s">
        <v>8</v>
      </c>
    </row>
    <row r="475" spans="1:18" s="2" customFormat="1">
      <c r="A475" s="1">
        <v>499</v>
      </c>
      <c r="B475" s="4"/>
      <c r="C475" s="4" t="s">
        <v>8</v>
      </c>
      <c r="D475" s="685" t="s">
        <v>8</v>
      </c>
      <c r="E475" s="4" t="s">
        <v>8</v>
      </c>
      <c r="F475" s="491" t="s">
        <v>8</v>
      </c>
      <c r="G475" s="491" t="s">
        <v>8</v>
      </c>
      <c r="H475" s="491" t="s">
        <v>8</v>
      </c>
      <c r="I475" s="491" t="s">
        <v>8</v>
      </c>
      <c r="J475" s="527">
        <f>ROUNDUP(SUM(G474:J474),0)</f>
        <v>6325</v>
      </c>
      <c r="K475" s="9"/>
      <c r="L475" s="1"/>
      <c r="M475" s="1"/>
      <c r="N475" s="1"/>
      <c r="O475" s="1"/>
      <c r="P475" s="8">
        <v>1</v>
      </c>
      <c r="Q475" s="533"/>
      <c r="R475" s="491" t="s">
        <v>8</v>
      </c>
    </row>
    <row r="476" spans="1:18" s="2" customFormat="1">
      <c r="A476" s="1">
        <v>500</v>
      </c>
      <c r="B476" s="4"/>
      <c r="C476" s="4" t="s">
        <v>8</v>
      </c>
      <c r="D476" s="685" t="s">
        <v>8</v>
      </c>
      <c r="E476" s="4" t="s">
        <v>8</v>
      </c>
      <c r="F476" s="491"/>
      <c r="G476" s="491" t="s">
        <v>8</v>
      </c>
      <c r="H476" s="491" t="s">
        <v>8</v>
      </c>
      <c r="I476" s="491" t="s">
        <v>8</v>
      </c>
      <c r="J476" s="491" t="s">
        <v>8</v>
      </c>
      <c r="K476" s="9"/>
      <c r="L476" s="1"/>
      <c r="M476" s="1"/>
      <c r="N476" s="1"/>
      <c r="O476" s="1"/>
      <c r="P476" s="8" t="e">
        <f>VLOOKUP(K476,#REF!,2,0)</f>
        <v>#REF!</v>
      </c>
      <c r="Q476" s="533"/>
      <c r="R476" s="491"/>
    </row>
    <row r="477" spans="1:18">
      <c r="A477" s="1">
        <v>501</v>
      </c>
      <c r="B477" s="498">
        <v>5.0599999999999996</v>
      </c>
      <c r="C477" s="40" t="s">
        <v>202</v>
      </c>
      <c r="D477" s="685"/>
      <c r="F477" s="491">
        <v>0</v>
      </c>
      <c r="G477" s="702" t="s">
        <v>10</v>
      </c>
      <c r="H477" s="702" t="s">
        <v>11</v>
      </c>
      <c r="I477" s="702" t="s">
        <v>12</v>
      </c>
      <c r="J477" s="702" t="s">
        <v>13</v>
      </c>
      <c r="K477" s="494" t="s">
        <v>2</v>
      </c>
      <c r="L477" s="495"/>
      <c r="P477" s="8">
        <f>VLOOKUP(K477,$P$2:$Q$5,2,0)</f>
        <v>1</v>
      </c>
      <c r="R477" s="493">
        <v>0</v>
      </c>
    </row>
    <row r="478" spans="1:18">
      <c r="A478" s="1">
        <v>502</v>
      </c>
      <c r="B478" s="133"/>
      <c r="C478" s="19" t="s">
        <v>203</v>
      </c>
      <c r="D478" s="703">
        <v>33.33</v>
      </c>
      <c r="E478" s="20" t="s">
        <v>46</v>
      </c>
      <c r="F478" s="704">
        <f>820+112</f>
        <v>932</v>
      </c>
      <c r="G478" s="676" t="s">
        <v>8</v>
      </c>
      <c r="H478" s="705">
        <f>D478*F478</f>
        <v>31064</v>
      </c>
      <c r="I478" s="678" t="s">
        <v>8</v>
      </c>
      <c r="J478" s="679" t="s">
        <v>8</v>
      </c>
      <c r="K478" s="494" t="s">
        <v>2</v>
      </c>
      <c r="L478" s="495"/>
      <c r="P478" s="8">
        <f>VLOOKUP(K478,$P$2:$Q$5,2,0)</f>
        <v>1</v>
      </c>
      <c r="R478" s="664">
        <f>925</f>
        <v>925</v>
      </c>
    </row>
    <row r="479" spans="1:18">
      <c r="A479" s="1">
        <v>503</v>
      </c>
      <c r="B479" s="133"/>
      <c r="C479" s="10" t="s">
        <v>204</v>
      </c>
      <c r="D479" s="706">
        <v>0.03</v>
      </c>
      <c r="E479" s="11" t="s">
        <v>17</v>
      </c>
      <c r="F479" s="707">
        <v>126179</v>
      </c>
      <c r="G479" s="558" t="s">
        <v>8</v>
      </c>
      <c r="H479" s="554" t="s">
        <v>8</v>
      </c>
      <c r="I479" s="554" t="s">
        <v>8</v>
      </c>
      <c r="J479" s="708">
        <f>D479*F479</f>
        <v>3785</v>
      </c>
      <c r="K479" s="494" t="s">
        <v>3</v>
      </c>
      <c r="L479" s="495"/>
      <c r="P479" s="8">
        <f>VLOOKUP(K479,$P$2:$Q$5,2,0)</f>
        <v>1</v>
      </c>
      <c r="R479" s="707">
        <v>126179</v>
      </c>
    </row>
    <row r="480" spans="1:18">
      <c r="A480" s="1">
        <v>504</v>
      </c>
      <c r="B480" s="133"/>
      <c r="C480" s="10" t="s">
        <v>75</v>
      </c>
      <c r="D480" s="706">
        <f>+I481+I482</f>
        <v>9524</v>
      </c>
      <c r="E480" s="11" t="s">
        <v>20</v>
      </c>
      <c r="F480" s="709">
        <v>0</v>
      </c>
      <c r="G480" s="558" t="s">
        <v>8</v>
      </c>
      <c r="H480" s="667">
        <f>D480*F480</f>
        <v>0</v>
      </c>
      <c r="I480" s="554" t="s">
        <v>8</v>
      </c>
      <c r="J480" s="682" t="s">
        <v>8</v>
      </c>
      <c r="K480" s="494" t="s">
        <v>3</v>
      </c>
      <c r="L480" s="495"/>
      <c r="P480" s="8">
        <v>1</v>
      </c>
      <c r="Q480" s="575"/>
      <c r="R480" s="559">
        <v>0</v>
      </c>
    </row>
    <row r="481" spans="1:18">
      <c r="A481" s="1">
        <v>505</v>
      </c>
      <c r="B481" s="133"/>
      <c r="C481" s="10" t="s">
        <v>205</v>
      </c>
      <c r="D481" s="706">
        <v>33.33</v>
      </c>
      <c r="E481" s="11" t="s">
        <v>46</v>
      </c>
      <c r="F481" s="707">
        <v>265</v>
      </c>
      <c r="G481" s="558" t="s">
        <v>8</v>
      </c>
      <c r="H481" s="554" t="s">
        <v>8</v>
      </c>
      <c r="I481" s="667">
        <f>D481*F481</f>
        <v>8832</v>
      </c>
      <c r="J481" s="682" t="s">
        <v>8</v>
      </c>
      <c r="K481" s="494" t="s">
        <v>5</v>
      </c>
      <c r="L481" s="495"/>
      <c r="P481" s="8">
        <f t="shared" ref="P481:P486" si="68">VLOOKUP(K481,$P$2:$Q$5,2,0)</f>
        <v>1</v>
      </c>
      <c r="R481" s="668">
        <v>416</v>
      </c>
    </row>
    <row r="482" spans="1:18">
      <c r="A482" s="1">
        <v>506</v>
      </c>
      <c r="B482" s="133"/>
      <c r="C482" s="10" t="s">
        <v>206</v>
      </c>
      <c r="D482" s="706">
        <v>1</v>
      </c>
      <c r="E482" s="11" t="s">
        <v>15</v>
      </c>
      <c r="F482" s="707">
        <f>+P482*R482</f>
        <v>692</v>
      </c>
      <c r="G482" s="558" t="s">
        <v>8</v>
      </c>
      <c r="H482" s="554" t="s">
        <v>8</v>
      </c>
      <c r="I482" s="667">
        <f>D482*F482</f>
        <v>692</v>
      </c>
      <c r="J482" s="682" t="s">
        <v>8</v>
      </c>
      <c r="K482" s="494" t="s">
        <v>5</v>
      </c>
      <c r="L482" s="495"/>
      <c r="P482" s="8">
        <f t="shared" si="68"/>
        <v>1</v>
      </c>
      <c r="R482" s="668">
        <v>692.25</v>
      </c>
    </row>
    <row r="483" spans="1:18">
      <c r="A483" s="1">
        <v>507</v>
      </c>
      <c r="B483" s="133"/>
      <c r="C483" s="10" t="s">
        <v>207</v>
      </c>
      <c r="D483" s="706">
        <v>0.2</v>
      </c>
      <c r="E483" s="11" t="s">
        <v>39</v>
      </c>
      <c r="F483" s="707">
        <f>+P483*R483</f>
        <v>851</v>
      </c>
      <c r="G483" s="558" t="s">
        <v>8</v>
      </c>
      <c r="H483" s="554" t="s">
        <v>8</v>
      </c>
      <c r="I483" s="554" t="s">
        <v>8</v>
      </c>
      <c r="J483" s="708">
        <f>D483*F483</f>
        <v>170</v>
      </c>
      <c r="K483" s="494" t="s">
        <v>1</v>
      </c>
      <c r="L483" s="495"/>
      <c r="P483" s="8">
        <f t="shared" si="68"/>
        <v>1</v>
      </c>
      <c r="R483" s="559">
        <v>851</v>
      </c>
    </row>
    <row r="484" spans="1:18">
      <c r="A484" s="1">
        <v>508</v>
      </c>
      <c r="B484" s="133"/>
      <c r="C484" s="10" t="s">
        <v>76</v>
      </c>
      <c r="D484" s="706">
        <f>+I481+I482</f>
        <v>9524</v>
      </c>
      <c r="E484" s="11" t="s">
        <v>22</v>
      </c>
      <c r="F484" s="709">
        <v>0</v>
      </c>
      <c r="G484" s="710">
        <f>D484*F484</f>
        <v>0</v>
      </c>
      <c r="H484" s="554" t="s">
        <v>8</v>
      </c>
      <c r="I484" s="554" t="s">
        <v>8</v>
      </c>
      <c r="J484" s="682" t="s">
        <v>8</v>
      </c>
      <c r="K484" s="494" t="s">
        <v>3</v>
      </c>
      <c r="L484" s="495"/>
      <c r="P484" s="8">
        <f t="shared" si="68"/>
        <v>1</v>
      </c>
      <c r="R484" s="668">
        <v>0.05</v>
      </c>
    </row>
    <row r="485" spans="1:18">
      <c r="A485" s="1">
        <v>510</v>
      </c>
      <c r="C485" s="122" t="str">
        <f>" DIRECTO:  "&amp;TEXT(SUM(G485:J485),"$0,00")&amp;" / "&amp;E485</f>
        <v xml:space="preserve"> DIRECTO:  $44,543 / m2</v>
      </c>
      <c r="D485" s="684" t="s">
        <v>8</v>
      </c>
      <c r="E485" s="4" t="s">
        <v>100</v>
      </c>
      <c r="F485" s="491" t="s">
        <v>8</v>
      </c>
      <c r="G485" s="702">
        <f>SUM(G478:G484)</f>
        <v>0</v>
      </c>
      <c r="H485" s="702">
        <f>SUM(H478:H484)</f>
        <v>31064</v>
      </c>
      <c r="I485" s="702">
        <f>SUM(I478:I484)</f>
        <v>9524</v>
      </c>
      <c r="J485" s="711">
        <f>SUM(J478:J484)</f>
        <v>3955</v>
      </c>
      <c r="K485" s="494" t="s">
        <v>2</v>
      </c>
      <c r="L485" s="495"/>
      <c r="P485" s="8">
        <f t="shared" si="68"/>
        <v>1</v>
      </c>
      <c r="R485" s="493" t="s">
        <v>8</v>
      </c>
    </row>
    <row r="486" spans="1:18" s="31" customFormat="1">
      <c r="A486" s="1">
        <v>511</v>
      </c>
      <c r="B486" s="712"/>
      <c r="E486" s="32"/>
      <c r="F486" s="713"/>
      <c r="J486" s="609">
        <f>ROUND(SUM(G485:J485),0)</f>
        <v>44543</v>
      </c>
      <c r="K486" s="494" t="s">
        <v>1</v>
      </c>
      <c r="P486" s="8">
        <f t="shared" si="68"/>
        <v>1</v>
      </c>
      <c r="Q486" s="714"/>
      <c r="R486" s="715"/>
    </row>
    <row r="487" spans="1:18" s="31" customFormat="1">
      <c r="A487" s="1">
        <v>512</v>
      </c>
      <c r="B487" s="712"/>
      <c r="E487" s="32"/>
      <c r="F487" s="713"/>
      <c r="K487" s="494"/>
      <c r="P487" s="8"/>
      <c r="Q487" s="714"/>
      <c r="R487" s="715"/>
    </row>
    <row r="488" spans="1:18" s="2" customFormat="1">
      <c r="A488" s="1">
        <v>513</v>
      </c>
      <c r="B488" s="503">
        <v>5.07</v>
      </c>
      <c r="C488" s="43" t="s">
        <v>208</v>
      </c>
      <c r="D488" s="523"/>
      <c r="E488" s="30"/>
      <c r="F488" s="520"/>
      <c r="G488" s="504" t="s">
        <v>10</v>
      </c>
      <c r="H488" s="504" t="s">
        <v>11</v>
      </c>
      <c r="I488" s="504" t="s">
        <v>12</v>
      </c>
      <c r="J488" s="504" t="s">
        <v>13</v>
      </c>
    </row>
    <row r="489" spans="1:18" s="2" customFormat="1">
      <c r="A489" s="1">
        <v>514</v>
      </c>
      <c r="B489" s="69"/>
      <c r="C489" s="24" t="s">
        <v>82</v>
      </c>
      <c r="D489" s="505">
        <v>3.15E-2</v>
      </c>
      <c r="E489" s="25" t="s">
        <v>17</v>
      </c>
      <c r="F489" s="526">
        <f>+P489*R489</f>
        <v>157055</v>
      </c>
      <c r="G489" s="507" t="s">
        <v>8</v>
      </c>
      <c r="H489" s="508" t="s">
        <v>8</v>
      </c>
      <c r="I489" s="508" t="s">
        <v>8</v>
      </c>
      <c r="J489" s="716">
        <f>D489*F489</f>
        <v>4947</v>
      </c>
      <c r="P489" s="2">
        <v>1</v>
      </c>
      <c r="R489" s="506">
        <f>+'Apu Auxiliares'!J63</f>
        <v>157055</v>
      </c>
    </row>
    <row r="490" spans="1:18" s="2" customFormat="1">
      <c r="A490" s="1">
        <v>515</v>
      </c>
      <c r="B490" s="75"/>
      <c r="C490" s="26" t="s">
        <v>209</v>
      </c>
      <c r="D490" s="511">
        <v>2.65</v>
      </c>
      <c r="E490" s="27" t="s">
        <v>163</v>
      </c>
      <c r="F490" s="512">
        <f>+J409</f>
        <v>2315</v>
      </c>
      <c r="G490" s="513" t="s">
        <v>8</v>
      </c>
      <c r="H490" s="515">
        <f>D490*F490</f>
        <v>6135</v>
      </c>
      <c r="I490" s="514" t="s">
        <v>8</v>
      </c>
      <c r="J490" s="516" t="s">
        <v>8</v>
      </c>
    </row>
    <row r="491" spans="1:18" s="2" customFormat="1">
      <c r="A491" s="1">
        <v>516</v>
      </c>
      <c r="B491" s="75"/>
      <c r="C491" s="26" t="s">
        <v>196</v>
      </c>
      <c r="D491" s="511">
        <v>0.45</v>
      </c>
      <c r="E491" s="27" t="s">
        <v>15</v>
      </c>
      <c r="F491" s="573">
        <v>2800</v>
      </c>
      <c r="G491" s="513" t="s">
        <v>8</v>
      </c>
      <c r="H491" s="514" t="s">
        <v>8</v>
      </c>
      <c r="I491" s="514" t="s">
        <v>8</v>
      </c>
      <c r="J491" s="517">
        <f>D491*F491</f>
        <v>1260</v>
      </c>
    </row>
    <row r="492" spans="1:18" s="2" customFormat="1">
      <c r="A492" s="1">
        <v>517</v>
      </c>
      <c r="B492" s="75"/>
      <c r="C492" s="26" t="s">
        <v>210</v>
      </c>
      <c r="D492" s="511">
        <v>1</v>
      </c>
      <c r="E492" s="27" t="s">
        <v>84</v>
      </c>
      <c r="F492" s="512">
        <v>5000</v>
      </c>
      <c r="G492" s="513" t="s">
        <v>8</v>
      </c>
      <c r="H492" s="514" t="s">
        <v>8</v>
      </c>
      <c r="I492" s="515">
        <f>D492*F492</f>
        <v>5000</v>
      </c>
      <c r="J492" s="516" t="s">
        <v>8</v>
      </c>
    </row>
    <row r="493" spans="1:18" s="2" customFormat="1">
      <c r="A493" s="1">
        <v>518</v>
      </c>
      <c r="B493" s="75"/>
      <c r="C493" s="26" t="s">
        <v>75</v>
      </c>
      <c r="D493" s="511">
        <v>5000</v>
      </c>
      <c r="E493" s="27" t="s">
        <v>20</v>
      </c>
      <c r="F493" s="512">
        <v>0</v>
      </c>
      <c r="G493" s="513" t="s">
        <v>8</v>
      </c>
      <c r="H493" s="515">
        <f>D493*F493</f>
        <v>0</v>
      </c>
      <c r="I493" s="514" t="s">
        <v>8</v>
      </c>
      <c r="J493" s="516" t="s">
        <v>8</v>
      </c>
      <c r="P493" s="8">
        <v>1</v>
      </c>
      <c r="Q493" s="575"/>
      <c r="R493" s="559">
        <v>0</v>
      </c>
    </row>
    <row r="494" spans="1:18" s="2" customFormat="1">
      <c r="A494" s="1">
        <v>519</v>
      </c>
      <c r="B494" s="75"/>
      <c r="C494" s="26" t="s">
        <v>76</v>
      </c>
      <c r="D494" s="511">
        <v>5000</v>
      </c>
      <c r="E494" s="27" t="s">
        <v>22</v>
      </c>
      <c r="F494" s="512">
        <v>0</v>
      </c>
      <c r="G494" s="518">
        <f>D494*F494</f>
        <v>0</v>
      </c>
      <c r="H494" s="514" t="s">
        <v>8</v>
      </c>
      <c r="I494" s="514" t="s">
        <v>8</v>
      </c>
      <c r="J494" s="516" t="s">
        <v>8</v>
      </c>
    </row>
    <row r="495" spans="1:18" s="2" customFormat="1">
      <c r="A495" s="1">
        <v>520</v>
      </c>
      <c r="B495" s="75"/>
      <c r="C495" s="26" t="s">
        <v>211</v>
      </c>
      <c r="D495" s="511">
        <v>5</v>
      </c>
      <c r="E495" s="27" t="s">
        <v>39</v>
      </c>
      <c r="F495" s="573">
        <v>128</v>
      </c>
      <c r="G495" s="518">
        <f>D495*F495</f>
        <v>640</v>
      </c>
      <c r="H495" s="514" t="s">
        <v>8</v>
      </c>
      <c r="I495" s="514" t="s">
        <v>8</v>
      </c>
      <c r="J495" s="516" t="s">
        <v>8</v>
      </c>
    </row>
    <row r="496" spans="1:18" s="2" customFormat="1">
      <c r="A496" s="1">
        <v>521</v>
      </c>
      <c r="B496" s="75"/>
      <c r="C496" s="26" t="s">
        <v>212</v>
      </c>
      <c r="D496" s="511">
        <v>10</v>
      </c>
      <c r="E496" s="27" t="s">
        <v>39</v>
      </c>
      <c r="F496" s="512">
        <v>116</v>
      </c>
      <c r="G496" s="518">
        <f>D496*F496</f>
        <v>1160</v>
      </c>
      <c r="H496" s="514" t="s">
        <v>8</v>
      </c>
      <c r="I496" s="514" t="s">
        <v>8</v>
      </c>
      <c r="J496" s="516" t="s">
        <v>8</v>
      </c>
    </row>
    <row r="497" spans="1:34" s="2" customFormat="1">
      <c r="A497" s="1">
        <v>524</v>
      </c>
      <c r="B497" s="30"/>
      <c r="C497" s="116" t="str">
        <f>CONCATENATE("DIRECTO: $ ",J498,"/",E497)</f>
        <v>DIRECTO: $ 19142/ml</v>
      </c>
      <c r="D497" s="519" t="s">
        <v>8</v>
      </c>
      <c r="E497" s="30" t="s">
        <v>113</v>
      </c>
      <c r="F497" s="520" t="s">
        <v>8</v>
      </c>
      <c r="G497" s="504">
        <f>SUM(G489:G496)</f>
        <v>1800</v>
      </c>
      <c r="H497" s="504">
        <f>SUM(H489:H496)</f>
        <v>6135</v>
      </c>
      <c r="I497" s="504">
        <f>SUM(I489:I496)</f>
        <v>5000</v>
      </c>
      <c r="J497" s="504">
        <f>SUM(J489:J496)</f>
        <v>6207</v>
      </c>
    </row>
    <row r="498" spans="1:34" s="2" customFormat="1">
      <c r="A498" s="1">
        <v>525</v>
      </c>
      <c r="B498" s="30"/>
      <c r="C498" s="30" t="s">
        <v>8</v>
      </c>
      <c r="D498" s="523" t="s">
        <v>8</v>
      </c>
      <c r="E498" s="30" t="s">
        <v>8</v>
      </c>
      <c r="F498" s="520" t="s">
        <v>8</v>
      </c>
      <c r="G498" s="520" t="s">
        <v>8</v>
      </c>
      <c r="H498" s="520" t="s">
        <v>8</v>
      </c>
      <c r="I498" s="520" t="s">
        <v>8</v>
      </c>
      <c r="J498" s="522">
        <f>ROUNDUP(SUM(G497:J497),0)</f>
        <v>19142</v>
      </c>
    </row>
    <row r="499" spans="1:34" s="2" customFormat="1">
      <c r="A499" s="1">
        <v>526</v>
      </c>
      <c r="B499" s="30" t="s">
        <v>8</v>
      </c>
      <c r="C499" s="523" t="s">
        <v>8</v>
      </c>
      <c r="D499" s="30" t="s">
        <v>8</v>
      </c>
      <c r="E499" s="520" t="s">
        <v>8</v>
      </c>
      <c r="F499" s="520" t="s">
        <v>8</v>
      </c>
      <c r="G499" s="520" t="s">
        <v>8</v>
      </c>
      <c r="H499" s="520" t="s">
        <v>8</v>
      </c>
      <c r="I499" s="520" t="s">
        <v>8</v>
      </c>
      <c r="J499" s="35"/>
    </row>
    <row r="500" spans="1:34" s="2" customFormat="1">
      <c r="A500" s="1">
        <v>527</v>
      </c>
      <c r="B500" s="568">
        <v>5.08</v>
      </c>
      <c r="C500" s="56" t="s">
        <v>213</v>
      </c>
      <c r="D500" s="685"/>
      <c r="E500" s="4"/>
      <c r="F500" s="491">
        <v>0</v>
      </c>
      <c r="G500" s="674" t="s">
        <v>10</v>
      </c>
      <c r="H500" s="674" t="s">
        <v>11</v>
      </c>
      <c r="I500" s="674" t="s">
        <v>12</v>
      </c>
      <c r="J500" s="674" t="s">
        <v>13</v>
      </c>
      <c r="K500" s="494" t="s">
        <v>1</v>
      </c>
      <c r="L500" s="495"/>
      <c r="M500" s="1"/>
      <c r="N500" s="1"/>
      <c r="O500" s="1"/>
      <c r="P500" s="8">
        <f t="shared" ref="P500:P515" si="69">VLOOKUP(K500,$P$2:$Q$5,2,0)</f>
        <v>1</v>
      </c>
      <c r="Q500" s="533"/>
      <c r="R500" s="491">
        <v>0</v>
      </c>
    </row>
    <row r="501" spans="1:34" s="2" customFormat="1">
      <c r="A501" s="1">
        <v>528</v>
      </c>
      <c r="B501" s="80"/>
      <c r="C501" s="12" t="s">
        <v>214</v>
      </c>
      <c r="D501" s="675">
        <v>4.8000000000000001E-2</v>
      </c>
      <c r="E501" s="13" t="s">
        <v>17</v>
      </c>
      <c r="F501" s="530">
        <v>150803</v>
      </c>
      <c r="G501" s="676" t="s">
        <v>8</v>
      </c>
      <c r="H501" s="678" t="s">
        <v>8</v>
      </c>
      <c r="I501" s="678" t="s">
        <v>8</v>
      </c>
      <c r="J501" s="717">
        <v>7239</v>
      </c>
      <c r="K501" s="494" t="s">
        <v>3</v>
      </c>
      <c r="L501" s="495"/>
      <c r="M501" s="1"/>
      <c r="N501" s="1"/>
      <c r="O501" s="1"/>
      <c r="P501" s="8">
        <f t="shared" si="69"/>
        <v>1</v>
      </c>
      <c r="Q501" s="533"/>
      <c r="R501" s="718">
        <f>+'Apu Auxiliares'!J201</f>
        <v>146952</v>
      </c>
    </row>
    <row r="502" spans="1:34" s="2" customFormat="1">
      <c r="A502" s="1">
        <v>529</v>
      </c>
      <c r="B502" s="86"/>
      <c r="C502" s="14" t="s">
        <v>215</v>
      </c>
      <c r="D502" s="680">
        <v>1</v>
      </c>
      <c r="E502" s="15" t="s">
        <v>84</v>
      </c>
      <c r="F502" s="573">
        <v>1438</v>
      </c>
      <c r="G502" s="558" t="s">
        <v>8</v>
      </c>
      <c r="H502" s="554" t="s">
        <v>8</v>
      </c>
      <c r="I502" s="555">
        <v>1438</v>
      </c>
      <c r="J502" s="682" t="s">
        <v>8</v>
      </c>
      <c r="K502" s="494" t="s">
        <v>5</v>
      </c>
      <c r="L502" s="495"/>
      <c r="M502" s="1"/>
      <c r="N502" s="1"/>
      <c r="O502" s="1"/>
      <c r="P502" s="8">
        <f t="shared" si="69"/>
        <v>1</v>
      </c>
      <c r="Q502" s="533"/>
      <c r="R502" s="559">
        <v>1438</v>
      </c>
    </row>
    <row r="503" spans="1:34" s="2" customFormat="1">
      <c r="A503" s="1">
        <v>530</v>
      </c>
      <c r="B503" s="86"/>
      <c r="C503" s="14" t="s">
        <v>76</v>
      </c>
      <c r="D503" s="701">
        <f>I502</f>
        <v>1438</v>
      </c>
      <c r="E503" s="15" t="s">
        <v>22</v>
      </c>
      <c r="F503" s="559">
        <v>0</v>
      </c>
      <c r="G503" s="574">
        <v>72</v>
      </c>
      <c r="H503" s="554" t="s">
        <v>8</v>
      </c>
      <c r="I503" s="554" t="s">
        <v>8</v>
      </c>
      <c r="J503" s="682" t="s">
        <v>8</v>
      </c>
      <c r="K503" s="494" t="s">
        <v>3</v>
      </c>
      <c r="L503" s="495"/>
      <c r="M503" s="1"/>
      <c r="N503" s="1"/>
      <c r="O503" s="1"/>
      <c r="P503" s="8">
        <f t="shared" si="69"/>
        <v>1</v>
      </c>
      <c r="Q503" s="533"/>
      <c r="R503" s="559">
        <v>0</v>
      </c>
    </row>
    <row r="504" spans="1:34" s="2" customFormat="1">
      <c r="A504" s="1">
        <v>532</v>
      </c>
      <c r="B504" s="4"/>
      <c r="C504" s="18" t="str">
        <f>CONCATENATE("DIRECTO: $ ",ROUNDUP(SUM(G504:J504),0)," / ",E504)</f>
        <v>DIRECTO: $ 8749 / ml</v>
      </c>
      <c r="D504" s="684" t="s">
        <v>8</v>
      </c>
      <c r="E504" s="4" t="s">
        <v>113</v>
      </c>
      <c r="F504" s="491" t="s">
        <v>8</v>
      </c>
      <c r="G504" s="674">
        <f>SUM(G501:G503)</f>
        <v>72</v>
      </c>
      <c r="H504" s="527">
        <f>SUM(H501:H503)</f>
        <v>0</v>
      </c>
      <c r="I504" s="674">
        <f>SUM(I501:I503)</f>
        <v>1438</v>
      </c>
      <c r="J504" s="674">
        <f>SUM(J501:J503)</f>
        <v>7239</v>
      </c>
      <c r="K504" s="494" t="s">
        <v>2</v>
      </c>
      <c r="L504" s="495"/>
      <c r="M504" s="1"/>
      <c r="N504" s="1"/>
      <c r="O504" s="1"/>
      <c r="P504" s="8">
        <f t="shared" si="69"/>
        <v>1</v>
      </c>
      <c r="Q504" s="533"/>
      <c r="R504" s="491" t="s">
        <v>8</v>
      </c>
    </row>
    <row r="505" spans="1:34" s="131" customFormat="1">
      <c r="A505" s="1">
        <v>533</v>
      </c>
      <c r="B505" s="4"/>
      <c r="C505" s="4" t="s">
        <v>8</v>
      </c>
      <c r="D505" s="685" t="s">
        <v>8</v>
      </c>
      <c r="E505" s="4" t="s">
        <v>8</v>
      </c>
      <c r="F505" s="491" t="s">
        <v>8</v>
      </c>
      <c r="G505" s="491" t="s">
        <v>8</v>
      </c>
      <c r="H505" s="491" t="s">
        <v>8</v>
      </c>
      <c r="I505" s="491" t="s">
        <v>8</v>
      </c>
      <c r="J505" s="527">
        <f>ROUNDUP(SUM(G504:J504),0)</f>
        <v>8749</v>
      </c>
      <c r="K505" s="9"/>
      <c r="L505" s="1"/>
      <c r="M505" s="1"/>
      <c r="N505" s="1"/>
      <c r="O505" s="1"/>
      <c r="P505" s="8" t="e">
        <f t="shared" si="69"/>
        <v>#N/A</v>
      </c>
      <c r="Q505" s="719"/>
      <c r="R505" s="491" t="s">
        <v>8</v>
      </c>
    </row>
    <row r="506" spans="1:34" s="2" customFormat="1">
      <c r="A506" s="1">
        <v>534</v>
      </c>
      <c r="B506" s="4"/>
      <c r="C506" s="4" t="s">
        <v>8</v>
      </c>
      <c r="D506" s="685" t="s">
        <v>8</v>
      </c>
      <c r="E506" s="4" t="s">
        <v>8</v>
      </c>
      <c r="F506" s="491" t="s">
        <v>8</v>
      </c>
      <c r="G506" s="491" t="s">
        <v>8</v>
      </c>
      <c r="H506" s="491" t="s">
        <v>8</v>
      </c>
      <c r="I506" s="491" t="s">
        <v>8</v>
      </c>
      <c r="J506" s="491" t="s">
        <v>8</v>
      </c>
      <c r="K506" s="9"/>
      <c r="L506" s="1"/>
      <c r="M506" s="1"/>
      <c r="N506" s="1"/>
      <c r="O506" s="1"/>
      <c r="P506" s="8" t="e">
        <f t="shared" si="69"/>
        <v>#N/A</v>
      </c>
      <c r="Q506" s="533"/>
      <c r="R506" s="491" t="s">
        <v>8</v>
      </c>
    </row>
    <row r="507" spans="1:34" s="2" customFormat="1">
      <c r="A507" s="1">
        <v>527</v>
      </c>
      <c r="B507" s="568">
        <v>5.08</v>
      </c>
      <c r="C507" s="56" t="s">
        <v>216</v>
      </c>
      <c r="D507" s="685"/>
      <c r="E507" s="4"/>
      <c r="F507" s="491">
        <v>0</v>
      </c>
      <c r="G507" s="674" t="s">
        <v>10</v>
      </c>
      <c r="H507" s="674" t="s">
        <v>11</v>
      </c>
      <c r="I507" s="674" t="s">
        <v>12</v>
      </c>
      <c r="J507" s="674" t="s">
        <v>13</v>
      </c>
      <c r="K507" s="494" t="s">
        <v>1</v>
      </c>
      <c r="L507" s="495"/>
      <c r="M507" s="1"/>
      <c r="N507" s="1"/>
      <c r="O507" s="1"/>
      <c r="P507" s="8">
        <f t="shared" si="69"/>
        <v>1</v>
      </c>
      <c r="Q507" s="533"/>
      <c r="R507" s="491">
        <v>0</v>
      </c>
    </row>
    <row r="508" spans="1:34" s="2" customFormat="1">
      <c r="A508" s="1">
        <v>528</v>
      </c>
      <c r="B508" s="80"/>
      <c r="C508" s="12" t="s">
        <v>217</v>
      </c>
      <c r="D508" s="675">
        <v>1</v>
      </c>
      <c r="E508" s="13" t="s">
        <v>100</v>
      </c>
      <c r="F508" s="530">
        <v>30000</v>
      </c>
      <c r="G508" s="676" t="s">
        <v>8</v>
      </c>
      <c r="H508" s="678" t="s">
        <v>8</v>
      </c>
      <c r="I508" s="678" t="s">
        <v>8</v>
      </c>
      <c r="J508" s="517">
        <f>D508*F508</f>
        <v>30000</v>
      </c>
      <c r="K508" s="494" t="s">
        <v>3</v>
      </c>
      <c r="L508" s="495"/>
      <c r="M508" s="1"/>
      <c r="N508" s="1"/>
      <c r="O508" s="1"/>
      <c r="P508" s="8">
        <f t="shared" si="69"/>
        <v>1</v>
      </c>
      <c r="Q508" s="533"/>
      <c r="R508" s="718"/>
    </row>
    <row r="509" spans="1:34" s="2" customFormat="1">
      <c r="A509" s="1">
        <v>532</v>
      </c>
      <c r="B509" s="4"/>
      <c r="C509" s="18" t="str">
        <f>CONCATENATE("DIRECTO: $ ",ROUNDUP(SUM(G509:J509),0)," / ",E509)</f>
        <v>DIRECTO: $ 30000 / m2</v>
      </c>
      <c r="D509" s="684" t="s">
        <v>8</v>
      </c>
      <c r="E509" s="4" t="s">
        <v>100</v>
      </c>
      <c r="F509" s="491" t="s">
        <v>8</v>
      </c>
      <c r="G509" s="674">
        <f>SUM(G508:G508)</f>
        <v>0</v>
      </c>
      <c r="H509" s="527">
        <f>SUM(H508:H508)</f>
        <v>0</v>
      </c>
      <c r="I509" s="674">
        <f>SUM(I508:I508)</f>
        <v>0</v>
      </c>
      <c r="J509" s="674">
        <f>SUM(J508:J508)</f>
        <v>30000</v>
      </c>
      <c r="K509" s="494" t="s">
        <v>2</v>
      </c>
      <c r="L509" s="495"/>
      <c r="M509" s="1"/>
      <c r="N509" s="1"/>
      <c r="O509" s="1"/>
      <c r="P509" s="8">
        <f t="shared" si="69"/>
        <v>1</v>
      </c>
      <c r="Q509" s="533"/>
      <c r="R509" s="491" t="s">
        <v>8</v>
      </c>
    </row>
    <row r="510" spans="1:34" s="131" customFormat="1">
      <c r="A510" s="1">
        <v>533</v>
      </c>
      <c r="B510" s="4"/>
      <c r="C510" s="4" t="s">
        <v>8</v>
      </c>
      <c r="D510" s="685" t="s">
        <v>8</v>
      </c>
      <c r="E510" s="4" t="s">
        <v>8</v>
      </c>
      <c r="F510" s="491" t="s">
        <v>8</v>
      </c>
      <c r="G510" s="491" t="s">
        <v>8</v>
      </c>
      <c r="H510" s="491" t="s">
        <v>8</v>
      </c>
      <c r="I510" s="491" t="s">
        <v>8</v>
      </c>
      <c r="J510" s="527">
        <f>ROUNDUP(SUM(G509:J509),0)</f>
        <v>30000</v>
      </c>
      <c r="K510" s="9"/>
      <c r="L510" s="1"/>
      <c r="M510" s="1"/>
      <c r="N510" s="1"/>
      <c r="O510" s="1"/>
      <c r="P510" s="8" t="e">
        <f t="shared" si="69"/>
        <v>#N/A</v>
      </c>
      <c r="Q510" s="719"/>
      <c r="R510" s="491" t="s">
        <v>8</v>
      </c>
    </row>
    <row r="511" spans="1:34" s="2" customFormat="1">
      <c r="A511" s="1">
        <v>534</v>
      </c>
      <c r="B511" s="4"/>
      <c r="C511" s="4" t="s">
        <v>8</v>
      </c>
      <c r="D511" s="685" t="s">
        <v>8</v>
      </c>
      <c r="E511" s="4" t="s">
        <v>8</v>
      </c>
      <c r="F511" s="491" t="s">
        <v>8</v>
      </c>
      <c r="G511" s="491" t="s">
        <v>8</v>
      </c>
      <c r="H511" s="491" t="s">
        <v>8</v>
      </c>
      <c r="I511" s="491" t="s">
        <v>8</v>
      </c>
      <c r="J511" s="491" t="s">
        <v>8</v>
      </c>
      <c r="K511" s="9"/>
      <c r="L511" s="1"/>
      <c r="M511" s="1"/>
      <c r="N511" s="1"/>
      <c r="O511" s="1"/>
      <c r="P511" s="8" t="e">
        <f t="shared" si="69"/>
        <v>#N/A</v>
      </c>
      <c r="Q511" s="533"/>
      <c r="R511" s="491" t="s">
        <v>8</v>
      </c>
    </row>
    <row r="512" spans="1:34" s="2" customFormat="1">
      <c r="A512" s="1">
        <v>604</v>
      </c>
      <c r="B512" s="653">
        <v>6.02</v>
      </c>
      <c r="C512" s="114" t="s">
        <v>218</v>
      </c>
      <c r="D512" s="610"/>
      <c r="G512" s="528" t="s">
        <v>10</v>
      </c>
      <c r="H512" s="528" t="s">
        <v>11</v>
      </c>
      <c r="I512" s="528" t="s">
        <v>12</v>
      </c>
      <c r="J512" s="528" t="s">
        <v>13</v>
      </c>
      <c r="K512" s="494" t="s">
        <v>5</v>
      </c>
      <c r="L512" s="1"/>
      <c r="M512" s="1"/>
      <c r="N512" s="1"/>
      <c r="O512" s="1"/>
      <c r="P512" s="8">
        <f t="shared" si="69"/>
        <v>1</v>
      </c>
      <c r="AH512" s="2" t="str">
        <f t="shared" ref="AH512:AH528" si="70">TRIM(C512)</f>
        <v>MORTERO INTEGRAL PENDIENTADO</v>
      </c>
    </row>
    <row r="513" spans="1:34" s="2" customFormat="1">
      <c r="A513" s="1">
        <v>605</v>
      </c>
      <c r="B513" s="100"/>
      <c r="C513" s="41" t="s">
        <v>219</v>
      </c>
      <c r="D513" s="611">
        <v>4.2000000000000003E-2</v>
      </c>
      <c r="E513" s="38" t="s">
        <v>17</v>
      </c>
      <c r="F513" s="530">
        <f>+P513*R513</f>
        <v>149237</v>
      </c>
      <c r="G513" s="612" t="s">
        <v>8</v>
      </c>
      <c r="H513" s="613" t="s">
        <v>8</v>
      </c>
      <c r="I513" s="613" t="s">
        <v>8</v>
      </c>
      <c r="J513" s="614">
        <f>D513*F513</f>
        <v>6268</v>
      </c>
      <c r="K513" s="494" t="s">
        <v>5</v>
      </c>
      <c r="L513" s="1"/>
      <c r="M513" s="1"/>
      <c r="N513" s="1"/>
      <c r="O513" s="1"/>
      <c r="P513" s="8">
        <f t="shared" si="69"/>
        <v>1</v>
      </c>
      <c r="R513" s="506">
        <f>+'Apu Auxiliares'!J190</f>
        <v>149237</v>
      </c>
      <c r="X513" s="2" t="str">
        <f>TRIM(C513)</f>
        <v>Aux mortero de pega 1:4 impermeabl</v>
      </c>
      <c r="AH513" s="2" t="str">
        <f t="shared" si="70"/>
        <v>Aux mortero de pega 1:4 impermeabl</v>
      </c>
    </row>
    <row r="514" spans="1:34" s="2" customFormat="1">
      <c r="A514" s="1">
        <v>606</v>
      </c>
      <c r="B514" s="101"/>
      <c r="C514" s="26" t="s">
        <v>220</v>
      </c>
      <c r="D514" s="621">
        <v>1</v>
      </c>
      <c r="E514" s="27" t="s">
        <v>15</v>
      </c>
      <c r="F514" s="573">
        <f>+P514*R514</f>
        <v>5000</v>
      </c>
      <c r="G514" s="513" t="s">
        <v>8</v>
      </c>
      <c r="H514" s="514" t="s">
        <v>8</v>
      </c>
      <c r="I514" s="515">
        <f>D514*F514</f>
        <v>5000</v>
      </c>
      <c r="J514" s="622" t="s">
        <v>8</v>
      </c>
      <c r="K514" s="494" t="s">
        <v>5</v>
      </c>
      <c r="L514" s="1"/>
      <c r="M514" s="1"/>
      <c r="N514" s="1"/>
      <c r="O514" s="1"/>
      <c r="P514" s="8">
        <f t="shared" si="69"/>
        <v>1</v>
      </c>
      <c r="R514" s="512">
        <v>5000</v>
      </c>
      <c r="X514" s="2" t="str">
        <f>TRIM(C514)</f>
        <v>M.O. mortero pendientado</v>
      </c>
      <c r="AH514" s="2" t="str">
        <f t="shared" si="70"/>
        <v>M.O. mortero pendientado</v>
      </c>
    </row>
    <row r="515" spans="1:34" s="2" customFormat="1">
      <c r="A515" s="1">
        <v>607</v>
      </c>
      <c r="B515" s="101"/>
      <c r="C515" s="26" t="s">
        <v>221</v>
      </c>
      <c r="D515" s="621">
        <v>0.03</v>
      </c>
      <c r="E515" s="27" t="s">
        <v>163</v>
      </c>
      <c r="F515" s="573">
        <f>+P515*R515</f>
        <v>6006</v>
      </c>
      <c r="G515" s="513" t="s">
        <v>8</v>
      </c>
      <c r="H515" s="515">
        <f>D515*F515</f>
        <v>180</v>
      </c>
      <c r="I515" s="514" t="s">
        <v>8</v>
      </c>
      <c r="J515" s="622" t="s">
        <v>8</v>
      </c>
      <c r="K515" s="494" t="s">
        <v>5</v>
      </c>
      <c r="L515" s="1"/>
      <c r="M515" s="1"/>
      <c r="N515" s="1"/>
      <c r="O515" s="1"/>
      <c r="P515" s="8">
        <f t="shared" si="69"/>
        <v>1</v>
      </c>
      <c r="R515" s="512">
        <v>6006</v>
      </c>
      <c r="X515" s="2" t="str">
        <f>TRIM(C515)</f>
        <v>Concrefibra de 3/4</v>
      </c>
      <c r="AH515" s="2" t="str">
        <f t="shared" si="70"/>
        <v>Concrefibra de 3/4</v>
      </c>
    </row>
    <row r="516" spans="1:34" s="2" customFormat="1">
      <c r="A516" s="1">
        <v>608</v>
      </c>
      <c r="B516" s="101"/>
      <c r="C516" s="26" t="s">
        <v>62</v>
      </c>
      <c r="D516" s="621">
        <f>I514</f>
        <v>5000</v>
      </c>
      <c r="E516" s="27" t="s">
        <v>20</v>
      </c>
      <c r="F516" s="573">
        <f>+P516*R516</f>
        <v>0</v>
      </c>
      <c r="G516" s="513" t="s">
        <v>8</v>
      </c>
      <c r="H516" s="515">
        <f>D516*F516</f>
        <v>0</v>
      </c>
      <c r="I516" s="514" t="s">
        <v>8</v>
      </c>
      <c r="J516" s="622" t="s">
        <v>8</v>
      </c>
      <c r="K516" s="494" t="s">
        <v>5</v>
      </c>
      <c r="L516" s="1"/>
      <c r="M516" s="1"/>
      <c r="N516" s="1"/>
      <c r="O516" s="1"/>
      <c r="P516" s="8">
        <v>1</v>
      </c>
      <c r="Q516" s="575"/>
      <c r="R516" s="559">
        <v>0</v>
      </c>
      <c r="X516" s="2" t="str">
        <f>TRIM(C516)</f>
        <v>Elementos de consumo y proteccion</v>
      </c>
      <c r="AH516" s="2" t="str">
        <f t="shared" si="70"/>
        <v>Elementos de consumo y proteccion</v>
      </c>
    </row>
    <row r="517" spans="1:34" s="2" customFormat="1">
      <c r="A517" s="1">
        <v>609</v>
      </c>
      <c r="B517" s="102"/>
      <c r="C517" s="16" t="s">
        <v>64</v>
      </c>
      <c r="D517" s="623">
        <f>I514</f>
        <v>5000</v>
      </c>
      <c r="E517" s="39" t="s">
        <v>22</v>
      </c>
      <c r="F517" s="640">
        <f>+P517*R517</f>
        <v>0</v>
      </c>
      <c r="G517" s="636">
        <f>D517*F517</f>
        <v>0</v>
      </c>
      <c r="H517" s="539" t="s">
        <v>8</v>
      </c>
      <c r="I517" s="539" t="s">
        <v>8</v>
      </c>
      <c r="J517" s="541" t="s">
        <v>8</v>
      </c>
      <c r="K517" s="494" t="s">
        <v>5</v>
      </c>
      <c r="L517" s="1"/>
      <c r="M517" s="1"/>
      <c r="N517" s="1"/>
      <c r="O517" s="1"/>
      <c r="P517" s="8">
        <f t="shared" ref="P517:P523" si="71">VLOOKUP(K517,$P$2:$Q$5,2,0)</f>
        <v>1</v>
      </c>
      <c r="R517" s="512">
        <v>0</v>
      </c>
      <c r="X517" s="2" t="str">
        <f>TRIM(C517)</f>
        <v>Herramienta y equipo menor</v>
      </c>
      <c r="AH517" s="2" t="str">
        <f t="shared" si="70"/>
        <v>Herramienta y equipo menor</v>
      </c>
    </row>
    <row r="518" spans="1:34" s="2" customFormat="1">
      <c r="A518" s="1">
        <v>610</v>
      </c>
      <c r="B518" s="36"/>
      <c r="C518" s="18" t="str">
        <f>"DIRECTO:  "&amp;TEXT(ROUNDUP(SUM(G518:J518),0),"$0,00")&amp;" / "&amp;E518</f>
        <v>DIRECTO:  $11,448 / m2</v>
      </c>
      <c r="D518" s="624"/>
      <c r="E518" s="30" t="s">
        <v>100</v>
      </c>
      <c r="F518" s="520"/>
      <c r="G518" s="543">
        <f>SUM(G513:G517)</f>
        <v>0</v>
      </c>
      <c r="H518" s="543">
        <f>SUM(H513:H517)</f>
        <v>180</v>
      </c>
      <c r="I518" s="543">
        <f>SUM(I513:I517)</f>
        <v>5000</v>
      </c>
      <c r="J518" s="543">
        <f>SUM(J513:J517)</f>
        <v>6268</v>
      </c>
      <c r="K518" s="494" t="s">
        <v>5</v>
      </c>
      <c r="L518" s="1"/>
      <c r="M518" s="1"/>
      <c r="N518" s="1"/>
      <c r="O518" s="1"/>
      <c r="P518" s="8">
        <f t="shared" si="71"/>
        <v>1</v>
      </c>
      <c r="AH518" s="2" t="str">
        <f t="shared" si="70"/>
        <v>DIRECTO: $11,448 / m2</v>
      </c>
    </row>
    <row r="519" spans="1:34" s="2" customFormat="1">
      <c r="A519" s="1">
        <v>611</v>
      </c>
      <c r="B519" s="36"/>
      <c r="C519" s="30"/>
      <c r="D519" s="521" t="s">
        <v>8</v>
      </c>
      <c r="E519" s="30" t="s">
        <v>8</v>
      </c>
      <c r="F519" s="520"/>
      <c r="G519" s="520" t="s">
        <v>8</v>
      </c>
      <c r="H519" s="520" t="s">
        <v>8</v>
      </c>
      <c r="I519" s="520" t="s">
        <v>8</v>
      </c>
      <c r="J519" s="527">
        <f>ROUNDUP(SUM(G518:J518),0)</f>
        <v>11448</v>
      </c>
      <c r="K519" s="494" t="s">
        <v>5</v>
      </c>
      <c r="L519" s="1"/>
      <c r="M519" s="1"/>
      <c r="N519" s="1"/>
      <c r="O519" s="1"/>
      <c r="P519" s="8">
        <f t="shared" si="71"/>
        <v>1</v>
      </c>
      <c r="AH519" s="2" t="str">
        <f t="shared" si="70"/>
        <v/>
      </c>
    </row>
    <row r="520" spans="1:34" s="2" customFormat="1">
      <c r="A520" s="1">
        <v>612</v>
      </c>
      <c r="B520" s="36"/>
      <c r="C520" s="30"/>
      <c r="D520" s="521" t="s">
        <v>8</v>
      </c>
      <c r="E520" s="30" t="s">
        <v>8</v>
      </c>
      <c r="F520" s="520"/>
      <c r="G520" s="520" t="s">
        <v>8</v>
      </c>
      <c r="H520" s="520" t="s">
        <v>8</v>
      </c>
      <c r="I520" s="520" t="s">
        <v>8</v>
      </c>
      <c r="J520" s="520" t="s">
        <v>8</v>
      </c>
      <c r="K520" s="494" t="s">
        <v>5</v>
      </c>
      <c r="L520" s="1"/>
      <c r="M520" s="1"/>
      <c r="N520" s="1"/>
      <c r="O520" s="1"/>
      <c r="P520" s="8">
        <f t="shared" si="71"/>
        <v>1</v>
      </c>
      <c r="AH520" s="2" t="str">
        <f t="shared" si="70"/>
        <v/>
      </c>
    </row>
    <row r="521" spans="1:34" s="2" customFormat="1">
      <c r="A521" s="1">
        <v>613</v>
      </c>
      <c r="B521" s="653">
        <v>6.03</v>
      </c>
      <c r="C521" s="114" t="s">
        <v>222</v>
      </c>
      <c r="D521" s="610"/>
      <c r="G521" s="528" t="s">
        <v>10</v>
      </c>
      <c r="H521" s="528" t="s">
        <v>11</v>
      </c>
      <c r="I521" s="528" t="s">
        <v>12</v>
      </c>
      <c r="J521" s="528" t="s">
        <v>13</v>
      </c>
      <c r="K521" s="494" t="s">
        <v>5</v>
      </c>
      <c r="L521" s="1"/>
      <c r="M521" s="1"/>
      <c r="N521" s="1"/>
      <c r="O521" s="1"/>
      <c r="P521" s="8">
        <f t="shared" si="71"/>
        <v>1</v>
      </c>
      <c r="AH521" s="2" t="str">
        <f t="shared" si="70"/>
        <v>IMPERMEABILIZACION DE LOSAS DE CUBIERTA</v>
      </c>
    </row>
    <row r="522" spans="1:34" s="2" customFormat="1">
      <c r="A522" s="1">
        <v>614</v>
      </c>
      <c r="B522" s="100"/>
      <c r="C522" s="41" t="s">
        <v>223</v>
      </c>
      <c r="D522" s="611">
        <v>1</v>
      </c>
      <c r="E522" s="38" t="s">
        <v>15</v>
      </c>
      <c r="F522" s="530">
        <f>+P522*R522</f>
        <v>29069</v>
      </c>
      <c r="G522" s="612" t="s">
        <v>8</v>
      </c>
      <c r="H522" s="654">
        <f>D522*F522</f>
        <v>29069</v>
      </c>
      <c r="I522" s="613" t="s">
        <v>8</v>
      </c>
      <c r="J522" s="655" t="s">
        <v>8</v>
      </c>
      <c r="K522" s="494" t="s">
        <v>5</v>
      </c>
      <c r="L522" s="1"/>
      <c r="M522" s="1"/>
      <c r="N522" s="1"/>
      <c r="O522" s="1"/>
      <c r="P522" s="8">
        <f t="shared" si="71"/>
        <v>1</v>
      </c>
      <c r="R522" s="506">
        <f>27295*1.065</f>
        <v>29069</v>
      </c>
      <c r="X522" s="2" t="str">
        <f>TRIM(C522)</f>
        <v>Manto asfaltico granillado 3.5k/m2 + manto 2mm</v>
      </c>
      <c r="AH522" s="2" t="str">
        <f t="shared" si="70"/>
        <v>Manto asfaltico granillado 3.5k/m2 + manto 2mm</v>
      </c>
    </row>
    <row r="523" spans="1:34" s="2" customFormat="1">
      <c r="A523" s="1">
        <v>615</v>
      </c>
      <c r="B523" s="101"/>
      <c r="C523" s="26" t="s">
        <v>224</v>
      </c>
      <c r="D523" s="621">
        <v>1</v>
      </c>
      <c r="E523" s="27" t="s">
        <v>100</v>
      </c>
      <c r="F523" s="573">
        <f>+P523*R523</f>
        <v>5814</v>
      </c>
      <c r="G523" s="513" t="s">
        <v>8</v>
      </c>
      <c r="H523" s="514" t="s">
        <v>8</v>
      </c>
      <c r="I523" s="515">
        <f>D523*F523</f>
        <v>5814</v>
      </c>
      <c r="J523" s="622" t="s">
        <v>8</v>
      </c>
      <c r="K523" s="494" t="s">
        <v>5</v>
      </c>
      <c r="L523" s="1"/>
      <c r="M523" s="1"/>
      <c r="N523" s="1"/>
      <c r="O523" s="1"/>
      <c r="P523" s="8">
        <f t="shared" si="71"/>
        <v>1</v>
      </c>
      <c r="R523" s="512">
        <f>0.2*R522</f>
        <v>5814</v>
      </c>
      <c r="X523" s="2" t="str">
        <f>TRIM(C523)</f>
        <v>M.O. impermeabilizacion</v>
      </c>
      <c r="AH523" s="2" t="str">
        <f t="shared" si="70"/>
        <v>M.O. impermeabilizacion</v>
      </c>
    </row>
    <row r="524" spans="1:34" s="2" customFormat="1">
      <c r="A524" s="1">
        <v>616</v>
      </c>
      <c r="B524" s="101"/>
      <c r="C524" s="26" t="s">
        <v>62</v>
      </c>
      <c r="D524" s="621">
        <f>I523</f>
        <v>5814</v>
      </c>
      <c r="E524" s="27" t="s">
        <v>20</v>
      </c>
      <c r="F524" s="573">
        <f>+P524*R524</f>
        <v>0</v>
      </c>
      <c r="G524" s="513" t="s">
        <v>8</v>
      </c>
      <c r="H524" s="515">
        <f>D524*F524</f>
        <v>0</v>
      </c>
      <c r="I524" s="514" t="s">
        <v>8</v>
      </c>
      <c r="J524" s="622" t="s">
        <v>8</v>
      </c>
      <c r="K524" s="494" t="s">
        <v>5</v>
      </c>
      <c r="L524" s="1"/>
      <c r="M524" s="1"/>
      <c r="N524" s="1"/>
      <c r="O524" s="1"/>
      <c r="P524" s="8">
        <v>1</v>
      </c>
      <c r="Q524" s="575"/>
      <c r="R524" s="559">
        <v>0</v>
      </c>
      <c r="X524" s="2" t="str">
        <f>TRIM(C524)</f>
        <v>Elementos de consumo y proteccion</v>
      </c>
      <c r="AH524" s="2" t="str">
        <f t="shared" si="70"/>
        <v>Elementos de consumo y proteccion</v>
      </c>
    </row>
    <row r="525" spans="1:34" s="2" customFormat="1">
      <c r="A525" s="1">
        <v>617</v>
      </c>
      <c r="B525" s="102"/>
      <c r="C525" s="16" t="s">
        <v>64</v>
      </c>
      <c r="D525" s="623">
        <f>I523</f>
        <v>5814</v>
      </c>
      <c r="E525" s="39" t="s">
        <v>22</v>
      </c>
      <c r="F525" s="640">
        <f>+P525*R525</f>
        <v>0</v>
      </c>
      <c r="G525" s="636">
        <f>D525*F525</f>
        <v>0</v>
      </c>
      <c r="H525" s="539" t="s">
        <v>8</v>
      </c>
      <c r="I525" s="539" t="s">
        <v>8</v>
      </c>
      <c r="J525" s="541" t="s">
        <v>8</v>
      </c>
      <c r="K525" s="494" t="s">
        <v>5</v>
      </c>
      <c r="L525" s="1"/>
      <c r="M525" s="1"/>
      <c r="N525" s="1"/>
      <c r="O525" s="1"/>
      <c r="P525" s="8">
        <f t="shared" ref="P525:P543" si="72">VLOOKUP(K525,$P$2:$Q$5,2,0)</f>
        <v>1</v>
      </c>
      <c r="R525" s="512">
        <v>0</v>
      </c>
      <c r="X525" s="2" t="str">
        <f>TRIM(C525)</f>
        <v>Herramienta y equipo menor</v>
      </c>
      <c r="AH525" s="2" t="str">
        <f t="shared" si="70"/>
        <v>Herramienta y equipo menor</v>
      </c>
    </row>
    <row r="526" spans="1:34" s="2" customFormat="1">
      <c r="A526" s="1">
        <v>618</v>
      </c>
      <c r="B526" s="36"/>
      <c r="C526" s="18" t="str">
        <f>"DIRECTO:  "&amp;TEXT(ROUNDUP(SUM(G526:J526),0),"$0,00")&amp;" / "&amp;E526</f>
        <v>DIRECTO:  $34,883 / m2</v>
      </c>
      <c r="D526" s="624"/>
      <c r="E526" s="30" t="s">
        <v>100</v>
      </c>
      <c r="F526" s="520"/>
      <c r="G526" s="543">
        <f>SUM(G522:G525)</f>
        <v>0</v>
      </c>
      <c r="H526" s="543">
        <f>SUM(H522:H525)</f>
        <v>29069</v>
      </c>
      <c r="I526" s="543">
        <f>SUM(I522:I525)</f>
        <v>5814</v>
      </c>
      <c r="J526" s="543">
        <f>SUM(J522:J525)</f>
        <v>0</v>
      </c>
      <c r="K526" s="494" t="s">
        <v>5</v>
      </c>
      <c r="L526" s="1"/>
      <c r="M526" s="1"/>
      <c r="N526" s="1"/>
      <c r="O526" s="1"/>
      <c r="P526" s="8">
        <f t="shared" si="72"/>
        <v>1</v>
      </c>
      <c r="AH526" s="2" t="str">
        <f t="shared" si="70"/>
        <v>DIRECTO: $34,883 / m2</v>
      </c>
    </row>
    <row r="527" spans="1:34" s="2" customFormat="1">
      <c r="A527" s="1">
        <v>619</v>
      </c>
      <c r="B527" s="36"/>
      <c r="C527" s="30"/>
      <c r="D527" s="521" t="s">
        <v>8</v>
      </c>
      <c r="E527" s="30" t="s">
        <v>8</v>
      </c>
      <c r="F527" s="520"/>
      <c r="G527" s="520" t="s">
        <v>8</v>
      </c>
      <c r="H527" s="520" t="s">
        <v>8</v>
      </c>
      <c r="I527" s="520" t="s">
        <v>8</v>
      </c>
      <c r="J527" s="527">
        <f>ROUNDUP(SUM(G526:J526),0)</f>
        <v>34883</v>
      </c>
      <c r="K527" s="494" t="s">
        <v>5</v>
      </c>
      <c r="L527" s="1"/>
      <c r="M527" s="1"/>
      <c r="N527" s="1"/>
      <c r="O527" s="1"/>
      <c r="P527" s="8">
        <f t="shared" si="72"/>
        <v>1</v>
      </c>
      <c r="AH527" s="2" t="str">
        <f t="shared" si="70"/>
        <v/>
      </c>
    </row>
    <row r="528" spans="1:34" s="2" customFormat="1">
      <c r="A528" s="1">
        <v>620</v>
      </c>
      <c r="B528" s="36"/>
      <c r="C528" s="30"/>
      <c r="D528" s="521" t="s">
        <v>8</v>
      </c>
      <c r="E528" s="30" t="s">
        <v>8</v>
      </c>
      <c r="F528" s="520"/>
      <c r="G528" s="520" t="s">
        <v>8</v>
      </c>
      <c r="H528" s="520" t="s">
        <v>8</v>
      </c>
      <c r="I528" s="520" t="s">
        <v>8</v>
      </c>
      <c r="J528" s="520" t="s">
        <v>8</v>
      </c>
      <c r="K528" s="494" t="s">
        <v>5</v>
      </c>
      <c r="L528" s="1"/>
      <c r="M528" s="1"/>
      <c r="N528" s="1"/>
      <c r="O528" s="1"/>
      <c r="P528" s="8">
        <f t="shared" si="72"/>
        <v>1</v>
      </c>
      <c r="AH528" s="2" t="str">
        <f t="shared" si="70"/>
        <v/>
      </c>
    </row>
    <row r="529" spans="1:34" s="2" customFormat="1">
      <c r="A529" s="1">
        <v>621</v>
      </c>
      <c r="B529" s="489">
        <v>6.04</v>
      </c>
      <c r="C529" s="134" t="s">
        <v>225</v>
      </c>
      <c r="D529" s="1"/>
      <c r="E529" s="4"/>
      <c r="F529" s="1"/>
      <c r="G529" s="674" t="s">
        <v>10</v>
      </c>
      <c r="H529" s="674" t="s">
        <v>11</v>
      </c>
      <c r="I529" s="674" t="s">
        <v>12</v>
      </c>
      <c r="J529" s="674" t="s">
        <v>13</v>
      </c>
      <c r="K529" s="494" t="s">
        <v>2</v>
      </c>
      <c r="L529" s="1"/>
      <c r="M529" s="1"/>
      <c r="N529" s="1"/>
      <c r="O529" s="1"/>
      <c r="P529" s="8">
        <f t="shared" si="72"/>
        <v>1</v>
      </c>
      <c r="Q529" s="533"/>
      <c r="R529" s="1"/>
    </row>
    <row r="530" spans="1:34" s="2" customFormat="1">
      <c r="A530" s="1">
        <v>622</v>
      </c>
      <c r="B530" s="80"/>
      <c r="C530" s="12" t="s">
        <v>226</v>
      </c>
      <c r="D530" s="675">
        <v>1</v>
      </c>
      <c r="E530" s="13" t="s">
        <v>15</v>
      </c>
      <c r="F530" s="530">
        <v>25000</v>
      </c>
      <c r="G530" s="676" t="s">
        <v>8</v>
      </c>
      <c r="H530" s="677">
        <v>25000</v>
      </c>
      <c r="I530" s="678" t="s">
        <v>8</v>
      </c>
      <c r="J530" s="679" t="s">
        <v>8</v>
      </c>
      <c r="K530" s="494" t="s">
        <v>1</v>
      </c>
      <c r="L530" s="1"/>
      <c r="M530" s="1"/>
      <c r="N530" s="1"/>
      <c r="O530" s="1"/>
      <c r="P530" s="8">
        <f t="shared" si="72"/>
        <v>1</v>
      </c>
      <c r="Q530" s="533"/>
      <c r="R530" s="534">
        <f>225000/9</f>
        <v>25000</v>
      </c>
    </row>
    <row r="531" spans="1:34" s="2" customFormat="1">
      <c r="A531" s="1">
        <v>623</v>
      </c>
      <c r="B531" s="86"/>
      <c r="C531" s="14" t="s">
        <v>227</v>
      </c>
      <c r="D531" s="680">
        <v>0.47</v>
      </c>
      <c r="E531" s="15" t="s">
        <v>84</v>
      </c>
      <c r="F531" s="573">
        <v>536</v>
      </c>
      <c r="G531" s="558" t="s">
        <v>8</v>
      </c>
      <c r="H531" s="554" t="s">
        <v>8</v>
      </c>
      <c r="I531" s="555">
        <v>252</v>
      </c>
      <c r="J531" s="682" t="s">
        <v>8</v>
      </c>
      <c r="K531" s="494" t="s">
        <v>5</v>
      </c>
      <c r="L531" s="1"/>
      <c r="M531" s="1"/>
      <c r="N531" s="1"/>
      <c r="O531" s="1"/>
      <c r="P531" s="8">
        <f t="shared" si="72"/>
        <v>1</v>
      </c>
      <c r="Q531" s="533"/>
      <c r="R531" s="559">
        <v>536</v>
      </c>
    </row>
    <row r="532" spans="1:34" s="2" customFormat="1">
      <c r="A532" s="1">
        <v>624</v>
      </c>
      <c r="B532" s="83"/>
      <c r="C532" s="14" t="s">
        <v>228</v>
      </c>
      <c r="D532" s="701">
        <v>0.47</v>
      </c>
      <c r="E532" s="52" t="s">
        <v>84</v>
      </c>
      <c r="F532" s="573">
        <v>0</v>
      </c>
      <c r="G532" s="558" t="s">
        <v>8</v>
      </c>
      <c r="H532" s="554" t="s">
        <v>8</v>
      </c>
      <c r="I532" s="554" t="s">
        <v>8</v>
      </c>
      <c r="J532" s="681">
        <v>0</v>
      </c>
      <c r="K532" s="494" t="s">
        <v>2</v>
      </c>
      <c r="L532" s="1"/>
      <c r="M532" s="1"/>
      <c r="N532" s="1"/>
      <c r="O532" s="1"/>
      <c r="P532" s="8">
        <f t="shared" si="72"/>
        <v>1</v>
      </c>
      <c r="Q532" s="533"/>
      <c r="R532" s="573">
        <f>S725</f>
        <v>0</v>
      </c>
    </row>
    <row r="533" spans="1:34" s="2" customFormat="1">
      <c r="A533" s="1">
        <v>625</v>
      </c>
      <c r="B533" s="86"/>
      <c r="C533" s="14" t="s">
        <v>229</v>
      </c>
      <c r="D533" s="701">
        <v>2.5000000000000001E-2</v>
      </c>
      <c r="E533" s="52" t="s">
        <v>46</v>
      </c>
      <c r="F533" s="573">
        <v>49749</v>
      </c>
      <c r="G533" s="558" t="s">
        <v>8</v>
      </c>
      <c r="H533" s="555">
        <v>1244</v>
      </c>
      <c r="I533" s="554" t="s">
        <v>8</v>
      </c>
      <c r="J533" s="682" t="s">
        <v>8</v>
      </c>
      <c r="K533" s="494" t="s">
        <v>1</v>
      </c>
      <c r="L533" s="1"/>
      <c r="M533" s="1"/>
      <c r="N533" s="1"/>
      <c r="O533" s="1"/>
      <c r="P533" s="8">
        <f t="shared" si="72"/>
        <v>1</v>
      </c>
      <c r="Q533" s="533"/>
      <c r="R533" s="573">
        <v>49749</v>
      </c>
    </row>
    <row r="534" spans="1:34" s="2" customFormat="1">
      <c r="A534" s="1">
        <v>626</v>
      </c>
      <c r="B534" s="86"/>
      <c r="C534" s="14" t="s">
        <v>230</v>
      </c>
      <c r="D534" s="680">
        <v>0.5</v>
      </c>
      <c r="E534" s="15" t="s">
        <v>58</v>
      </c>
      <c r="F534" s="573">
        <v>4100</v>
      </c>
      <c r="G534" s="558" t="s">
        <v>8</v>
      </c>
      <c r="H534" s="554" t="s">
        <v>8</v>
      </c>
      <c r="I534" s="555">
        <v>2050</v>
      </c>
      <c r="J534" s="682" t="s">
        <v>8</v>
      </c>
      <c r="K534" s="494" t="s">
        <v>5</v>
      </c>
      <c r="L534" s="1"/>
      <c r="M534" s="1"/>
      <c r="N534" s="1"/>
      <c r="O534" s="1"/>
      <c r="P534" s="8">
        <f t="shared" si="72"/>
        <v>1</v>
      </c>
      <c r="Q534" s="533"/>
      <c r="R534" s="559">
        <v>4100</v>
      </c>
    </row>
    <row r="535" spans="1:34" s="2" customFormat="1">
      <c r="A535" s="1">
        <v>627</v>
      </c>
      <c r="B535" s="86"/>
      <c r="C535" s="14" t="s">
        <v>75</v>
      </c>
      <c r="D535" s="680">
        <f>SUM(I531:I534)</f>
        <v>2302</v>
      </c>
      <c r="E535" s="15" t="s">
        <v>20</v>
      </c>
      <c r="F535" s="559">
        <v>0</v>
      </c>
      <c r="G535" s="558" t="s">
        <v>8</v>
      </c>
      <c r="H535" s="555">
        <v>35</v>
      </c>
      <c r="I535" s="554" t="s">
        <v>8</v>
      </c>
      <c r="J535" s="682" t="s">
        <v>8</v>
      </c>
      <c r="K535" s="494" t="s">
        <v>3</v>
      </c>
      <c r="L535" s="1"/>
      <c r="M535" s="1"/>
      <c r="N535" s="1"/>
      <c r="O535" s="1"/>
      <c r="P535" s="8">
        <f t="shared" si="72"/>
        <v>1</v>
      </c>
      <c r="Q535" s="575"/>
      <c r="R535" s="559">
        <v>0</v>
      </c>
    </row>
    <row r="536" spans="1:34" s="2" customFormat="1">
      <c r="A536" s="1">
        <v>628</v>
      </c>
      <c r="B536" s="86"/>
      <c r="C536" s="14" t="s">
        <v>21</v>
      </c>
      <c r="D536" s="680">
        <f>SUM(I531:I534)</f>
        <v>2302</v>
      </c>
      <c r="E536" s="15" t="s">
        <v>22</v>
      </c>
      <c r="F536" s="559">
        <v>0</v>
      </c>
      <c r="G536" s="574">
        <v>115</v>
      </c>
      <c r="H536" s="554" t="s">
        <v>8</v>
      </c>
      <c r="I536" s="554" t="s">
        <v>8</v>
      </c>
      <c r="J536" s="682" t="s">
        <v>8</v>
      </c>
      <c r="K536" s="494" t="s">
        <v>3</v>
      </c>
      <c r="L536" s="1"/>
      <c r="M536" s="1"/>
      <c r="N536" s="1"/>
      <c r="O536" s="1"/>
      <c r="P536" s="8">
        <f t="shared" si="72"/>
        <v>1</v>
      </c>
      <c r="Q536" s="533"/>
      <c r="R536" s="559">
        <v>0</v>
      </c>
    </row>
    <row r="537" spans="1:34" s="2" customFormat="1">
      <c r="A537" s="1">
        <v>630</v>
      </c>
      <c r="B537" s="4"/>
      <c r="C537" s="18" t="str">
        <f>" DIRECTO:  "&amp;TEXT(SUM(G537:J537),"$0,00")</f>
        <v xml:space="preserve"> DIRECTO:  $28,696</v>
      </c>
      <c r="D537" s="684" t="s">
        <v>23</v>
      </c>
      <c r="E537" s="4" t="s">
        <v>8</v>
      </c>
      <c r="F537" s="491"/>
      <c r="G537" s="674">
        <f>SUM(G530:G536)</f>
        <v>115</v>
      </c>
      <c r="H537" s="674">
        <f>SUM(H530:H536)</f>
        <v>26279</v>
      </c>
      <c r="I537" s="674">
        <f>SUM(I530:I536)</f>
        <v>2302</v>
      </c>
      <c r="J537" s="674">
        <f>SUM(J530:J536)</f>
        <v>0</v>
      </c>
      <c r="K537" s="494" t="s">
        <v>2</v>
      </c>
      <c r="L537" s="1"/>
      <c r="M537" s="1"/>
      <c r="N537" s="1"/>
      <c r="O537" s="1"/>
      <c r="P537" s="8">
        <f t="shared" si="72"/>
        <v>1</v>
      </c>
      <c r="Q537" s="533"/>
      <c r="R537" s="491"/>
    </row>
    <row r="538" spans="1:34" s="2" customFormat="1">
      <c r="A538" s="1">
        <v>631</v>
      </c>
      <c r="B538" s="4"/>
      <c r="C538" s="4" t="s">
        <v>8</v>
      </c>
      <c r="D538" s="685" t="s">
        <v>8</v>
      </c>
      <c r="E538" s="4" t="s">
        <v>8</v>
      </c>
      <c r="F538" s="491"/>
      <c r="G538" s="491" t="s">
        <v>8</v>
      </c>
      <c r="H538" s="491" t="s">
        <v>8</v>
      </c>
      <c r="I538" s="491" t="s">
        <v>8</v>
      </c>
      <c r="J538" s="650">
        <f>SUM(G537:J537)</f>
        <v>28696</v>
      </c>
      <c r="K538" s="9"/>
      <c r="L538" s="1"/>
      <c r="M538" s="1"/>
      <c r="N538" s="1"/>
      <c r="O538" s="1"/>
      <c r="P538" s="8" t="e">
        <f t="shared" si="72"/>
        <v>#N/A</v>
      </c>
      <c r="Q538" s="533"/>
      <c r="R538" s="491"/>
    </row>
    <row r="539" spans="1:34" s="2" customFormat="1">
      <c r="A539" s="1">
        <v>632</v>
      </c>
      <c r="B539" s="4"/>
      <c r="C539" s="4" t="s">
        <v>8</v>
      </c>
      <c r="D539" s="685" t="s">
        <v>8</v>
      </c>
      <c r="E539" s="4" t="s">
        <v>8</v>
      </c>
      <c r="F539" s="491"/>
      <c r="G539" s="491" t="s">
        <v>8</v>
      </c>
      <c r="H539" s="491" t="s">
        <v>8</v>
      </c>
      <c r="I539" s="491" t="s">
        <v>8</v>
      </c>
      <c r="J539" s="491" t="s">
        <v>8</v>
      </c>
      <c r="K539" s="9"/>
      <c r="L539" s="1"/>
      <c r="M539" s="1"/>
      <c r="N539" s="1"/>
      <c r="O539" s="1"/>
      <c r="P539" s="8" t="e">
        <f t="shared" si="72"/>
        <v>#N/A</v>
      </c>
      <c r="Q539" s="533"/>
      <c r="R539" s="491"/>
    </row>
    <row r="540" spans="1:34" s="2" customFormat="1">
      <c r="A540" s="1">
        <v>633</v>
      </c>
      <c r="B540" s="568">
        <v>6.05</v>
      </c>
      <c r="C540" s="568" t="s">
        <v>231</v>
      </c>
      <c r="D540" s="490"/>
      <c r="E540" s="4"/>
      <c r="F540" s="491"/>
      <c r="G540" s="546" t="s">
        <v>10</v>
      </c>
      <c r="H540" s="546" t="s">
        <v>11</v>
      </c>
      <c r="I540" s="546" t="s">
        <v>12</v>
      </c>
      <c r="J540" s="546" t="s">
        <v>13</v>
      </c>
      <c r="K540" s="494" t="s">
        <v>5</v>
      </c>
      <c r="L540" s="1"/>
      <c r="M540" s="1"/>
      <c r="N540" s="1"/>
      <c r="O540" s="1"/>
      <c r="P540" s="8">
        <f t="shared" si="72"/>
        <v>1</v>
      </c>
      <c r="Q540" s="533"/>
      <c r="R540" s="491"/>
      <c r="AH540" s="2" t="str">
        <f t="shared" ref="AH540:AH566" si="73">TRIM(C540)</f>
        <v>REJILLAS DE GRANADA PARA CUBIERTA Ø 3"</v>
      </c>
    </row>
    <row r="541" spans="1:34" s="2" customFormat="1">
      <c r="A541" s="1">
        <v>634</v>
      </c>
      <c r="B541" s="103"/>
      <c r="C541" s="12" t="s">
        <v>232</v>
      </c>
      <c r="D541" s="569">
        <v>1</v>
      </c>
      <c r="E541" s="13" t="s">
        <v>54</v>
      </c>
      <c r="F541" s="526">
        <f>+P541*R541</f>
        <v>5670</v>
      </c>
      <c r="G541" s="547" t="s">
        <v>8</v>
      </c>
      <c r="H541" s="531">
        <f>D541*F541</f>
        <v>5670</v>
      </c>
      <c r="I541" s="548" t="s">
        <v>8</v>
      </c>
      <c r="J541" s="549" t="s">
        <v>8</v>
      </c>
      <c r="K541" s="494" t="s">
        <v>5</v>
      </c>
      <c r="L541" s="1"/>
      <c r="M541" s="1"/>
      <c r="N541" s="1"/>
      <c r="O541" s="1"/>
      <c r="P541" s="8">
        <f t="shared" si="72"/>
        <v>1</v>
      </c>
      <c r="Q541" s="533"/>
      <c r="R541" s="550">
        <v>5670</v>
      </c>
      <c r="X541" s="2" t="str">
        <f>TRIM(C541)</f>
        <v>Rejilla cupula 3"</v>
      </c>
      <c r="AH541" s="2" t="str">
        <f t="shared" si="73"/>
        <v>Rejilla cupula 3"</v>
      </c>
    </row>
    <row r="542" spans="1:34" s="2" customFormat="1">
      <c r="A542" s="1">
        <v>635</v>
      </c>
      <c r="B542" s="95"/>
      <c r="C542" s="14" t="s">
        <v>233</v>
      </c>
      <c r="D542" s="572">
        <v>0.15</v>
      </c>
      <c r="E542" s="15" t="s">
        <v>167</v>
      </c>
      <c r="F542" s="552">
        <f>+P542*R542</f>
        <v>240</v>
      </c>
      <c r="G542" s="553" t="s">
        <v>8</v>
      </c>
      <c r="H542" s="554">
        <f>D542*F542</f>
        <v>36</v>
      </c>
      <c r="I542" s="555" t="s">
        <v>8</v>
      </c>
      <c r="J542" s="556" t="s">
        <v>8</v>
      </c>
      <c r="K542" s="494" t="s">
        <v>5</v>
      </c>
      <c r="L542" s="1"/>
      <c r="M542" s="1"/>
      <c r="N542" s="1"/>
      <c r="O542" s="1"/>
      <c r="P542" s="8">
        <f t="shared" si="72"/>
        <v>1</v>
      </c>
      <c r="Q542" s="533"/>
      <c r="R542" s="557">
        <v>240</v>
      </c>
      <c r="X542" s="2" t="str">
        <f>TRIM(C542)</f>
        <v>Cemento gris</v>
      </c>
      <c r="AH542" s="2" t="str">
        <f t="shared" si="73"/>
        <v>Cemento gris</v>
      </c>
    </row>
    <row r="543" spans="1:34" s="2" customFormat="1">
      <c r="A543" s="1">
        <v>636</v>
      </c>
      <c r="B543" s="95"/>
      <c r="C543" s="14" t="s">
        <v>234</v>
      </c>
      <c r="D543" s="572">
        <v>1</v>
      </c>
      <c r="E543" s="15" t="s">
        <v>54</v>
      </c>
      <c r="F543" s="552">
        <f>+P543*R543</f>
        <v>3800</v>
      </c>
      <c r="G543" s="553" t="s">
        <v>8</v>
      </c>
      <c r="H543" s="554" t="s">
        <v>8</v>
      </c>
      <c r="I543" s="555">
        <f>D543*F543</f>
        <v>3800</v>
      </c>
      <c r="J543" s="556" t="s">
        <v>8</v>
      </c>
      <c r="K543" s="494" t="s">
        <v>5</v>
      </c>
      <c r="L543" s="1"/>
      <c r="M543" s="1"/>
      <c r="N543" s="1"/>
      <c r="O543" s="1"/>
      <c r="P543" s="8">
        <f t="shared" si="72"/>
        <v>1</v>
      </c>
      <c r="Q543" s="533"/>
      <c r="R543" s="557">
        <v>3800</v>
      </c>
      <c r="X543" s="2" t="str">
        <f>TRIM(C543)</f>
        <v>M.O. instalacion rejilla</v>
      </c>
      <c r="AH543" s="2" t="str">
        <f t="shared" si="73"/>
        <v>M.O. instalacion rejilla</v>
      </c>
    </row>
    <row r="544" spans="1:34" s="2" customFormat="1">
      <c r="A544" s="1">
        <v>637</v>
      </c>
      <c r="B544" s="95"/>
      <c r="C544" s="14" t="s">
        <v>62</v>
      </c>
      <c r="D544" s="572">
        <f>+I543</f>
        <v>3800</v>
      </c>
      <c r="E544" s="15" t="s">
        <v>63</v>
      </c>
      <c r="F544" s="573">
        <f>+P544*R544</f>
        <v>0</v>
      </c>
      <c r="G544" s="553" t="s">
        <v>8</v>
      </c>
      <c r="H544" s="555">
        <f>D544*F544</f>
        <v>0</v>
      </c>
      <c r="I544" s="554" t="s">
        <v>8</v>
      </c>
      <c r="J544" s="556" t="s">
        <v>8</v>
      </c>
      <c r="K544" s="494" t="s">
        <v>5</v>
      </c>
      <c r="L544" s="1"/>
      <c r="M544" s="1"/>
      <c r="N544" s="1"/>
      <c r="O544" s="1"/>
      <c r="P544" s="8">
        <v>1</v>
      </c>
      <c r="Q544" s="575"/>
      <c r="R544" s="559">
        <v>0</v>
      </c>
      <c r="X544" s="2" t="str">
        <f>TRIM(C544)</f>
        <v>Elementos de consumo y proteccion</v>
      </c>
      <c r="AH544" s="2" t="str">
        <f t="shared" si="73"/>
        <v>Elementos de consumo y proteccion</v>
      </c>
    </row>
    <row r="545" spans="1:34" s="2" customFormat="1">
      <c r="A545" s="1">
        <v>638</v>
      </c>
      <c r="B545" s="96"/>
      <c r="C545" s="16" t="s">
        <v>64</v>
      </c>
      <c r="D545" s="576">
        <f>SUM(I543)</f>
        <v>3800</v>
      </c>
      <c r="E545" s="17" t="s">
        <v>65</v>
      </c>
      <c r="F545" s="640">
        <f>+P545*R545</f>
        <v>0</v>
      </c>
      <c r="G545" s="561">
        <f>D545*F545</f>
        <v>0</v>
      </c>
      <c r="H545" s="562" t="s">
        <v>8</v>
      </c>
      <c r="I545" s="562" t="s">
        <v>8</v>
      </c>
      <c r="J545" s="563" t="s">
        <v>8</v>
      </c>
      <c r="K545" s="494" t="s">
        <v>5</v>
      </c>
      <c r="L545" s="1"/>
      <c r="M545" s="1"/>
      <c r="N545" s="1"/>
      <c r="O545" s="1"/>
      <c r="P545" s="8">
        <f t="shared" ref="P545:P566" si="74">VLOOKUP(K545,$P$2:$Q$5,2,0)</f>
        <v>1</v>
      </c>
      <c r="Q545" s="533"/>
      <c r="R545" s="557">
        <v>0</v>
      </c>
      <c r="X545" s="2" t="str">
        <f>TRIM(C545)</f>
        <v>Herramienta y equipo menor</v>
      </c>
      <c r="AH545" s="2" t="str">
        <f t="shared" si="73"/>
        <v>Herramienta y equipo menor</v>
      </c>
    </row>
    <row r="546" spans="1:34" s="2" customFormat="1">
      <c r="A546" s="1">
        <v>639</v>
      </c>
      <c r="B546" s="3"/>
      <c r="C546" s="18" t="str">
        <f>"DIRECTO:  "&amp;TEXT(ROUNDUP(SUM(G546:J546),0),"$0,00")&amp;" / "&amp;E546</f>
        <v>DIRECTO:  $9,506 / un</v>
      </c>
      <c r="D546" s="579" t="s">
        <v>8</v>
      </c>
      <c r="E546" s="4" t="s">
        <v>54</v>
      </c>
      <c r="F546" s="491" t="s">
        <v>8</v>
      </c>
      <c r="G546" s="565">
        <f>SUM(G541:G545)</f>
        <v>0</v>
      </c>
      <c r="H546" s="565">
        <f>SUM(H541:H545)</f>
        <v>5706</v>
      </c>
      <c r="I546" s="565">
        <f>SUM(I541:I545)</f>
        <v>3800</v>
      </c>
      <c r="J546" s="566">
        <f>SUM(J541:J545)</f>
        <v>0</v>
      </c>
      <c r="K546" s="494" t="s">
        <v>5</v>
      </c>
      <c r="L546" s="1"/>
      <c r="M546" s="1"/>
      <c r="N546" s="1"/>
      <c r="O546" s="1"/>
      <c r="P546" s="8">
        <f t="shared" si="74"/>
        <v>1</v>
      </c>
      <c r="Q546" s="533"/>
      <c r="R546" s="491" t="s">
        <v>8</v>
      </c>
      <c r="AH546" s="2" t="str">
        <f t="shared" si="73"/>
        <v>DIRECTO: $9,506 / un</v>
      </c>
    </row>
    <row r="547" spans="1:34" s="2" customFormat="1">
      <c r="A547" s="1">
        <v>640</v>
      </c>
      <c r="B547" s="3"/>
      <c r="C547" s="4"/>
      <c r="D547" s="490" t="s">
        <v>8</v>
      </c>
      <c r="E547" s="4"/>
      <c r="F547" s="491" t="s">
        <v>8</v>
      </c>
      <c r="G547" s="491" t="s">
        <v>8</v>
      </c>
      <c r="H547" s="491" t="s">
        <v>8</v>
      </c>
      <c r="I547" s="491" t="s">
        <v>8</v>
      </c>
      <c r="J547" s="527">
        <f>ROUNDUP(SUM(G546:J546),0)</f>
        <v>9506</v>
      </c>
      <c r="K547" s="494" t="s">
        <v>5</v>
      </c>
      <c r="L547" s="1"/>
      <c r="M547" s="1"/>
      <c r="N547" s="1"/>
      <c r="O547" s="1"/>
      <c r="P547" s="8">
        <f t="shared" si="74"/>
        <v>1</v>
      </c>
      <c r="Q547" s="533"/>
      <c r="R547" s="491" t="s">
        <v>8</v>
      </c>
      <c r="AH547" s="2" t="str">
        <f t="shared" si="73"/>
        <v/>
      </c>
    </row>
    <row r="548" spans="1:34" s="2" customFormat="1">
      <c r="A548" s="1">
        <v>641</v>
      </c>
      <c r="B548" s="36"/>
      <c r="C548" s="30"/>
      <c r="D548" s="521" t="s">
        <v>8</v>
      </c>
      <c r="E548" s="30" t="s">
        <v>8</v>
      </c>
      <c r="F548" s="520" t="s">
        <v>8</v>
      </c>
      <c r="G548" s="520" t="s">
        <v>8</v>
      </c>
      <c r="H548" s="520" t="s">
        <v>8</v>
      </c>
      <c r="I548" s="520" t="s">
        <v>8</v>
      </c>
      <c r="J548" s="520" t="s">
        <v>8</v>
      </c>
      <c r="K548" s="494" t="s">
        <v>5</v>
      </c>
      <c r="L548" s="1"/>
      <c r="M548" s="1"/>
      <c r="N548" s="1"/>
      <c r="O548" s="1"/>
      <c r="P548" s="8">
        <f t="shared" si="74"/>
        <v>1</v>
      </c>
      <c r="AH548" s="2" t="str">
        <f t="shared" si="73"/>
        <v/>
      </c>
    </row>
    <row r="549" spans="1:34" s="2" customFormat="1">
      <c r="A549" s="1">
        <v>654</v>
      </c>
      <c r="B549" s="503">
        <v>7.01</v>
      </c>
      <c r="C549" s="43" t="s">
        <v>235</v>
      </c>
      <c r="D549" s="521"/>
      <c r="E549" s="30"/>
      <c r="F549" s="520"/>
      <c r="G549" s="528" t="s">
        <v>10</v>
      </c>
      <c r="H549" s="528" t="s">
        <v>11</v>
      </c>
      <c r="I549" s="528" t="s">
        <v>12</v>
      </c>
      <c r="J549" s="528" t="s">
        <v>13</v>
      </c>
      <c r="K549" s="494" t="s">
        <v>5</v>
      </c>
      <c r="L549" s="1"/>
      <c r="M549" s="1"/>
      <c r="N549" s="1"/>
      <c r="O549" s="1"/>
      <c r="P549" s="8">
        <f t="shared" si="74"/>
        <v>1</v>
      </c>
      <c r="R549" s="520"/>
      <c r="AH549" s="2" t="str">
        <f t="shared" si="73"/>
        <v>ENCHAPE DE MURO EXTERIOR EN PIEDRA BARICHARA EN FORMATO HORIZONTAL E=2CM</v>
      </c>
    </row>
    <row r="550" spans="1:34" s="2" customFormat="1">
      <c r="A550" s="1">
        <v>655</v>
      </c>
      <c r="B550" s="110"/>
      <c r="C550" s="109" t="s">
        <v>236</v>
      </c>
      <c r="D550" s="720">
        <v>1</v>
      </c>
      <c r="E550" s="73" t="s">
        <v>15</v>
      </c>
      <c r="F550" s="603">
        <f>70000*1.16+8000</f>
        <v>89200</v>
      </c>
      <c r="G550" s="721" t="s">
        <v>8</v>
      </c>
      <c r="H550" s="722">
        <f>D550*F550</f>
        <v>89200</v>
      </c>
      <c r="I550" s="723" t="s">
        <v>8</v>
      </c>
      <c r="J550" s="724" t="s">
        <v>8</v>
      </c>
      <c r="K550" s="494" t="s">
        <v>5</v>
      </c>
      <c r="L550" s="1"/>
      <c r="M550" s="1"/>
      <c r="N550" s="1"/>
      <c r="O550" s="1"/>
      <c r="P550" s="8">
        <f t="shared" si="74"/>
        <v>1</v>
      </c>
      <c r="R550" s="725">
        <v>60000</v>
      </c>
      <c r="X550" s="2" t="str">
        <f>TRIM(C550)</f>
        <v>Subcontrato Enchape t/c</v>
      </c>
      <c r="AH550" s="2" t="str">
        <f t="shared" si="73"/>
        <v>Subcontrato Enchape t/c</v>
      </c>
    </row>
    <row r="551" spans="1:34" s="2" customFormat="1">
      <c r="A551" s="1">
        <v>656</v>
      </c>
      <c r="B551" s="36"/>
      <c r="C551" s="18" t="str">
        <f>"DIRECTO:  "&amp;TEXT(ROUNDUP(SUM(G551:J551),0),"$0,00")&amp;" / "&amp;E551</f>
        <v>DIRECTO:  $89,200 / m2</v>
      </c>
      <c r="D551" s="624" t="s">
        <v>8</v>
      </c>
      <c r="E551" s="30" t="s">
        <v>100</v>
      </c>
      <c r="F551" s="520" t="s">
        <v>8</v>
      </c>
      <c r="G551" s="673">
        <f>SUM(G550:G550)</f>
        <v>0</v>
      </c>
      <c r="H551" s="543">
        <f>SUM(H550:H550)</f>
        <v>89200</v>
      </c>
      <c r="I551" s="673">
        <f>SUM(I550:I550)</f>
        <v>0</v>
      </c>
      <c r="J551" s="543">
        <f>SUM(J550:J550)</f>
        <v>0</v>
      </c>
      <c r="K551" s="494" t="s">
        <v>5</v>
      </c>
      <c r="L551" s="1"/>
      <c r="M551" s="1"/>
      <c r="N551" s="1"/>
      <c r="O551" s="1"/>
      <c r="P551" s="8">
        <f t="shared" si="74"/>
        <v>1</v>
      </c>
      <c r="AH551" s="2" t="str">
        <f t="shared" si="73"/>
        <v>DIRECTO: $89,200 / m2</v>
      </c>
    </row>
    <row r="552" spans="1:34" s="2" customFormat="1">
      <c r="A552" s="1">
        <v>657</v>
      </c>
      <c r="B552" s="36"/>
      <c r="C552" s="30"/>
      <c r="D552" s="521" t="s">
        <v>8</v>
      </c>
      <c r="E552" s="30" t="s">
        <v>8</v>
      </c>
      <c r="F552" s="520" t="s">
        <v>8</v>
      </c>
      <c r="G552" s="520" t="s">
        <v>8</v>
      </c>
      <c r="H552" s="520" t="s">
        <v>8</v>
      </c>
      <c r="I552" s="520" t="s">
        <v>8</v>
      </c>
      <c r="J552" s="527">
        <f>ROUNDUP(SUM(G551:J551),0)</f>
        <v>89200</v>
      </c>
      <c r="K552" s="494" t="s">
        <v>5</v>
      </c>
      <c r="L552" s="1"/>
      <c r="M552" s="1"/>
      <c r="N552" s="1"/>
      <c r="O552" s="1"/>
      <c r="P552" s="8">
        <f t="shared" si="74"/>
        <v>1</v>
      </c>
      <c r="AH552" s="2" t="str">
        <f t="shared" si="73"/>
        <v/>
      </c>
    </row>
    <row r="553" spans="1:34" s="2" customFormat="1">
      <c r="A553" s="1">
        <v>658</v>
      </c>
      <c r="B553" s="36"/>
      <c r="C553" s="30"/>
      <c r="D553" s="521"/>
      <c r="E553" s="30"/>
      <c r="F553" s="520"/>
      <c r="G553" s="520"/>
      <c r="H553" s="520"/>
      <c r="I553" s="520"/>
      <c r="J553" s="491"/>
      <c r="K553" s="494" t="s">
        <v>5</v>
      </c>
      <c r="L553" s="1"/>
      <c r="M553" s="1"/>
      <c r="N553" s="1"/>
      <c r="O553" s="1"/>
      <c r="P553" s="8">
        <f t="shared" si="74"/>
        <v>1</v>
      </c>
      <c r="AH553" s="2" t="str">
        <f t="shared" si="73"/>
        <v/>
      </c>
    </row>
    <row r="554" spans="1:34" s="2" customFormat="1">
      <c r="A554" s="1">
        <v>664</v>
      </c>
      <c r="B554" s="503">
        <v>7.02</v>
      </c>
      <c r="C554" s="43" t="s">
        <v>237</v>
      </c>
      <c r="D554" s="521"/>
      <c r="E554" s="30"/>
      <c r="F554" s="520"/>
      <c r="G554" s="504" t="s">
        <v>10</v>
      </c>
      <c r="H554" s="504" t="s">
        <v>11</v>
      </c>
      <c r="I554" s="504" t="s">
        <v>12</v>
      </c>
      <c r="J554" s="504" t="s">
        <v>13</v>
      </c>
      <c r="K554" s="494" t="s">
        <v>5</v>
      </c>
      <c r="L554" s="1"/>
      <c r="M554" s="1"/>
      <c r="N554" s="1"/>
      <c r="O554" s="1"/>
      <c r="P554" s="8">
        <f t="shared" si="74"/>
        <v>1</v>
      </c>
      <c r="R554" s="520"/>
      <c r="AH554" s="2" t="str">
        <f t="shared" si="73"/>
        <v>HIDROFUGO FACHADA</v>
      </c>
    </row>
    <row r="555" spans="1:34" s="2" customFormat="1">
      <c r="A555" s="1">
        <v>665</v>
      </c>
      <c r="B555" s="111"/>
      <c r="C555" s="24" t="s">
        <v>238</v>
      </c>
      <c r="D555" s="726">
        <v>1</v>
      </c>
      <c r="E555" s="25" t="s">
        <v>15</v>
      </c>
      <c r="F555" s="530">
        <f>+P555*R555</f>
        <v>1400</v>
      </c>
      <c r="G555" s="507" t="s">
        <v>8</v>
      </c>
      <c r="H555" s="509">
        <f>D555*F555</f>
        <v>1400</v>
      </c>
      <c r="I555" s="508" t="s">
        <v>8</v>
      </c>
      <c r="J555" s="510" t="s">
        <v>8</v>
      </c>
      <c r="K555" s="494" t="s">
        <v>5</v>
      </c>
      <c r="L555" s="1"/>
      <c r="M555" s="1"/>
      <c r="N555" s="1"/>
      <c r="O555" s="1"/>
      <c r="P555" s="8">
        <f t="shared" si="74"/>
        <v>1</v>
      </c>
      <c r="R555" s="725">
        <v>1400</v>
      </c>
      <c r="X555" s="2" t="str">
        <f>TRIM(C555)</f>
        <v>Hidrofugo en muros t/c</v>
      </c>
      <c r="AH555" s="2" t="str">
        <f t="shared" si="73"/>
        <v>Hidrofugo en muros t/c</v>
      </c>
    </row>
    <row r="556" spans="1:34" s="2" customFormat="1">
      <c r="A556" s="1">
        <v>666</v>
      </c>
      <c r="B556" s="112"/>
      <c r="C556" s="28" t="s">
        <v>110</v>
      </c>
      <c r="D556" s="727">
        <v>0.5</v>
      </c>
      <c r="E556" s="29" t="s">
        <v>39</v>
      </c>
      <c r="F556" s="640">
        <f>+P556*R556</f>
        <v>851</v>
      </c>
      <c r="G556" s="582" t="s">
        <v>8</v>
      </c>
      <c r="H556" s="583" t="s">
        <v>8</v>
      </c>
      <c r="I556" s="583" t="s">
        <v>8</v>
      </c>
      <c r="J556" s="584">
        <f>D556*F556</f>
        <v>426</v>
      </c>
      <c r="K556" s="494" t="s">
        <v>5</v>
      </c>
      <c r="L556" s="1"/>
      <c r="M556" s="1"/>
      <c r="N556" s="1"/>
      <c r="O556" s="1"/>
      <c r="P556" s="8">
        <f t="shared" si="74"/>
        <v>1</v>
      </c>
      <c r="R556" s="559">
        <v>851</v>
      </c>
      <c r="X556" s="2" t="str">
        <f>TRIM(C556)</f>
        <v>Andamios metalico tijera</v>
      </c>
      <c r="AH556" s="2" t="str">
        <f t="shared" si="73"/>
        <v>Andamios metalico tijera</v>
      </c>
    </row>
    <row r="557" spans="1:34" s="2" customFormat="1">
      <c r="A557" s="1">
        <v>667</v>
      </c>
      <c r="B557" s="36"/>
      <c r="C557" s="18" t="str">
        <f>"DIRECTO:  "&amp;TEXT(ROUNDUP(SUM(G557:J557),0),"$0,00")&amp;" / "&amp;E557</f>
        <v>DIRECTO:  $1,826 / m2</v>
      </c>
      <c r="D557" s="728" t="s">
        <v>8</v>
      </c>
      <c r="E557" s="30" t="s">
        <v>100</v>
      </c>
      <c r="F557" s="520" t="s">
        <v>8</v>
      </c>
      <c r="G557" s="522">
        <f>SUM(G555:G556)</f>
        <v>0</v>
      </c>
      <c r="H557" s="504">
        <f>SUM(H555:H556)</f>
        <v>1400</v>
      </c>
      <c r="I557" s="522">
        <f>SUM(I555:I556)</f>
        <v>0</v>
      </c>
      <c r="J557" s="504">
        <f>SUM(J555:J556)</f>
        <v>426</v>
      </c>
      <c r="K557" s="494" t="s">
        <v>5</v>
      </c>
      <c r="L557" s="1"/>
      <c r="M557" s="1"/>
      <c r="N557" s="1"/>
      <c r="O557" s="1"/>
      <c r="P557" s="8">
        <f t="shared" si="74"/>
        <v>1</v>
      </c>
      <c r="AH557" s="2" t="str">
        <f t="shared" si="73"/>
        <v>DIRECTO: $1,826 / m2</v>
      </c>
    </row>
    <row r="558" spans="1:34" s="2" customFormat="1">
      <c r="A558" s="1">
        <v>668</v>
      </c>
      <c r="B558" s="36"/>
      <c r="C558" s="30"/>
      <c r="D558" s="521" t="s">
        <v>8</v>
      </c>
      <c r="E558" s="30" t="s">
        <v>8</v>
      </c>
      <c r="F558" s="520" t="s">
        <v>8</v>
      </c>
      <c r="G558" s="520" t="s">
        <v>8</v>
      </c>
      <c r="H558" s="520" t="s">
        <v>8</v>
      </c>
      <c r="I558" s="520" t="s">
        <v>8</v>
      </c>
      <c r="J558" s="527">
        <f>ROUNDUP(SUM(G557:J557),0)</f>
        <v>1826</v>
      </c>
      <c r="K558" s="494" t="s">
        <v>5</v>
      </c>
      <c r="L558" s="1"/>
      <c r="M558" s="1"/>
      <c r="N558" s="1"/>
      <c r="O558" s="1"/>
      <c r="P558" s="8">
        <f t="shared" si="74"/>
        <v>1</v>
      </c>
      <c r="AH558" s="2" t="str">
        <f t="shared" si="73"/>
        <v/>
      </c>
    </row>
    <row r="559" spans="1:34" s="2" customFormat="1">
      <c r="A559" s="1">
        <v>669</v>
      </c>
      <c r="B559" s="36"/>
      <c r="C559" s="30"/>
      <c r="D559" s="521"/>
      <c r="E559" s="30"/>
      <c r="F559" s="520"/>
      <c r="G559" s="520"/>
      <c r="H559" s="520"/>
      <c r="I559" s="520"/>
      <c r="J559" s="491"/>
      <c r="K559" s="494" t="s">
        <v>5</v>
      </c>
      <c r="L559" s="1"/>
      <c r="M559" s="1"/>
      <c r="N559" s="1"/>
      <c r="O559" s="1"/>
      <c r="P559" s="8">
        <f t="shared" si="74"/>
        <v>1</v>
      </c>
      <c r="AH559" s="2" t="str">
        <f t="shared" si="73"/>
        <v/>
      </c>
    </row>
    <row r="560" spans="1:34" s="2" customFormat="1">
      <c r="A560" s="1">
        <v>670</v>
      </c>
      <c r="B560" s="503">
        <v>7.03</v>
      </c>
      <c r="C560" s="57" t="s">
        <v>239</v>
      </c>
      <c r="D560" s="610"/>
      <c r="G560" s="528" t="s">
        <v>10</v>
      </c>
      <c r="H560" s="528" t="s">
        <v>11</v>
      </c>
      <c r="I560" s="528" t="s">
        <v>12</v>
      </c>
      <c r="J560" s="528" t="s">
        <v>13</v>
      </c>
      <c r="K560" s="494" t="s">
        <v>5</v>
      </c>
      <c r="L560" s="1"/>
      <c r="M560" s="1"/>
      <c r="N560" s="1"/>
      <c r="O560" s="1"/>
      <c r="P560" s="8">
        <f t="shared" si="74"/>
        <v>1</v>
      </c>
      <c r="AH560" s="2" t="str">
        <f t="shared" si="73"/>
        <v>PINTURA LINEAS PARQUEADERO 0.10</v>
      </c>
    </row>
    <row r="561" spans="1:34" s="2" customFormat="1">
      <c r="A561" s="1">
        <v>671</v>
      </c>
      <c r="B561" s="78"/>
      <c r="C561" s="41" t="s">
        <v>240</v>
      </c>
      <c r="D561" s="611">
        <v>0.01</v>
      </c>
      <c r="E561" s="38" t="s">
        <v>241</v>
      </c>
      <c r="F561" s="526">
        <f>+P561*R561</f>
        <v>46500</v>
      </c>
      <c r="G561" s="612" t="s">
        <v>8</v>
      </c>
      <c r="H561" s="654">
        <f>D561*F561</f>
        <v>465</v>
      </c>
      <c r="I561" s="613" t="s">
        <v>8</v>
      </c>
      <c r="J561" s="655" t="s">
        <v>8</v>
      </c>
      <c r="K561" s="494" t="s">
        <v>5</v>
      </c>
      <c r="L561" s="1"/>
      <c r="M561" s="1"/>
      <c r="N561" s="1"/>
      <c r="O561" s="1"/>
      <c r="P561" s="8">
        <f t="shared" si="74"/>
        <v>1</v>
      </c>
      <c r="R561" s="506">
        <v>46500</v>
      </c>
      <c r="AH561" s="2" t="str">
        <f t="shared" si="73"/>
        <v>Pintura Bic traf 0653 Pintuco</v>
      </c>
    </row>
    <row r="562" spans="1:34" s="2" customFormat="1">
      <c r="A562" s="1">
        <v>672</v>
      </c>
      <c r="B562" s="63"/>
      <c r="C562" s="26" t="s">
        <v>242</v>
      </c>
      <c r="D562" s="621">
        <v>0.05</v>
      </c>
      <c r="E562" s="27" t="s">
        <v>65</v>
      </c>
      <c r="F562" s="552">
        <f>+P562*R562</f>
        <v>8700</v>
      </c>
      <c r="G562" s="513" t="s">
        <v>8</v>
      </c>
      <c r="H562" s="514" t="s">
        <v>8</v>
      </c>
      <c r="I562" s="514" t="s">
        <v>8</v>
      </c>
      <c r="J562" s="626">
        <f>D562*F562</f>
        <v>435</v>
      </c>
      <c r="K562" s="494" t="s">
        <v>5</v>
      </c>
      <c r="L562" s="1"/>
      <c r="M562" s="1"/>
      <c r="N562" s="1"/>
      <c r="O562" s="1"/>
      <c r="P562" s="8">
        <f t="shared" si="74"/>
        <v>1</v>
      </c>
      <c r="R562" s="512">
        <v>8700</v>
      </c>
      <c r="AH562" s="2" t="str">
        <f t="shared" si="73"/>
        <v>Brocha nylon</v>
      </c>
    </row>
    <row r="563" spans="1:34" s="2" customFormat="1">
      <c r="A563" s="1">
        <v>673</v>
      </c>
      <c r="B563" s="68"/>
      <c r="C563" s="42" t="s">
        <v>243</v>
      </c>
      <c r="D563" s="623">
        <v>1</v>
      </c>
      <c r="E563" s="39" t="s">
        <v>113</v>
      </c>
      <c r="F563" s="537">
        <f>+P563*R563</f>
        <v>802</v>
      </c>
      <c r="G563" s="538" t="s">
        <v>8</v>
      </c>
      <c r="H563" s="539" t="s">
        <v>8</v>
      </c>
      <c r="I563" s="540">
        <f>D563*F563</f>
        <v>802</v>
      </c>
      <c r="J563" s="541" t="s">
        <v>8</v>
      </c>
      <c r="K563" s="494" t="s">
        <v>5</v>
      </c>
      <c r="L563" s="1"/>
      <c r="M563" s="1"/>
      <c r="N563" s="1"/>
      <c r="O563" s="1"/>
      <c r="P563" s="8">
        <f t="shared" si="74"/>
        <v>1</v>
      </c>
      <c r="R563" s="581">
        <v>802</v>
      </c>
      <c r="AH563" s="2" t="str">
        <f t="shared" si="73"/>
        <v>M.O. lineas traf</v>
      </c>
    </row>
    <row r="564" spans="1:34" s="2" customFormat="1">
      <c r="A564" s="1">
        <v>674</v>
      </c>
      <c r="B564" s="30"/>
      <c r="C564" s="18" t="str">
        <f>"DIRECTO:  "&amp;TEXT(ROUNDUP(SUM(G564:J564),0),"$0,00")&amp;" / "&amp;E564</f>
        <v>DIRECTO:  $1,702 / ml</v>
      </c>
      <c r="D564" s="624"/>
      <c r="E564" s="30" t="s">
        <v>113</v>
      </c>
      <c r="F564" s="520"/>
      <c r="G564" s="543">
        <f>SUM(G561:G563)</f>
        <v>0</v>
      </c>
      <c r="H564" s="543">
        <f>SUM(H561:H563)</f>
        <v>465</v>
      </c>
      <c r="I564" s="543">
        <f>SUM(I561:I563)</f>
        <v>802</v>
      </c>
      <c r="J564" s="543">
        <f>SUM(J561:J563)</f>
        <v>435</v>
      </c>
      <c r="K564" s="494" t="s">
        <v>5</v>
      </c>
      <c r="L564" s="1"/>
      <c r="M564" s="1"/>
      <c r="N564" s="1"/>
      <c r="O564" s="1"/>
      <c r="P564" s="8">
        <f t="shared" si="74"/>
        <v>1</v>
      </c>
      <c r="AH564" s="2" t="str">
        <f t="shared" si="73"/>
        <v>DIRECTO: $1,702 / ml</v>
      </c>
    </row>
    <row r="565" spans="1:34" s="2" customFormat="1">
      <c r="A565" s="1">
        <v>675</v>
      </c>
      <c r="B565" s="30"/>
      <c r="C565" s="30" t="s">
        <v>8</v>
      </c>
      <c r="D565" s="521" t="s">
        <v>8</v>
      </c>
      <c r="E565" s="30"/>
      <c r="F565" s="520" t="s">
        <v>8</v>
      </c>
      <c r="G565" s="520" t="s">
        <v>8</v>
      </c>
      <c r="H565" s="520" t="s">
        <v>8</v>
      </c>
      <c r="I565" s="520" t="s">
        <v>8</v>
      </c>
      <c r="J565" s="527">
        <f>ROUNDUP(SUM(G564:J564),0)</f>
        <v>1702</v>
      </c>
      <c r="K565" s="494" t="s">
        <v>5</v>
      </c>
      <c r="L565" s="1"/>
      <c r="M565" s="1"/>
      <c r="N565" s="1"/>
      <c r="O565" s="1"/>
      <c r="P565" s="8">
        <f t="shared" si="74"/>
        <v>1</v>
      </c>
      <c r="AH565" s="2" t="str">
        <f t="shared" si="73"/>
        <v/>
      </c>
    </row>
    <row r="566" spans="1:34" s="2" customFormat="1">
      <c r="A566" s="1">
        <v>676</v>
      </c>
      <c r="B566" s="30"/>
      <c r="C566" s="30" t="s">
        <v>8</v>
      </c>
      <c r="D566" s="521" t="s">
        <v>8</v>
      </c>
      <c r="E566" s="30" t="s">
        <v>8</v>
      </c>
      <c r="F566" s="520"/>
      <c r="G566" s="520" t="s">
        <v>8</v>
      </c>
      <c r="H566" s="520" t="s">
        <v>8</v>
      </c>
      <c r="I566" s="520" t="s">
        <v>8</v>
      </c>
      <c r="J566" s="520" t="s">
        <v>8</v>
      </c>
      <c r="K566" s="494" t="s">
        <v>5</v>
      </c>
      <c r="L566" s="1"/>
      <c r="M566" s="1"/>
      <c r="N566" s="1"/>
      <c r="O566" s="1"/>
      <c r="P566" s="8">
        <f t="shared" si="74"/>
        <v>1</v>
      </c>
      <c r="AH566" s="2" t="str">
        <f t="shared" si="73"/>
        <v/>
      </c>
    </row>
    <row r="567" spans="1:34" s="2" customFormat="1">
      <c r="A567" s="1">
        <v>677</v>
      </c>
      <c r="B567" s="503">
        <v>8.01</v>
      </c>
      <c r="C567" s="43" t="s">
        <v>244</v>
      </c>
      <c r="D567" s="523"/>
      <c r="E567" s="30"/>
      <c r="F567" s="520"/>
      <c r="G567" s="504" t="s">
        <v>10</v>
      </c>
      <c r="H567" s="504" t="s">
        <v>11</v>
      </c>
      <c r="I567" s="504" t="s">
        <v>12</v>
      </c>
      <c r="J567" s="504" t="s">
        <v>13</v>
      </c>
    </row>
    <row r="568" spans="1:34" s="2" customFormat="1">
      <c r="A568" s="1">
        <v>678</v>
      </c>
      <c r="B568" s="69"/>
      <c r="C568" s="24" t="s">
        <v>245</v>
      </c>
      <c r="D568" s="505">
        <v>4.41E-2</v>
      </c>
      <c r="E568" s="25" t="s">
        <v>17</v>
      </c>
      <c r="F568" s="552">
        <f>+P568*R568</f>
        <v>136184</v>
      </c>
      <c r="G568" s="507" t="s">
        <v>8</v>
      </c>
      <c r="H568" s="508" t="s">
        <v>8</v>
      </c>
      <c r="I568" s="508" t="s">
        <v>8</v>
      </c>
      <c r="J568" s="716">
        <f>D568*F568</f>
        <v>6006</v>
      </c>
      <c r="P568" s="2">
        <v>1</v>
      </c>
      <c r="R568" s="707">
        <f>+'Apu Auxiliares'!J168</f>
        <v>136184</v>
      </c>
    </row>
    <row r="569" spans="1:34" s="2" customFormat="1">
      <c r="A569" s="1">
        <v>679</v>
      </c>
      <c r="B569" s="75"/>
      <c r="C569" s="26" t="s">
        <v>246</v>
      </c>
      <c r="D569" s="511">
        <v>1</v>
      </c>
      <c r="E569" s="27" t="s">
        <v>15</v>
      </c>
      <c r="F569" s="512">
        <v>8820</v>
      </c>
      <c r="G569" s="513" t="s">
        <v>8</v>
      </c>
      <c r="H569" s="515">
        <f>D569*F569</f>
        <v>8820</v>
      </c>
      <c r="I569" s="514" t="s">
        <v>8</v>
      </c>
      <c r="J569" s="516" t="s">
        <v>8</v>
      </c>
    </row>
    <row r="570" spans="1:34" s="2" customFormat="1">
      <c r="A570" s="1">
        <v>680</v>
      </c>
      <c r="B570" s="75"/>
      <c r="C570" s="26" t="s">
        <v>75</v>
      </c>
      <c r="D570" s="511">
        <f>SUM(I572)</f>
        <v>7000</v>
      </c>
      <c r="E570" s="27" t="s">
        <v>20</v>
      </c>
      <c r="F570" s="512">
        <v>0</v>
      </c>
      <c r="G570" s="513" t="s">
        <v>8</v>
      </c>
      <c r="H570" s="515">
        <f>D570*F570</f>
        <v>0</v>
      </c>
      <c r="I570" s="514" t="s">
        <v>8</v>
      </c>
      <c r="J570" s="516" t="s">
        <v>8</v>
      </c>
      <c r="P570" s="8">
        <v>1</v>
      </c>
      <c r="Q570" s="575"/>
      <c r="R570" s="559">
        <v>0</v>
      </c>
    </row>
    <row r="571" spans="1:34" s="2" customFormat="1">
      <c r="A571" s="1">
        <v>681</v>
      </c>
      <c r="B571" s="75"/>
      <c r="C571" s="26" t="s">
        <v>247</v>
      </c>
      <c r="D571" s="511">
        <v>1</v>
      </c>
      <c r="E571" s="27" t="s">
        <v>15</v>
      </c>
      <c r="F571" s="512">
        <v>1344</v>
      </c>
      <c r="G571" s="513" t="s">
        <v>8</v>
      </c>
      <c r="H571" s="514" t="s">
        <v>8</v>
      </c>
      <c r="I571" s="514" t="s">
        <v>8</v>
      </c>
      <c r="J571" s="517">
        <f>D571*F571</f>
        <v>1344</v>
      </c>
    </row>
    <row r="572" spans="1:34" s="2" customFormat="1">
      <c r="A572" s="1">
        <v>682</v>
      </c>
      <c r="B572" s="75"/>
      <c r="C572" s="26" t="s">
        <v>248</v>
      </c>
      <c r="D572" s="511">
        <v>1</v>
      </c>
      <c r="E572" s="27" t="s">
        <v>15</v>
      </c>
      <c r="F572" s="512">
        <v>7000</v>
      </c>
      <c r="G572" s="513" t="s">
        <v>8</v>
      </c>
      <c r="H572" s="514" t="s">
        <v>8</v>
      </c>
      <c r="I572" s="515">
        <f>D572*F572</f>
        <v>7000</v>
      </c>
      <c r="J572" s="516" t="s">
        <v>8</v>
      </c>
    </row>
    <row r="573" spans="1:34" s="2" customFormat="1">
      <c r="A573" s="1">
        <v>683</v>
      </c>
      <c r="B573" s="75"/>
      <c r="C573" s="26" t="s">
        <v>76</v>
      </c>
      <c r="D573" s="511">
        <f>SUM(I572)</f>
        <v>7000</v>
      </c>
      <c r="E573" s="27" t="s">
        <v>22</v>
      </c>
      <c r="F573" s="512">
        <v>0</v>
      </c>
      <c r="G573" s="518">
        <f>D573*F573</f>
        <v>0</v>
      </c>
      <c r="H573" s="514" t="s">
        <v>8</v>
      </c>
      <c r="I573" s="514" t="s">
        <v>8</v>
      </c>
      <c r="J573" s="516" t="s">
        <v>8</v>
      </c>
    </row>
    <row r="574" spans="1:34" s="2" customFormat="1">
      <c r="A574" s="1">
        <v>686</v>
      </c>
      <c r="B574" s="30"/>
      <c r="C574" s="116" t="str">
        <f>CONCATENATE("DIRECTO: $ ",J575,"/",E574)</f>
        <v>DIRECTO: $ 23170/m2</v>
      </c>
      <c r="D574" s="519" t="s">
        <v>8</v>
      </c>
      <c r="E574" s="30" t="s">
        <v>100</v>
      </c>
      <c r="F574" s="520" t="s">
        <v>8</v>
      </c>
      <c r="G574" s="504">
        <f>SUM(G568:G573)</f>
        <v>0</v>
      </c>
      <c r="H574" s="504">
        <f>SUM(H568:H573)</f>
        <v>8820</v>
      </c>
      <c r="I574" s="504">
        <f>SUM(I568:I573)</f>
        <v>7000</v>
      </c>
      <c r="J574" s="504">
        <f>SUM(J568:J573)</f>
        <v>7350</v>
      </c>
    </row>
    <row r="575" spans="1:34" s="2" customFormat="1">
      <c r="A575" s="1">
        <v>687</v>
      </c>
      <c r="B575" s="30"/>
      <c r="C575" s="30" t="s">
        <v>8</v>
      </c>
      <c r="D575" s="523" t="s">
        <v>8</v>
      </c>
      <c r="E575" s="30" t="s">
        <v>8</v>
      </c>
      <c r="F575" s="520" t="s">
        <v>8</v>
      </c>
      <c r="G575" s="520" t="s">
        <v>8</v>
      </c>
      <c r="H575" s="520" t="s">
        <v>8</v>
      </c>
      <c r="I575" s="520" t="s">
        <v>8</v>
      </c>
      <c r="J575" s="522">
        <f>ROUNDUP(SUM(G574:J574),0)</f>
        <v>23170</v>
      </c>
    </row>
    <row r="576" spans="1:34" s="2" customFormat="1">
      <c r="A576" s="1">
        <v>688</v>
      </c>
      <c r="B576" s="30" t="s">
        <v>8</v>
      </c>
      <c r="C576" s="523" t="s">
        <v>8</v>
      </c>
      <c r="D576" s="30" t="s">
        <v>8</v>
      </c>
      <c r="E576" s="520" t="s">
        <v>8</v>
      </c>
      <c r="F576" s="520" t="s">
        <v>8</v>
      </c>
      <c r="G576" s="520" t="s">
        <v>8</v>
      </c>
      <c r="H576" s="520" t="s">
        <v>8</v>
      </c>
      <c r="I576" s="520" t="s">
        <v>8</v>
      </c>
      <c r="J576" s="35"/>
    </row>
    <row r="577" spans="1:34" s="2" customFormat="1">
      <c r="A577" s="1">
        <v>689</v>
      </c>
      <c r="B577" s="503">
        <v>8.01</v>
      </c>
      <c r="C577" s="43" t="s">
        <v>249</v>
      </c>
      <c r="D577" s="521"/>
      <c r="E577" s="30"/>
      <c r="F577" s="520"/>
      <c r="G577" s="528" t="s">
        <v>10</v>
      </c>
      <c r="H577" s="528" t="s">
        <v>11</v>
      </c>
      <c r="I577" s="528" t="s">
        <v>12</v>
      </c>
      <c r="J577" s="528" t="s">
        <v>13</v>
      </c>
      <c r="K577" s="494" t="s">
        <v>5</v>
      </c>
      <c r="L577" s="1"/>
      <c r="M577" s="1"/>
      <c r="N577" s="1"/>
      <c r="O577" s="1"/>
      <c r="P577" s="8">
        <f t="shared" ref="P577:P586" si="75">VLOOKUP(K577,$P$2:$Q$5,2,0)</f>
        <v>1</v>
      </c>
      <c r="R577" s="520"/>
      <c r="AH577" s="2" t="str">
        <f t="shared" ref="AH577:AH586" si="76">TRIM(C577)</f>
        <v>PISO PLAZOLETA DE ACCESO CON ENCHAPE EN PIEDRA BARICHARA</v>
      </c>
    </row>
    <row r="578" spans="1:34" s="2" customFormat="1">
      <c r="A578" s="1">
        <v>690</v>
      </c>
      <c r="B578" s="110"/>
      <c r="C578" s="109" t="s">
        <v>250</v>
      </c>
      <c r="D578" s="720">
        <v>1</v>
      </c>
      <c r="E578" s="73" t="s">
        <v>15</v>
      </c>
      <c r="F578" s="603">
        <f>70000*1.16+5000</f>
        <v>86200</v>
      </c>
      <c r="G578" s="721" t="s">
        <v>8</v>
      </c>
      <c r="H578" s="722">
        <f>D578*F578</f>
        <v>86200</v>
      </c>
      <c r="I578" s="723" t="s">
        <v>8</v>
      </c>
      <c r="J578" s="724" t="s">
        <v>8</v>
      </c>
      <c r="K578" s="494" t="s">
        <v>5</v>
      </c>
      <c r="L578" s="1"/>
      <c r="M578" s="1"/>
      <c r="N578" s="1"/>
      <c r="O578" s="1"/>
      <c r="P578" s="8">
        <f t="shared" si="75"/>
        <v>1</v>
      </c>
      <c r="R578" s="725">
        <v>60000</v>
      </c>
      <c r="X578" s="2" t="str">
        <f>TRIM(C578)</f>
        <v>Subcontrato Piso t/c</v>
      </c>
      <c r="AH578" s="2" t="str">
        <f t="shared" si="76"/>
        <v>Subcontrato Piso t/c</v>
      </c>
    </row>
    <row r="579" spans="1:34" s="2" customFormat="1">
      <c r="A579" s="1">
        <v>691</v>
      </c>
      <c r="B579" s="36"/>
      <c r="C579" s="18" t="str">
        <f>"DIRECTO:  "&amp;TEXT(ROUNDUP(SUM(G579:J579),0),"$0,00")&amp;" / "&amp;E579</f>
        <v>DIRECTO:  $86,200 / m2</v>
      </c>
      <c r="D579" s="624" t="s">
        <v>8</v>
      </c>
      <c r="E579" s="30" t="s">
        <v>100</v>
      </c>
      <c r="F579" s="520" t="s">
        <v>8</v>
      </c>
      <c r="G579" s="673">
        <f>SUM(G578:G578)</f>
        <v>0</v>
      </c>
      <c r="H579" s="543">
        <f>SUM(H578:H578)</f>
        <v>86200</v>
      </c>
      <c r="I579" s="673">
        <f>SUM(I578:I578)</f>
        <v>0</v>
      </c>
      <c r="J579" s="543">
        <f>SUM(J578:J578)</f>
        <v>0</v>
      </c>
      <c r="K579" s="494" t="s">
        <v>5</v>
      </c>
      <c r="L579" s="1"/>
      <c r="M579" s="1"/>
      <c r="N579" s="1"/>
      <c r="O579" s="1"/>
      <c r="P579" s="8">
        <f t="shared" si="75"/>
        <v>1</v>
      </c>
      <c r="AH579" s="2" t="str">
        <f t="shared" si="76"/>
        <v>DIRECTO: $86,200 / m2</v>
      </c>
    </row>
    <row r="580" spans="1:34" s="2" customFormat="1">
      <c r="A580" s="1">
        <v>692</v>
      </c>
      <c r="B580" s="36"/>
      <c r="C580" s="30"/>
      <c r="D580" s="521" t="s">
        <v>8</v>
      </c>
      <c r="E580" s="30" t="s">
        <v>8</v>
      </c>
      <c r="F580" s="520" t="s">
        <v>8</v>
      </c>
      <c r="G580" s="520" t="s">
        <v>8</v>
      </c>
      <c r="H580" s="520" t="s">
        <v>8</v>
      </c>
      <c r="I580" s="520" t="s">
        <v>8</v>
      </c>
      <c r="J580" s="527">
        <f>ROUNDUP(SUM(G579:J579),0)</f>
        <v>86200</v>
      </c>
      <c r="K580" s="494" t="s">
        <v>5</v>
      </c>
      <c r="L580" s="1"/>
      <c r="M580" s="1"/>
      <c r="N580" s="1"/>
      <c r="O580" s="1"/>
      <c r="P580" s="8">
        <f t="shared" si="75"/>
        <v>1</v>
      </c>
      <c r="AH580" s="2" t="str">
        <f t="shared" si="76"/>
        <v/>
      </c>
    </row>
    <row r="581" spans="1:34" s="2" customFormat="1">
      <c r="A581" s="1">
        <v>693</v>
      </c>
      <c r="B581" s="36"/>
      <c r="C581" s="30"/>
      <c r="D581" s="521"/>
      <c r="E581" s="30"/>
      <c r="F581" s="520"/>
      <c r="G581" s="520"/>
      <c r="H581" s="520"/>
      <c r="I581" s="520"/>
      <c r="J581" s="491"/>
      <c r="K581" s="494" t="s">
        <v>5</v>
      </c>
      <c r="L581" s="1"/>
      <c r="M581" s="1"/>
      <c r="N581" s="1"/>
      <c r="O581" s="1"/>
      <c r="P581" s="8">
        <f t="shared" si="75"/>
        <v>1</v>
      </c>
      <c r="AH581" s="2" t="str">
        <f t="shared" si="76"/>
        <v/>
      </c>
    </row>
    <row r="582" spans="1:34" s="2" customFormat="1">
      <c r="A582" s="1">
        <v>694</v>
      </c>
      <c r="B582" s="503">
        <v>8.02</v>
      </c>
      <c r="C582" s="43" t="s">
        <v>251</v>
      </c>
      <c r="D582" s="521"/>
      <c r="E582" s="30"/>
      <c r="F582" s="520"/>
      <c r="G582" s="528" t="s">
        <v>10</v>
      </c>
      <c r="H582" s="528" t="s">
        <v>11</v>
      </c>
      <c r="I582" s="528" t="s">
        <v>12</v>
      </c>
      <c r="J582" s="528" t="s">
        <v>13</v>
      </c>
      <c r="K582" s="494" t="s">
        <v>5</v>
      </c>
      <c r="L582" s="1"/>
      <c r="M582" s="1"/>
      <c r="N582" s="1"/>
      <c r="O582" s="1"/>
      <c r="P582" s="8">
        <f t="shared" si="75"/>
        <v>1</v>
      </c>
      <c r="R582" s="520"/>
      <c r="AH582" s="2" t="str">
        <f t="shared" si="76"/>
        <v>PISO ENCHAPADO CON PIEDRA BARICHARA PARA HUELLA DE 0.46 M DE ANCHO Y CONTRAHUELLA DE 0.16 M DE ALTURA E=2CM APROX</v>
      </c>
    </row>
    <row r="583" spans="1:34" s="2" customFormat="1">
      <c r="A583" s="1">
        <v>695</v>
      </c>
      <c r="B583" s="110"/>
      <c r="C583" s="109" t="s">
        <v>250</v>
      </c>
      <c r="D583" s="720">
        <v>1</v>
      </c>
      <c r="E583" s="73" t="s">
        <v>113</v>
      </c>
      <c r="F583" s="603">
        <f>70000*1.16+5000</f>
        <v>86200</v>
      </c>
      <c r="G583" s="721" t="s">
        <v>8</v>
      </c>
      <c r="H583" s="722">
        <f>D583*F583</f>
        <v>86200</v>
      </c>
      <c r="I583" s="723" t="s">
        <v>8</v>
      </c>
      <c r="J583" s="724" t="s">
        <v>8</v>
      </c>
      <c r="K583" s="494" t="s">
        <v>5</v>
      </c>
      <c r="L583" s="1"/>
      <c r="M583" s="1"/>
      <c r="N583" s="1"/>
      <c r="O583" s="1"/>
      <c r="P583" s="8">
        <f t="shared" si="75"/>
        <v>1</v>
      </c>
      <c r="R583" s="725">
        <v>69000</v>
      </c>
      <c r="X583" s="2" t="str">
        <f>TRIM(C583)</f>
        <v>Subcontrato Piso t/c</v>
      </c>
      <c r="AH583" s="2" t="str">
        <f t="shared" si="76"/>
        <v>Subcontrato Piso t/c</v>
      </c>
    </row>
    <row r="584" spans="1:34" s="2" customFormat="1">
      <c r="A584" s="1">
        <v>696</v>
      </c>
      <c r="B584" s="36"/>
      <c r="C584" s="18" t="str">
        <f>"DIRECTO:  "&amp;TEXT(ROUNDUP(SUM(G584:J584),0),"$0,00")&amp;" / "&amp;E584</f>
        <v>DIRECTO:  $86,200 / ml</v>
      </c>
      <c r="D584" s="624" t="s">
        <v>8</v>
      </c>
      <c r="E584" s="30" t="s">
        <v>113</v>
      </c>
      <c r="F584" s="520" t="s">
        <v>8</v>
      </c>
      <c r="G584" s="673">
        <f>SUM(G583:G583)</f>
        <v>0</v>
      </c>
      <c r="H584" s="543">
        <f>SUM(H583:H583)</f>
        <v>86200</v>
      </c>
      <c r="I584" s="673">
        <f>SUM(I583:I583)</f>
        <v>0</v>
      </c>
      <c r="J584" s="543">
        <f>SUM(J583:J583)</f>
        <v>0</v>
      </c>
      <c r="K584" s="494" t="s">
        <v>5</v>
      </c>
      <c r="L584" s="1"/>
      <c r="M584" s="1"/>
      <c r="N584" s="1"/>
      <c r="O584" s="1"/>
      <c r="P584" s="8">
        <f t="shared" si="75"/>
        <v>1</v>
      </c>
      <c r="AH584" s="2" t="str">
        <f t="shared" si="76"/>
        <v>DIRECTO: $86,200 / ml</v>
      </c>
    </row>
    <row r="585" spans="1:34" s="2" customFormat="1">
      <c r="A585" s="1">
        <v>697</v>
      </c>
      <c r="B585" s="36"/>
      <c r="C585" s="30"/>
      <c r="D585" s="521" t="s">
        <v>8</v>
      </c>
      <c r="E585" s="30" t="s">
        <v>8</v>
      </c>
      <c r="F585" s="520" t="s">
        <v>8</v>
      </c>
      <c r="G585" s="520" t="s">
        <v>8</v>
      </c>
      <c r="H585" s="520" t="s">
        <v>8</v>
      </c>
      <c r="I585" s="520" t="s">
        <v>8</v>
      </c>
      <c r="J585" s="527">
        <f>ROUNDUP(SUM(G584:J584),0)</f>
        <v>86200</v>
      </c>
      <c r="K585" s="494" t="s">
        <v>5</v>
      </c>
      <c r="L585" s="1"/>
      <c r="M585" s="1"/>
      <c r="N585" s="1"/>
      <c r="O585" s="1"/>
      <c r="P585" s="8">
        <f t="shared" si="75"/>
        <v>1</v>
      </c>
      <c r="AH585" s="2" t="str">
        <f t="shared" si="76"/>
        <v/>
      </c>
    </row>
    <row r="586" spans="1:34" s="2" customFormat="1">
      <c r="A586" s="1">
        <v>698</v>
      </c>
      <c r="B586" s="36"/>
      <c r="C586" s="30"/>
      <c r="D586" s="521"/>
      <c r="E586" s="30"/>
      <c r="F586" s="520"/>
      <c r="G586" s="520"/>
      <c r="H586" s="520"/>
      <c r="I586" s="520"/>
      <c r="J586" s="491"/>
      <c r="K586" s="494" t="s">
        <v>5</v>
      </c>
      <c r="L586" s="1"/>
      <c r="M586" s="1"/>
      <c r="N586" s="1"/>
      <c r="O586" s="1"/>
      <c r="P586" s="8">
        <f t="shared" si="75"/>
        <v>1</v>
      </c>
      <c r="AH586" s="2" t="str">
        <f t="shared" si="76"/>
        <v/>
      </c>
    </row>
    <row r="587" spans="1:34" s="2" customFormat="1">
      <c r="A587" s="1">
        <v>705</v>
      </c>
      <c r="B587" s="503">
        <v>8.0399999999999991</v>
      </c>
      <c r="C587" s="43" t="s">
        <v>252</v>
      </c>
      <c r="G587" s="504" t="s">
        <v>10</v>
      </c>
      <c r="H587" s="504" t="s">
        <v>11</v>
      </c>
      <c r="I587" s="504" t="s">
        <v>12</v>
      </c>
      <c r="J587" s="504" t="s">
        <v>13</v>
      </c>
      <c r="K587" s="494" t="s">
        <v>5</v>
      </c>
      <c r="L587" s="1"/>
      <c r="M587" s="1"/>
      <c r="N587" s="1"/>
      <c r="O587" s="1"/>
      <c r="P587" s="8">
        <f t="shared" ref="P587:P593" si="77">VLOOKUP(K587,$P$2:$Q$4,2,0)</f>
        <v>1</v>
      </c>
    </row>
    <row r="588" spans="1:34" s="2" customFormat="1">
      <c r="A588" s="1">
        <v>706</v>
      </c>
      <c r="B588" s="69"/>
      <c r="C588" s="24" t="s">
        <v>253</v>
      </c>
      <c r="D588" s="726">
        <f>0.05*1.1</f>
        <v>5.5E-2</v>
      </c>
      <c r="E588" s="25" t="s">
        <v>17</v>
      </c>
      <c r="F588" s="552">
        <f>+P588*R588</f>
        <v>155869</v>
      </c>
      <c r="G588" s="507" t="s">
        <v>8</v>
      </c>
      <c r="H588" s="508" t="s">
        <v>8</v>
      </c>
      <c r="I588" s="508" t="s">
        <v>8</v>
      </c>
      <c r="J588" s="716">
        <f>F588*D588</f>
        <v>8573</v>
      </c>
      <c r="K588" s="494" t="s">
        <v>5</v>
      </c>
      <c r="L588" s="1"/>
      <c r="M588" s="1"/>
      <c r="N588" s="1"/>
      <c r="O588" s="1"/>
      <c r="P588" s="8">
        <f t="shared" si="77"/>
        <v>1</v>
      </c>
      <c r="R588" s="506">
        <f>+'Apu Auxiliares'!J158</f>
        <v>155869</v>
      </c>
    </row>
    <row r="589" spans="1:34" s="2" customFormat="1">
      <c r="A589" s="1">
        <v>707</v>
      </c>
      <c r="B589" s="75"/>
      <c r="C589" s="26" t="s">
        <v>254</v>
      </c>
      <c r="D589" s="621">
        <v>0.09</v>
      </c>
      <c r="E589" s="27" t="s">
        <v>15</v>
      </c>
      <c r="F589" s="573">
        <v>457</v>
      </c>
      <c r="G589" s="513" t="s">
        <v>8</v>
      </c>
      <c r="H589" s="514" t="s">
        <v>8</v>
      </c>
      <c r="I589" s="514" t="s">
        <v>8</v>
      </c>
      <c r="J589" s="517">
        <f>F589*D589</f>
        <v>41</v>
      </c>
      <c r="K589" s="494" t="s">
        <v>5</v>
      </c>
      <c r="L589" s="1"/>
      <c r="M589" s="1"/>
      <c r="N589" s="1"/>
      <c r="O589" s="1"/>
      <c r="P589" s="8">
        <f t="shared" si="77"/>
        <v>1</v>
      </c>
      <c r="R589" s="512">
        <f>+'Apu Auxiliares'!$J$114</f>
        <v>457</v>
      </c>
    </row>
    <row r="590" spans="1:34" s="2" customFormat="1">
      <c r="A590" s="1">
        <v>708</v>
      </c>
      <c r="B590" s="75"/>
      <c r="C590" s="26" t="s">
        <v>255</v>
      </c>
      <c r="D590" s="621">
        <v>0.1</v>
      </c>
      <c r="E590" s="27" t="s">
        <v>167</v>
      </c>
      <c r="F590" s="573">
        <v>7000</v>
      </c>
      <c r="G590" s="513"/>
      <c r="H590" s="515">
        <f>D590*F590</f>
        <v>700</v>
      </c>
      <c r="I590" s="514"/>
      <c r="J590" s="517"/>
      <c r="K590" s="494" t="s">
        <v>5</v>
      </c>
      <c r="L590" s="1"/>
      <c r="M590" s="1"/>
      <c r="N590" s="1"/>
      <c r="O590" s="1"/>
      <c r="P590" s="8">
        <f t="shared" si="77"/>
        <v>1</v>
      </c>
      <c r="R590" s="512">
        <v>7000</v>
      </c>
    </row>
    <row r="591" spans="1:34" s="2" customFormat="1">
      <c r="A591" s="1">
        <v>709</v>
      </c>
      <c r="B591" s="75"/>
      <c r="C591" s="26" t="s">
        <v>256</v>
      </c>
      <c r="D591" s="621">
        <v>5</v>
      </c>
      <c r="E591" s="27" t="s">
        <v>167</v>
      </c>
      <c r="F591" s="573">
        <v>771</v>
      </c>
      <c r="G591" s="513"/>
      <c r="H591" s="515">
        <f>D591*F591</f>
        <v>3855</v>
      </c>
      <c r="I591" s="514"/>
      <c r="J591" s="516"/>
      <c r="K591" s="494" t="s">
        <v>5</v>
      </c>
      <c r="L591" s="1"/>
      <c r="M591" s="1"/>
      <c r="N591" s="1"/>
      <c r="O591" s="1"/>
      <c r="P591" s="8">
        <f t="shared" si="77"/>
        <v>1</v>
      </c>
      <c r="R591" s="512">
        <f>23142/30</f>
        <v>771</v>
      </c>
    </row>
    <row r="592" spans="1:34" s="2" customFormat="1">
      <c r="A592" s="1">
        <v>710</v>
      </c>
      <c r="B592" s="75"/>
      <c r="C592" s="26" t="s">
        <v>257</v>
      </c>
      <c r="D592" s="621">
        <v>1</v>
      </c>
      <c r="E592" s="27" t="s">
        <v>15</v>
      </c>
      <c r="F592" s="573">
        <v>4500</v>
      </c>
      <c r="G592" s="513" t="s">
        <v>8</v>
      </c>
      <c r="H592" s="514" t="s">
        <v>8</v>
      </c>
      <c r="I592" s="515">
        <f>F592*D592</f>
        <v>4500</v>
      </c>
      <c r="J592" s="516" t="s">
        <v>8</v>
      </c>
      <c r="K592" s="494" t="s">
        <v>5</v>
      </c>
      <c r="L592" s="1"/>
      <c r="M592" s="1"/>
      <c r="N592" s="1"/>
      <c r="O592" s="1"/>
      <c r="P592" s="8">
        <f t="shared" si="77"/>
        <v>1</v>
      </c>
      <c r="R592" s="512">
        <v>4500</v>
      </c>
    </row>
    <row r="593" spans="1:34" s="2" customFormat="1">
      <c r="A593" s="1">
        <v>711</v>
      </c>
      <c r="B593" s="75"/>
      <c r="C593" s="26" t="s">
        <v>258</v>
      </c>
      <c r="D593" s="621">
        <v>0.09</v>
      </c>
      <c r="E593" s="27" t="s">
        <v>15</v>
      </c>
      <c r="F593" s="573">
        <v>2800</v>
      </c>
      <c r="G593" s="513" t="s">
        <v>8</v>
      </c>
      <c r="H593" s="514" t="s">
        <v>8</v>
      </c>
      <c r="I593" s="514" t="s">
        <v>8</v>
      </c>
      <c r="J593" s="517">
        <f>F593*D593</f>
        <v>252</v>
      </c>
      <c r="K593" s="494" t="s">
        <v>5</v>
      </c>
      <c r="L593" s="1"/>
      <c r="M593" s="1"/>
      <c r="N593" s="1"/>
      <c r="O593" s="1"/>
      <c r="P593" s="8">
        <f t="shared" si="77"/>
        <v>1</v>
      </c>
      <c r="R593" s="512">
        <f>+'Apu Auxiliares'!J108</f>
        <v>2800</v>
      </c>
    </row>
    <row r="594" spans="1:34" s="2" customFormat="1">
      <c r="A594" s="1">
        <v>712</v>
      </c>
      <c r="B594" s="104"/>
      <c r="C594" s="14" t="s">
        <v>62</v>
      </c>
      <c r="D594" s="572">
        <f>SUM(I592)</f>
        <v>4500</v>
      </c>
      <c r="E594" s="15" t="s">
        <v>63</v>
      </c>
      <c r="F594" s="573">
        <v>0</v>
      </c>
      <c r="G594" s="558" t="s">
        <v>8</v>
      </c>
      <c r="H594" s="515">
        <f>D594*F594</f>
        <v>0</v>
      </c>
      <c r="I594" s="554" t="s">
        <v>8</v>
      </c>
      <c r="J594" s="556" t="s">
        <v>8</v>
      </c>
      <c r="K594" s="494" t="s">
        <v>5</v>
      </c>
      <c r="L594" s="1"/>
      <c r="M594" s="1"/>
      <c r="N594" s="1"/>
      <c r="O594" s="1"/>
      <c r="P594" s="8">
        <v>1</v>
      </c>
      <c r="Q594" s="575"/>
      <c r="R594" s="559">
        <v>0</v>
      </c>
      <c r="X594" s="2" t="str">
        <f>TRIM(C594)</f>
        <v>Elementos de consumo y proteccion</v>
      </c>
    </row>
    <row r="595" spans="1:34" s="2" customFormat="1">
      <c r="A595" s="1">
        <v>713</v>
      </c>
      <c r="B595" s="113"/>
      <c r="C595" s="16" t="s">
        <v>64</v>
      </c>
      <c r="D595" s="642">
        <f>SUM(I592)</f>
        <v>4500</v>
      </c>
      <c r="E595" s="17" t="s">
        <v>65</v>
      </c>
      <c r="F595" s="640">
        <v>0</v>
      </c>
      <c r="G595" s="632">
        <v>225</v>
      </c>
      <c r="H595" s="633" t="s">
        <v>8</v>
      </c>
      <c r="I595" s="562" t="s">
        <v>8</v>
      </c>
      <c r="J595" s="563" t="s">
        <v>8</v>
      </c>
      <c r="K595" s="494" t="s">
        <v>5</v>
      </c>
      <c r="L595" s="1"/>
      <c r="M595" s="1"/>
      <c r="N595" s="1"/>
      <c r="O595" s="1"/>
      <c r="P595" s="8">
        <f>VLOOKUP(K595,$P$2:$Q$4,2,0)</f>
        <v>1</v>
      </c>
      <c r="Q595" s="533"/>
      <c r="R595" s="559">
        <v>0</v>
      </c>
      <c r="X595" s="2" t="str">
        <f>TRIM(C595)</f>
        <v>Herramienta y equipo menor</v>
      </c>
    </row>
    <row r="596" spans="1:34" s="2" customFormat="1">
      <c r="A596" s="1">
        <v>714</v>
      </c>
      <c r="B596" s="30"/>
      <c r="C596" s="18" t="str">
        <f>"DIRECTO:  "&amp;TEXT(ROUNDUP(SUM(G596:J596),0),"$0,00")&amp;" / "&amp;E596</f>
        <v>DIRECTO:  $18,146 / m2</v>
      </c>
      <c r="D596" s="729" t="s">
        <v>8</v>
      </c>
      <c r="E596" s="30" t="s">
        <v>100</v>
      </c>
      <c r="F596" s="520"/>
      <c r="G596" s="504">
        <f>SUM(G588:G595)</f>
        <v>225</v>
      </c>
      <c r="H596" s="504">
        <f>SUM(H588:H595)</f>
        <v>4555</v>
      </c>
      <c r="I596" s="504">
        <f>SUM(I588:I595)</f>
        <v>4500</v>
      </c>
      <c r="J596" s="504">
        <f>SUM(J588:J595)</f>
        <v>8866</v>
      </c>
      <c r="K596" s="494" t="s">
        <v>5</v>
      </c>
      <c r="L596" s="1"/>
      <c r="M596" s="1"/>
      <c r="N596" s="1"/>
      <c r="O596" s="1"/>
      <c r="P596" s="8">
        <f>VLOOKUP(K596,$P$2:$Q$4,2,0)</f>
        <v>1</v>
      </c>
    </row>
    <row r="597" spans="1:34" s="2" customFormat="1">
      <c r="A597" s="1">
        <v>715</v>
      </c>
      <c r="B597" s="30"/>
      <c r="C597" s="30" t="s">
        <v>8</v>
      </c>
      <c r="D597" s="523" t="s">
        <v>8</v>
      </c>
      <c r="E597" s="30" t="s">
        <v>8</v>
      </c>
      <c r="F597" s="520"/>
      <c r="G597" s="520" t="s">
        <v>8</v>
      </c>
      <c r="H597" s="520" t="s">
        <v>8</v>
      </c>
      <c r="I597" s="520" t="s">
        <v>8</v>
      </c>
      <c r="J597" s="527">
        <f>ROUNDUP(SUM(G596:J596),0)</f>
        <v>18146</v>
      </c>
      <c r="K597" s="494" t="s">
        <v>5</v>
      </c>
      <c r="L597" s="1"/>
      <c r="M597" s="1"/>
      <c r="N597" s="1"/>
      <c r="O597" s="1"/>
      <c r="P597" s="8">
        <f>VLOOKUP(K597,$P$2:$Q$4,2,0)</f>
        <v>1</v>
      </c>
    </row>
    <row r="598" spans="1:34" s="2" customFormat="1">
      <c r="A598" s="1">
        <v>716</v>
      </c>
      <c r="B598" s="36"/>
      <c r="C598" s="30"/>
      <c r="D598" s="585" t="s">
        <v>8</v>
      </c>
      <c r="E598" s="30" t="s">
        <v>8</v>
      </c>
      <c r="F598" s="520" t="s">
        <v>8</v>
      </c>
      <c r="G598" s="520" t="s">
        <v>8</v>
      </c>
      <c r="H598" s="520" t="s">
        <v>8</v>
      </c>
      <c r="I598" s="520" t="s">
        <v>8</v>
      </c>
      <c r="J598" s="520" t="s">
        <v>8</v>
      </c>
      <c r="K598" s="494" t="s">
        <v>5</v>
      </c>
      <c r="L598" s="1"/>
      <c r="M598" s="1"/>
      <c r="N598" s="1"/>
      <c r="O598" s="1"/>
      <c r="P598" s="8">
        <f>VLOOKUP(K598,$P$2:$Q$4,2,0)</f>
        <v>1</v>
      </c>
    </row>
    <row r="599" spans="1:34" s="2" customFormat="1">
      <c r="A599" s="1">
        <v>717</v>
      </c>
      <c r="B599" s="568">
        <v>9.01</v>
      </c>
      <c r="C599" s="58" t="s">
        <v>259</v>
      </c>
      <c r="D599" s="490"/>
      <c r="E599" s="4"/>
      <c r="F599" s="491"/>
      <c r="G599" s="546" t="s">
        <v>10</v>
      </c>
      <c r="H599" s="546" t="s">
        <v>11</v>
      </c>
      <c r="I599" s="546" t="s">
        <v>12</v>
      </c>
      <c r="J599" s="546" t="s">
        <v>13</v>
      </c>
      <c r="K599" s="494" t="s">
        <v>5</v>
      </c>
      <c r="L599" s="1"/>
      <c r="M599" s="1"/>
      <c r="N599" s="1"/>
      <c r="O599" s="1"/>
      <c r="P599" s="8">
        <f t="shared" ref="P599:P613" si="78">VLOOKUP(K599,$P$2:$Q$5,2,0)</f>
        <v>1</v>
      </c>
      <c r="Q599" s="1"/>
      <c r="R599" s="1"/>
      <c r="AH599" s="2" t="str">
        <f t="shared" ref="AH599:AH613" si="79">TRIM(C599)</f>
        <v>FACHADA FLOTANTE EN VIDRIO TEMPLADO 6 MM MODULADO A 1.50M EN SENTIDO HORIZONTAL Y ALTURA VARIABLE SEGÚN PLANOS</v>
      </c>
    </row>
    <row r="600" spans="1:34" s="2" customFormat="1">
      <c r="A600" s="1">
        <v>718</v>
      </c>
      <c r="B600" s="78"/>
      <c r="C600" s="12" t="s">
        <v>260</v>
      </c>
      <c r="D600" s="730">
        <v>1</v>
      </c>
      <c r="E600" s="37" t="s">
        <v>100</v>
      </c>
      <c r="F600" s="526">
        <v>300000</v>
      </c>
      <c r="G600" s="571" t="s">
        <v>8</v>
      </c>
      <c r="H600" s="531">
        <f>D600*F600</f>
        <v>300000</v>
      </c>
      <c r="I600" s="548" t="s">
        <v>8</v>
      </c>
      <c r="J600" s="549" t="s">
        <v>8</v>
      </c>
      <c r="K600" s="494" t="s">
        <v>5</v>
      </c>
      <c r="L600" s="1"/>
      <c r="M600" s="1"/>
      <c r="N600" s="1"/>
      <c r="O600" s="1"/>
      <c r="P600" s="8">
        <f t="shared" si="78"/>
        <v>1</v>
      </c>
      <c r="Q600" s="1"/>
      <c r="R600" s="704"/>
      <c r="AH600" s="2" t="str">
        <f t="shared" si="79"/>
        <v>Fachada flotante vid 6mm</v>
      </c>
    </row>
    <row r="601" spans="1:34" s="2" customFormat="1">
      <c r="A601" s="1">
        <v>724</v>
      </c>
      <c r="B601" s="4"/>
      <c r="C601" s="106" t="str">
        <f>" DIRECTO:  "&amp;TEXT(SUM(G601:J601),"$0,00")&amp;" / "&amp;E601</f>
        <v xml:space="preserve"> DIRECTO:  $300,000 / m2</v>
      </c>
      <c r="D601" s="579" t="s">
        <v>8</v>
      </c>
      <c r="E601" s="4" t="s">
        <v>100</v>
      </c>
      <c r="F601" s="491" t="s">
        <v>8</v>
      </c>
      <c r="G601" s="565">
        <f>SUM(G600:G600)</f>
        <v>0</v>
      </c>
      <c r="H601" s="565">
        <f>SUM(H600:H600)</f>
        <v>300000</v>
      </c>
      <c r="I601" s="565">
        <f>SUM(I600:I600)</f>
        <v>0</v>
      </c>
      <c r="J601" s="565">
        <f>SUM(J600:J600)</f>
        <v>0</v>
      </c>
      <c r="K601" s="494" t="s">
        <v>5</v>
      </c>
      <c r="L601" s="1"/>
      <c r="M601" s="1"/>
      <c r="N601" s="1"/>
      <c r="O601" s="1"/>
      <c r="P601" s="8">
        <f t="shared" si="78"/>
        <v>1</v>
      </c>
      <c r="Q601" s="1"/>
      <c r="R601" s="1"/>
      <c r="AH601" s="2" t="str">
        <f t="shared" si="79"/>
        <v>DIRECTO: $300,000 / m2</v>
      </c>
    </row>
    <row r="602" spans="1:34" s="2" customFormat="1">
      <c r="A602" s="1">
        <v>725</v>
      </c>
      <c r="B602" s="30"/>
      <c r="C602" s="30"/>
      <c r="D602" s="521"/>
      <c r="E602" s="30" t="s">
        <v>8</v>
      </c>
      <c r="F602" s="520" t="s">
        <v>8</v>
      </c>
      <c r="G602" s="520" t="s">
        <v>8</v>
      </c>
      <c r="H602" s="520" t="s">
        <v>8</v>
      </c>
      <c r="I602" s="520" t="s">
        <v>8</v>
      </c>
      <c r="J602" s="522">
        <f>ROUNDUP(SUM(G601:J601),0)</f>
        <v>300000</v>
      </c>
      <c r="K602" s="494" t="s">
        <v>5</v>
      </c>
      <c r="L602" s="1"/>
      <c r="M602" s="1"/>
      <c r="N602" s="1"/>
      <c r="O602" s="1"/>
      <c r="P602" s="8">
        <f t="shared" si="78"/>
        <v>1</v>
      </c>
      <c r="AH602" s="2" t="str">
        <f t="shared" si="79"/>
        <v/>
      </c>
    </row>
    <row r="603" spans="1:34" s="2" customFormat="1">
      <c r="A603" s="1">
        <v>726</v>
      </c>
      <c r="B603" s="4"/>
      <c r="C603" s="4" t="s">
        <v>8</v>
      </c>
      <c r="D603" s="490" t="s">
        <v>8</v>
      </c>
      <c r="E603" s="4" t="s">
        <v>8</v>
      </c>
      <c r="F603" s="491"/>
      <c r="G603" s="491" t="s">
        <v>8</v>
      </c>
      <c r="H603" s="491" t="s">
        <v>8</v>
      </c>
      <c r="I603" s="491" t="s">
        <v>8</v>
      </c>
      <c r="J603" s="491" t="s">
        <v>8</v>
      </c>
      <c r="K603" s="494" t="s">
        <v>5</v>
      </c>
      <c r="L603" s="1"/>
      <c r="M603" s="1"/>
      <c r="N603" s="1"/>
      <c r="O603" s="1"/>
      <c r="P603" s="8">
        <f t="shared" si="78"/>
        <v>1</v>
      </c>
      <c r="Q603" s="1"/>
      <c r="R603" s="1"/>
      <c r="AH603" s="2" t="str">
        <f t="shared" si="79"/>
        <v/>
      </c>
    </row>
    <row r="604" spans="1:34" s="2" customFormat="1">
      <c r="A604" s="1">
        <v>717</v>
      </c>
      <c r="B604" s="568"/>
      <c r="C604" s="58" t="s">
        <v>261</v>
      </c>
      <c r="D604" s="490"/>
      <c r="E604" s="4"/>
      <c r="F604" s="491"/>
      <c r="G604" s="546" t="s">
        <v>10</v>
      </c>
      <c r="H604" s="546" t="s">
        <v>11</v>
      </c>
      <c r="I604" s="546" t="s">
        <v>12</v>
      </c>
      <c r="J604" s="546" t="s">
        <v>13</v>
      </c>
      <c r="K604" s="494" t="s">
        <v>5</v>
      </c>
      <c r="L604" s="1"/>
      <c r="M604" s="1"/>
      <c r="N604" s="1"/>
      <c r="O604" s="1"/>
      <c r="P604" s="8">
        <f t="shared" si="78"/>
        <v>1</v>
      </c>
      <c r="Q604" s="1"/>
      <c r="R604" s="1"/>
      <c r="AH604" s="2" t="str">
        <f t="shared" si="79"/>
        <v>VENTANERIA EN VIDRIO TEMPLADO O LAMINADO TIPO SILICONA ESTRUCTURAL DE LEHNER O SIMILAR</v>
      </c>
    </row>
    <row r="605" spans="1:34" s="2" customFormat="1">
      <c r="A605" s="1">
        <v>718</v>
      </c>
      <c r="B605" s="78"/>
      <c r="C605" s="12" t="s">
        <v>262</v>
      </c>
      <c r="D605" s="730">
        <v>1</v>
      </c>
      <c r="E605" s="37" t="s">
        <v>100</v>
      </c>
      <c r="F605" s="526">
        <v>140000</v>
      </c>
      <c r="G605" s="571" t="s">
        <v>8</v>
      </c>
      <c r="H605" s="531">
        <f>D605*F605</f>
        <v>140000</v>
      </c>
      <c r="I605" s="548" t="s">
        <v>8</v>
      </c>
      <c r="J605" s="549" t="s">
        <v>8</v>
      </c>
      <c r="K605" s="494" t="s">
        <v>5</v>
      </c>
      <c r="L605" s="1"/>
      <c r="M605" s="1"/>
      <c r="N605" s="1"/>
      <c r="O605" s="1"/>
      <c r="P605" s="8">
        <f t="shared" si="78"/>
        <v>1</v>
      </c>
      <c r="Q605" s="1"/>
      <c r="R605" s="704"/>
      <c r="AH605" s="2" t="str">
        <f t="shared" si="79"/>
        <v>Vent.alum/anod tipo lehner o similar</v>
      </c>
    </row>
    <row r="606" spans="1:34" s="2" customFormat="1">
      <c r="A606" s="1">
        <v>724</v>
      </c>
      <c r="B606" s="4"/>
      <c r="C606" s="106" t="str">
        <f>" DIRECTO:  "&amp;TEXT(SUM(G606:J606),"$0,00")&amp;" / "&amp;E606</f>
        <v xml:space="preserve"> DIRECTO:  $140,000 / m2</v>
      </c>
      <c r="D606" s="579" t="s">
        <v>8</v>
      </c>
      <c r="E606" s="4" t="s">
        <v>100</v>
      </c>
      <c r="F606" s="491" t="s">
        <v>8</v>
      </c>
      <c r="G606" s="565">
        <f>SUM(G605:G605)</f>
        <v>0</v>
      </c>
      <c r="H606" s="565">
        <f>SUM(H605:H605)</f>
        <v>140000</v>
      </c>
      <c r="I606" s="565">
        <f>SUM(I605:I605)</f>
        <v>0</v>
      </c>
      <c r="J606" s="565">
        <f>SUM(J605:J605)</f>
        <v>0</v>
      </c>
      <c r="K606" s="494" t="s">
        <v>5</v>
      </c>
      <c r="L606" s="1"/>
      <c r="M606" s="1"/>
      <c r="N606" s="1"/>
      <c r="O606" s="1"/>
      <c r="P606" s="8">
        <f t="shared" si="78"/>
        <v>1</v>
      </c>
      <c r="Q606" s="1"/>
      <c r="R606" s="1"/>
      <c r="AH606" s="2" t="str">
        <f t="shared" si="79"/>
        <v>DIRECTO: $140,000 / m2</v>
      </c>
    </row>
    <row r="607" spans="1:34" s="2" customFormat="1">
      <c r="A607" s="1">
        <v>725</v>
      </c>
      <c r="B607" s="30"/>
      <c r="C607" s="30"/>
      <c r="D607" s="521"/>
      <c r="E607" s="30" t="s">
        <v>8</v>
      </c>
      <c r="F607" s="520" t="s">
        <v>8</v>
      </c>
      <c r="G607" s="520" t="s">
        <v>8</v>
      </c>
      <c r="H607" s="520" t="s">
        <v>8</v>
      </c>
      <c r="I607" s="520" t="s">
        <v>8</v>
      </c>
      <c r="J607" s="522">
        <f>ROUNDUP(SUM(G606:J606),0)</f>
        <v>140000</v>
      </c>
      <c r="K607" s="494" t="s">
        <v>5</v>
      </c>
      <c r="L607" s="1"/>
      <c r="M607" s="1"/>
      <c r="N607" s="1"/>
      <c r="O607" s="1"/>
      <c r="P607" s="8">
        <f t="shared" si="78"/>
        <v>1</v>
      </c>
      <c r="AH607" s="2" t="str">
        <f t="shared" si="79"/>
        <v/>
      </c>
    </row>
    <row r="608" spans="1:34" s="2" customFormat="1">
      <c r="A608" s="1">
        <v>726</v>
      </c>
      <c r="B608" s="4"/>
      <c r="C608" s="4" t="s">
        <v>8</v>
      </c>
      <c r="D608" s="490" t="s">
        <v>8</v>
      </c>
      <c r="E608" s="4" t="s">
        <v>8</v>
      </c>
      <c r="F608" s="491"/>
      <c r="G608" s="491" t="s">
        <v>8</v>
      </c>
      <c r="H608" s="491" t="s">
        <v>8</v>
      </c>
      <c r="I608" s="491" t="s">
        <v>8</v>
      </c>
      <c r="J608" s="491" t="s">
        <v>8</v>
      </c>
      <c r="K608" s="494" t="s">
        <v>5</v>
      </c>
      <c r="L608" s="1"/>
      <c r="M608" s="1"/>
      <c r="N608" s="1"/>
      <c r="O608" s="1"/>
      <c r="P608" s="8">
        <f t="shared" si="78"/>
        <v>1</v>
      </c>
      <c r="Q608" s="1"/>
      <c r="R608" s="1"/>
      <c r="AH608" s="2" t="str">
        <f t="shared" si="79"/>
        <v/>
      </c>
    </row>
    <row r="609" spans="1:34" s="2" customFormat="1">
      <c r="A609" s="1">
        <v>717</v>
      </c>
      <c r="B609" s="568"/>
      <c r="C609" s="58" t="s">
        <v>263</v>
      </c>
      <c r="D609" s="490"/>
      <c r="E609" s="4"/>
      <c r="F609" s="491"/>
      <c r="G609" s="546" t="s">
        <v>10</v>
      </c>
      <c r="H609" s="546" t="s">
        <v>11</v>
      </c>
      <c r="I609" s="546" t="s">
        <v>12</v>
      </c>
      <c r="J609" s="546" t="s">
        <v>13</v>
      </c>
      <c r="K609" s="494" t="s">
        <v>5</v>
      </c>
      <c r="L609" s="1"/>
      <c r="M609" s="1"/>
      <c r="N609" s="1"/>
      <c r="O609" s="1"/>
      <c r="P609" s="8">
        <f t="shared" si="78"/>
        <v>1</v>
      </c>
      <c r="Q609" s="1"/>
      <c r="R609" s="1"/>
      <c r="AH609" s="2" t="str">
        <f t="shared" si="79"/>
        <v>CERRAMIENTO EN CELOSIA DE ALUMINIO ANODIZADO NATURAL MATE + FIJACIONES A DEFINIR SEGÚN MUESTRAS</v>
      </c>
    </row>
    <row r="610" spans="1:34" s="2" customFormat="1">
      <c r="A610" s="1">
        <v>718</v>
      </c>
      <c r="B610" s="78"/>
      <c r="C610" s="12" t="s">
        <v>264</v>
      </c>
      <c r="D610" s="730">
        <v>1</v>
      </c>
      <c r="E610" s="37" t="s">
        <v>100</v>
      </c>
      <c r="F610" s="526">
        <v>200000</v>
      </c>
      <c r="G610" s="571" t="s">
        <v>8</v>
      </c>
      <c r="H610" s="531">
        <f>D610*F610</f>
        <v>200000</v>
      </c>
      <c r="I610" s="548" t="s">
        <v>8</v>
      </c>
      <c r="J610" s="549" t="s">
        <v>8</v>
      </c>
      <c r="K610" s="494" t="s">
        <v>5</v>
      </c>
      <c r="L610" s="1"/>
      <c r="M610" s="1"/>
      <c r="N610" s="1"/>
      <c r="O610" s="1"/>
      <c r="P610" s="8">
        <f t="shared" si="78"/>
        <v>1</v>
      </c>
      <c r="Q610" s="1"/>
      <c r="R610" s="704"/>
      <c r="AH610" s="2" t="str">
        <f t="shared" si="79"/>
        <v>Cerramiento en celosia aluminio</v>
      </c>
    </row>
    <row r="611" spans="1:34" s="2" customFormat="1">
      <c r="A611" s="1">
        <v>724</v>
      </c>
      <c r="B611" s="4"/>
      <c r="C611" s="106" t="str">
        <f>" DIRECTO:  "&amp;TEXT(SUM(G611:J611),"$0,00")&amp;" / "&amp;E611</f>
        <v xml:space="preserve"> DIRECTO:  $200,000 / m2</v>
      </c>
      <c r="D611" s="579" t="s">
        <v>8</v>
      </c>
      <c r="E611" s="4" t="s">
        <v>100</v>
      </c>
      <c r="F611" s="491" t="s">
        <v>8</v>
      </c>
      <c r="G611" s="565">
        <f>SUM(G610:G610)</f>
        <v>0</v>
      </c>
      <c r="H611" s="565">
        <f>SUM(H610:H610)</f>
        <v>200000</v>
      </c>
      <c r="I611" s="565">
        <f>SUM(I610:I610)</f>
        <v>0</v>
      </c>
      <c r="J611" s="565">
        <f>SUM(J610:J610)</f>
        <v>0</v>
      </c>
      <c r="K611" s="494" t="s">
        <v>5</v>
      </c>
      <c r="L611" s="1"/>
      <c r="M611" s="1"/>
      <c r="N611" s="1"/>
      <c r="O611" s="1"/>
      <c r="P611" s="8">
        <f t="shared" si="78"/>
        <v>1</v>
      </c>
      <c r="Q611" s="1"/>
      <c r="R611" s="1"/>
      <c r="AH611" s="2" t="str">
        <f t="shared" si="79"/>
        <v>DIRECTO: $200,000 / m2</v>
      </c>
    </row>
    <row r="612" spans="1:34" s="2" customFormat="1">
      <c r="A612" s="1">
        <v>725</v>
      </c>
      <c r="B612" s="30"/>
      <c r="C612" s="30"/>
      <c r="D612" s="521"/>
      <c r="E612" s="30" t="s">
        <v>8</v>
      </c>
      <c r="F612" s="520" t="s">
        <v>8</v>
      </c>
      <c r="G612" s="520" t="s">
        <v>8</v>
      </c>
      <c r="H612" s="520" t="s">
        <v>8</v>
      </c>
      <c r="I612" s="520" t="s">
        <v>8</v>
      </c>
      <c r="J612" s="522">
        <f>ROUNDUP(SUM(G611:J611),0)</f>
        <v>200000</v>
      </c>
      <c r="K612" s="494" t="s">
        <v>5</v>
      </c>
      <c r="L612" s="1"/>
      <c r="M612" s="1"/>
      <c r="N612" s="1"/>
      <c r="O612" s="1"/>
      <c r="P612" s="8">
        <f t="shared" si="78"/>
        <v>1</v>
      </c>
      <c r="AH612" s="2" t="str">
        <f t="shared" si="79"/>
        <v/>
      </c>
    </row>
    <row r="613" spans="1:34" s="2" customFormat="1">
      <c r="A613" s="1">
        <v>726</v>
      </c>
      <c r="B613" s="4"/>
      <c r="C613" s="4" t="s">
        <v>8</v>
      </c>
      <c r="D613" s="490" t="s">
        <v>8</v>
      </c>
      <c r="E613" s="4" t="s">
        <v>8</v>
      </c>
      <c r="F613" s="491"/>
      <c r="G613" s="491" t="s">
        <v>8</v>
      </c>
      <c r="H613" s="491" t="s">
        <v>8</v>
      </c>
      <c r="I613" s="491" t="s">
        <v>8</v>
      </c>
      <c r="J613" s="491" t="s">
        <v>8</v>
      </c>
      <c r="K613" s="494" t="s">
        <v>5</v>
      </c>
      <c r="L613" s="1"/>
      <c r="M613" s="1"/>
      <c r="N613" s="1"/>
      <c r="O613" s="1"/>
      <c r="P613" s="8">
        <f t="shared" si="78"/>
        <v>1</v>
      </c>
      <c r="Q613" s="1"/>
      <c r="R613" s="1"/>
      <c r="AH613" s="2" t="str">
        <f t="shared" si="79"/>
        <v/>
      </c>
    </row>
    <row r="614" spans="1:34" s="2" customFormat="1">
      <c r="A614" s="1">
        <v>727</v>
      </c>
      <c r="B614" s="568">
        <v>9.0399999999999991</v>
      </c>
      <c r="C614" s="57" t="s">
        <v>265</v>
      </c>
      <c r="G614" s="528" t="s">
        <v>10</v>
      </c>
      <c r="H614" s="528" t="s">
        <v>11</v>
      </c>
      <c r="I614" s="528" t="s">
        <v>12</v>
      </c>
      <c r="J614" s="528" t="s">
        <v>13</v>
      </c>
    </row>
    <row r="615" spans="1:34" s="2" customFormat="1">
      <c r="A615" s="1">
        <v>728</v>
      </c>
      <c r="B615" s="127"/>
      <c r="C615" s="59" t="s">
        <v>266</v>
      </c>
      <c r="D615" s="731">
        <v>1</v>
      </c>
      <c r="E615" s="55" t="s">
        <v>54</v>
      </c>
      <c r="F615" s="732">
        <f>600000*1.16</f>
        <v>696000</v>
      </c>
      <c r="G615" s="733" t="s">
        <v>8</v>
      </c>
      <c r="H615" s="734">
        <f>D615*F615</f>
        <v>696000</v>
      </c>
      <c r="I615" s="605" t="s">
        <v>8</v>
      </c>
      <c r="J615" s="735" t="s">
        <v>8</v>
      </c>
      <c r="K615" s="494"/>
      <c r="L615" s="495"/>
      <c r="M615" s="1"/>
      <c r="N615" s="1"/>
      <c r="O615" s="1"/>
      <c r="P615" s="1"/>
      <c r="Q615" s="1"/>
      <c r="R615" s="1"/>
    </row>
    <row r="616" spans="1:34" s="2" customFormat="1">
      <c r="A616" s="1">
        <v>729</v>
      </c>
      <c r="B616" s="4"/>
      <c r="C616" s="126" t="str">
        <f>" DIRECTO:  "&amp;TEXT(ROUNDUP(SUM(G616:J616),0),"$0,00")</f>
        <v xml:space="preserve"> DIRECTO:  $696,000</v>
      </c>
      <c r="D616" s="684" t="s">
        <v>8</v>
      </c>
      <c r="E616" s="4" t="s">
        <v>54</v>
      </c>
      <c r="F616" s="491" t="s">
        <v>8</v>
      </c>
      <c r="G616" s="565">
        <f>SUM(G615:G615)</f>
        <v>0</v>
      </c>
      <c r="H616" s="565">
        <f>SUM(H615:H615)</f>
        <v>696000</v>
      </c>
      <c r="I616" s="565">
        <f>SUM(I615:I615)</f>
        <v>0</v>
      </c>
      <c r="J616" s="565">
        <f>SUM(J615:J615)</f>
        <v>0</v>
      </c>
      <c r="K616" s="494"/>
      <c r="L616" s="495"/>
      <c r="M616" s="1"/>
      <c r="N616" s="1"/>
      <c r="O616" s="1"/>
      <c r="P616" s="1"/>
      <c r="Q616" s="1"/>
      <c r="R616" s="1"/>
    </row>
    <row r="617" spans="1:34" s="2" customFormat="1">
      <c r="A617" s="1">
        <v>730</v>
      </c>
      <c r="B617" s="30"/>
      <c r="C617" s="30"/>
      <c r="D617" s="523"/>
      <c r="E617" s="30" t="s">
        <v>8</v>
      </c>
      <c r="F617" s="520" t="s">
        <v>8</v>
      </c>
      <c r="G617" s="520" t="s">
        <v>8</v>
      </c>
      <c r="H617" s="520" t="s">
        <v>8</v>
      </c>
      <c r="I617" s="520" t="s">
        <v>8</v>
      </c>
      <c r="J617" s="522">
        <f>ROUNDUP(SUM(G616:J616),0)</f>
        <v>696000</v>
      </c>
      <c r="K617" s="35"/>
    </row>
    <row r="618" spans="1:34" s="2" customFormat="1">
      <c r="A618" s="1">
        <v>731</v>
      </c>
      <c r="B618" s="30"/>
      <c r="C618" s="30" t="s">
        <v>8</v>
      </c>
      <c r="D618" s="523"/>
      <c r="E618" s="30" t="s">
        <v>8</v>
      </c>
      <c r="F618" s="520"/>
      <c r="G618" s="520" t="s">
        <v>8</v>
      </c>
      <c r="H618" s="520" t="s">
        <v>8</v>
      </c>
      <c r="I618" s="520" t="s">
        <v>8</v>
      </c>
      <c r="J618" s="520" t="s">
        <v>8</v>
      </c>
    </row>
    <row r="619" spans="1:34" s="2" customFormat="1">
      <c r="A619" s="1">
        <v>732</v>
      </c>
      <c r="B619" s="568">
        <v>9.0500000000000007</v>
      </c>
      <c r="C619" s="57" t="s">
        <v>267</v>
      </c>
      <c r="G619" s="528" t="s">
        <v>10</v>
      </c>
      <c r="H619" s="528" t="s">
        <v>11</v>
      </c>
      <c r="I619" s="528" t="s">
        <v>12</v>
      </c>
      <c r="J619" s="528" t="s">
        <v>13</v>
      </c>
    </row>
    <row r="620" spans="1:34" s="2" customFormat="1">
      <c r="A620" s="1">
        <v>733</v>
      </c>
      <c r="B620" s="127"/>
      <c r="C620" s="59" t="s">
        <v>266</v>
      </c>
      <c r="D620" s="731">
        <v>1</v>
      </c>
      <c r="E620" s="55" t="s">
        <v>54</v>
      </c>
      <c r="F620" s="732">
        <f>600000*1.16</f>
        <v>696000</v>
      </c>
      <c r="G620" s="733" t="s">
        <v>8</v>
      </c>
      <c r="H620" s="734">
        <f>D620*F620</f>
        <v>696000</v>
      </c>
      <c r="I620" s="605" t="s">
        <v>8</v>
      </c>
      <c r="J620" s="735" t="s">
        <v>8</v>
      </c>
      <c r="K620" s="494"/>
      <c r="L620" s="495"/>
      <c r="M620" s="1"/>
      <c r="N620" s="1"/>
      <c r="O620" s="1"/>
      <c r="P620" s="1"/>
      <c r="Q620" s="1"/>
      <c r="R620" s="1"/>
    </row>
    <row r="621" spans="1:34" s="2" customFormat="1">
      <c r="A621" s="1">
        <v>734</v>
      </c>
      <c r="B621" s="4"/>
      <c r="C621" s="126" t="str">
        <f>" DIRECTO:  "&amp;TEXT(ROUNDUP(SUM(G621:J621),0),"$0,00")</f>
        <v xml:space="preserve"> DIRECTO:  $696,000</v>
      </c>
      <c r="D621" s="684" t="s">
        <v>8</v>
      </c>
      <c r="E621" s="4" t="s">
        <v>54</v>
      </c>
      <c r="F621" s="491" t="s">
        <v>8</v>
      </c>
      <c r="G621" s="565">
        <f>SUM(G620:G620)</f>
        <v>0</v>
      </c>
      <c r="H621" s="565">
        <f>SUM(H620:H620)</f>
        <v>696000</v>
      </c>
      <c r="I621" s="565">
        <f>SUM(I620:I620)</f>
        <v>0</v>
      </c>
      <c r="J621" s="565">
        <f>SUM(J620:J620)</f>
        <v>0</v>
      </c>
      <c r="K621" s="494"/>
      <c r="L621" s="495"/>
      <c r="M621" s="1"/>
      <c r="N621" s="1"/>
      <c r="O621" s="1"/>
      <c r="P621" s="1"/>
      <c r="Q621" s="1"/>
      <c r="R621" s="1"/>
    </row>
    <row r="622" spans="1:34" s="2" customFormat="1">
      <c r="A622" s="1">
        <v>735</v>
      </c>
      <c r="B622" s="30"/>
      <c r="C622" s="30"/>
      <c r="D622" s="523"/>
      <c r="E622" s="30" t="s">
        <v>8</v>
      </c>
      <c r="F622" s="520" t="s">
        <v>8</v>
      </c>
      <c r="G622" s="520" t="s">
        <v>8</v>
      </c>
      <c r="H622" s="520" t="s">
        <v>8</v>
      </c>
      <c r="I622" s="520" t="s">
        <v>8</v>
      </c>
      <c r="J622" s="522">
        <f>ROUNDUP(SUM(G621:J621),0)</f>
        <v>696000</v>
      </c>
      <c r="K622" s="35"/>
    </row>
    <row r="623" spans="1:34" s="2" customFormat="1">
      <c r="A623" s="1">
        <v>736</v>
      </c>
      <c r="B623" s="30"/>
      <c r="C623" s="30" t="s">
        <v>8</v>
      </c>
      <c r="D623" s="523"/>
      <c r="E623" s="30" t="s">
        <v>8</v>
      </c>
      <c r="F623" s="520"/>
      <c r="G623" s="520" t="s">
        <v>8</v>
      </c>
      <c r="H623" s="520" t="s">
        <v>8</v>
      </c>
      <c r="I623" s="520" t="s">
        <v>8</v>
      </c>
      <c r="J623" s="520" t="s">
        <v>8</v>
      </c>
    </row>
    <row r="624" spans="1:34" s="2" customFormat="1">
      <c r="A624" s="1">
        <v>737</v>
      </c>
      <c r="B624" s="568">
        <v>9.06</v>
      </c>
      <c r="C624" s="57" t="s">
        <v>268</v>
      </c>
      <c r="G624" s="528" t="s">
        <v>10</v>
      </c>
      <c r="H624" s="528" t="s">
        <v>11</v>
      </c>
      <c r="I624" s="528" t="s">
        <v>12</v>
      </c>
      <c r="J624" s="528" t="s">
        <v>13</v>
      </c>
    </row>
    <row r="625" spans="1:34" s="2" customFormat="1">
      <c r="A625" s="1">
        <v>738</v>
      </c>
      <c r="B625" s="127"/>
      <c r="C625" s="59" t="s">
        <v>266</v>
      </c>
      <c r="D625" s="731">
        <v>1</v>
      </c>
      <c r="E625" s="55" t="s">
        <v>54</v>
      </c>
      <c r="F625" s="732">
        <f>900000*1.16</f>
        <v>1044000</v>
      </c>
      <c r="G625" s="733" t="s">
        <v>8</v>
      </c>
      <c r="H625" s="734">
        <f>D625*F625</f>
        <v>1044000</v>
      </c>
      <c r="I625" s="605" t="s">
        <v>8</v>
      </c>
      <c r="J625" s="735" t="s">
        <v>8</v>
      </c>
      <c r="K625" s="494"/>
      <c r="L625" s="495"/>
      <c r="M625" s="1"/>
      <c r="N625" s="1"/>
      <c r="O625" s="1"/>
      <c r="P625" s="1"/>
      <c r="Q625" s="1"/>
      <c r="R625" s="1"/>
    </row>
    <row r="626" spans="1:34" s="2" customFormat="1">
      <c r="A626" s="1">
        <v>739</v>
      </c>
      <c r="B626" s="4"/>
      <c r="C626" s="126" t="str">
        <f>" DIRECTO:  "&amp;TEXT(ROUNDUP(SUM(G626:J626),0),"$0,00")</f>
        <v xml:space="preserve"> DIRECTO:  $1,044,000</v>
      </c>
      <c r="D626" s="684" t="s">
        <v>8</v>
      </c>
      <c r="E626" s="4" t="s">
        <v>54</v>
      </c>
      <c r="F626" s="491" t="s">
        <v>8</v>
      </c>
      <c r="G626" s="565">
        <f>SUM(G625:G625)</f>
        <v>0</v>
      </c>
      <c r="H626" s="565">
        <f>SUM(H625:H625)</f>
        <v>1044000</v>
      </c>
      <c r="I626" s="565">
        <f>SUM(I625:I625)</f>
        <v>0</v>
      </c>
      <c r="J626" s="565">
        <f>SUM(J625:J625)</f>
        <v>0</v>
      </c>
      <c r="K626" s="494"/>
      <c r="L626" s="495"/>
      <c r="M626" s="1"/>
      <c r="N626" s="1"/>
      <c r="O626" s="1"/>
      <c r="P626" s="1"/>
      <c r="Q626" s="1"/>
      <c r="R626" s="1"/>
    </row>
    <row r="627" spans="1:34" s="2" customFormat="1">
      <c r="A627" s="1">
        <v>740</v>
      </c>
      <c r="B627" s="30"/>
      <c r="C627" s="30"/>
      <c r="D627" s="523"/>
      <c r="E627" s="30" t="s">
        <v>8</v>
      </c>
      <c r="F627" s="520" t="s">
        <v>8</v>
      </c>
      <c r="G627" s="520" t="s">
        <v>8</v>
      </c>
      <c r="H627" s="520" t="s">
        <v>8</v>
      </c>
      <c r="I627" s="520" t="s">
        <v>8</v>
      </c>
      <c r="J627" s="522">
        <f>ROUNDUP(SUM(G626:J626),0)</f>
        <v>1044000</v>
      </c>
      <c r="K627" s="35"/>
    </row>
    <row r="628" spans="1:34" s="2" customFormat="1">
      <c r="A628" s="1">
        <v>741</v>
      </c>
      <c r="B628" s="30"/>
      <c r="C628" s="30" t="s">
        <v>8</v>
      </c>
      <c r="D628" s="523"/>
      <c r="E628" s="30" t="s">
        <v>8</v>
      </c>
      <c r="F628" s="520"/>
      <c r="G628" s="520" t="s">
        <v>8</v>
      </c>
      <c r="H628" s="520" t="s">
        <v>8</v>
      </c>
      <c r="I628" s="520" t="s">
        <v>8</v>
      </c>
      <c r="J628" s="520" t="s">
        <v>8</v>
      </c>
    </row>
    <row r="629" spans="1:34" s="2" customFormat="1">
      <c r="A629" s="1">
        <v>757</v>
      </c>
      <c r="B629" s="503">
        <v>9.07</v>
      </c>
      <c r="C629" s="57" t="s">
        <v>269</v>
      </c>
      <c r="G629" s="528" t="s">
        <v>10</v>
      </c>
      <c r="H629" s="528" t="s">
        <v>11</v>
      </c>
      <c r="I629" s="528" t="s">
        <v>12</v>
      </c>
      <c r="J629" s="528" t="s">
        <v>13</v>
      </c>
      <c r="K629" s="494" t="s">
        <v>5</v>
      </c>
      <c r="L629" s="1"/>
      <c r="M629" s="1"/>
      <c r="N629" s="1"/>
      <c r="O629" s="1"/>
      <c r="P629" s="8">
        <f t="shared" ref="P629:P648" si="80">VLOOKUP(K629,$P$2:$Q$5,2,0)</f>
        <v>1</v>
      </c>
      <c r="R629" s="736"/>
      <c r="AH629" s="2" t="str">
        <f t="shared" ref="AH629:AH648" si="81">TRIM(C629)</f>
        <v>PASAMANOS EN VIDRIO TERRAZA</v>
      </c>
    </row>
    <row r="630" spans="1:34" s="2" customFormat="1">
      <c r="A630" s="1">
        <v>758</v>
      </c>
      <c r="B630" s="737"/>
      <c r="C630" s="109" t="s">
        <v>270</v>
      </c>
      <c r="D630" s="720">
        <v>1</v>
      </c>
      <c r="E630" s="73" t="s">
        <v>113</v>
      </c>
      <c r="F630" s="732">
        <v>120000</v>
      </c>
      <c r="G630" s="721" t="s">
        <v>8</v>
      </c>
      <c r="H630" s="722">
        <f>D630*F630</f>
        <v>120000</v>
      </c>
      <c r="I630" s="723" t="s">
        <v>8</v>
      </c>
      <c r="J630" s="724" t="s">
        <v>8</v>
      </c>
      <c r="K630" s="494" t="s">
        <v>5</v>
      </c>
      <c r="L630" s="1"/>
      <c r="M630" s="1"/>
      <c r="N630" s="1"/>
      <c r="O630" s="1"/>
      <c r="P630" s="8">
        <f t="shared" si="80"/>
        <v>1</v>
      </c>
      <c r="R630" s="506">
        <f>160000*1.16</f>
        <v>185600</v>
      </c>
      <c r="AH630" s="2" t="str">
        <f t="shared" si="81"/>
        <v>Suministro + instalación pasamanos en vidrio</v>
      </c>
    </row>
    <row r="631" spans="1:34" s="2" customFormat="1">
      <c r="A631" s="1">
        <v>759</v>
      </c>
      <c r="B631" s="653"/>
      <c r="C631" s="106" t="str">
        <f>" DIRECTO:  "&amp;TEXT(SUM(G631:J631),"$0,00")&amp;" / "&amp;E631</f>
        <v xml:space="preserve"> DIRECTO:  $120,000 / ml</v>
      </c>
      <c r="D631" s="624" t="s">
        <v>8</v>
      </c>
      <c r="E631" s="30" t="s">
        <v>113</v>
      </c>
      <c r="F631" s="520" t="s">
        <v>8</v>
      </c>
      <c r="G631" s="543">
        <f>SUM(G630:G630)</f>
        <v>0</v>
      </c>
      <c r="H631" s="543">
        <f>SUM(H630:H630)</f>
        <v>120000</v>
      </c>
      <c r="I631" s="543">
        <f>SUM(I630:I630)</f>
        <v>0</v>
      </c>
      <c r="J631" s="673">
        <f>SUM(J630:J630)</f>
        <v>0</v>
      </c>
      <c r="K631" s="494" t="s">
        <v>5</v>
      </c>
      <c r="L631" s="1"/>
      <c r="M631" s="1"/>
      <c r="N631" s="1"/>
      <c r="O631" s="1"/>
      <c r="P631" s="8">
        <f t="shared" si="80"/>
        <v>1</v>
      </c>
      <c r="R631" s="736"/>
      <c r="AH631" s="2" t="str">
        <f t="shared" si="81"/>
        <v>DIRECTO: $120,000 / ml</v>
      </c>
    </row>
    <row r="632" spans="1:34" s="2" customFormat="1">
      <c r="A632" s="1">
        <v>760</v>
      </c>
      <c r="B632" s="653"/>
      <c r="C632" s="30" t="s">
        <v>8</v>
      </c>
      <c r="D632" s="521" t="s">
        <v>8</v>
      </c>
      <c r="E632" s="30" t="s">
        <v>8</v>
      </c>
      <c r="F632" s="520" t="s">
        <v>8</v>
      </c>
      <c r="G632" s="520" t="s">
        <v>8</v>
      </c>
      <c r="H632" s="520" t="s">
        <v>8</v>
      </c>
      <c r="I632" s="520" t="s">
        <v>8</v>
      </c>
      <c r="J632" s="609">
        <f>ROUND(SUM(G631:J631),0)</f>
        <v>120000</v>
      </c>
      <c r="K632" s="494" t="s">
        <v>5</v>
      </c>
      <c r="L632" s="1"/>
      <c r="M632" s="1"/>
      <c r="N632" s="1"/>
      <c r="O632" s="1"/>
      <c r="P632" s="8">
        <f t="shared" si="80"/>
        <v>1</v>
      </c>
      <c r="R632" s="736"/>
      <c r="AH632" s="2" t="str">
        <f t="shared" si="81"/>
        <v/>
      </c>
    </row>
    <row r="633" spans="1:34">
      <c r="A633" s="1">
        <v>761</v>
      </c>
      <c r="B633" s="498"/>
      <c r="C633" s="3"/>
      <c r="K633" s="494" t="s">
        <v>5</v>
      </c>
      <c r="P633" s="8">
        <f t="shared" si="80"/>
        <v>1</v>
      </c>
      <c r="AH633" s="2" t="str">
        <f t="shared" si="81"/>
        <v/>
      </c>
    </row>
    <row r="634" spans="1:34" s="2" customFormat="1">
      <c r="A634" s="1">
        <v>762</v>
      </c>
      <c r="B634" s="503">
        <v>9.08</v>
      </c>
      <c r="C634" s="57" t="s">
        <v>271</v>
      </c>
      <c r="G634" s="528" t="s">
        <v>10</v>
      </c>
      <c r="H634" s="528" t="s">
        <v>11</v>
      </c>
      <c r="I634" s="528" t="s">
        <v>12</v>
      </c>
      <c r="J634" s="528" t="s">
        <v>13</v>
      </c>
      <c r="K634" s="494" t="s">
        <v>5</v>
      </c>
      <c r="L634" s="1"/>
      <c r="M634" s="1"/>
      <c r="N634" s="1"/>
      <c r="O634" s="1"/>
      <c r="P634" s="8">
        <f t="shared" si="80"/>
        <v>1</v>
      </c>
      <c r="R634" s="736"/>
      <c r="AH634" s="2" t="str">
        <f t="shared" si="81"/>
        <v>PASAMANOS REMATE ESPEJO DE AGUA</v>
      </c>
    </row>
    <row r="635" spans="1:34" s="2" customFormat="1">
      <c r="A635" s="1">
        <v>763</v>
      </c>
      <c r="B635" s="737"/>
      <c r="C635" s="109" t="s">
        <v>272</v>
      </c>
      <c r="D635" s="720">
        <v>1</v>
      </c>
      <c r="E635" s="73" t="s">
        <v>113</v>
      </c>
      <c r="F635" s="732">
        <f>+P635*R635</f>
        <v>63800</v>
      </c>
      <c r="G635" s="721" t="s">
        <v>8</v>
      </c>
      <c r="H635" s="722">
        <f>D635*F635</f>
        <v>63800</v>
      </c>
      <c r="I635" s="723" t="s">
        <v>8</v>
      </c>
      <c r="J635" s="724" t="s">
        <v>8</v>
      </c>
      <c r="K635" s="494" t="s">
        <v>5</v>
      </c>
      <c r="L635" s="1"/>
      <c r="M635" s="1"/>
      <c r="N635" s="1"/>
      <c r="O635" s="1"/>
      <c r="P635" s="8">
        <f t="shared" si="80"/>
        <v>1</v>
      </c>
      <c r="R635" s="506">
        <f>55000*1.16</f>
        <v>63800</v>
      </c>
      <c r="AH635" s="2" t="str">
        <f t="shared" si="81"/>
        <v>Suministro + instalación pasamanos tubualr</v>
      </c>
    </row>
    <row r="636" spans="1:34" s="2" customFormat="1">
      <c r="A636" s="1">
        <v>764</v>
      </c>
      <c r="B636" s="653"/>
      <c r="C636" s="106" t="str">
        <f>" DIRECTO:  "&amp;TEXT(SUM(G636:J636),"$0,00")&amp;" / "&amp;E636</f>
        <v xml:space="preserve"> DIRECTO:  $63,800 / ml</v>
      </c>
      <c r="D636" s="624" t="s">
        <v>8</v>
      </c>
      <c r="E636" s="30" t="s">
        <v>113</v>
      </c>
      <c r="F636" s="520" t="s">
        <v>8</v>
      </c>
      <c r="G636" s="543">
        <f>SUM(G635:G635)</f>
        <v>0</v>
      </c>
      <c r="H636" s="543">
        <f>SUM(H635:H635)</f>
        <v>63800</v>
      </c>
      <c r="I636" s="543">
        <f>SUM(I635:I635)</f>
        <v>0</v>
      </c>
      <c r="J636" s="673">
        <f>SUM(J635:J635)</f>
        <v>0</v>
      </c>
      <c r="K636" s="494" t="s">
        <v>5</v>
      </c>
      <c r="L636" s="1"/>
      <c r="M636" s="1"/>
      <c r="N636" s="1"/>
      <c r="O636" s="1"/>
      <c r="P636" s="8">
        <f t="shared" si="80"/>
        <v>1</v>
      </c>
      <c r="R636" s="736"/>
      <c r="AH636" s="2" t="str">
        <f t="shared" si="81"/>
        <v>DIRECTO: $63,800 / ml</v>
      </c>
    </row>
    <row r="637" spans="1:34" s="2" customFormat="1">
      <c r="A637" s="1">
        <v>765</v>
      </c>
      <c r="B637" s="653"/>
      <c r="C637" s="30" t="s">
        <v>8</v>
      </c>
      <c r="D637" s="521" t="s">
        <v>8</v>
      </c>
      <c r="E637" s="30" t="s">
        <v>8</v>
      </c>
      <c r="F637" s="520" t="s">
        <v>8</v>
      </c>
      <c r="G637" s="520" t="s">
        <v>8</v>
      </c>
      <c r="H637" s="520" t="s">
        <v>8</v>
      </c>
      <c r="I637" s="520" t="s">
        <v>8</v>
      </c>
      <c r="J637" s="609">
        <f>ROUND(SUM(G636:J636),0)</f>
        <v>63800</v>
      </c>
      <c r="K637" s="494" t="s">
        <v>5</v>
      </c>
      <c r="L637" s="1"/>
      <c r="M637" s="1"/>
      <c r="N637" s="1"/>
      <c r="O637" s="1"/>
      <c r="P637" s="8">
        <f t="shared" si="80"/>
        <v>1</v>
      </c>
      <c r="R637" s="736"/>
      <c r="AH637" s="2" t="str">
        <f t="shared" si="81"/>
        <v/>
      </c>
    </row>
    <row r="638" spans="1:34">
      <c r="A638" s="1">
        <v>766</v>
      </c>
      <c r="B638" s="498"/>
      <c r="C638" s="3"/>
      <c r="K638" s="494" t="s">
        <v>5</v>
      </c>
      <c r="P638" s="8">
        <f t="shared" si="80"/>
        <v>1</v>
      </c>
      <c r="AH638" s="2" t="str">
        <f t="shared" si="81"/>
        <v/>
      </c>
    </row>
    <row r="639" spans="1:34" s="2" customFormat="1">
      <c r="A639" s="1">
        <v>762</v>
      </c>
      <c r="B639" s="503">
        <v>9.08</v>
      </c>
      <c r="C639" s="57" t="s">
        <v>273</v>
      </c>
      <c r="G639" s="528" t="s">
        <v>10</v>
      </c>
      <c r="H639" s="528" t="s">
        <v>11</v>
      </c>
      <c r="I639" s="528" t="s">
        <v>12</v>
      </c>
      <c r="J639" s="528" t="s">
        <v>13</v>
      </c>
      <c r="K639" s="494" t="s">
        <v>5</v>
      </c>
      <c r="L639" s="1"/>
      <c r="M639" s="1"/>
      <c r="N639" s="1"/>
      <c r="O639" s="1"/>
      <c r="P639" s="8">
        <f t="shared" si="80"/>
        <v>1</v>
      </c>
      <c r="R639" s="736"/>
      <c r="AH639" s="2" t="str">
        <f t="shared" si="81"/>
        <v>PERFILES EN "I" REF IPE 100</v>
      </c>
    </row>
    <row r="640" spans="1:34" s="2" customFormat="1">
      <c r="A640" s="1">
        <v>763</v>
      </c>
      <c r="B640" s="737"/>
      <c r="C640" s="109" t="s">
        <v>274</v>
      </c>
      <c r="D640" s="720">
        <v>1</v>
      </c>
      <c r="E640" s="73" t="s">
        <v>167</v>
      </c>
      <c r="F640" s="732">
        <v>6000</v>
      </c>
      <c r="G640" s="721" t="s">
        <v>8</v>
      </c>
      <c r="H640" s="722">
        <f>D640*F640</f>
        <v>6000</v>
      </c>
      <c r="I640" s="723" t="s">
        <v>8</v>
      </c>
      <c r="J640" s="724" t="s">
        <v>8</v>
      </c>
      <c r="K640" s="494" t="s">
        <v>5</v>
      </c>
      <c r="L640" s="1"/>
      <c r="M640" s="1"/>
      <c r="N640" s="1"/>
      <c r="O640" s="1"/>
      <c r="P640" s="8">
        <f t="shared" si="80"/>
        <v>1</v>
      </c>
      <c r="R640" s="506">
        <f>55000*1.16</f>
        <v>63800</v>
      </c>
      <c r="AH640" s="2" t="str">
        <f t="shared" si="81"/>
        <v>Suministro + instalación perfiles</v>
      </c>
    </row>
    <row r="641" spans="1:34" s="2" customFormat="1">
      <c r="A641" s="1">
        <v>764</v>
      </c>
      <c r="B641" s="653"/>
      <c r="C641" s="106" t="str">
        <f>" DIRECTO:  "&amp;TEXT(SUM(G641:J641),"$0,00")&amp;" / "&amp;E641</f>
        <v xml:space="preserve"> DIRECTO:  $6,000 / kg</v>
      </c>
      <c r="D641" s="624" t="s">
        <v>8</v>
      </c>
      <c r="E641" s="30" t="s">
        <v>167</v>
      </c>
      <c r="F641" s="520" t="s">
        <v>8</v>
      </c>
      <c r="G641" s="543">
        <f>SUM(G640:G640)</f>
        <v>0</v>
      </c>
      <c r="H641" s="543">
        <f>SUM(H640:H640)</f>
        <v>6000</v>
      </c>
      <c r="I641" s="543">
        <f>SUM(I640:I640)</f>
        <v>0</v>
      </c>
      <c r="J641" s="673">
        <f>SUM(J640:J640)</f>
        <v>0</v>
      </c>
      <c r="K641" s="494" t="s">
        <v>5</v>
      </c>
      <c r="L641" s="1"/>
      <c r="M641" s="1"/>
      <c r="N641" s="1"/>
      <c r="O641" s="1"/>
      <c r="P641" s="8">
        <f t="shared" si="80"/>
        <v>1</v>
      </c>
      <c r="R641" s="736"/>
      <c r="AH641" s="2" t="str">
        <f t="shared" si="81"/>
        <v>DIRECTO: $6,000 / kg</v>
      </c>
    </row>
    <row r="642" spans="1:34" s="2" customFormat="1">
      <c r="A642" s="1">
        <v>765</v>
      </c>
      <c r="B642" s="653"/>
      <c r="C642" s="30" t="s">
        <v>8</v>
      </c>
      <c r="D642" s="521" t="s">
        <v>8</v>
      </c>
      <c r="E642" s="30" t="s">
        <v>8</v>
      </c>
      <c r="F642" s="520" t="s">
        <v>8</v>
      </c>
      <c r="G642" s="520" t="s">
        <v>8</v>
      </c>
      <c r="H642" s="520" t="s">
        <v>8</v>
      </c>
      <c r="I642" s="520" t="s">
        <v>8</v>
      </c>
      <c r="J642" s="609">
        <f>ROUND(SUM(G641:J641),0)</f>
        <v>6000</v>
      </c>
      <c r="K642" s="494" t="s">
        <v>5</v>
      </c>
      <c r="L642" s="1"/>
      <c r="M642" s="1"/>
      <c r="N642" s="1"/>
      <c r="O642" s="1"/>
      <c r="P642" s="8">
        <f t="shared" si="80"/>
        <v>1</v>
      </c>
      <c r="R642" s="736"/>
      <c r="AH642" s="2" t="str">
        <f t="shared" si="81"/>
        <v/>
      </c>
    </row>
    <row r="643" spans="1:34">
      <c r="A643" s="1">
        <v>766</v>
      </c>
      <c r="B643" s="498"/>
      <c r="C643" s="3"/>
      <c r="K643" s="494" t="s">
        <v>5</v>
      </c>
      <c r="P643" s="8">
        <f t="shared" si="80"/>
        <v>1</v>
      </c>
      <c r="AH643" s="2" t="str">
        <f t="shared" si="81"/>
        <v/>
      </c>
    </row>
    <row r="644" spans="1:34" s="2" customFormat="1">
      <c r="A644" s="1">
        <v>762</v>
      </c>
      <c r="B644" s="503">
        <v>9.1</v>
      </c>
      <c r="C644" s="57" t="s">
        <v>275</v>
      </c>
      <c r="G644" s="528" t="s">
        <v>10</v>
      </c>
      <c r="H644" s="528" t="s">
        <v>11</v>
      </c>
      <c r="I644" s="528" t="s">
        <v>12</v>
      </c>
      <c r="J644" s="528" t="s">
        <v>13</v>
      </c>
      <c r="K644" s="494" t="s">
        <v>5</v>
      </c>
      <c r="L644" s="1"/>
      <c r="M644" s="1"/>
      <c r="N644" s="1"/>
      <c r="O644" s="1"/>
      <c r="P644" s="8">
        <f t="shared" si="80"/>
        <v>1</v>
      </c>
      <c r="R644" s="736"/>
      <c r="AH644" s="2" t="str">
        <f t="shared" si="81"/>
        <v>TENSORES METÁLICOS PARA SOPORTE DE MARQUESINA EN CONCRETO SEGÚN CALCULO ESTRUCTURAL</v>
      </c>
    </row>
    <row r="645" spans="1:34" s="2" customFormat="1">
      <c r="A645" s="1">
        <v>763</v>
      </c>
      <c r="B645" s="737"/>
      <c r="C645" s="109" t="s">
        <v>276</v>
      </c>
      <c r="D645" s="720">
        <v>1</v>
      </c>
      <c r="E645" s="73" t="s">
        <v>54</v>
      </c>
      <c r="F645" s="732">
        <f>400000*1.16</f>
        <v>464000</v>
      </c>
      <c r="G645" s="721" t="s">
        <v>8</v>
      </c>
      <c r="H645" s="722">
        <f>D645*F645</f>
        <v>464000</v>
      </c>
      <c r="I645" s="723" t="s">
        <v>8</v>
      </c>
      <c r="J645" s="724" t="s">
        <v>8</v>
      </c>
      <c r="K645" s="494" t="s">
        <v>5</v>
      </c>
      <c r="L645" s="1"/>
      <c r="M645" s="1"/>
      <c r="N645" s="1"/>
      <c r="O645" s="1"/>
      <c r="P645" s="8">
        <f t="shared" si="80"/>
        <v>1</v>
      </c>
      <c r="R645" s="506">
        <f>55000*1.16</f>
        <v>63800</v>
      </c>
      <c r="AH645" s="2" t="str">
        <f t="shared" si="81"/>
        <v>Suministro + instalación tensores</v>
      </c>
    </row>
    <row r="646" spans="1:34" s="2" customFormat="1">
      <c r="A646" s="1">
        <v>764</v>
      </c>
      <c r="B646" s="653"/>
      <c r="C646" s="106" t="str">
        <f>" DIRECTO:  "&amp;TEXT(SUM(G646:J646),"$0,00")&amp;" / "&amp;E646</f>
        <v xml:space="preserve"> DIRECTO:  $464,000 / un</v>
      </c>
      <c r="D646" s="624" t="s">
        <v>8</v>
      </c>
      <c r="E646" s="30" t="s">
        <v>54</v>
      </c>
      <c r="F646" s="520" t="s">
        <v>8</v>
      </c>
      <c r="G646" s="543">
        <f>SUM(G645:G645)</f>
        <v>0</v>
      </c>
      <c r="H646" s="543">
        <f>SUM(H645:H645)</f>
        <v>464000</v>
      </c>
      <c r="I646" s="543">
        <f>SUM(I645:I645)</f>
        <v>0</v>
      </c>
      <c r="J646" s="673">
        <f>SUM(J645:J645)</f>
        <v>0</v>
      </c>
      <c r="K646" s="494" t="s">
        <v>5</v>
      </c>
      <c r="L646" s="1"/>
      <c r="M646" s="1"/>
      <c r="N646" s="1"/>
      <c r="O646" s="1"/>
      <c r="P646" s="8">
        <f t="shared" si="80"/>
        <v>1</v>
      </c>
      <c r="R646" s="736"/>
      <c r="AH646" s="2" t="str">
        <f t="shared" si="81"/>
        <v>DIRECTO: $464,000 / un</v>
      </c>
    </row>
    <row r="647" spans="1:34" s="2" customFormat="1">
      <c r="A647" s="1">
        <v>765</v>
      </c>
      <c r="B647" s="653"/>
      <c r="C647" s="30" t="s">
        <v>8</v>
      </c>
      <c r="D647" s="521" t="s">
        <v>8</v>
      </c>
      <c r="E647" s="30" t="s">
        <v>8</v>
      </c>
      <c r="F647" s="520" t="s">
        <v>8</v>
      </c>
      <c r="G647" s="520" t="s">
        <v>8</v>
      </c>
      <c r="H647" s="520" t="s">
        <v>8</v>
      </c>
      <c r="I647" s="520" t="s">
        <v>8</v>
      </c>
      <c r="J647" s="609">
        <f>ROUND(SUM(G646:J646),0)</f>
        <v>464000</v>
      </c>
      <c r="K647" s="494" t="s">
        <v>5</v>
      </c>
      <c r="L647" s="1"/>
      <c r="M647" s="1"/>
      <c r="N647" s="1"/>
      <c r="O647" s="1"/>
      <c r="P647" s="8">
        <f t="shared" si="80"/>
        <v>1</v>
      </c>
      <c r="R647" s="736"/>
      <c r="AH647" s="2" t="str">
        <f t="shared" si="81"/>
        <v/>
      </c>
    </row>
    <row r="648" spans="1:34">
      <c r="A648" s="1">
        <v>766</v>
      </c>
      <c r="B648" s="498"/>
      <c r="C648" s="3"/>
      <c r="K648" s="494" t="s">
        <v>5</v>
      </c>
      <c r="P648" s="8">
        <f t="shared" si="80"/>
        <v>1</v>
      </c>
      <c r="AH648" s="2" t="str">
        <f t="shared" si="81"/>
        <v/>
      </c>
    </row>
    <row r="649" spans="1:34" s="2" customFormat="1">
      <c r="A649" s="1">
        <v>743</v>
      </c>
      <c r="B649" s="489">
        <v>9.11</v>
      </c>
      <c r="C649" s="56" t="s">
        <v>277</v>
      </c>
      <c r="D649" s="544"/>
      <c r="E649" s="4"/>
      <c r="F649" s="491"/>
      <c r="G649" s="546" t="s">
        <v>10</v>
      </c>
      <c r="H649" s="546" t="s">
        <v>11</v>
      </c>
      <c r="I649" s="546" t="s">
        <v>12</v>
      </c>
      <c r="J649" s="546" t="s">
        <v>13</v>
      </c>
      <c r="K649" s="494" t="s">
        <v>5</v>
      </c>
      <c r="L649" s="1"/>
      <c r="M649" s="1"/>
      <c r="N649" s="1"/>
      <c r="O649" s="1"/>
      <c r="P649" s="8">
        <f>VLOOKUP(K649,$P$2:$Q$4,2,0)</f>
        <v>1</v>
      </c>
      <c r="Q649" s="533"/>
      <c r="R649" s="491"/>
    </row>
    <row r="650" spans="1:34" s="2" customFormat="1">
      <c r="A650" s="1">
        <v>744</v>
      </c>
      <c r="B650" s="94"/>
      <c r="C650" s="12" t="s">
        <v>278</v>
      </c>
      <c r="D650" s="529">
        <f>3.6*2*1.1+2.4</f>
        <v>10.32</v>
      </c>
      <c r="E650" s="13" t="s">
        <v>167</v>
      </c>
      <c r="F650" s="530">
        <f>+P650*R650</f>
        <v>7000</v>
      </c>
      <c r="G650" s="571" t="s">
        <v>8</v>
      </c>
      <c r="H650" s="531">
        <f>D650*F650</f>
        <v>72240</v>
      </c>
      <c r="I650" s="548" t="s">
        <v>8</v>
      </c>
      <c r="J650" s="549" t="s">
        <v>8</v>
      </c>
      <c r="K650" s="494" t="s">
        <v>5</v>
      </c>
      <c r="L650" s="1"/>
      <c r="M650" s="1"/>
      <c r="N650" s="1"/>
      <c r="O650" s="1"/>
      <c r="P650" s="8">
        <f>VLOOKUP(K650,$P$2:$Q$4,2,0)</f>
        <v>1</v>
      </c>
      <c r="Q650" s="533"/>
      <c r="R650" s="534">
        <v>7000</v>
      </c>
      <c r="X650" s="2" t="str">
        <f>TRIM(C650)</f>
        <v>Puerta en perfiles cal 20</v>
      </c>
    </row>
    <row r="651" spans="1:34" s="2" customFormat="1">
      <c r="A651" s="1">
        <v>745</v>
      </c>
      <c r="B651" s="105"/>
      <c r="C651" s="44" t="s">
        <v>89</v>
      </c>
      <c r="D651" s="615">
        <f>0.4*0.4*0.4*2</f>
        <v>0.128</v>
      </c>
      <c r="E651" s="45" t="s">
        <v>36</v>
      </c>
      <c r="F651" s="526">
        <f>+P651*R651</f>
        <v>157055</v>
      </c>
      <c r="G651" s="738"/>
      <c r="H651" s="739">
        <f>F651*D651</f>
        <v>20103</v>
      </c>
      <c r="I651" s="618"/>
      <c r="J651" s="740"/>
      <c r="K651" s="494" t="s">
        <v>5</v>
      </c>
      <c r="L651" s="1"/>
      <c r="M651" s="1"/>
      <c r="N651" s="1"/>
      <c r="O651" s="1"/>
      <c r="P651" s="8">
        <f>VLOOKUP(K651,$P$2:$Q$4,2,0)</f>
        <v>1</v>
      </c>
      <c r="Q651" s="533"/>
      <c r="R651" s="506">
        <f>+'Apu Auxiliares'!J63</f>
        <v>157055</v>
      </c>
      <c r="X651" s="2" t="str">
        <f>TRIM(C651)</f>
        <v>Aux concreto 3000 psi -obra-</v>
      </c>
    </row>
    <row r="652" spans="1:34" s="2" customFormat="1">
      <c r="A652" s="1">
        <v>746</v>
      </c>
      <c r="B652" s="95"/>
      <c r="C652" s="14" t="s">
        <v>279</v>
      </c>
      <c r="D652" s="551">
        <v>2.1</v>
      </c>
      <c r="E652" s="15" t="s">
        <v>100</v>
      </c>
      <c r="F652" s="573">
        <f>+P652*R652</f>
        <v>12000</v>
      </c>
      <c r="G652" s="558" t="s">
        <v>8</v>
      </c>
      <c r="H652" s="554" t="s">
        <v>8</v>
      </c>
      <c r="I652" s="555">
        <f>D652*F652</f>
        <v>25200</v>
      </c>
      <c r="J652" s="556" t="s">
        <v>8</v>
      </c>
      <c r="K652" s="494" t="s">
        <v>5</v>
      </c>
      <c r="L652" s="1"/>
      <c r="M652" s="1"/>
      <c r="N652" s="1"/>
      <c r="O652" s="1"/>
      <c r="P652" s="8">
        <f>VLOOKUP(K652,$P$2:$Q$4,2,0)</f>
        <v>1</v>
      </c>
      <c r="Q652" s="533"/>
      <c r="R652" s="559">
        <f>12000</f>
        <v>12000</v>
      </c>
      <c r="X652" s="2" t="str">
        <f>TRIM(C652)</f>
        <v>M.O. instalacion puerta</v>
      </c>
    </row>
    <row r="653" spans="1:34" s="2" customFormat="1">
      <c r="A653" s="1">
        <v>747</v>
      </c>
      <c r="B653" s="101"/>
      <c r="C653" s="26" t="s">
        <v>62</v>
      </c>
      <c r="D653" s="638">
        <f>I652</f>
        <v>25200</v>
      </c>
      <c r="E653" s="27" t="s">
        <v>63</v>
      </c>
      <c r="F653" s="512">
        <f>+P653*R653</f>
        <v>0</v>
      </c>
      <c r="G653" s="513" t="s">
        <v>8</v>
      </c>
      <c r="H653" s="515">
        <f>D653*F653</f>
        <v>0</v>
      </c>
      <c r="I653" s="514" t="s">
        <v>8</v>
      </c>
      <c r="J653" s="622" t="s">
        <v>8</v>
      </c>
      <c r="K653" s="494" t="s">
        <v>5</v>
      </c>
      <c r="L653" s="1"/>
      <c r="M653" s="1"/>
      <c r="N653" s="1"/>
      <c r="O653" s="1"/>
      <c r="P653" s="8">
        <v>1</v>
      </c>
      <c r="Q653" s="575"/>
      <c r="R653" s="559">
        <v>0</v>
      </c>
      <c r="X653" s="2" t="str">
        <f>TRIM(C653)</f>
        <v>Elementos de consumo y proteccion</v>
      </c>
    </row>
    <row r="654" spans="1:34" s="2" customFormat="1">
      <c r="A654" s="1">
        <v>748</v>
      </c>
      <c r="B654" s="96"/>
      <c r="C654" s="16" t="s">
        <v>64</v>
      </c>
      <c r="D654" s="560">
        <f>+I652</f>
        <v>25200</v>
      </c>
      <c r="E654" s="17" t="s">
        <v>65</v>
      </c>
      <c r="F654" s="640">
        <f>+P654*R654</f>
        <v>0</v>
      </c>
      <c r="G654" s="578">
        <f>D654*F654</f>
        <v>0</v>
      </c>
      <c r="H654" s="562" t="s">
        <v>8</v>
      </c>
      <c r="I654" s="562" t="s">
        <v>8</v>
      </c>
      <c r="J654" s="563" t="s">
        <v>8</v>
      </c>
      <c r="K654" s="494" t="s">
        <v>5</v>
      </c>
      <c r="L654" s="1"/>
      <c r="M654" s="1"/>
      <c r="N654" s="1"/>
      <c r="O654" s="1"/>
      <c r="P654" s="8">
        <f>VLOOKUP(K654,$P$2:$Q$4,2,0)</f>
        <v>1</v>
      </c>
      <c r="Q654" s="533"/>
      <c r="R654" s="559">
        <v>0</v>
      </c>
      <c r="X654" s="2" t="str">
        <f>TRIM(C654)</f>
        <v>Herramienta y equipo menor</v>
      </c>
    </row>
    <row r="655" spans="1:34" s="2" customFormat="1">
      <c r="A655" s="1">
        <v>749</v>
      </c>
      <c r="B655" s="3"/>
      <c r="C655" s="18" t="str">
        <f>"DIRECTO:  "&amp;TEXT(ROUNDUP(SUM(G655:J655),0),"$0,00")&amp;" / "&amp;E655</f>
        <v>DIRECTO:  $117,543 / ml</v>
      </c>
      <c r="D655" s="741" t="s">
        <v>8</v>
      </c>
      <c r="E655" s="4" t="s">
        <v>113</v>
      </c>
      <c r="F655" s="491" t="s">
        <v>8</v>
      </c>
      <c r="G655" s="742">
        <f>SUM(G650:G654)</f>
        <v>0</v>
      </c>
      <c r="H655" s="742">
        <f>SUM(H650:H654)</f>
        <v>92343</v>
      </c>
      <c r="I655" s="742">
        <f>SUM(I650:I654)</f>
        <v>25200</v>
      </c>
      <c r="J655" s="742">
        <f>SUM(J650:J654)</f>
        <v>0</v>
      </c>
      <c r="K655" s="494" t="s">
        <v>5</v>
      </c>
      <c r="L655" s="1"/>
      <c r="M655" s="1"/>
      <c r="N655" s="1"/>
      <c r="O655" s="1"/>
      <c r="P655" s="8">
        <f>VLOOKUP(K655,$P$2:$Q$4,2,0)</f>
        <v>1</v>
      </c>
      <c r="Q655" s="533"/>
      <c r="R655" s="491" t="s">
        <v>8</v>
      </c>
    </row>
    <row r="656" spans="1:34" s="2" customFormat="1">
      <c r="A656" s="1">
        <v>750</v>
      </c>
      <c r="B656" s="3"/>
      <c r="C656" s="4"/>
      <c r="D656" s="544" t="s">
        <v>8</v>
      </c>
      <c r="E656" s="4"/>
      <c r="F656" s="491" t="s">
        <v>8</v>
      </c>
      <c r="G656" s="491" t="s">
        <v>8</v>
      </c>
      <c r="H656" s="491" t="s">
        <v>8</v>
      </c>
      <c r="I656" s="491" t="s">
        <v>8</v>
      </c>
      <c r="J656" s="527">
        <f>ROUNDUP(SUM(G655:J655),0)</f>
        <v>117543</v>
      </c>
      <c r="K656" s="494" t="s">
        <v>5</v>
      </c>
      <c r="L656" s="1"/>
      <c r="M656" s="1"/>
      <c r="N656" s="1"/>
      <c r="O656" s="1"/>
      <c r="P656" s="8">
        <f>VLOOKUP(K656,$P$2:$Q$4,2,0)</f>
        <v>1</v>
      </c>
      <c r="Q656" s="533"/>
      <c r="R656" s="491" t="s">
        <v>8</v>
      </c>
    </row>
    <row r="657" spans="1:34" s="2" customFormat="1">
      <c r="A657" s="1">
        <v>751</v>
      </c>
      <c r="B657" s="36"/>
      <c r="C657" s="30"/>
      <c r="D657" s="585" t="s">
        <v>8</v>
      </c>
      <c r="E657" s="30" t="s">
        <v>8</v>
      </c>
      <c r="F657" s="520" t="s">
        <v>8</v>
      </c>
      <c r="G657" s="520" t="s">
        <v>8</v>
      </c>
      <c r="H657" s="520" t="s">
        <v>8</v>
      </c>
      <c r="I657" s="520" t="s">
        <v>8</v>
      </c>
      <c r="J657" s="520" t="s">
        <v>8</v>
      </c>
      <c r="K657" s="494" t="s">
        <v>5</v>
      </c>
      <c r="L657" s="1"/>
      <c r="M657" s="1"/>
      <c r="N657" s="1"/>
      <c r="O657" s="1"/>
      <c r="P657" s="8">
        <f>VLOOKUP(K657,$P$2:$Q$4,2,0)</f>
        <v>1</v>
      </c>
    </row>
    <row r="658" spans="1:34" s="2" customFormat="1">
      <c r="A658" s="1">
        <v>762</v>
      </c>
      <c r="B658" s="503">
        <v>9.1199999999999992</v>
      </c>
      <c r="C658" s="57" t="s">
        <v>280</v>
      </c>
      <c r="G658" s="528" t="s">
        <v>10</v>
      </c>
      <c r="H658" s="528" t="s">
        <v>11</v>
      </c>
      <c r="I658" s="528" t="s">
        <v>12</v>
      </c>
      <c r="J658" s="528" t="s">
        <v>13</v>
      </c>
      <c r="K658" s="494" t="s">
        <v>5</v>
      </c>
      <c r="L658" s="1"/>
      <c r="M658" s="1"/>
      <c r="N658" s="1"/>
      <c r="O658" s="1"/>
      <c r="P658" s="8">
        <f t="shared" ref="P658:P663" si="82">VLOOKUP(K658,$P$2:$Q$5,2,0)</f>
        <v>1</v>
      </c>
      <c r="R658" s="736"/>
      <c r="AH658" s="2" t="str">
        <f t="shared" ref="AH658:AH663" si="83">TRIM(C658)</f>
        <v>SUMINISTRO E INSTALACION PUERTA ENROLLABLE EN LAMA DE ALUMINIO TIPO PRODISER 2,36 X 3,00</v>
      </c>
    </row>
    <row r="659" spans="1:34" s="2" customFormat="1">
      <c r="A659" s="1">
        <v>763</v>
      </c>
      <c r="B659" s="737"/>
      <c r="C659" s="109" t="s">
        <v>281</v>
      </c>
      <c r="D659" s="720">
        <v>1</v>
      </c>
      <c r="E659" s="73" t="s">
        <v>100</v>
      </c>
      <c r="F659" s="732">
        <v>873000</v>
      </c>
      <c r="G659" s="721" t="s">
        <v>8</v>
      </c>
      <c r="H659" s="722">
        <f>D659*F659</f>
        <v>873000</v>
      </c>
      <c r="I659" s="723" t="s">
        <v>8</v>
      </c>
      <c r="J659" s="724" t="s">
        <v>8</v>
      </c>
      <c r="K659" s="494" t="s">
        <v>5</v>
      </c>
      <c r="L659" s="1"/>
      <c r="M659" s="1"/>
      <c r="N659" s="1"/>
      <c r="O659" s="1"/>
      <c r="P659" s="8">
        <f t="shared" si="82"/>
        <v>1</v>
      </c>
      <c r="R659" s="506"/>
      <c r="AH659" s="2" t="str">
        <f t="shared" si="83"/>
        <v>Suministro + instalación puerta prodiser</v>
      </c>
    </row>
    <row r="660" spans="1:34" s="2" customFormat="1">
      <c r="A660" s="1">
        <v>764</v>
      </c>
      <c r="B660" s="653"/>
      <c r="C660" s="106" t="str">
        <f>" DIRECTO:  "&amp;TEXT(SUM(G660:J660),"$0,00")&amp;" / "&amp;E660</f>
        <v xml:space="preserve"> DIRECTO:  $873,000 / m2</v>
      </c>
      <c r="D660" s="624" t="s">
        <v>8</v>
      </c>
      <c r="E660" s="30" t="s">
        <v>100</v>
      </c>
      <c r="F660" s="520" t="s">
        <v>8</v>
      </c>
      <c r="G660" s="543">
        <f>SUM(G659:G659)</f>
        <v>0</v>
      </c>
      <c r="H660" s="543">
        <f>SUM(H659:H659)</f>
        <v>873000</v>
      </c>
      <c r="I660" s="543">
        <f>SUM(I659:I659)</f>
        <v>0</v>
      </c>
      <c r="J660" s="673">
        <f>SUM(J659:J659)</f>
        <v>0</v>
      </c>
      <c r="K660" s="494" t="s">
        <v>5</v>
      </c>
      <c r="L660" s="1"/>
      <c r="M660" s="1"/>
      <c r="N660" s="1"/>
      <c r="O660" s="1"/>
      <c r="P660" s="8">
        <f t="shared" si="82"/>
        <v>1</v>
      </c>
      <c r="R660" s="736"/>
      <c r="AH660" s="2" t="str">
        <f t="shared" si="83"/>
        <v>DIRECTO: $873,000 / m2</v>
      </c>
    </row>
    <row r="661" spans="1:34" s="2" customFormat="1">
      <c r="A661" s="1">
        <v>765</v>
      </c>
      <c r="B661" s="653"/>
      <c r="C661" s="30" t="s">
        <v>8</v>
      </c>
      <c r="D661" s="521" t="s">
        <v>8</v>
      </c>
      <c r="E661" s="30" t="s">
        <v>8</v>
      </c>
      <c r="F661" s="520" t="s">
        <v>8</v>
      </c>
      <c r="G661" s="520" t="s">
        <v>8</v>
      </c>
      <c r="H661" s="520" t="s">
        <v>8</v>
      </c>
      <c r="I661" s="520" t="s">
        <v>8</v>
      </c>
      <c r="J661" s="609">
        <f>ROUND(SUM(G660:J660),0)</f>
        <v>873000</v>
      </c>
      <c r="K661" s="494" t="s">
        <v>5</v>
      </c>
      <c r="L661" s="1"/>
      <c r="M661" s="1"/>
      <c r="N661" s="1"/>
      <c r="O661" s="1"/>
      <c r="P661" s="8">
        <f t="shared" si="82"/>
        <v>1</v>
      </c>
      <c r="R661" s="736"/>
      <c r="AH661" s="2" t="str">
        <f t="shared" si="83"/>
        <v/>
      </c>
    </row>
    <row r="662" spans="1:34">
      <c r="A662" s="1">
        <v>766</v>
      </c>
      <c r="B662" s="498"/>
      <c r="C662" s="3"/>
      <c r="K662" s="494" t="s">
        <v>5</v>
      </c>
      <c r="P662" s="8">
        <f t="shared" si="82"/>
        <v>1</v>
      </c>
      <c r="AH662" s="2" t="str">
        <f t="shared" si="83"/>
        <v/>
      </c>
    </row>
    <row r="663" spans="1:34" s="2" customFormat="1">
      <c r="A663" s="1">
        <v>752</v>
      </c>
      <c r="B663" s="568">
        <v>10.01</v>
      </c>
      <c r="C663" s="58" t="s">
        <v>282</v>
      </c>
      <c r="D663" s="490"/>
      <c r="E663" s="4"/>
      <c r="F663" s="491"/>
      <c r="G663" s="546" t="s">
        <v>10</v>
      </c>
      <c r="H663" s="546" t="s">
        <v>11</v>
      </c>
      <c r="I663" s="546" t="s">
        <v>12</v>
      </c>
      <c r="J663" s="546" t="s">
        <v>13</v>
      </c>
      <c r="K663" s="494" t="s">
        <v>5</v>
      </c>
      <c r="L663" s="1"/>
      <c r="M663" s="1"/>
      <c r="N663" s="1"/>
      <c r="O663" s="1"/>
      <c r="P663" s="8">
        <f t="shared" si="82"/>
        <v>1</v>
      </c>
      <c r="Q663" s="1"/>
      <c r="R663" s="1"/>
      <c r="AH663" s="2" t="str">
        <f t="shared" si="83"/>
        <v>PUERTA P1 MADERA SEGÚN DISEÑO, INC MARCO Y MONTANTE</v>
      </c>
    </row>
    <row r="664" spans="1:34" s="2" customFormat="1">
      <c r="A664" s="1">
        <v>753</v>
      </c>
      <c r="B664" s="115"/>
      <c r="C664" s="59" t="s">
        <v>283</v>
      </c>
      <c r="D664" s="731">
        <v>1</v>
      </c>
      <c r="E664" s="55" t="s">
        <v>54</v>
      </c>
      <c r="F664" s="732">
        <v>600000</v>
      </c>
      <c r="G664" s="733" t="s">
        <v>8</v>
      </c>
      <c r="H664" s="734">
        <f>D664*F664</f>
        <v>600000</v>
      </c>
      <c r="I664" s="605" t="s">
        <v>8</v>
      </c>
      <c r="J664" s="735" t="s">
        <v>8</v>
      </c>
      <c r="K664" s="494"/>
      <c r="L664" s="495"/>
      <c r="M664" s="1"/>
      <c r="N664" s="1"/>
      <c r="O664" s="1"/>
      <c r="P664" s="1"/>
      <c r="Q664" s="1"/>
      <c r="R664" s="1"/>
    </row>
    <row r="665" spans="1:34" s="2" customFormat="1">
      <c r="A665" s="1">
        <v>754</v>
      </c>
      <c r="B665" s="3"/>
      <c r="C665" s="18" t="str">
        <f>"DIRECTO:  "&amp;TEXT(ROUNDUP(SUM(G665:J665),0),"$0,00")&amp;" / "&amp;E665</f>
        <v>DIRECTO:  $600,000 / UN</v>
      </c>
      <c r="D665" s="741" t="s">
        <v>8</v>
      </c>
      <c r="E665" s="4" t="s">
        <v>284</v>
      </c>
      <c r="F665" s="491" t="s">
        <v>8</v>
      </c>
      <c r="G665" s="742">
        <f>SUM(G664)</f>
        <v>0</v>
      </c>
      <c r="H665" s="742">
        <f>SUM(H664)</f>
        <v>600000</v>
      </c>
      <c r="I665" s="742">
        <f>SUM(I664)</f>
        <v>0</v>
      </c>
      <c r="J665" s="742">
        <f>SUM(J664)</f>
        <v>0</v>
      </c>
      <c r="K665" s="494" t="s">
        <v>5</v>
      </c>
      <c r="L665" s="1"/>
      <c r="M665" s="1"/>
      <c r="N665" s="1"/>
      <c r="O665" s="1"/>
      <c r="P665" s="8">
        <f>VLOOKUP(K665,$P$2:$Q$4,2,0)</f>
        <v>1</v>
      </c>
      <c r="Q665" s="533"/>
      <c r="R665" s="491" t="s">
        <v>8</v>
      </c>
    </row>
    <row r="666" spans="1:34" s="2" customFormat="1">
      <c r="A666" s="1">
        <v>755</v>
      </c>
      <c r="B666" s="30"/>
      <c r="C666" s="30"/>
      <c r="D666" s="521"/>
      <c r="E666" s="30" t="s">
        <v>8</v>
      </c>
      <c r="F666" s="520" t="s">
        <v>8</v>
      </c>
      <c r="G666" s="520" t="s">
        <v>8</v>
      </c>
      <c r="H666" s="520"/>
      <c r="I666" s="520" t="s">
        <v>8</v>
      </c>
      <c r="J666" s="522">
        <f>ROUNDUP(SUM(G665:J665),0)</f>
        <v>600000</v>
      </c>
      <c r="K666" s="494" t="s">
        <v>5</v>
      </c>
      <c r="L666" s="1"/>
      <c r="M666" s="1"/>
      <c r="N666" s="1"/>
      <c r="O666" s="1"/>
      <c r="P666" s="8">
        <f t="shared" ref="P666:P674" si="84">VLOOKUP(K666,$P$2:$Q$5,2,0)</f>
        <v>1</v>
      </c>
      <c r="AH666" s="2" t="str">
        <f t="shared" ref="AH666:AH693" si="85">TRIM(C666)</f>
        <v/>
      </c>
    </row>
    <row r="667" spans="1:34" s="2" customFormat="1">
      <c r="A667" s="1">
        <v>756</v>
      </c>
      <c r="B667" s="4"/>
      <c r="C667" s="4" t="s">
        <v>8</v>
      </c>
      <c r="D667" s="490" t="s">
        <v>8</v>
      </c>
      <c r="E667" s="4" t="s">
        <v>8</v>
      </c>
      <c r="F667" s="491"/>
      <c r="G667" s="491" t="s">
        <v>8</v>
      </c>
      <c r="H667" s="491"/>
      <c r="I667" s="491" t="s">
        <v>8</v>
      </c>
      <c r="J667" s="491" t="s">
        <v>8</v>
      </c>
      <c r="K667" s="494" t="s">
        <v>5</v>
      </c>
      <c r="L667" s="1"/>
      <c r="M667" s="1"/>
      <c r="N667" s="1"/>
      <c r="O667" s="1"/>
      <c r="P667" s="8">
        <f t="shared" si="84"/>
        <v>1</v>
      </c>
      <c r="Q667" s="1"/>
      <c r="R667" s="1"/>
      <c r="AH667" s="2" t="str">
        <f t="shared" si="85"/>
        <v/>
      </c>
    </row>
    <row r="668" spans="1:34" s="2" customFormat="1">
      <c r="A668" s="1">
        <v>773</v>
      </c>
      <c r="B668" s="489">
        <v>11.01</v>
      </c>
      <c r="C668" s="568" t="s">
        <v>285</v>
      </c>
      <c r="D668" s="490"/>
      <c r="E668" s="4"/>
      <c r="F668" s="491"/>
      <c r="G668" s="546" t="s">
        <v>10</v>
      </c>
      <c r="H668" s="546" t="s">
        <v>11</v>
      </c>
      <c r="I668" s="546" t="s">
        <v>12</v>
      </c>
      <c r="J668" s="546" t="s">
        <v>13</v>
      </c>
      <c r="K668" s="494" t="s">
        <v>5</v>
      </c>
      <c r="L668" s="1"/>
      <c r="M668" s="1"/>
      <c r="N668" s="1"/>
      <c r="O668" s="1"/>
      <c r="P668" s="8">
        <f t="shared" si="84"/>
        <v>1</v>
      </c>
      <c r="Q668" s="533"/>
      <c r="R668" s="491"/>
      <c r="AH668" s="2" t="str">
        <f t="shared" si="85"/>
        <v>SANITARIO FLUXOMETRO REF. 02250 DE CORONA O EQUIVALENTE COLOR BLANCO INC GRIFERIA</v>
      </c>
    </row>
    <row r="669" spans="1:34" s="2" customFormat="1">
      <c r="A669" s="1">
        <v>774</v>
      </c>
      <c r="B669" s="103"/>
      <c r="C669" s="12" t="s">
        <v>286</v>
      </c>
      <c r="D669" s="569">
        <v>1</v>
      </c>
      <c r="E669" s="13" t="s">
        <v>54</v>
      </c>
      <c r="F669" s="530">
        <f t="shared" ref="F669:F676" si="86">+P669*R669</f>
        <v>200358</v>
      </c>
      <c r="G669" s="547" t="s">
        <v>8</v>
      </c>
      <c r="H669" s="531">
        <f>D669*F669</f>
        <v>200358</v>
      </c>
      <c r="I669" s="548" t="s">
        <v>8</v>
      </c>
      <c r="J669" s="549" t="s">
        <v>8</v>
      </c>
      <c r="K669" s="494" t="s">
        <v>5</v>
      </c>
      <c r="L669" s="1"/>
      <c r="M669" s="1"/>
      <c r="N669" s="1"/>
      <c r="O669" s="1"/>
      <c r="P669" s="8">
        <f t="shared" si="84"/>
        <v>1</v>
      </c>
      <c r="Q669" s="533"/>
      <c r="R669" s="550">
        <f>172722*1.16</f>
        <v>200358</v>
      </c>
      <c r="X669" s="2" t="str">
        <f t="shared" ref="X669:X676" si="87">TRIM(C669)</f>
        <v>Taza institucional conexión por encima Mancesa o equivalente</v>
      </c>
      <c r="AH669" s="2" t="str">
        <f t="shared" si="85"/>
        <v>Taza institucional conexión por encima Mancesa o equivalente</v>
      </c>
    </row>
    <row r="670" spans="1:34" s="2" customFormat="1">
      <c r="A670" s="1">
        <v>775</v>
      </c>
      <c r="B670" s="99"/>
      <c r="C670" s="44" t="s">
        <v>287</v>
      </c>
      <c r="D670" s="743">
        <v>1</v>
      </c>
      <c r="E670" s="45" t="s">
        <v>54</v>
      </c>
      <c r="F670" s="573">
        <f t="shared" si="86"/>
        <v>23019</v>
      </c>
      <c r="G670" s="744"/>
      <c r="H670" s="555">
        <f>D670*F670</f>
        <v>23019</v>
      </c>
      <c r="I670" s="618"/>
      <c r="J670" s="740"/>
      <c r="K670" s="494" t="s">
        <v>5</v>
      </c>
      <c r="L670" s="1"/>
      <c r="M670" s="1"/>
      <c r="N670" s="1"/>
      <c r="O670" s="1"/>
      <c r="P670" s="8">
        <f t="shared" si="84"/>
        <v>1</v>
      </c>
      <c r="Q670" s="533"/>
      <c r="R670" s="745">
        <f>19844*1.16</f>
        <v>23019</v>
      </c>
      <c r="X670" s="2" t="str">
        <f t="shared" si="87"/>
        <v>Asiento abierto linea orquidea</v>
      </c>
      <c r="AH670" s="2" t="str">
        <f t="shared" si="85"/>
        <v>Asiento abierto linea orquidea</v>
      </c>
    </row>
    <row r="671" spans="1:34" s="2" customFormat="1">
      <c r="A671" s="1">
        <v>776</v>
      </c>
      <c r="B671" s="104"/>
      <c r="C671" s="14" t="s">
        <v>288</v>
      </c>
      <c r="D671" s="572">
        <v>1</v>
      </c>
      <c r="E671" s="15" t="s">
        <v>167</v>
      </c>
      <c r="F671" s="573">
        <f t="shared" si="86"/>
        <v>769</v>
      </c>
      <c r="G671" s="553" t="s">
        <v>8</v>
      </c>
      <c r="H671" s="555">
        <f>D671*F671</f>
        <v>769</v>
      </c>
      <c r="I671" s="554" t="s">
        <v>8</v>
      </c>
      <c r="J671" s="556" t="s">
        <v>8</v>
      </c>
      <c r="K671" s="494" t="s">
        <v>5</v>
      </c>
      <c r="L671" s="1"/>
      <c r="M671" s="1"/>
      <c r="N671" s="1"/>
      <c r="O671" s="1"/>
      <c r="P671" s="8">
        <f t="shared" si="84"/>
        <v>1</v>
      </c>
      <c r="Q671" s="533"/>
      <c r="R671" s="557">
        <v>769</v>
      </c>
      <c r="X671" s="2" t="str">
        <f t="shared" si="87"/>
        <v>Cemento blanco</v>
      </c>
      <c r="AH671" s="2" t="str">
        <f t="shared" si="85"/>
        <v>Cemento blanco</v>
      </c>
    </row>
    <row r="672" spans="1:34" s="2" customFormat="1">
      <c r="A672" s="1">
        <v>777</v>
      </c>
      <c r="B672" s="104"/>
      <c r="C672" s="14" t="s">
        <v>289</v>
      </c>
      <c r="D672" s="572">
        <v>0.5</v>
      </c>
      <c r="E672" s="15" t="s">
        <v>54</v>
      </c>
      <c r="F672" s="573">
        <f t="shared" si="86"/>
        <v>752</v>
      </c>
      <c r="G672" s="553" t="s">
        <v>8</v>
      </c>
      <c r="H672" s="555">
        <f>D672*F672</f>
        <v>376</v>
      </c>
      <c r="I672" s="554" t="s">
        <v>8</v>
      </c>
      <c r="J672" s="556" t="s">
        <v>8</v>
      </c>
      <c r="K672" s="494" t="s">
        <v>5</v>
      </c>
      <c r="L672" s="1"/>
      <c r="M672" s="1"/>
      <c r="N672" s="1"/>
      <c r="O672" s="1"/>
      <c r="P672" s="8">
        <f t="shared" si="84"/>
        <v>1</v>
      </c>
      <c r="Q672" s="533"/>
      <c r="R672" s="557">
        <v>752</v>
      </c>
      <c r="X672" s="2" t="str">
        <f t="shared" si="87"/>
        <v>Teflon carrete</v>
      </c>
      <c r="AH672" s="2" t="str">
        <f t="shared" si="85"/>
        <v>Teflon carrete</v>
      </c>
    </row>
    <row r="673" spans="1:34" s="2" customFormat="1">
      <c r="A673" s="1">
        <v>778</v>
      </c>
      <c r="B673" s="104"/>
      <c r="C673" s="14" t="s">
        <v>290</v>
      </c>
      <c r="D673" s="572">
        <v>0.25</v>
      </c>
      <c r="E673" s="15" t="s">
        <v>167</v>
      </c>
      <c r="F673" s="573">
        <f t="shared" si="86"/>
        <v>2000</v>
      </c>
      <c r="G673" s="553" t="s">
        <v>8</v>
      </c>
      <c r="H673" s="555">
        <f>D673*F673</f>
        <v>500</v>
      </c>
      <c r="I673" s="554" t="s">
        <v>8</v>
      </c>
      <c r="J673" s="556" t="s">
        <v>8</v>
      </c>
      <c r="K673" s="494" t="s">
        <v>5</v>
      </c>
      <c r="L673" s="1"/>
      <c r="M673" s="1"/>
      <c r="N673" s="1"/>
      <c r="O673" s="1"/>
      <c r="P673" s="8">
        <f t="shared" si="84"/>
        <v>1</v>
      </c>
      <c r="Q673" s="533"/>
      <c r="R673" s="557">
        <f>1724.13*1.16</f>
        <v>2000</v>
      </c>
      <c r="X673" s="2" t="str">
        <f t="shared" si="87"/>
        <v>Estopa blanca</v>
      </c>
      <c r="AH673" s="2" t="str">
        <f t="shared" si="85"/>
        <v>Estopa blanca</v>
      </c>
    </row>
    <row r="674" spans="1:34" s="2" customFormat="1">
      <c r="A674" s="1">
        <v>779</v>
      </c>
      <c r="B674" s="95"/>
      <c r="C674" s="14" t="s">
        <v>291</v>
      </c>
      <c r="D674" s="572">
        <v>1</v>
      </c>
      <c r="E674" s="15" t="s">
        <v>54</v>
      </c>
      <c r="F674" s="573">
        <f t="shared" si="86"/>
        <v>18190</v>
      </c>
      <c r="G674" s="553" t="s">
        <v>8</v>
      </c>
      <c r="H674" s="554" t="s">
        <v>8</v>
      </c>
      <c r="I674" s="555">
        <f>D674*F674</f>
        <v>18190</v>
      </c>
      <c r="J674" s="556" t="s">
        <v>8</v>
      </c>
      <c r="K674" s="494" t="s">
        <v>5</v>
      </c>
      <c r="L674" s="1"/>
      <c r="M674" s="1"/>
      <c r="N674" s="1"/>
      <c r="O674" s="1"/>
      <c r="P674" s="8">
        <f t="shared" si="84"/>
        <v>1</v>
      </c>
      <c r="Q674" s="533"/>
      <c r="R674" s="557">
        <v>18190</v>
      </c>
      <c r="X674" s="2" t="str">
        <f t="shared" si="87"/>
        <v>M.O. instalacion sanitario fluxometro</v>
      </c>
      <c r="AH674" s="2" t="str">
        <f t="shared" si="85"/>
        <v>M.O. instalacion sanitario fluxometro</v>
      </c>
    </row>
    <row r="675" spans="1:34" s="2" customFormat="1">
      <c r="A675" s="1">
        <v>780</v>
      </c>
      <c r="B675" s="95"/>
      <c r="C675" s="14" t="s">
        <v>62</v>
      </c>
      <c r="D675" s="572">
        <f>+I674</f>
        <v>18190</v>
      </c>
      <c r="E675" s="15" t="s">
        <v>63</v>
      </c>
      <c r="F675" s="573">
        <f t="shared" si="86"/>
        <v>0</v>
      </c>
      <c r="G675" s="558" t="s">
        <v>8</v>
      </c>
      <c r="H675" s="555">
        <f>D675*F675</f>
        <v>0</v>
      </c>
      <c r="I675" s="554" t="s">
        <v>8</v>
      </c>
      <c r="J675" s="556" t="s">
        <v>8</v>
      </c>
      <c r="K675" s="494" t="s">
        <v>5</v>
      </c>
      <c r="L675" s="1"/>
      <c r="M675" s="1"/>
      <c r="N675" s="1"/>
      <c r="O675" s="1"/>
      <c r="P675" s="8">
        <v>1</v>
      </c>
      <c r="Q675" s="575"/>
      <c r="R675" s="559">
        <v>0</v>
      </c>
      <c r="X675" s="2" t="str">
        <f t="shared" si="87"/>
        <v>Elementos de consumo y proteccion</v>
      </c>
      <c r="AH675" s="2" t="str">
        <f t="shared" si="85"/>
        <v>Elementos de consumo y proteccion</v>
      </c>
    </row>
    <row r="676" spans="1:34" s="2" customFormat="1">
      <c r="A676" s="1">
        <v>781</v>
      </c>
      <c r="B676" s="96"/>
      <c r="C676" s="16" t="s">
        <v>64</v>
      </c>
      <c r="D676" s="642">
        <f>+I674</f>
        <v>18190</v>
      </c>
      <c r="E676" s="17" t="s">
        <v>65</v>
      </c>
      <c r="F676" s="640">
        <f t="shared" si="86"/>
        <v>0</v>
      </c>
      <c r="G676" s="561">
        <f>D676*F676</f>
        <v>0</v>
      </c>
      <c r="H676" s="562" t="s">
        <v>8</v>
      </c>
      <c r="I676" s="562" t="s">
        <v>8</v>
      </c>
      <c r="J676" s="563" t="s">
        <v>8</v>
      </c>
      <c r="K676" s="494" t="s">
        <v>5</v>
      </c>
      <c r="L676" s="1"/>
      <c r="M676" s="1"/>
      <c r="N676" s="1"/>
      <c r="O676" s="1"/>
      <c r="P676" s="8">
        <f t="shared" ref="P676:P688" si="88">VLOOKUP(K676,$P$2:$Q$5,2,0)</f>
        <v>1</v>
      </c>
      <c r="Q676" s="533"/>
      <c r="R676" s="557">
        <v>0</v>
      </c>
      <c r="X676" s="2" t="str">
        <f t="shared" si="87"/>
        <v>Herramienta y equipo menor</v>
      </c>
      <c r="AH676" s="2" t="str">
        <f t="shared" si="85"/>
        <v>Herramienta y equipo menor</v>
      </c>
    </row>
    <row r="677" spans="1:34" s="2" customFormat="1">
      <c r="A677" s="1">
        <v>782</v>
      </c>
      <c r="B677" s="3"/>
      <c r="C677" s="18" t="str">
        <f>"DIRECTO:  "&amp;TEXT(ROUNDUP(SUM(G677:J677),0),"$0,00")&amp;" / "&amp;E677</f>
        <v>DIRECTO:  $243,212 / un</v>
      </c>
      <c r="D677" s="579" t="s">
        <v>8</v>
      </c>
      <c r="E677" s="4" t="s">
        <v>54</v>
      </c>
      <c r="F677" s="491" t="s">
        <v>8</v>
      </c>
      <c r="G677" s="565">
        <f>SUM(G669:G676)</f>
        <v>0</v>
      </c>
      <c r="H677" s="565">
        <f>SUM(H669:H676)</f>
        <v>225022</v>
      </c>
      <c r="I677" s="565">
        <f>SUM(I669:I676)</f>
        <v>18190</v>
      </c>
      <c r="J677" s="565">
        <f>SUM(J669:J676)</f>
        <v>0</v>
      </c>
      <c r="K677" s="494" t="s">
        <v>5</v>
      </c>
      <c r="L677" s="1"/>
      <c r="M677" s="1"/>
      <c r="N677" s="1"/>
      <c r="O677" s="1"/>
      <c r="P677" s="8">
        <f t="shared" si="88"/>
        <v>1</v>
      </c>
      <c r="Q677" s="533"/>
      <c r="R677" s="491" t="s">
        <v>8</v>
      </c>
      <c r="AH677" s="2" t="str">
        <f t="shared" si="85"/>
        <v>DIRECTO: $243,212 / un</v>
      </c>
    </row>
    <row r="678" spans="1:34" s="2" customFormat="1">
      <c r="A678" s="1">
        <v>783</v>
      </c>
      <c r="B678" s="3"/>
      <c r="C678" s="4"/>
      <c r="D678" s="490" t="s">
        <v>8</v>
      </c>
      <c r="E678" s="4"/>
      <c r="F678" s="491" t="s">
        <v>8</v>
      </c>
      <c r="G678" s="491" t="s">
        <v>8</v>
      </c>
      <c r="H678" s="491" t="s">
        <v>8</v>
      </c>
      <c r="I678" s="491" t="s">
        <v>8</v>
      </c>
      <c r="J678" s="527">
        <f>ROUNDUP(SUM(G677:J677),0)</f>
        <v>243212</v>
      </c>
      <c r="K678" s="494" t="s">
        <v>5</v>
      </c>
      <c r="L678" s="1"/>
      <c r="M678" s="1"/>
      <c r="N678" s="1"/>
      <c r="O678" s="1"/>
      <c r="P678" s="8">
        <f t="shared" si="88"/>
        <v>1</v>
      </c>
      <c r="Q678" s="533"/>
      <c r="R678" s="491" t="s">
        <v>8</v>
      </c>
      <c r="AH678" s="2" t="str">
        <f t="shared" si="85"/>
        <v/>
      </c>
    </row>
    <row r="679" spans="1:34" s="2" customFormat="1">
      <c r="A679" s="1">
        <v>784</v>
      </c>
      <c r="C679" s="33"/>
      <c r="D679" s="490"/>
      <c r="E679" s="4"/>
      <c r="F679" s="491"/>
      <c r="G679" s="491"/>
      <c r="H679" s="491"/>
      <c r="I679" s="491" t="s">
        <v>8</v>
      </c>
      <c r="J679" s="491" t="s">
        <v>8</v>
      </c>
      <c r="K679" s="494" t="s">
        <v>5</v>
      </c>
      <c r="L679" s="1"/>
      <c r="M679" s="1"/>
      <c r="N679" s="1"/>
      <c r="O679" s="1"/>
      <c r="P679" s="8">
        <f t="shared" si="88"/>
        <v>1</v>
      </c>
      <c r="Q679" s="533"/>
      <c r="R679" s="491"/>
      <c r="AH679" s="2" t="str">
        <f t="shared" si="85"/>
        <v/>
      </c>
    </row>
    <row r="680" spans="1:34" s="2" customFormat="1">
      <c r="A680" s="1">
        <v>785</v>
      </c>
      <c r="B680" s="489">
        <v>11.02</v>
      </c>
      <c r="C680" s="568" t="s">
        <v>292</v>
      </c>
      <c r="D680" s="490"/>
      <c r="E680" s="4"/>
      <c r="F680" s="491"/>
      <c r="G680" s="546" t="s">
        <v>10</v>
      </c>
      <c r="H680" s="546" t="s">
        <v>11</v>
      </c>
      <c r="I680" s="546" t="s">
        <v>12</v>
      </c>
      <c r="J680" s="546" t="s">
        <v>13</v>
      </c>
      <c r="K680" s="494" t="s">
        <v>5</v>
      </c>
      <c r="L680" s="1"/>
      <c r="M680" s="1"/>
      <c r="N680" s="1"/>
      <c r="O680" s="1"/>
      <c r="P680" s="8">
        <f t="shared" si="88"/>
        <v>1</v>
      </c>
      <c r="Q680" s="533"/>
      <c r="R680" s="491"/>
      <c r="AH680" s="2" t="str">
        <f t="shared" si="85"/>
        <v>ORINAL INSTITUCIONAL REF. 08860 DE CORONA O EQUIVALENTE COLOR BLANCO + GRIFERIA</v>
      </c>
    </row>
    <row r="681" spans="1:34" s="2" customFormat="1">
      <c r="A681" s="1">
        <v>786</v>
      </c>
      <c r="B681" s="103"/>
      <c r="C681" s="12" t="s">
        <v>293</v>
      </c>
      <c r="D681" s="569">
        <v>1</v>
      </c>
      <c r="E681" s="13" t="s">
        <v>54</v>
      </c>
      <c r="F681" s="530">
        <f t="shared" ref="F681:F690" si="89">+P681*R681</f>
        <v>97952</v>
      </c>
      <c r="G681" s="547" t="s">
        <v>8</v>
      </c>
      <c r="H681" s="531">
        <f t="shared" ref="H681:H687" si="90">D681*F681</f>
        <v>97952</v>
      </c>
      <c r="I681" s="548" t="s">
        <v>8</v>
      </c>
      <c r="J681" s="549" t="s">
        <v>8</v>
      </c>
      <c r="K681" s="494" t="s">
        <v>5</v>
      </c>
      <c r="L681" s="1"/>
      <c r="M681" s="1"/>
      <c r="N681" s="1"/>
      <c r="O681" s="1"/>
      <c r="P681" s="8">
        <f t="shared" si="88"/>
        <v>1</v>
      </c>
      <c r="Q681" s="533"/>
      <c r="R681" s="550">
        <f>84441*1.16</f>
        <v>97952</v>
      </c>
      <c r="X681" s="2" t="str">
        <f>TRIM(C681)</f>
        <v>Orinal mediano 08860 de Corona</v>
      </c>
      <c r="AH681" s="2" t="str">
        <f t="shared" si="85"/>
        <v>Orinal mediano 08860 de Corona</v>
      </c>
    </row>
    <row r="682" spans="1:34" s="2" customFormat="1">
      <c r="A682" s="1">
        <v>787</v>
      </c>
      <c r="B682" s="86"/>
      <c r="C682" s="14" t="s">
        <v>294</v>
      </c>
      <c r="D682" s="572">
        <v>1</v>
      </c>
      <c r="E682" s="15" t="s">
        <v>46</v>
      </c>
      <c r="F682" s="573">
        <f t="shared" si="89"/>
        <v>113700</v>
      </c>
      <c r="G682" s="558" t="s">
        <v>8</v>
      </c>
      <c r="H682" s="554">
        <f t="shared" si="90"/>
        <v>113700</v>
      </c>
      <c r="I682" s="555" t="s">
        <v>8</v>
      </c>
      <c r="J682" s="682" t="s">
        <v>8</v>
      </c>
      <c r="K682" s="494" t="s">
        <v>5</v>
      </c>
      <c r="L682" s="1"/>
      <c r="M682" s="1"/>
      <c r="N682" s="1"/>
      <c r="O682" s="1"/>
      <c r="P682" s="8">
        <f t="shared" si="88"/>
        <v>1</v>
      </c>
      <c r="Q682" s="533"/>
      <c r="R682" s="559">
        <f>98017*1.16</f>
        <v>113700</v>
      </c>
      <c r="AH682" s="2" t="str">
        <f t="shared" si="85"/>
        <v>Griferia orinal automatica Quick</v>
      </c>
    </row>
    <row r="683" spans="1:34" s="2" customFormat="1">
      <c r="A683" s="1">
        <v>788</v>
      </c>
      <c r="B683" s="99"/>
      <c r="C683" s="44" t="s">
        <v>295</v>
      </c>
      <c r="D683" s="743">
        <v>1</v>
      </c>
      <c r="E683" s="45" t="s">
        <v>54</v>
      </c>
      <c r="F683" s="573">
        <f t="shared" si="89"/>
        <v>8513</v>
      </c>
      <c r="G683" s="744"/>
      <c r="H683" s="555">
        <f t="shared" si="90"/>
        <v>8513</v>
      </c>
      <c r="I683" s="618"/>
      <c r="J683" s="740"/>
      <c r="K683" s="494" t="s">
        <v>5</v>
      </c>
      <c r="L683" s="1"/>
      <c r="M683" s="1"/>
      <c r="N683" s="1"/>
      <c r="O683" s="1"/>
      <c r="P683" s="8">
        <f t="shared" si="88"/>
        <v>1</v>
      </c>
      <c r="Q683" s="533"/>
      <c r="R683" s="745">
        <f>7339*1.16</f>
        <v>8513</v>
      </c>
      <c r="X683" s="2" t="str">
        <f t="shared" ref="X683:X690" si="91">TRIM(C683)</f>
        <v>Desague y sifon para orinal</v>
      </c>
      <c r="AH683" s="2" t="str">
        <f t="shared" si="85"/>
        <v>Desague y sifon para orinal</v>
      </c>
    </row>
    <row r="684" spans="1:34" s="2" customFormat="1">
      <c r="A684" s="1">
        <v>789</v>
      </c>
      <c r="B684" s="99"/>
      <c r="C684" s="44" t="s">
        <v>296</v>
      </c>
      <c r="D684" s="743">
        <v>1</v>
      </c>
      <c r="E684" s="45" t="s">
        <v>54</v>
      </c>
      <c r="F684" s="573">
        <f t="shared" si="89"/>
        <v>5980</v>
      </c>
      <c r="G684" s="744"/>
      <c r="H684" s="555">
        <f t="shared" si="90"/>
        <v>5980</v>
      </c>
      <c r="I684" s="618"/>
      <c r="J684" s="740"/>
      <c r="K684" s="494" t="s">
        <v>5</v>
      </c>
      <c r="L684" s="1"/>
      <c r="M684" s="1"/>
      <c r="N684" s="1"/>
      <c r="O684" s="1"/>
      <c r="P684" s="8">
        <f t="shared" si="88"/>
        <v>1</v>
      </c>
      <c r="Q684" s="533"/>
      <c r="R684" s="745">
        <f>5155*1.16</f>
        <v>5980</v>
      </c>
      <c r="X684" s="2" t="str">
        <f t="shared" si="91"/>
        <v>Grapas para orinal</v>
      </c>
      <c r="AH684" s="2" t="str">
        <f t="shared" si="85"/>
        <v>Grapas para orinal</v>
      </c>
    </row>
    <row r="685" spans="1:34" s="2" customFormat="1">
      <c r="A685" s="1">
        <v>790</v>
      </c>
      <c r="B685" s="104"/>
      <c r="C685" s="14" t="s">
        <v>288</v>
      </c>
      <c r="D685" s="572">
        <v>1</v>
      </c>
      <c r="E685" s="15" t="s">
        <v>167</v>
      </c>
      <c r="F685" s="573">
        <f t="shared" si="89"/>
        <v>769</v>
      </c>
      <c r="G685" s="553" t="s">
        <v>8</v>
      </c>
      <c r="H685" s="555">
        <f t="shared" si="90"/>
        <v>769</v>
      </c>
      <c r="I685" s="554" t="s">
        <v>8</v>
      </c>
      <c r="J685" s="556" t="s">
        <v>8</v>
      </c>
      <c r="K685" s="494" t="s">
        <v>5</v>
      </c>
      <c r="L685" s="1"/>
      <c r="M685" s="1"/>
      <c r="N685" s="1"/>
      <c r="O685" s="1"/>
      <c r="P685" s="8">
        <f t="shared" si="88"/>
        <v>1</v>
      </c>
      <c r="Q685" s="533"/>
      <c r="R685" s="557">
        <v>769</v>
      </c>
      <c r="X685" s="2" t="str">
        <f t="shared" si="91"/>
        <v>Cemento blanco</v>
      </c>
      <c r="AH685" s="2" t="str">
        <f t="shared" si="85"/>
        <v>Cemento blanco</v>
      </c>
    </row>
    <row r="686" spans="1:34" s="2" customFormat="1">
      <c r="A686" s="1">
        <v>791</v>
      </c>
      <c r="B686" s="104"/>
      <c r="C686" s="14" t="s">
        <v>289</v>
      </c>
      <c r="D686" s="572">
        <v>0.5</v>
      </c>
      <c r="E686" s="15" t="s">
        <v>54</v>
      </c>
      <c r="F686" s="573">
        <f t="shared" si="89"/>
        <v>752</v>
      </c>
      <c r="G686" s="553" t="s">
        <v>8</v>
      </c>
      <c r="H686" s="555">
        <f t="shared" si="90"/>
        <v>376</v>
      </c>
      <c r="I686" s="554" t="s">
        <v>8</v>
      </c>
      <c r="J686" s="556" t="s">
        <v>8</v>
      </c>
      <c r="K686" s="494" t="s">
        <v>5</v>
      </c>
      <c r="L686" s="1"/>
      <c r="M686" s="1"/>
      <c r="N686" s="1"/>
      <c r="O686" s="1"/>
      <c r="P686" s="8">
        <f t="shared" si="88"/>
        <v>1</v>
      </c>
      <c r="Q686" s="533"/>
      <c r="R686" s="557">
        <v>752</v>
      </c>
      <c r="X686" s="2" t="str">
        <f t="shared" si="91"/>
        <v>Teflon carrete</v>
      </c>
      <c r="AH686" s="2" t="str">
        <f t="shared" si="85"/>
        <v>Teflon carrete</v>
      </c>
    </row>
    <row r="687" spans="1:34" s="2" customFormat="1">
      <c r="A687" s="1">
        <v>792</v>
      </c>
      <c r="B687" s="104"/>
      <c r="C687" s="14" t="s">
        <v>290</v>
      </c>
      <c r="D687" s="572">
        <v>0.25</v>
      </c>
      <c r="E687" s="15" t="s">
        <v>167</v>
      </c>
      <c r="F687" s="573">
        <f t="shared" si="89"/>
        <v>2000</v>
      </c>
      <c r="G687" s="553" t="s">
        <v>8</v>
      </c>
      <c r="H687" s="555">
        <f t="shared" si="90"/>
        <v>500</v>
      </c>
      <c r="I687" s="554" t="s">
        <v>8</v>
      </c>
      <c r="J687" s="556" t="s">
        <v>8</v>
      </c>
      <c r="K687" s="494" t="s">
        <v>5</v>
      </c>
      <c r="L687" s="1"/>
      <c r="M687" s="1"/>
      <c r="N687" s="1"/>
      <c r="O687" s="1"/>
      <c r="P687" s="8">
        <f t="shared" si="88"/>
        <v>1</v>
      </c>
      <c r="Q687" s="533"/>
      <c r="R687" s="557">
        <f>1724.13*1.16</f>
        <v>2000</v>
      </c>
      <c r="X687" s="2" t="str">
        <f t="shared" si="91"/>
        <v>Estopa blanca</v>
      </c>
      <c r="AH687" s="2" t="str">
        <f t="shared" si="85"/>
        <v>Estopa blanca</v>
      </c>
    </row>
    <row r="688" spans="1:34" s="2" customFormat="1">
      <c r="A688" s="1">
        <v>793</v>
      </c>
      <c r="B688" s="95"/>
      <c r="C688" s="14" t="s">
        <v>297</v>
      </c>
      <c r="D688" s="572">
        <v>1</v>
      </c>
      <c r="E688" s="15" t="s">
        <v>54</v>
      </c>
      <c r="F688" s="573">
        <f t="shared" si="89"/>
        <v>14325</v>
      </c>
      <c r="G688" s="553" t="s">
        <v>8</v>
      </c>
      <c r="H688" s="554" t="s">
        <v>8</v>
      </c>
      <c r="I688" s="555">
        <f>D688*F688</f>
        <v>14325</v>
      </c>
      <c r="J688" s="556" t="s">
        <v>8</v>
      </c>
      <c r="K688" s="494" t="s">
        <v>5</v>
      </c>
      <c r="L688" s="1"/>
      <c r="M688" s="1"/>
      <c r="N688" s="1"/>
      <c r="O688" s="1"/>
      <c r="P688" s="8">
        <f t="shared" si="88"/>
        <v>1</v>
      </c>
      <c r="Q688" s="533"/>
      <c r="R688" s="557">
        <v>14325</v>
      </c>
      <c r="X688" s="2" t="str">
        <f t="shared" si="91"/>
        <v>M.O. instalacion lavamanos de colgar</v>
      </c>
      <c r="AH688" s="2" t="str">
        <f t="shared" si="85"/>
        <v>M.O. instalacion lavamanos de colgar</v>
      </c>
    </row>
    <row r="689" spans="1:34" s="2" customFormat="1">
      <c r="A689" s="1">
        <v>794</v>
      </c>
      <c r="B689" s="95"/>
      <c r="C689" s="14" t="s">
        <v>62</v>
      </c>
      <c r="D689" s="572">
        <f>+I688</f>
        <v>14325</v>
      </c>
      <c r="E689" s="15" t="s">
        <v>63</v>
      </c>
      <c r="F689" s="573">
        <f t="shared" si="89"/>
        <v>0</v>
      </c>
      <c r="G689" s="558" t="s">
        <v>8</v>
      </c>
      <c r="H689" s="555">
        <f>D689*F689</f>
        <v>0</v>
      </c>
      <c r="I689" s="554" t="s">
        <v>8</v>
      </c>
      <c r="J689" s="556" t="s">
        <v>8</v>
      </c>
      <c r="K689" s="494" t="s">
        <v>5</v>
      </c>
      <c r="L689" s="1"/>
      <c r="M689" s="1"/>
      <c r="N689" s="1"/>
      <c r="O689" s="1"/>
      <c r="P689" s="8">
        <v>1</v>
      </c>
      <c r="Q689" s="575"/>
      <c r="R689" s="559">
        <v>0</v>
      </c>
      <c r="X689" s="2" t="str">
        <f t="shared" si="91"/>
        <v>Elementos de consumo y proteccion</v>
      </c>
      <c r="AH689" s="2" t="str">
        <f t="shared" si="85"/>
        <v>Elementos de consumo y proteccion</v>
      </c>
    </row>
    <row r="690" spans="1:34" s="2" customFormat="1">
      <c r="A690" s="1">
        <v>795</v>
      </c>
      <c r="B690" s="96"/>
      <c r="C690" s="16" t="s">
        <v>64</v>
      </c>
      <c r="D690" s="642">
        <f>+I688</f>
        <v>14325</v>
      </c>
      <c r="E690" s="17" t="s">
        <v>65</v>
      </c>
      <c r="F690" s="640">
        <f t="shared" si="89"/>
        <v>0</v>
      </c>
      <c r="G690" s="561">
        <f>D690*F690</f>
        <v>0</v>
      </c>
      <c r="H690" s="562" t="s">
        <v>8</v>
      </c>
      <c r="I690" s="562" t="s">
        <v>8</v>
      </c>
      <c r="J690" s="563" t="s">
        <v>8</v>
      </c>
      <c r="K690" s="494" t="s">
        <v>5</v>
      </c>
      <c r="L690" s="1"/>
      <c r="M690" s="1"/>
      <c r="N690" s="1"/>
      <c r="O690" s="1"/>
      <c r="P690" s="8">
        <f>VLOOKUP(K690,$P$2:$Q$5,2,0)</f>
        <v>1</v>
      </c>
      <c r="Q690" s="533"/>
      <c r="R690" s="557">
        <v>0</v>
      </c>
      <c r="X690" s="2" t="str">
        <f t="shared" si="91"/>
        <v>Herramienta y equipo menor</v>
      </c>
      <c r="AH690" s="2" t="str">
        <f t="shared" si="85"/>
        <v>Herramienta y equipo menor</v>
      </c>
    </row>
    <row r="691" spans="1:34" s="2" customFormat="1">
      <c r="A691" s="1">
        <v>796</v>
      </c>
      <c r="B691" s="3"/>
      <c r="C691" s="18" t="str">
        <f>"DIRECTO:  "&amp;TEXT(ROUNDUP(SUM(G691:J691),0),"$0,00")&amp;" / "&amp;E691</f>
        <v>DIRECTO:  $242,115 / un</v>
      </c>
      <c r="D691" s="579" t="s">
        <v>8</v>
      </c>
      <c r="E691" s="4" t="s">
        <v>54</v>
      </c>
      <c r="F691" s="491" t="s">
        <v>8</v>
      </c>
      <c r="G691" s="565">
        <f>SUM(G681:G690)</f>
        <v>0</v>
      </c>
      <c r="H691" s="565">
        <f>SUM(H681:H690)</f>
        <v>227790</v>
      </c>
      <c r="I691" s="565">
        <f>SUM(I681:I690)</f>
        <v>14325</v>
      </c>
      <c r="J691" s="565">
        <f>SUM(J681:J690)</f>
        <v>0</v>
      </c>
      <c r="K691" s="494" t="s">
        <v>5</v>
      </c>
      <c r="L691" s="1"/>
      <c r="M691" s="1"/>
      <c r="N691" s="1"/>
      <c r="O691" s="1"/>
      <c r="P691" s="8">
        <f>VLOOKUP(K691,$P$2:$Q$5,2,0)</f>
        <v>1</v>
      </c>
      <c r="Q691" s="533"/>
      <c r="R691" s="491" t="s">
        <v>8</v>
      </c>
      <c r="AH691" s="2" t="str">
        <f t="shared" si="85"/>
        <v>DIRECTO: $242,115 / un</v>
      </c>
    </row>
    <row r="692" spans="1:34" s="2" customFormat="1">
      <c r="A692" s="1">
        <v>797</v>
      </c>
      <c r="B692" s="3"/>
      <c r="C692" s="4"/>
      <c r="D692" s="490" t="s">
        <v>8</v>
      </c>
      <c r="E692" s="4"/>
      <c r="F692" s="491" t="s">
        <v>8</v>
      </c>
      <c r="G692" s="491" t="s">
        <v>8</v>
      </c>
      <c r="H692" s="491" t="s">
        <v>8</v>
      </c>
      <c r="I692" s="491" t="s">
        <v>8</v>
      </c>
      <c r="J692" s="527">
        <f>ROUNDUP(SUM(G691:J691),0)</f>
        <v>242115</v>
      </c>
      <c r="K692" s="494" t="s">
        <v>5</v>
      </c>
      <c r="L692" s="1"/>
      <c r="M692" s="1"/>
      <c r="N692" s="1"/>
      <c r="O692" s="1"/>
      <c r="P692" s="8">
        <f>VLOOKUP(K692,$P$2:$Q$5,2,0)</f>
        <v>1</v>
      </c>
      <c r="Q692" s="533"/>
      <c r="R692" s="491" t="s">
        <v>8</v>
      </c>
      <c r="AH692" s="2" t="str">
        <f t="shared" si="85"/>
        <v/>
      </c>
    </row>
    <row r="693" spans="1:34" s="2" customFormat="1">
      <c r="A693" s="1">
        <v>798</v>
      </c>
      <c r="C693" s="33"/>
      <c r="D693" s="490"/>
      <c r="E693" s="4"/>
      <c r="F693" s="491"/>
      <c r="G693" s="491"/>
      <c r="H693" s="491"/>
      <c r="I693" s="491" t="s">
        <v>8</v>
      </c>
      <c r="J693" s="491" t="s">
        <v>8</v>
      </c>
      <c r="K693" s="494" t="s">
        <v>5</v>
      </c>
      <c r="L693" s="1"/>
      <c r="M693" s="1"/>
      <c r="N693" s="1"/>
      <c r="O693" s="1"/>
      <c r="P693" s="8">
        <f>VLOOKUP(K693,$P$2:$Q$5,2,0)</f>
        <v>1</v>
      </c>
      <c r="Q693" s="533"/>
      <c r="R693" s="491"/>
      <c r="AH693" s="2" t="str">
        <f t="shared" si="85"/>
        <v/>
      </c>
    </row>
    <row r="694" spans="1:34" s="131" customFormat="1">
      <c r="A694" s="1">
        <v>799</v>
      </c>
      <c r="B694" s="746"/>
      <c r="C694" s="4"/>
      <c r="D694" s="544"/>
      <c r="E694" s="4"/>
      <c r="F694" s="491"/>
      <c r="G694" s="491"/>
      <c r="H694" s="491"/>
      <c r="I694" s="491"/>
      <c r="J694" s="491"/>
      <c r="K694" s="494" t="s">
        <v>5</v>
      </c>
      <c r="L694" s="1"/>
      <c r="M694" s="1"/>
      <c r="N694" s="1"/>
      <c r="O694" s="1"/>
      <c r="P694" s="8">
        <f t="shared" ref="P694:P701" si="92">VLOOKUP(K694,$P$2:$Q$4,2,0)</f>
        <v>1</v>
      </c>
      <c r="Q694" s="719"/>
      <c r="R694" s="491"/>
    </row>
    <row r="695" spans="1:34" s="2" customFormat="1">
      <c r="A695" s="1">
        <v>800</v>
      </c>
      <c r="B695" s="568">
        <v>11.03</v>
      </c>
      <c r="C695" s="134" t="s">
        <v>298</v>
      </c>
      <c r="D695" s="747"/>
      <c r="E695" s="4"/>
      <c r="F695" s="1"/>
      <c r="G695" s="546" t="s">
        <v>10</v>
      </c>
      <c r="H695" s="546" t="s">
        <v>11</v>
      </c>
      <c r="I695" s="546" t="s">
        <v>12</v>
      </c>
      <c r="J695" s="546" t="s">
        <v>13</v>
      </c>
      <c r="K695" s="494" t="s">
        <v>5</v>
      </c>
      <c r="L695" s="1"/>
      <c r="M695" s="1"/>
      <c r="N695" s="1"/>
      <c r="O695" s="1"/>
      <c r="P695" s="8">
        <f t="shared" si="92"/>
        <v>1</v>
      </c>
      <c r="Q695" s="533"/>
      <c r="R695" s="1"/>
    </row>
    <row r="696" spans="1:34" s="2" customFormat="1">
      <c r="A696" s="1">
        <v>801</v>
      </c>
      <c r="B696" s="103"/>
      <c r="C696" s="12" t="s">
        <v>299</v>
      </c>
      <c r="D696" s="687">
        <f>(3.89*4.2/0.55)/2.5</f>
        <v>11.882</v>
      </c>
      <c r="E696" s="13" t="s">
        <v>167</v>
      </c>
      <c r="F696" s="530">
        <v>2244</v>
      </c>
      <c r="G696" s="571" t="s">
        <v>8</v>
      </c>
      <c r="H696" s="613">
        <v>26664</v>
      </c>
      <c r="I696" s="548" t="s">
        <v>8</v>
      </c>
      <c r="J696" s="532"/>
      <c r="K696" s="494" t="s">
        <v>5</v>
      </c>
      <c r="L696" s="1"/>
      <c r="M696" s="1"/>
      <c r="N696" s="1"/>
      <c r="O696" s="1"/>
      <c r="P696" s="8">
        <f t="shared" si="92"/>
        <v>1</v>
      </c>
      <c r="Q696" s="533"/>
      <c r="R696" s="530">
        <v>2244</v>
      </c>
      <c r="X696" s="2" t="str">
        <f>TRIM(C696)</f>
        <v>Acero figurado 420 mpa</v>
      </c>
    </row>
    <row r="697" spans="1:34" s="2" customFormat="1">
      <c r="A697" s="1">
        <v>802</v>
      </c>
      <c r="B697" s="104"/>
      <c r="C697" s="26" t="s">
        <v>89</v>
      </c>
      <c r="D697" s="630">
        <v>0.113</v>
      </c>
      <c r="E697" s="52" t="s">
        <v>36</v>
      </c>
      <c r="F697" s="526">
        <f>+P697*R697</f>
        <v>157055</v>
      </c>
      <c r="G697" s="558" t="s">
        <v>8</v>
      </c>
      <c r="H697" s="554">
        <v>20975</v>
      </c>
      <c r="I697" s="554" t="s">
        <v>8</v>
      </c>
      <c r="J697" s="641"/>
      <c r="K697" s="494" t="s">
        <v>5</v>
      </c>
      <c r="L697" s="1"/>
      <c r="M697" s="1"/>
      <c r="N697" s="1"/>
      <c r="O697" s="1"/>
      <c r="P697" s="8">
        <f t="shared" si="92"/>
        <v>1</v>
      </c>
      <c r="Q697" s="533"/>
      <c r="R697" s="506">
        <f>+'Apu Auxiliares'!J63</f>
        <v>157055</v>
      </c>
      <c r="X697" s="2" t="str">
        <f>TRIM(C697)</f>
        <v>Aux concreto 3000 psi -obra-</v>
      </c>
    </row>
    <row r="698" spans="1:34" s="131" customFormat="1">
      <c r="A698" s="1">
        <v>803</v>
      </c>
      <c r="B698" s="95"/>
      <c r="C698" s="26" t="s">
        <v>109</v>
      </c>
      <c r="D698" s="551">
        <f>0.6*0.9*2*4</f>
        <v>4.32</v>
      </c>
      <c r="E698" s="15" t="s">
        <v>100</v>
      </c>
      <c r="F698" s="573">
        <v>3200</v>
      </c>
      <c r="G698" s="558" t="s">
        <v>8</v>
      </c>
      <c r="H698" s="555">
        <v>13824</v>
      </c>
      <c r="I698" s="555"/>
      <c r="J698" s="556" t="s">
        <v>8</v>
      </c>
      <c r="K698" s="494" t="s">
        <v>5</v>
      </c>
      <c r="L698" s="1"/>
      <c r="M698" s="1"/>
      <c r="N698" s="1"/>
      <c r="O698" s="1"/>
      <c r="P698" s="8">
        <f t="shared" si="92"/>
        <v>1</v>
      </c>
      <c r="Q698" s="719"/>
      <c r="R698" s="559">
        <f>+'Apu Auxiliares'!J125</f>
        <v>3199</v>
      </c>
      <c r="X698" s="2" t="str">
        <f>TRIM(C698)</f>
        <v>Formaleta metalica muro-m2 contac-</v>
      </c>
    </row>
    <row r="699" spans="1:34" s="131" customFormat="1">
      <c r="A699" s="1">
        <v>804</v>
      </c>
      <c r="B699" s="95"/>
      <c r="C699" s="14" t="s">
        <v>300</v>
      </c>
      <c r="D699" s="551">
        <f>((3.89*0.7/0.55)/2.5)</f>
        <v>1.98</v>
      </c>
      <c r="E699" s="15" t="s">
        <v>113</v>
      </c>
      <c r="F699" s="573">
        <v>4007</v>
      </c>
      <c r="G699" s="558" t="s">
        <v>8</v>
      </c>
      <c r="H699" s="555">
        <v>7935</v>
      </c>
      <c r="I699" s="555"/>
      <c r="J699" s="556" t="s">
        <v>8</v>
      </c>
      <c r="K699" s="494" t="s">
        <v>5</v>
      </c>
      <c r="L699" s="1"/>
      <c r="M699" s="1"/>
      <c r="N699" s="1"/>
      <c r="O699" s="1"/>
      <c r="P699" s="8">
        <f t="shared" si="92"/>
        <v>1</v>
      </c>
      <c r="Q699" s="719"/>
      <c r="R699" s="559">
        <v>4007</v>
      </c>
      <c r="X699" s="2"/>
    </row>
    <row r="700" spans="1:34" s="131" customFormat="1">
      <c r="A700" s="1">
        <v>805</v>
      </c>
      <c r="B700" s="95"/>
      <c r="C700" s="14" t="s">
        <v>301</v>
      </c>
      <c r="D700" s="551">
        <v>0.5</v>
      </c>
      <c r="E700" s="15" t="s">
        <v>302</v>
      </c>
      <c r="F700" s="573">
        <v>7500</v>
      </c>
      <c r="G700" s="558"/>
      <c r="H700" s="555">
        <v>3750</v>
      </c>
      <c r="I700" s="555"/>
      <c r="J700" s="556"/>
      <c r="K700" s="494" t="s">
        <v>5</v>
      </c>
      <c r="L700" s="1"/>
      <c r="M700" s="1"/>
      <c r="N700" s="1"/>
      <c r="O700" s="1"/>
      <c r="P700" s="8">
        <f t="shared" si="92"/>
        <v>1</v>
      </c>
      <c r="Q700" s="719"/>
      <c r="R700" s="559">
        <v>7500</v>
      </c>
      <c r="X700" s="2"/>
    </row>
    <row r="701" spans="1:34" s="131" customFormat="1">
      <c r="A701" s="1">
        <v>806</v>
      </c>
      <c r="B701" s="95"/>
      <c r="C701" s="14" t="s">
        <v>303</v>
      </c>
      <c r="D701" s="551">
        <v>1</v>
      </c>
      <c r="E701" s="15" t="s">
        <v>113</v>
      </c>
      <c r="F701" s="573">
        <v>107390</v>
      </c>
      <c r="G701" s="558"/>
      <c r="H701" s="554"/>
      <c r="I701" s="555">
        <v>107390</v>
      </c>
      <c r="J701" s="556"/>
      <c r="K701" s="494" t="s">
        <v>5</v>
      </c>
      <c r="L701" s="1"/>
      <c r="M701" s="1"/>
      <c r="N701" s="1"/>
      <c r="O701" s="1"/>
      <c r="P701" s="8">
        <f t="shared" si="92"/>
        <v>1</v>
      </c>
      <c r="Q701" s="719"/>
      <c r="R701" s="559">
        <f>268475/2.5</f>
        <v>107390</v>
      </c>
      <c r="X701" s="2" t="str">
        <f>TRIM(C701)</f>
        <v>M.O. meson en concreto + acabado granito a:0.60</v>
      </c>
    </row>
    <row r="702" spans="1:34" s="131" customFormat="1">
      <c r="A702" s="1">
        <v>807</v>
      </c>
      <c r="B702" s="95"/>
      <c r="C702" s="14" t="s">
        <v>62</v>
      </c>
      <c r="D702" s="551">
        <f>$I701</f>
        <v>107390</v>
      </c>
      <c r="E702" s="15" t="s">
        <v>63</v>
      </c>
      <c r="F702" s="573">
        <v>0</v>
      </c>
      <c r="G702" s="558" t="s">
        <v>8</v>
      </c>
      <c r="H702" s="555">
        <v>1611</v>
      </c>
      <c r="I702" s="554" t="s">
        <v>8</v>
      </c>
      <c r="J702" s="556" t="s">
        <v>8</v>
      </c>
      <c r="K702" s="494" t="s">
        <v>5</v>
      </c>
      <c r="L702" s="1"/>
      <c r="M702" s="1"/>
      <c r="N702" s="1"/>
      <c r="O702" s="1"/>
      <c r="P702" s="8">
        <v>1</v>
      </c>
      <c r="Q702" s="575"/>
      <c r="R702" s="559">
        <v>0</v>
      </c>
      <c r="X702" s="2" t="str">
        <f>TRIM(C702)</f>
        <v>Elementos de consumo y proteccion</v>
      </c>
    </row>
    <row r="703" spans="1:34" s="131" customFormat="1">
      <c r="A703" s="1">
        <v>808</v>
      </c>
      <c r="B703" s="96"/>
      <c r="C703" s="16" t="s">
        <v>64</v>
      </c>
      <c r="D703" s="560">
        <f>$I701</f>
        <v>107390</v>
      </c>
      <c r="E703" s="17" t="s">
        <v>65</v>
      </c>
      <c r="F703" s="640">
        <v>0</v>
      </c>
      <c r="G703" s="578">
        <v>5370</v>
      </c>
      <c r="H703" s="562" t="s">
        <v>8</v>
      </c>
      <c r="I703" s="562" t="s">
        <v>8</v>
      </c>
      <c r="J703" s="563" t="s">
        <v>8</v>
      </c>
      <c r="K703" s="494" t="s">
        <v>5</v>
      </c>
      <c r="L703" s="1"/>
      <c r="M703" s="1"/>
      <c r="N703" s="1"/>
      <c r="O703" s="1"/>
      <c r="P703" s="8">
        <f>VLOOKUP(K703,$P$2:$Q$4,2,0)</f>
        <v>1</v>
      </c>
      <c r="Q703" s="719"/>
      <c r="R703" s="559">
        <v>0</v>
      </c>
      <c r="X703" s="2" t="str">
        <f>TRIM(C703)</f>
        <v>Herramienta y equipo menor</v>
      </c>
    </row>
    <row r="704" spans="1:34" s="131" customFormat="1">
      <c r="A704" s="1">
        <v>809</v>
      </c>
      <c r="B704" s="3"/>
      <c r="C704" s="18" t="str">
        <f>"DIRECTO:  "&amp;TEXT(ROUNDUP(SUM(G704:J704),0),"$0,00")&amp;" / "&amp;E704</f>
        <v>DIRECTO:  $187,519 / ml</v>
      </c>
      <c r="D704" s="564" t="s">
        <v>8</v>
      </c>
      <c r="E704" s="4" t="s">
        <v>113</v>
      </c>
      <c r="F704" s="491" t="s">
        <v>8</v>
      </c>
      <c r="G704" s="565">
        <f>SUM(G696:G703)</f>
        <v>5370</v>
      </c>
      <c r="H704" s="565">
        <f>SUM(H696:H703)</f>
        <v>74759</v>
      </c>
      <c r="I704" s="565">
        <f>SUM(I696:I703)</f>
        <v>107390</v>
      </c>
      <c r="J704" s="565">
        <f>SUM(J696:J703)</f>
        <v>0</v>
      </c>
      <c r="K704" s="494" t="s">
        <v>5</v>
      </c>
      <c r="L704" s="1"/>
      <c r="M704" s="1"/>
      <c r="N704" s="1"/>
      <c r="O704" s="1"/>
      <c r="P704" s="8">
        <f>VLOOKUP(K704,$P$2:$Q$4,2,0)</f>
        <v>1</v>
      </c>
      <c r="Q704" s="719"/>
      <c r="R704" s="491" t="s">
        <v>8</v>
      </c>
    </row>
    <row r="705" spans="1:34" s="131" customFormat="1">
      <c r="A705" s="1">
        <v>810</v>
      </c>
      <c r="B705" s="3"/>
      <c r="C705" s="4"/>
      <c r="D705" s="544" t="s">
        <v>8</v>
      </c>
      <c r="E705" s="4"/>
      <c r="F705" s="491" t="s">
        <v>8</v>
      </c>
      <c r="G705" s="491" t="s">
        <v>8</v>
      </c>
      <c r="H705" s="491" t="s">
        <v>8</v>
      </c>
      <c r="I705" s="491" t="s">
        <v>8</v>
      </c>
      <c r="J705" s="527">
        <f>ROUNDUP(SUM(G704:J704),0)</f>
        <v>187519</v>
      </c>
      <c r="K705" s="494" t="s">
        <v>5</v>
      </c>
      <c r="L705" s="1"/>
      <c r="M705" s="1"/>
      <c r="N705" s="1"/>
      <c r="O705" s="1"/>
      <c r="P705" s="8">
        <f>VLOOKUP(K705,$P$2:$Q$4,2,0)</f>
        <v>1</v>
      </c>
      <c r="Q705" s="719"/>
      <c r="R705" s="491" t="s">
        <v>8</v>
      </c>
    </row>
    <row r="706" spans="1:34" s="2" customFormat="1">
      <c r="A706" s="1">
        <v>811</v>
      </c>
      <c r="B706" s="36"/>
      <c r="C706" s="30"/>
      <c r="D706" s="585" t="s">
        <v>8</v>
      </c>
      <c r="E706" s="30" t="s">
        <v>8</v>
      </c>
      <c r="F706" s="520" t="s">
        <v>8</v>
      </c>
      <c r="G706" s="520" t="s">
        <v>8</v>
      </c>
      <c r="H706" s="520" t="s">
        <v>8</v>
      </c>
      <c r="I706" s="520" t="s">
        <v>8</v>
      </c>
      <c r="J706" s="520" t="s">
        <v>8</v>
      </c>
      <c r="K706" s="494" t="s">
        <v>5</v>
      </c>
      <c r="L706" s="1"/>
      <c r="M706" s="1"/>
      <c r="N706" s="1"/>
      <c r="O706" s="1"/>
      <c r="P706" s="8">
        <f>VLOOKUP(K706,$P$2:$Q$4,2,0)</f>
        <v>1</v>
      </c>
    </row>
    <row r="707" spans="1:34" s="2" customFormat="1">
      <c r="A707" s="1">
        <v>812</v>
      </c>
      <c r="B707" s="489">
        <v>11.04</v>
      </c>
      <c r="C707" s="568" t="s">
        <v>304</v>
      </c>
      <c r="D707" s="490"/>
      <c r="E707" s="4"/>
      <c r="F707" s="491"/>
      <c r="G707" s="546" t="s">
        <v>10</v>
      </c>
      <c r="H707" s="546" t="s">
        <v>11</v>
      </c>
      <c r="I707" s="546" t="s">
        <v>12</v>
      </c>
      <c r="J707" s="546" t="s">
        <v>13</v>
      </c>
      <c r="K707" s="494" t="s">
        <v>5</v>
      </c>
      <c r="L707" s="1"/>
      <c r="M707" s="1"/>
      <c r="N707" s="1"/>
      <c r="O707" s="1"/>
      <c r="P707" s="8">
        <f t="shared" ref="P707:P715" si="93">VLOOKUP(K707,$P$2:$Q$5,2,0)</f>
        <v>1</v>
      </c>
      <c r="Q707" s="533"/>
      <c r="R707" s="491"/>
      <c r="AH707" s="2" t="str">
        <f t="shared" ref="AH707:AH738" si="94">TRIM(C707)</f>
        <v>LAVAMANOS DE COLGAR REF. 04229 AVANTI COLOR BLANCO O EQUIVALENTE</v>
      </c>
    </row>
    <row r="708" spans="1:34" s="2" customFormat="1">
      <c r="A708" s="1">
        <v>813</v>
      </c>
      <c r="B708" s="103"/>
      <c r="C708" s="12" t="s">
        <v>305</v>
      </c>
      <c r="D708" s="569">
        <v>1</v>
      </c>
      <c r="E708" s="13" t="s">
        <v>54</v>
      </c>
      <c r="F708" s="530">
        <f t="shared" ref="F708:F717" si="95">+P708*R708</f>
        <v>51425</v>
      </c>
      <c r="G708" s="547" t="s">
        <v>8</v>
      </c>
      <c r="H708" s="531">
        <f t="shared" ref="H708:H714" si="96">D708*F708</f>
        <v>51425</v>
      </c>
      <c r="I708" s="548" t="s">
        <v>8</v>
      </c>
      <c r="J708" s="549" t="s">
        <v>8</v>
      </c>
      <c r="K708" s="494" t="s">
        <v>5</v>
      </c>
      <c r="L708" s="1"/>
      <c r="M708" s="1"/>
      <c r="N708" s="1"/>
      <c r="O708" s="1"/>
      <c r="P708" s="8">
        <f t="shared" si="93"/>
        <v>1</v>
      </c>
      <c r="Q708" s="533"/>
      <c r="R708" s="550">
        <f>44332*1.16</f>
        <v>51425</v>
      </c>
      <c r="X708" s="2" t="str">
        <f t="shared" ref="X708:X717" si="97">TRIM(C708)</f>
        <v>Lavamanos de colgar avanti 04229</v>
      </c>
      <c r="AH708" s="2" t="str">
        <f t="shared" si="94"/>
        <v>Lavamanos de colgar avanti 04229</v>
      </c>
    </row>
    <row r="709" spans="1:34" s="2" customFormat="1">
      <c r="A709" s="1">
        <v>814</v>
      </c>
      <c r="B709" s="99"/>
      <c r="C709" s="44" t="s">
        <v>306</v>
      </c>
      <c r="D709" s="743">
        <v>1</v>
      </c>
      <c r="E709" s="45" t="s">
        <v>54</v>
      </c>
      <c r="F709" s="573">
        <f t="shared" si="95"/>
        <v>4408</v>
      </c>
      <c r="G709" s="744"/>
      <c r="H709" s="555">
        <f t="shared" si="96"/>
        <v>4408</v>
      </c>
      <c r="I709" s="618"/>
      <c r="J709" s="740"/>
      <c r="K709" s="494" t="s">
        <v>5</v>
      </c>
      <c r="L709" s="1"/>
      <c r="M709" s="1"/>
      <c r="N709" s="1"/>
      <c r="O709" s="1"/>
      <c r="P709" s="8">
        <f t="shared" si="93"/>
        <v>1</v>
      </c>
      <c r="Q709" s="533"/>
      <c r="R709" s="745">
        <f>3800*1.16</f>
        <v>4408</v>
      </c>
      <c r="X709" s="2" t="str">
        <f t="shared" si="97"/>
        <v>Desague para lavamanos sin rebose</v>
      </c>
      <c r="AH709" s="2" t="str">
        <f t="shared" si="94"/>
        <v>Desague para lavamanos sin rebose</v>
      </c>
    </row>
    <row r="710" spans="1:34" s="2" customFormat="1">
      <c r="A710" s="1">
        <v>815</v>
      </c>
      <c r="B710" s="99"/>
      <c r="C710" s="44" t="s">
        <v>307</v>
      </c>
      <c r="D710" s="743">
        <v>1</v>
      </c>
      <c r="E710" s="45" t="s">
        <v>54</v>
      </c>
      <c r="F710" s="573">
        <f t="shared" si="95"/>
        <v>3944</v>
      </c>
      <c r="G710" s="744"/>
      <c r="H710" s="555">
        <f t="shared" si="96"/>
        <v>3944</v>
      </c>
      <c r="I710" s="618"/>
      <c r="J710" s="740"/>
      <c r="K710" s="494" t="s">
        <v>5</v>
      </c>
      <c r="L710" s="1"/>
      <c r="M710" s="1"/>
      <c r="N710" s="1"/>
      <c r="O710" s="1"/>
      <c r="P710" s="8">
        <f t="shared" si="93"/>
        <v>1</v>
      </c>
      <c r="Q710" s="533"/>
      <c r="R710" s="745">
        <f>3400*1.16</f>
        <v>3944</v>
      </c>
      <c r="X710" s="2" t="str">
        <f t="shared" si="97"/>
        <v>Sifon para lavamanos</v>
      </c>
      <c r="AH710" s="2" t="str">
        <f t="shared" si="94"/>
        <v>Sifon para lavamanos</v>
      </c>
    </row>
    <row r="711" spans="1:34" s="2" customFormat="1">
      <c r="A711" s="1">
        <v>816</v>
      </c>
      <c r="B711" s="99"/>
      <c r="C711" s="44" t="s">
        <v>308</v>
      </c>
      <c r="D711" s="743">
        <v>1</v>
      </c>
      <c r="E711" s="45" t="s">
        <v>54</v>
      </c>
      <c r="F711" s="573">
        <f t="shared" si="95"/>
        <v>5980</v>
      </c>
      <c r="G711" s="744"/>
      <c r="H711" s="555">
        <f t="shared" si="96"/>
        <v>5980</v>
      </c>
      <c r="I711" s="618"/>
      <c r="J711" s="740"/>
      <c r="K711" s="494" t="s">
        <v>5</v>
      </c>
      <c r="L711" s="1"/>
      <c r="M711" s="1"/>
      <c r="N711" s="1"/>
      <c r="O711" s="1"/>
      <c r="P711" s="8">
        <f t="shared" si="93"/>
        <v>1</v>
      </c>
      <c r="Q711" s="533"/>
      <c r="R711" s="745">
        <f>5155*1.16</f>
        <v>5980</v>
      </c>
      <c r="X711" s="2" t="str">
        <f t="shared" si="97"/>
        <v>Grapas para lavamanos de colgar</v>
      </c>
      <c r="AH711" s="2" t="str">
        <f t="shared" si="94"/>
        <v>Grapas para lavamanos de colgar</v>
      </c>
    </row>
    <row r="712" spans="1:34" s="2" customFormat="1">
      <c r="A712" s="1">
        <v>817</v>
      </c>
      <c r="B712" s="104"/>
      <c r="C712" s="14" t="s">
        <v>288</v>
      </c>
      <c r="D712" s="572">
        <v>1</v>
      </c>
      <c r="E712" s="15" t="s">
        <v>167</v>
      </c>
      <c r="F712" s="573">
        <f t="shared" si="95"/>
        <v>769</v>
      </c>
      <c r="G712" s="553" t="s">
        <v>8</v>
      </c>
      <c r="H712" s="555">
        <f t="shared" si="96"/>
        <v>769</v>
      </c>
      <c r="I712" s="554" t="s">
        <v>8</v>
      </c>
      <c r="J712" s="556" t="s">
        <v>8</v>
      </c>
      <c r="K712" s="494" t="s">
        <v>5</v>
      </c>
      <c r="L712" s="1"/>
      <c r="M712" s="1"/>
      <c r="N712" s="1"/>
      <c r="O712" s="1"/>
      <c r="P712" s="8">
        <f t="shared" si="93"/>
        <v>1</v>
      </c>
      <c r="Q712" s="533"/>
      <c r="R712" s="557">
        <v>769</v>
      </c>
      <c r="X712" s="2" t="str">
        <f t="shared" si="97"/>
        <v>Cemento blanco</v>
      </c>
      <c r="AH712" s="2" t="str">
        <f t="shared" si="94"/>
        <v>Cemento blanco</v>
      </c>
    </row>
    <row r="713" spans="1:34" s="2" customFormat="1">
      <c r="A713" s="1">
        <v>818</v>
      </c>
      <c r="B713" s="104"/>
      <c r="C713" s="14" t="s">
        <v>289</v>
      </c>
      <c r="D713" s="572">
        <v>0.5</v>
      </c>
      <c r="E713" s="15" t="s">
        <v>54</v>
      </c>
      <c r="F713" s="573">
        <f t="shared" si="95"/>
        <v>752</v>
      </c>
      <c r="G713" s="553" t="s">
        <v>8</v>
      </c>
      <c r="H713" s="555">
        <f t="shared" si="96"/>
        <v>376</v>
      </c>
      <c r="I713" s="554" t="s">
        <v>8</v>
      </c>
      <c r="J713" s="556" t="s">
        <v>8</v>
      </c>
      <c r="K713" s="494" t="s">
        <v>5</v>
      </c>
      <c r="L713" s="1"/>
      <c r="M713" s="1"/>
      <c r="N713" s="1"/>
      <c r="O713" s="1"/>
      <c r="P713" s="8">
        <f t="shared" si="93"/>
        <v>1</v>
      </c>
      <c r="Q713" s="533"/>
      <c r="R713" s="557">
        <v>752</v>
      </c>
      <c r="X713" s="2" t="str">
        <f t="shared" si="97"/>
        <v>Teflon carrete</v>
      </c>
      <c r="AH713" s="2" t="str">
        <f t="shared" si="94"/>
        <v>Teflon carrete</v>
      </c>
    </row>
    <row r="714" spans="1:34" s="2" customFormat="1">
      <c r="A714" s="1">
        <v>819</v>
      </c>
      <c r="B714" s="104"/>
      <c r="C714" s="14" t="s">
        <v>290</v>
      </c>
      <c r="D714" s="572">
        <v>0.25</v>
      </c>
      <c r="E714" s="15" t="s">
        <v>167</v>
      </c>
      <c r="F714" s="573">
        <f t="shared" si="95"/>
        <v>2000</v>
      </c>
      <c r="G714" s="553" t="s">
        <v>8</v>
      </c>
      <c r="H714" s="555">
        <f t="shared" si="96"/>
        <v>500</v>
      </c>
      <c r="I714" s="554" t="s">
        <v>8</v>
      </c>
      <c r="J714" s="556" t="s">
        <v>8</v>
      </c>
      <c r="K714" s="494" t="s">
        <v>5</v>
      </c>
      <c r="L714" s="1"/>
      <c r="M714" s="1"/>
      <c r="N714" s="1"/>
      <c r="O714" s="1"/>
      <c r="P714" s="8">
        <f t="shared" si="93"/>
        <v>1</v>
      </c>
      <c r="Q714" s="533"/>
      <c r="R714" s="557">
        <f>1724.13*1.16</f>
        <v>2000</v>
      </c>
      <c r="X714" s="2" t="str">
        <f t="shared" si="97"/>
        <v>Estopa blanca</v>
      </c>
      <c r="AH714" s="2" t="str">
        <f t="shared" si="94"/>
        <v>Estopa blanca</v>
      </c>
    </row>
    <row r="715" spans="1:34" s="2" customFormat="1">
      <c r="A715" s="1">
        <v>820</v>
      </c>
      <c r="B715" s="95"/>
      <c r="C715" s="14" t="s">
        <v>297</v>
      </c>
      <c r="D715" s="572">
        <v>1</v>
      </c>
      <c r="E715" s="15" t="s">
        <v>54</v>
      </c>
      <c r="F715" s="573">
        <f t="shared" si="95"/>
        <v>14325</v>
      </c>
      <c r="G715" s="553" t="s">
        <v>8</v>
      </c>
      <c r="H715" s="554" t="s">
        <v>8</v>
      </c>
      <c r="I715" s="555">
        <f>D715*F715</f>
        <v>14325</v>
      </c>
      <c r="J715" s="556" t="s">
        <v>8</v>
      </c>
      <c r="K715" s="494" t="s">
        <v>5</v>
      </c>
      <c r="L715" s="1"/>
      <c r="M715" s="1"/>
      <c r="N715" s="1"/>
      <c r="O715" s="1"/>
      <c r="P715" s="8">
        <f t="shared" si="93"/>
        <v>1</v>
      </c>
      <c r="Q715" s="533"/>
      <c r="R715" s="557">
        <v>14325</v>
      </c>
      <c r="X715" s="2" t="str">
        <f t="shared" si="97"/>
        <v>M.O. instalacion lavamanos de colgar</v>
      </c>
      <c r="AH715" s="2" t="str">
        <f t="shared" si="94"/>
        <v>M.O. instalacion lavamanos de colgar</v>
      </c>
    </row>
    <row r="716" spans="1:34" s="2" customFormat="1">
      <c r="A716" s="1">
        <v>821</v>
      </c>
      <c r="B716" s="95"/>
      <c r="C716" s="14" t="s">
        <v>62</v>
      </c>
      <c r="D716" s="572">
        <f>+I715</f>
        <v>14325</v>
      </c>
      <c r="E716" s="15" t="s">
        <v>63</v>
      </c>
      <c r="F716" s="573">
        <f t="shared" si="95"/>
        <v>0</v>
      </c>
      <c r="G716" s="558" t="s">
        <v>8</v>
      </c>
      <c r="H716" s="555">
        <f>D716*F716</f>
        <v>0</v>
      </c>
      <c r="I716" s="554" t="s">
        <v>8</v>
      </c>
      <c r="J716" s="556" t="s">
        <v>8</v>
      </c>
      <c r="K716" s="494" t="s">
        <v>5</v>
      </c>
      <c r="L716" s="1"/>
      <c r="M716" s="1"/>
      <c r="N716" s="1"/>
      <c r="O716" s="1"/>
      <c r="P716" s="8">
        <v>1</v>
      </c>
      <c r="Q716" s="575"/>
      <c r="R716" s="559">
        <v>0</v>
      </c>
      <c r="X716" s="2" t="str">
        <f t="shared" si="97"/>
        <v>Elementos de consumo y proteccion</v>
      </c>
      <c r="AH716" s="2" t="str">
        <f t="shared" si="94"/>
        <v>Elementos de consumo y proteccion</v>
      </c>
    </row>
    <row r="717" spans="1:34" s="2" customFormat="1">
      <c r="A717" s="1">
        <v>822</v>
      </c>
      <c r="B717" s="96"/>
      <c r="C717" s="16" t="s">
        <v>64</v>
      </c>
      <c r="D717" s="642">
        <f>+I715</f>
        <v>14325</v>
      </c>
      <c r="E717" s="17" t="s">
        <v>65</v>
      </c>
      <c r="F717" s="640">
        <f t="shared" si="95"/>
        <v>0</v>
      </c>
      <c r="G717" s="561">
        <f>D717*F717</f>
        <v>0</v>
      </c>
      <c r="H717" s="562" t="s">
        <v>8</v>
      </c>
      <c r="I717" s="562" t="s">
        <v>8</v>
      </c>
      <c r="J717" s="563" t="s">
        <v>8</v>
      </c>
      <c r="K717" s="494" t="s">
        <v>5</v>
      </c>
      <c r="L717" s="1"/>
      <c r="M717" s="1"/>
      <c r="N717" s="1"/>
      <c r="O717" s="1"/>
      <c r="P717" s="8">
        <f t="shared" ref="P717:P723" si="98">VLOOKUP(K717,$P$2:$Q$5,2,0)</f>
        <v>1</v>
      </c>
      <c r="Q717" s="533"/>
      <c r="R717" s="557">
        <v>0</v>
      </c>
      <c r="X717" s="2" t="str">
        <f t="shared" si="97"/>
        <v>Herramienta y equipo menor</v>
      </c>
      <c r="AH717" s="2" t="str">
        <f t="shared" si="94"/>
        <v>Herramienta y equipo menor</v>
      </c>
    </row>
    <row r="718" spans="1:34" s="2" customFormat="1">
      <c r="A718" s="1">
        <v>823</v>
      </c>
      <c r="B718" s="3"/>
      <c r="C718" s="18" t="str">
        <f>"DIRECTO:  "&amp;TEXT(ROUNDUP(SUM(G718:J718),0),"$0,00")&amp;" / "&amp;E718</f>
        <v>DIRECTO:  $81,727 / un</v>
      </c>
      <c r="D718" s="579" t="s">
        <v>8</v>
      </c>
      <c r="E718" s="4" t="s">
        <v>54</v>
      </c>
      <c r="F718" s="491" t="s">
        <v>8</v>
      </c>
      <c r="G718" s="565">
        <f>SUM(G708:G717)</f>
        <v>0</v>
      </c>
      <c r="H718" s="565">
        <f>SUM(H708:H717)</f>
        <v>67402</v>
      </c>
      <c r="I718" s="565">
        <f>SUM(I708:I717)</f>
        <v>14325</v>
      </c>
      <c r="J718" s="565">
        <f>SUM(J708:J717)</f>
        <v>0</v>
      </c>
      <c r="K718" s="494" t="s">
        <v>5</v>
      </c>
      <c r="L718" s="1"/>
      <c r="M718" s="1"/>
      <c r="N718" s="1"/>
      <c r="O718" s="1"/>
      <c r="P718" s="8">
        <f t="shared" si="98"/>
        <v>1</v>
      </c>
      <c r="Q718" s="533"/>
      <c r="R718" s="491" t="s">
        <v>8</v>
      </c>
      <c r="AH718" s="2" t="str">
        <f t="shared" si="94"/>
        <v>DIRECTO: $81,727 / un</v>
      </c>
    </row>
    <row r="719" spans="1:34" s="2" customFormat="1">
      <c r="A719" s="1">
        <v>824</v>
      </c>
      <c r="B719" s="3"/>
      <c r="C719" s="4"/>
      <c r="D719" s="490" t="s">
        <v>8</v>
      </c>
      <c r="E719" s="4"/>
      <c r="F719" s="491" t="s">
        <v>8</v>
      </c>
      <c r="G719" s="491" t="s">
        <v>8</v>
      </c>
      <c r="H719" s="491" t="s">
        <v>8</v>
      </c>
      <c r="I719" s="491" t="s">
        <v>8</v>
      </c>
      <c r="J719" s="527">
        <f>ROUNDUP(SUM(G718:J718),0)</f>
        <v>81727</v>
      </c>
      <c r="K719" s="494" t="s">
        <v>5</v>
      </c>
      <c r="L719" s="1"/>
      <c r="M719" s="1"/>
      <c r="N719" s="1"/>
      <c r="O719" s="1"/>
      <c r="P719" s="8">
        <f t="shared" si="98"/>
        <v>1</v>
      </c>
      <c r="Q719" s="533"/>
      <c r="R719" s="491" t="s">
        <v>8</v>
      </c>
      <c r="AH719" s="2" t="str">
        <f t="shared" si="94"/>
        <v/>
      </c>
    </row>
    <row r="720" spans="1:34" s="2" customFormat="1">
      <c r="A720" s="1">
        <v>825</v>
      </c>
      <c r="C720" s="33"/>
      <c r="D720" s="490"/>
      <c r="E720" s="4"/>
      <c r="F720" s="491"/>
      <c r="G720" s="491"/>
      <c r="H720" s="491"/>
      <c r="I720" s="491"/>
      <c r="J720" s="491"/>
      <c r="K720" s="494" t="s">
        <v>5</v>
      </c>
      <c r="L720" s="1"/>
      <c r="M720" s="1"/>
      <c r="N720" s="1"/>
      <c r="O720" s="1"/>
      <c r="P720" s="8">
        <f t="shared" si="98"/>
        <v>1</v>
      </c>
      <c r="Q720" s="533"/>
      <c r="R720" s="491"/>
      <c r="AH720" s="2" t="str">
        <f t="shared" si="94"/>
        <v/>
      </c>
    </row>
    <row r="721" spans="1:34" s="2" customFormat="1">
      <c r="A721" s="1">
        <v>826</v>
      </c>
      <c r="B721" s="489">
        <v>11.05</v>
      </c>
      <c r="C721" s="568" t="s">
        <v>309</v>
      </c>
      <c r="D721" s="490"/>
      <c r="E721" s="4"/>
      <c r="F721" s="491"/>
      <c r="G721" s="546" t="s">
        <v>10</v>
      </c>
      <c r="H721" s="546" t="s">
        <v>11</v>
      </c>
      <c r="I721" s="546" t="s">
        <v>12</v>
      </c>
      <c r="J721" s="546" t="s">
        <v>13</v>
      </c>
      <c r="K721" s="494" t="s">
        <v>5</v>
      </c>
      <c r="L721" s="1"/>
      <c r="M721" s="1"/>
      <c r="N721" s="1"/>
      <c r="O721" s="1"/>
      <c r="P721" s="8">
        <f t="shared" si="98"/>
        <v>1</v>
      </c>
      <c r="Q721" s="533"/>
      <c r="R721" s="491"/>
      <c r="AH721" s="2" t="str">
        <f t="shared" si="94"/>
        <v>GRIFERIA PARA LAVAMANOS TIPO PUSH DE DOCOL O EQUIVALENTE</v>
      </c>
    </row>
    <row r="722" spans="1:34" s="2" customFormat="1">
      <c r="A722" s="1">
        <v>827</v>
      </c>
      <c r="B722" s="103"/>
      <c r="C722" s="12" t="s">
        <v>310</v>
      </c>
      <c r="D722" s="569">
        <v>1</v>
      </c>
      <c r="E722" s="13" t="s">
        <v>54</v>
      </c>
      <c r="F722" s="530">
        <f>+P722*R722</f>
        <v>159732</v>
      </c>
      <c r="G722" s="547" t="s">
        <v>8</v>
      </c>
      <c r="H722" s="531">
        <f>D722*F722</f>
        <v>159732</v>
      </c>
      <c r="I722" s="548" t="s">
        <v>8</v>
      </c>
      <c r="J722" s="549" t="s">
        <v>8</v>
      </c>
      <c r="K722" s="494" t="s">
        <v>5</v>
      </c>
      <c r="L722" s="1"/>
      <c r="M722" s="1"/>
      <c r="N722" s="1"/>
      <c r="O722" s="1"/>
      <c r="P722" s="8">
        <f t="shared" si="98"/>
        <v>1</v>
      </c>
      <c r="Q722" s="533"/>
      <c r="R722" s="550">
        <f>137700*1.16</f>
        <v>159732</v>
      </c>
      <c r="X722" s="2" t="str">
        <f>TRIM(C722)</f>
        <v>Griferia antivandalica lavamanos</v>
      </c>
      <c r="AH722" s="2" t="str">
        <f t="shared" si="94"/>
        <v>Griferia antivandalica lavamanos</v>
      </c>
    </row>
    <row r="723" spans="1:34" s="2" customFormat="1">
      <c r="A723" s="1">
        <v>828</v>
      </c>
      <c r="B723" s="95"/>
      <c r="C723" s="14" t="s">
        <v>311</v>
      </c>
      <c r="D723" s="572">
        <v>1</v>
      </c>
      <c r="E723" s="15" t="s">
        <v>54</v>
      </c>
      <c r="F723" s="573">
        <f>+P723*R723</f>
        <v>15000</v>
      </c>
      <c r="G723" s="553" t="s">
        <v>8</v>
      </c>
      <c r="H723" s="554" t="s">
        <v>8</v>
      </c>
      <c r="I723" s="555">
        <f>D723*F723</f>
        <v>15000</v>
      </c>
      <c r="J723" s="556" t="s">
        <v>8</v>
      </c>
      <c r="K723" s="494" t="s">
        <v>5</v>
      </c>
      <c r="L723" s="1"/>
      <c r="M723" s="1"/>
      <c r="N723" s="1"/>
      <c r="O723" s="1"/>
      <c r="P723" s="8">
        <f t="shared" si="98"/>
        <v>1</v>
      </c>
      <c r="Q723" s="533"/>
      <c r="R723" s="557">
        <v>15000</v>
      </c>
      <c r="X723" s="2" t="str">
        <f>TRIM(C723)</f>
        <v>M.O. instalacion valvula lavamanos</v>
      </c>
      <c r="AH723" s="2" t="str">
        <f t="shared" si="94"/>
        <v>M.O. instalacion valvula lavamanos</v>
      </c>
    </row>
    <row r="724" spans="1:34" s="2" customFormat="1">
      <c r="A724" s="1">
        <v>829</v>
      </c>
      <c r="B724" s="95"/>
      <c r="C724" s="14" t="s">
        <v>62</v>
      </c>
      <c r="D724" s="572">
        <f>+I723</f>
        <v>15000</v>
      </c>
      <c r="E724" s="15" t="s">
        <v>63</v>
      </c>
      <c r="F724" s="573">
        <f>+P724*R724</f>
        <v>0</v>
      </c>
      <c r="G724" s="558" t="s">
        <v>8</v>
      </c>
      <c r="H724" s="555">
        <f>D724*F724</f>
        <v>0</v>
      </c>
      <c r="I724" s="554" t="s">
        <v>8</v>
      </c>
      <c r="J724" s="556" t="s">
        <v>8</v>
      </c>
      <c r="K724" s="494" t="s">
        <v>5</v>
      </c>
      <c r="L724" s="1"/>
      <c r="M724" s="1"/>
      <c r="N724" s="1"/>
      <c r="O724" s="1"/>
      <c r="P724" s="8">
        <v>1</v>
      </c>
      <c r="Q724" s="575"/>
      <c r="R724" s="559">
        <v>0</v>
      </c>
      <c r="X724" s="2" t="str">
        <f>TRIM(C724)</f>
        <v>Elementos de consumo y proteccion</v>
      </c>
      <c r="AH724" s="2" t="str">
        <f t="shared" si="94"/>
        <v>Elementos de consumo y proteccion</v>
      </c>
    </row>
    <row r="725" spans="1:34" s="2" customFormat="1">
      <c r="A725" s="1">
        <v>830</v>
      </c>
      <c r="B725" s="96"/>
      <c r="C725" s="16" t="s">
        <v>64</v>
      </c>
      <c r="D725" s="642">
        <f>+I723</f>
        <v>15000</v>
      </c>
      <c r="E725" s="17" t="s">
        <v>65</v>
      </c>
      <c r="F725" s="640">
        <f>+P725*R725</f>
        <v>0</v>
      </c>
      <c r="G725" s="561">
        <f>D725*F725</f>
        <v>0</v>
      </c>
      <c r="H725" s="562" t="s">
        <v>8</v>
      </c>
      <c r="I725" s="562" t="s">
        <v>8</v>
      </c>
      <c r="J725" s="563" t="s">
        <v>8</v>
      </c>
      <c r="K725" s="494" t="s">
        <v>5</v>
      </c>
      <c r="L725" s="1"/>
      <c r="M725" s="1"/>
      <c r="N725" s="1"/>
      <c r="O725" s="1"/>
      <c r="P725" s="8">
        <f t="shared" ref="P725:P756" si="99">VLOOKUP(K725,$P$2:$Q$5,2,0)</f>
        <v>1</v>
      </c>
      <c r="Q725" s="533"/>
      <c r="R725" s="557">
        <v>0</v>
      </c>
      <c r="X725" s="2" t="str">
        <f>TRIM(C725)</f>
        <v>Herramienta y equipo menor</v>
      </c>
      <c r="AH725" s="2" t="str">
        <f t="shared" si="94"/>
        <v>Herramienta y equipo menor</v>
      </c>
    </row>
    <row r="726" spans="1:34" s="2" customFormat="1">
      <c r="A726" s="1">
        <v>831</v>
      </c>
      <c r="B726" s="3"/>
      <c r="C726" s="18" t="str">
        <f>"DIRECTO:  "&amp;TEXT(ROUNDUP(SUM(G726:J726),0),"$0,00")&amp;" / "&amp;E726</f>
        <v>DIRECTO:  $174,732 / un</v>
      </c>
      <c r="D726" s="579" t="s">
        <v>8</v>
      </c>
      <c r="E726" s="4" t="s">
        <v>54</v>
      </c>
      <c r="F726" s="491" t="s">
        <v>8</v>
      </c>
      <c r="G726" s="565">
        <f>SUM(G722:G725)</f>
        <v>0</v>
      </c>
      <c r="H726" s="565">
        <f>SUM(H722:H725)</f>
        <v>159732</v>
      </c>
      <c r="I726" s="565">
        <f>SUM(I722:I725)</f>
        <v>15000</v>
      </c>
      <c r="J726" s="565">
        <f>SUM(J722:J725)</f>
        <v>0</v>
      </c>
      <c r="K726" s="494" t="s">
        <v>5</v>
      </c>
      <c r="L726" s="1"/>
      <c r="M726" s="1"/>
      <c r="N726" s="1"/>
      <c r="O726" s="1"/>
      <c r="P726" s="8">
        <f t="shared" si="99"/>
        <v>1</v>
      </c>
      <c r="Q726" s="533"/>
      <c r="R726" s="491" t="s">
        <v>8</v>
      </c>
      <c r="AH726" s="2" t="str">
        <f t="shared" si="94"/>
        <v>DIRECTO: $174,732 / un</v>
      </c>
    </row>
    <row r="727" spans="1:34" s="2" customFormat="1">
      <c r="A727" s="1">
        <v>832</v>
      </c>
      <c r="B727" s="3"/>
      <c r="C727" s="4"/>
      <c r="D727" s="490" t="s">
        <v>8</v>
      </c>
      <c r="E727" s="4"/>
      <c r="F727" s="491" t="s">
        <v>8</v>
      </c>
      <c r="G727" s="491" t="s">
        <v>8</v>
      </c>
      <c r="H727" s="491" t="s">
        <v>8</v>
      </c>
      <c r="I727" s="491" t="s">
        <v>8</v>
      </c>
      <c r="J727" s="527">
        <f>ROUNDUP(SUM(G726:J726),0)</f>
        <v>174732</v>
      </c>
      <c r="K727" s="494" t="s">
        <v>5</v>
      </c>
      <c r="L727" s="1"/>
      <c r="M727" s="1"/>
      <c r="N727" s="1"/>
      <c r="O727" s="1"/>
      <c r="P727" s="8">
        <f t="shared" si="99"/>
        <v>1</v>
      </c>
      <c r="Q727" s="533"/>
      <c r="R727" s="491" t="s">
        <v>8</v>
      </c>
      <c r="AH727" s="2" t="str">
        <f t="shared" si="94"/>
        <v/>
      </c>
    </row>
    <row r="728" spans="1:34" s="2" customFormat="1">
      <c r="A728" s="1">
        <v>833</v>
      </c>
      <c r="C728" s="4"/>
      <c r="D728" s="490"/>
      <c r="E728" s="4"/>
      <c r="F728" s="491"/>
      <c r="G728" s="491"/>
      <c r="H728" s="491"/>
      <c r="I728" s="491"/>
      <c r="J728" s="491"/>
      <c r="K728" s="494" t="s">
        <v>5</v>
      </c>
      <c r="L728" s="1"/>
      <c r="M728" s="1"/>
      <c r="N728" s="1"/>
      <c r="O728" s="1"/>
      <c r="P728" s="8">
        <f t="shared" si="99"/>
        <v>1</v>
      </c>
      <c r="Q728" s="533"/>
      <c r="R728" s="491"/>
      <c r="AH728" s="2" t="str">
        <f t="shared" si="94"/>
        <v/>
      </c>
    </row>
    <row r="729" spans="1:34" s="2" customFormat="1">
      <c r="A729" s="1">
        <v>834</v>
      </c>
      <c r="B729" s="503">
        <v>11.06</v>
      </c>
      <c r="C729" s="43" t="s">
        <v>312</v>
      </c>
      <c r="D729" s="521"/>
      <c r="E729" s="30"/>
      <c r="F729" s="520"/>
      <c r="G729" s="528" t="s">
        <v>10</v>
      </c>
      <c r="H729" s="528" t="s">
        <v>11</v>
      </c>
      <c r="I729" s="528" t="s">
        <v>12</v>
      </c>
      <c r="J729" s="528" t="s">
        <v>13</v>
      </c>
      <c r="K729" s="494" t="s">
        <v>5</v>
      </c>
      <c r="L729" s="1"/>
      <c r="M729" s="1"/>
      <c r="N729" s="1"/>
      <c r="O729" s="1"/>
      <c r="P729" s="8">
        <f t="shared" si="99"/>
        <v>1</v>
      </c>
      <c r="AH729" s="2" t="str">
        <f t="shared" si="94"/>
        <v>DISPENSADOR JABON LIQUIDO WC PUBLICOS (PLASTICO)</v>
      </c>
    </row>
    <row r="730" spans="1:34" s="2" customFormat="1">
      <c r="A730" s="1">
        <v>835</v>
      </c>
      <c r="B730" s="78"/>
      <c r="C730" s="41" t="s">
        <v>313</v>
      </c>
      <c r="D730" s="611">
        <v>1</v>
      </c>
      <c r="E730" s="38" t="s">
        <v>46</v>
      </c>
      <c r="F730" s="530">
        <f>+P730*R730</f>
        <v>11500</v>
      </c>
      <c r="G730" s="612" t="s">
        <v>8</v>
      </c>
      <c r="H730" s="654">
        <f>D730*F730</f>
        <v>11500</v>
      </c>
      <c r="I730" s="613" t="s">
        <v>8</v>
      </c>
      <c r="J730" s="655" t="s">
        <v>8</v>
      </c>
      <c r="K730" s="494" t="s">
        <v>5</v>
      </c>
      <c r="L730" s="1"/>
      <c r="M730" s="1"/>
      <c r="N730" s="1"/>
      <c r="O730" s="1"/>
      <c r="P730" s="8">
        <f t="shared" si="99"/>
        <v>1</v>
      </c>
      <c r="R730" s="506">
        <v>11500</v>
      </c>
      <c r="AH730" s="2" t="str">
        <f t="shared" si="94"/>
        <v>Dispensador jabon liquido</v>
      </c>
    </row>
    <row r="731" spans="1:34" s="2" customFormat="1">
      <c r="A731" s="1">
        <v>836</v>
      </c>
      <c r="B731" s="63"/>
      <c r="C731" s="26" t="s">
        <v>314</v>
      </c>
      <c r="D731" s="621">
        <v>1</v>
      </c>
      <c r="E731" s="27" t="s">
        <v>46</v>
      </c>
      <c r="F731" s="573">
        <f>+P731*R731</f>
        <v>8255</v>
      </c>
      <c r="G731" s="513" t="s">
        <v>8</v>
      </c>
      <c r="H731" s="514" t="s">
        <v>8</v>
      </c>
      <c r="I731" s="515">
        <f>D731*F731</f>
        <v>8255</v>
      </c>
      <c r="J731" s="622" t="s">
        <v>8</v>
      </c>
      <c r="K731" s="494" t="s">
        <v>5</v>
      </c>
      <c r="L731" s="1"/>
      <c r="M731" s="1"/>
      <c r="N731" s="1"/>
      <c r="O731" s="1"/>
      <c r="P731" s="8">
        <f t="shared" si="99"/>
        <v>1</v>
      </c>
      <c r="R731" s="512">
        <f>6500*1.27</f>
        <v>8255</v>
      </c>
      <c r="AH731" s="2" t="str">
        <f t="shared" si="94"/>
        <v>M.O. instalacion dispensador</v>
      </c>
    </row>
    <row r="732" spans="1:34" s="2" customFormat="1">
      <c r="A732" s="1">
        <v>837</v>
      </c>
      <c r="B732" s="68"/>
      <c r="C732" s="42" t="s">
        <v>64</v>
      </c>
      <c r="D732" s="623">
        <f>SUM(I731)</f>
        <v>8255</v>
      </c>
      <c r="E732" s="39" t="s">
        <v>22</v>
      </c>
      <c r="F732" s="640">
        <f>+P732*R732</f>
        <v>0</v>
      </c>
      <c r="G732" s="636">
        <f>D732*F732</f>
        <v>0</v>
      </c>
      <c r="H732" s="539" t="s">
        <v>8</v>
      </c>
      <c r="I732" s="539" t="s">
        <v>8</v>
      </c>
      <c r="J732" s="541" t="s">
        <v>8</v>
      </c>
      <c r="K732" s="494" t="s">
        <v>5</v>
      </c>
      <c r="L732" s="1"/>
      <c r="M732" s="1"/>
      <c r="N732" s="1"/>
      <c r="O732" s="1"/>
      <c r="P732" s="8">
        <f t="shared" si="99"/>
        <v>1</v>
      </c>
      <c r="R732" s="512">
        <v>0</v>
      </c>
      <c r="AH732" s="2" t="str">
        <f t="shared" si="94"/>
        <v>Herramienta y equipo menor</v>
      </c>
    </row>
    <row r="733" spans="1:34" s="2" customFormat="1">
      <c r="A733" s="1">
        <v>838</v>
      </c>
      <c r="B733" s="30"/>
      <c r="C733" s="60" t="str">
        <f>CONCATENATE("DIRECTO: $ ",J734,"/",E733)</f>
        <v>DIRECTO: $ 19755/un</v>
      </c>
      <c r="D733" s="624" t="s">
        <v>8</v>
      </c>
      <c r="E733" s="30" t="s">
        <v>54</v>
      </c>
      <c r="F733" s="520" t="s">
        <v>8</v>
      </c>
      <c r="G733" s="543">
        <f>SUM(G730:G732)</f>
        <v>0</v>
      </c>
      <c r="H733" s="543">
        <f>SUM(H730:H732)</f>
        <v>11500</v>
      </c>
      <c r="I733" s="543">
        <f>SUM(I730:I732)</f>
        <v>8255</v>
      </c>
      <c r="J733" s="673">
        <f>SUM(J730:J732)</f>
        <v>0</v>
      </c>
      <c r="K733" s="494" t="s">
        <v>5</v>
      </c>
      <c r="L733" s="1"/>
      <c r="M733" s="1"/>
      <c r="N733" s="1"/>
      <c r="O733" s="1"/>
      <c r="P733" s="8">
        <f t="shared" si="99"/>
        <v>1</v>
      </c>
      <c r="AH733" s="2" t="str">
        <f t="shared" si="94"/>
        <v>DIRECTO: $ 19755/un</v>
      </c>
    </row>
    <row r="734" spans="1:34" s="2" customFormat="1">
      <c r="A734" s="1">
        <v>839</v>
      </c>
      <c r="B734" s="30"/>
      <c r="C734" s="30" t="s">
        <v>8</v>
      </c>
      <c r="D734" s="521" t="s">
        <v>8</v>
      </c>
      <c r="E734" s="30" t="s">
        <v>8</v>
      </c>
      <c r="F734" s="520" t="s">
        <v>8</v>
      </c>
      <c r="G734" s="520" t="s">
        <v>8</v>
      </c>
      <c r="H734" s="520" t="s">
        <v>8</v>
      </c>
      <c r="I734" s="520" t="s">
        <v>8</v>
      </c>
      <c r="J734" s="522">
        <f>ROUNDUP(SUM(G733:J733),0)</f>
        <v>19755</v>
      </c>
      <c r="K734" s="494" t="s">
        <v>5</v>
      </c>
      <c r="L734" s="1"/>
      <c r="M734" s="1"/>
      <c r="N734" s="1"/>
      <c r="O734" s="1"/>
      <c r="P734" s="8">
        <f t="shared" si="99"/>
        <v>1</v>
      </c>
      <c r="AH734" s="2" t="str">
        <f t="shared" si="94"/>
        <v/>
      </c>
    </row>
    <row r="735" spans="1:34" s="2" customFormat="1">
      <c r="A735" s="1">
        <v>840</v>
      </c>
      <c r="B735" s="30" t="s">
        <v>8</v>
      </c>
      <c r="C735" s="523" t="s">
        <v>8</v>
      </c>
      <c r="D735" s="652" t="s">
        <v>8</v>
      </c>
      <c r="E735" s="520" t="s">
        <v>8</v>
      </c>
      <c r="F735" s="520" t="s">
        <v>8</v>
      </c>
      <c r="G735" s="520" t="s">
        <v>8</v>
      </c>
      <c r="H735" s="520" t="s">
        <v>8</v>
      </c>
      <c r="I735" s="520" t="s">
        <v>8</v>
      </c>
      <c r="J735" s="35"/>
      <c r="K735" s="494" t="s">
        <v>5</v>
      </c>
      <c r="L735" s="1"/>
      <c r="M735" s="1"/>
      <c r="N735" s="1"/>
      <c r="O735" s="1"/>
      <c r="P735" s="8">
        <f t="shared" si="99"/>
        <v>1</v>
      </c>
      <c r="AH735" s="2" t="str">
        <f t="shared" si="94"/>
        <v/>
      </c>
    </row>
    <row r="736" spans="1:34" s="2" customFormat="1">
      <c r="A736" s="1">
        <v>841</v>
      </c>
      <c r="B736" s="503">
        <v>11.07</v>
      </c>
      <c r="C736" s="43" t="s">
        <v>315</v>
      </c>
      <c r="D736" s="521"/>
      <c r="E736" s="30"/>
      <c r="F736" s="520"/>
      <c r="G736" s="528" t="s">
        <v>10</v>
      </c>
      <c r="H736" s="528" t="s">
        <v>11</v>
      </c>
      <c r="I736" s="528" t="s">
        <v>12</v>
      </c>
      <c r="J736" s="528" t="s">
        <v>13</v>
      </c>
      <c r="K736" s="494" t="s">
        <v>5</v>
      </c>
      <c r="L736" s="1"/>
      <c r="M736" s="1"/>
      <c r="N736" s="1"/>
      <c r="O736" s="1"/>
      <c r="P736" s="8">
        <f t="shared" si="99"/>
        <v>1</v>
      </c>
      <c r="AH736" s="2" t="str">
        <f t="shared" si="94"/>
        <v>DISPENSADOR DE PAPEL WC PUBLICOS CROMADO</v>
      </c>
    </row>
    <row r="737" spans="1:34" s="2" customFormat="1">
      <c r="A737" s="1">
        <v>842</v>
      </c>
      <c r="B737" s="78"/>
      <c r="C737" s="41" t="s">
        <v>316</v>
      </c>
      <c r="D737" s="611">
        <v>1</v>
      </c>
      <c r="E737" s="38" t="s">
        <v>46</v>
      </c>
      <c r="F737" s="530">
        <f>+P737*R737</f>
        <v>40327</v>
      </c>
      <c r="G737" s="612" t="s">
        <v>8</v>
      </c>
      <c r="H737" s="654">
        <f>D737*F737</f>
        <v>40327</v>
      </c>
      <c r="I737" s="613" t="s">
        <v>8</v>
      </c>
      <c r="J737" s="655" t="s">
        <v>8</v>
      </c>
      <c r="K737" s="494" t="s">
        <v>5</v>
      </c>
      <c r="L737" s="1"/>
      <c r="M737" s="1"/>
      <c r="N737" s="1"/>
      <c r="O737" s="1"/>
      <c r="P737" s="8">
        <f t="shared" si="99"/>
        <v>1</v>
      </c>
      <c r="R737" s="506">
        <v>40327</v>
      </c>
      <c r="AH737" s="2" t="str">
        <f t="shared" si="94"/>
        <v>Dispensador papel higienico</v>
      </c>
    </row>
    <row r="738" spans="1:34" s="2" customFormat="1">
      <c r="A738" s="1">
        <v>843</v>
      </c>
      <c r="B738" s="63"/>
      <c r="C738" s="26" t="s">
        <v>314</v>
      </c>
      <c r="D738" s="621">
        <v>1</v>
      </c>
      <c r="E738" s="27" t="s">
        <v>46</v>
      </c>
      <c r="F738" s="573">
        <f>+P738*R738</f>
        <v>8255</v>
      </c>
      <c r="G738" s="513" t="s">
        <v>8</v>
      </c>
      <c r="H738" s="514" t="s">
        <v>8</v>
      </c>
      <c r="I738" s="515">
        <f>D738*F738</f>
        <v>8255</v>
      </c>
      <c r="J738" s="622" t="s">
        <v>8</v>
      </c>
      <c r="K738" s="494" t="s">
        <v>5</v>
      </c>
      <c r="L738" s="1"/>
      <c r="M738" s="1"/>
      <c r="N738" s="1"/>
      <c r="O738" s="1"/>
      <c r="P738" s="8">
        <f t="shared" si="99"/>
        <v>1</v>
      </c>
      <c r="R738" s="512">
        <f>6500*1.27</f>
        <v>8255</v>
      </c>
      <c r="AH738" s="2" t="str">
        <f t="shared" si="94"/>
        <v>M.O. instalacion dispensador</v>
      </c>
    </row>
    <row r="739" spans="1:34" s="2" customFormat="1">
      <c r="A739" s="1">
        <v>844</v>
      </c>
      <c r="B739" s="68"/>
      <c r="C739" s="42" t="s">
        <v>64</v>
      </c>
      <c r="D739" s="623">
        <f>SUM(I738)</f>
        <v>8255</v>
      </c>
      <c r="E739" s="39" t="s">
        <v>22</v>
      </c>
      <c r="F739" s="640">
        <f>+P739*R739</f>
        <v>0</v>
      </c>
      <c r="G739" s="636">
        <f>D739*F739</f>
        <v>0</v>
      </c>
      <c r="H739" s="539" t="s">
        <v>8</v>
      </c>
      <c r="I739" s="539" t="s">
        <v>8</v>
      </c>
      <c r="J739" s="541" t="s">
        <v>8</v>
      </c>
      <c r="K739" s="494" t="s">
        <v>5</v>
      </c>
      <c r="L739" s="1"/>
      <c r="M739" s="1"/>
      <c r="N739" s="1"/>
      <c r="O739" s="1"/>
      <c r="P739" s="8">
        <f t="shared" si="99"/>
        <v>1</v>
      </c>
      <c r="R739" s="512">
        <v>0</v>
      </c>
      <c r="AH739" s="2" t="str">
        <f t="shared" ref="AH739:AH770" si="100">TRIM(C739)</f>
        <v>Herramienta y equipo menor</v>
      </c>
    </row>
    <row r="740" spans="1:34" s="2" customFormat="1">
      <c r="A740" s="1">
        <v>845</v>
      </c>
      <c r="B740" s="30"/>
      <c r="C740" s="60" t="str">
        <f>CONCATENATE("DIRECTO: $ ",J741,"/",E740)</f>
        <v>DIRECTO: $ 48582/un</v>
      </c>
      <c r="D740" s="624" t="s">
        <v>8</v>
      </c>
      <c r="E740" s="30" t="s">
        <v>54</v>
      </c>
      <c r="F740" s="520" t="s">
        <v>8</v>
      </c>
      <c r="G740" s="543">
        <f>SUM(G737:G739)</f>
        <v>0</v>
      </c>
      <c r="H740" s="543">
        <f>SUM(H737:H739)</f>
        <v>40327</v>
      </c>
      <c r="I740" s="543">
        <f>SUM(I737:I739)</f>
        <v>8255</v>
      </c>
      <c r="J740" s="673">
        <f>SUM(J737:J739)</f>
        <v>0</v>
      </c>
      <c r="K740" s="494" t="s">
        <v>5</v>
      </c>
      <c r="L740" s="1"/>
      <c r="M740" s="1"/>
      <c r="N740" s="1"/>
      <c r="O740" s="1"/>
      <c r="P740" s="8">
        <f t="shared" si="99"/>
        <v>1</v>
      </c>
      <c r="AH740" s="2" t="str">
        <f t="shared" si="100"/>
        <v>DIRECTO: $ 48582/un</v>
      </c>
    </row>
    <row r="741" spans="1:34" s="2" customFormat="1">
      <c r="A741" s="1">
        <v>846</v>
      </c>
      <c r="B741" s="30"/>
      <c r="C741" s="30" t="s">
        <v>8</v>
      </c>
      <c r="D741" s="521" t="s">
        <v>8</v>
      </c>
      <c r="E741" s="30" t="s">
        <v>8</v>
      </c>
      <c r="F741" s="520" t="s">
        <v>8</v>
      </c>
      <c r="G741" s="520" t="s">
        <v>8</v>
      </c>
      <c r="H741" s="520" t="s">
        <v>8</v>
      </c>
      <c r="I741" s="520" t="s">
        <v>8</v>
      </c>
      <c r="J741" s="522">
        <f>ROUNDUP(SUM(G740:J740),0)</f>
        <v>48582</v>
      </c>
      <c r="K741" s="494" t="s">
        <v>5</v>
      </c>
      <c r="L741" s="1"/>
      <c r="M741" s="1"/>
      <c r="N741" s="1"/>
      <c r="O741" s="1"/>
      <c r="P741" s="8">
        <f t="shared" si="99"/>
        <v>1</v>
      </c>
      <c r="AH741" s="2" t="str">
        <f t="shared" si="100"/>
        <v/>
      </c>
    </row>
    <row r="742" spans="1:34" s="2" customFormat="1">
      <c r="A742" s="1">
        <v>847</v>
      </c>
      <c r="B742" s="30" t="s">
        <v>8</v>
      </c>
      <c r="C742" s="523" t="s">
        <v>8</v>
      </c>
      <c r="D742" s="652" t="s">
        <v>8</v>
      </c>
      <c r="E742" s="520" t="s">
        <v>8</v>
      </c>
      <c r="F742" s="520" t="s">
        <v>8</v>
      </c>
      <c r="G742" s="520" t="s">
        <v>8</v>
      </c>
      <c r="H742" s="520" t="s">
        <v>8</v>
      </c>
      <c r="I742" s="520" t="s">
        <v>8</v>
      </c>
      <c r="J742" s="35"/>
      <c r="K742" s="494" t="s">
        <v>5</v>
      </c>
      <c r="L742" s="1"/>
      <c r="M742" s="1"/>
      <c r="N742" s="1"/>
      <c r="O742" s="1"/>
      <c r="P742" s="8">
        <f t="shared" si="99"/>
        <v>1</v>
      </c>
      <c r="AH742" s="2" t="str">
        <f t="shared" si="100"/>
        <v/>
      </c>
    </row>
    <row r="743" spans="1:34" s="2" customFormat="1">
      <c r="A743" s="1">
        <v>848</v>
      </c>
      <c r="B743" s="503">
        <v>11.08</v>
      </c>
      <c r="C743" s="43" t="s">
        <v>317</v>
      </c>
      <c r="D743" s="610"/>
      <c r="G743" s="528" t="s">
        <v>10</v>
      </c>
      <c r="H743" s="528" t="s">
        <v>11</v>
      </c>
      <c r="I743" s="528" t="s">
        <v>12</v>
      </c>
      <c r="J743" s="528" t="s">
        <v>13</v>
      </c>
      <c r="K743" s="494" t="s">
        <v>5</v>
      </c>
      <c r="L743" s="1"/>
      <c r="M743" s="1"/>
      <c r="N743" s="1"/>
      <c r="O743" s="1"/>
      <c r="P743" s="8">
        <f t="shared" si="99"/>
        <v>1</v>
      </c>
      <c r="AH743" s="2" t="str">
        <f t="shared" si="100"/>
        <v>PAPELERA PARA PISO</v>
      </c>
    </row>
    <row r="744" spans="1:34" s="2" customFormat="1">
      <c r="A744" s="1">
        <v>849</v>
      </c>
      <c r="B744" s="110"/>
      <c r="C744" s="109" t="s">
        <v>318</v>
      </c>
      <c r="D744" s="720">
        <v>1</v>
      </c>
      <c r="E744" s="73" t="s">
        <v>46</v>
      </c>
      <c r="F744" s="732">
        <f>+P744*R744</f>
        <v>21000</v>
      </c>
      <c r="G744" s="721" t="s">
        <v>8</v>
      </c>
      <c r="H744" s="722">
        <f>D744*F744</f>
        <v>21000</v>
      </c>
      <c r="I744" s="723" t="s">
        <v>8</v>
      </c>
      <c r="J744" s="724" t="s">
        <v>8</v>
      </c>
      <c r="K744" s="494" t="s">
        <v>5</v>
      </c>
      <c r="L744" s="1"/>
      <c r="M744" s="1"/>
      <c r="N744" s="1"/>
      <c r="O744" s="1"/>
      <c r="P744" s="8">
        <f t="shared" si="99"/>
        <v>1</v>
      </c>
      <c r="R744" s="732">
        <v>21000</v>
      </c>
      <c r="X744" s="2" t="str">
        <f>TRIM(C744)</f>
        <v>Papelera</v>
      </c>
      <c r="AH744" s="2" t="str">
        <f t="shared" si="100"/>
        <v>Papelera</v>
      </c>
    </row>
    <row r="745" spans="1:34" s="2" customFormat="1">
      <c r="A745" s="1">
        <v>850</v>
      </c>
      <c r="B745" s="36"/>
      <c r="C745" s="18" t="str">
        <f>"DIRECTO:  "&amp;TEXT(ROUNDUP(SUM(G745:J745),0),"$0,00")&amp;" / "&amp;E745</f>
        <v>DIRECTO:  $21,000 / un</v>
      </c>
      <c r="D745" s="624"/>
      <c r="E745" s="30" t="s">
        <v>54</v>
      </c>
      <c r="F745" s="520"/>
      <c r="G745" s="543">
        <f>SUM(G744:G744)</f>
        <v>0</v>
      </c>
      <c r="H745" s="543">
        <f>SUM(H744:H744)</f>
        <v>21000</v>
      </c>
      <c r="I745" s="543">
        <f>SUM(I744:I744)</f>
        <v>0</v>
      </c>
      <c r="J745" s="673">
        <f>SUM(J744:J744)</f>
        <v>0</v>
      </c>
      <c r="K745" s="494" t="s">
        <v>5</v>
      </c>
      <c r="L745" s="1"/>
      <c r="M745" s="1"/>
      <c r="N745" s="1"/>
      <c r="O745" s="1"/>
      <c r="P745" s="8">
        <f t="shared" si="99"/>
        <v>1</v>
      </c>
      <c r="AH745" s="2" t="str">
        <f t="shared" si="100"/>
        <v>DIRECTO: $21,000 / un</v>
      </c>
    </row>
    <row r="746" spans="1:34" s="2" customFormat="1">
      <c r="A746" s="1">
        <v>851</v>
      </c>
      <c r="B746" s="36"/>
      <c r="C746" s="30"/>
      <c r="D746" s="521" t="s">
        <v>8</v>
      </c>
      <c r="E746" s="30" t="s">
        <v>8</v>
      </c>
      <c r="F746" s="520"/>
      <c r="G746" s="520" t="s">
        <v>8</v>
      </c>
      <c r="H746" s="520" t="s">
        <v>8</v>
      </c>
      <c r="I746" s="520" t="s">
        <v>8</v>
      </c>
      <c r="J746" s="527">
        <f>ROUNDUP(SUM(G745:J745),0)</f>
        <v>21000</v>
      </c>
      <c r="K746" s="494" t="s">
        <v>5</v>
      </c>
      <c r="L746" s="1"/>
      <c r="M746" s="1"/>
      <c r="N746" s="1"/>
      <c r="O746" s="1"/>
      <c r="P746" s="8">
        <f t="shared" si="99"/>
        <v>1</v>
      </c>
      <c r="AH746" s="2" t="str">
        <f t="shared" si="100"/>
        <v/>
      </c>
    </row>
    <row r="747" spans="1:34" s="2" customFormat="1">
      <c r="A747" s="1">
        <v>852</v>
      </c>
      <c r="C747" s="4"/>
      <c r="D747" s="490"/>
      <c r="E747" s="4"/>
      <c r="F747" s="491"/>
      <c r="G747" s="491"/>
      <c r="H747" s="491"/>
      <c r="I747" s="491"/>
      <c r="J747" s="491"/>
      <c r="K747" s="494" t="s">
        <v>5</v>
      </c>
      <c r="L747" s="1"/>
      <c r="M747" s="1"/>
      <c r="N747" s="1"/>
      <c r="O747" s="1"/>
      <c r="P747" s="8">
        <f t="shared" si="99"/>
        <v>1</v>
      </c>
      <c r="Q747" s="533"/>
      <c r="R747" s="491"/>
      <c r="AH747" s="2" t="str">
        <f t="shared" si="100"/>
        <v/>
      </c>
    </row>
    <row r="748" spans="1:34" s="2" customFormat="1">
      <c r="A748" s="1">
        <v>853</v>
      </c>
      <c r="B748" s="503">
        <v>11.09</v>
      </c>
      <c r="C748" s="43" t="s">
        <v>319</v>
      </c>
      <c r="D748" s="610"/>
      <c r="G748" s="528" t="s">
        <v>10</v>
      </c>
      <c r="H748" s="528" t="s">
        <v>11</v>
      </c>
      <c r="I748" s="528" t="s">
        <v>12</v>
      </c>
      <c r="J748" s="528" t="s">
        <v>13</v>
      </c>
      <c r="K748" s="494" t="s">
        <v>5</v>
      </c>
      <c r="L748" s="1"/>
      <c r="M748" s="1"/>
      <c r="N748" s="1"/>
      <c r="O748" s="1"/>
      <c r="P748" s="8">
        <f t="shared" si="99"/>
        <v>1</v>
      </c>
      <c r="AH748" s="2" t="str">
        <f t="shared" si="100"/>
        <v>DISPENSADOR DE TOALLAS DE MANO</v>
      </c>
    </row>
    <row r="749" spans="1:34" s="2" customFormat="1">
      <c r="A749" s="1">
        <v>854</v>
      </c>
      <c r="B749" s="100"/>
      <c r="C749" s="41" t="s">
        <v>320</v>
      </c>
      <c r="D749" s="611">
        <v>1</v>
      </c>
      <c r="E749" s="38" t="s">
        <v>46</v>
      </c>
      <c r="F749" s="530">
        <f>+P749*R749</f>
        <v>25000</v>
      </c>
      <c r="G749" s="612" t="s">
        <v>8</v>
      </c>
      <c r="H749" s="654">
        <f>D749*F749</f>
        <v>25000</v>
      </c>
      <c r="I749" s="613" t="s">
        <v>8</v>
      </c>
      <c r="J749" s="655" t="s">
        <v>8</v>
      </c>
      <c r="K749" s="494" t="s">
        <v>5</v>
      </c>
      <c r="L749" s="1"/>
      <c r="M749" s="1"/>
      <c r="N749" s="1"/>
      <c r="O749" s="1"/>
      <c r="P749" s="8">
        <f t="shared" si="99"/>
        <v>1</v>
      </c>
      <c r="R749" s="530">
        <v>25000</v>
      </c>
      <c r="X749" s="2" t="str">
        <f>TRIM(C749)</f>
        <v>Dispensador toallas mano</v>
      </c>
      <c r="AH749" s="2" t="str">
        <f t="shared" si="100"/>
        <v>Dispensador toallas mano</v>
      </c>
    </row>
    <row r="750" spans="1:34" s="2" customFormat="1">
      <c r="A750" s="1">
        <v>855</v>
      </c>
      <c r="B750" s="101"/>
      <c r="C750" s="26" t="s">
        <v>321</v>
      </c>
      <c r="D750" s="621">
        <v>1</v>
      </c>
      <c r="E750" s="27" t="s">
        <v>54</v>
      </c>
      <c r="F750" s="573">
        <f>+P750*R750</f>
        <v>8255</v>
      </c>
      <c r="G750" s="513" t="s">
        <v>8</v>
      </c>
      <c r="H750" s="514" t="s">
        <v>8</v>
      </c>
      <c r="I750" s="515">
        <f>D750*F750</f>
        <v>8255</v>
      </c>
      <c r="J750" s="622" t="s">
        <v>8</v>
      </c>
      <c r="K750" s="494" t="s">
        <v>5</v>
      </c>
      <c r="L750" s="1"/>
      <c r="M750" s="1"/>
      <c r="N750" s="1"/>
      <c r="O750" s="1"/>
      <c r="P750" s="8">
        <f t="shared" si="99"/>
        <v>1</v>
      </c>
      <c r="R750" s="512">
        <f>6500*1.27</f>
        <v>8255</v>
      </c>
      <c r="X750" s="2" t="str">
        <f>TRIM(C750)</f>
        <v>M.O. instalacion dispensador toallas de mano</v>
      </c>
      <c r="AH750" s="2" t="str">
        <f t="shared" si="100"/>
        <v>M.O. instalacion dispensador toallas de mano</v>
      </c>
    </row>
    <row r="751" spans="1:34" s="2" customFormat="1">
      <c r="A751" s="1">
        <v>856</v>
      </c>
      <c r="B751" s="102"/>
      <c r="C751" s="42" t="s">
        <v>64</v>
      </c>
      <c r="D751" s="623">
        <f>I750</f>
        <v>8255</v>
      </c>
      <c r="E751" s="39" t="s">
        <v>20</v>
      </c>
      <c r="F751" s="640">
        <f>+P751*R751</f>
        <v>0</v>
      </c>
      <c r="G751" s="636">
        <f>D751*F751</f>
        <v>0</v>
      </c>
      <c r="H751" s="540"/>
      <c r="I751" s="539" t="s">
        <v>8</v>
      </c>
      <c r="J751" s="541" t="s">
        <v>8</v>
      </c>
      <c r="K751" s="494" t="s">
        <v>5</v>
      </c>
      <c r="L751" s="1"/>
      <c r="M751" s="1"/>
      <c r="N751" s="1"/>
      <c r="O751" s="1"/>
      <c r="P751" s="8">
        <f t="shared" si="99"/>
        <v>1</v>
      </c>
      <c r="R751" s="512">
        <v>0</v>
      </c>
      <c r="X751" s="2" t="str">
        <f>TRIM(C751)</f>
        <v>Herramienta y equipo menor</v>
      </c>
      <c r="AH751" s="2" t="str">
        <f t="shared" si="100"/>
        <v>Herramienta y equipo menor</v>
      </c>
    </row>
    <row r="752" spans="1:34" s="2" customFormat="1">
      <c r="A752" s="1">
        <v>857</v>
      </c>
      <c r="B752" s="36"/>
      <c r="C752" s="18" t="str">
        <f>"DIRECTO:  "&amp;TEXT(ROUNDUP(SUM(G752:J752),0),"$0,00")&amp;" / "&amp;E752</f>
        <v>DIRECTO:  $33,255 / un</v>
      </c>
      <c r="D752" s="624"/>
      <c r="E752" s="30" t="s">
        <v>54</v>
      </c>
      <c r="F752" s="520"/>
      <c r="G752" s="543">
        <f>SUM(G749:G751)</f>
        <v>0</v>
      </c>
      <c r="H752" s="543">
        <f>SUM(H749:H751)</f>
        <v>25000</v>
      </c>
      <c r="I752" s="543">
        <f>SUM(I749:I751)</f>
        <v>8255</v>
      </c>
      <c r="J752" s="673">
        <f>SUM(J749:J751)</f>
        <v>0</v>
      </c>
      <c r="K752" s="494" t="s">
        <v>5</v>
      </c>
      <c r="L752" s="1"/>
      <c r="M752" s="1"/>
      <c r="N752" s="1"/>
      <c r="O752" s="1"/>
      <c r="P752" s="8">
        <f t="shared" si="99"/>
        <v>1</v>
      </c>
      <c r="AH752" s="2" t="str">
        <f t="shared" si="100"/>
        <v>DIRECTO: $33,255 / un</v>
      </c>
    </row>
    <row r="753" spans="1:34" s="2" customFormat="1">
      <c r="A753" s="1">
        <v>858</v>
      </c>
      <c r="B753" s="36"/>
      <c r="C753" s="30"/>
      <c r="D753" s="521" t="s">
        <v>8</v>
      </c>
      <c r="E753" s="30" t="s">
        <v>8</v>
      </c>
      <c r="F753" s="520"/>
      <c r="G753" s="520" t="s">
        <v>8</v>
      </c>
      <c r="H753" s="520" t="s">
        <v>8</v>
      </c>
      <c r="I753" s="520" t="s">
        <v>8</v>
      </c>
      <c r="J753" s="527">
        <f>ROUNDUP(SUM(G752:J752),0)</f>
        <v>33255</v>
      </c>
      <c r="K753" s="494" t="s">
        <v>5</v>
      </c>
      <c r="L753" s="1"/>
      <c r="M753" s="1"/>
      <c r="N753" s="1"/>
      <c r="O753" s="1"/>
      <c r="P753" s="8">
        <f t="shared" si="99"/>
        <v>1</v>
      </c>
      <c r="AH753" s="2" t="str">
        <f t="shared" si="100"/>
        <v/>
      </c>
    </row>
    <row r="754" spans="1:34" s="2" customFormat="1">
      <c r="A754" s="1">
        <v>859</v>
      </c>
      <c r="B754" s="36"/>
      <c r="C754" s="30"/>
      <c r="D754" s="521" t="s">
        <v>8</v>
      </c>
      <c r="E754" s="30" t="s">
        <v>8</v>
      </c>
      <c r="F754" s="520"/>
      <c r="G754" s="520" t="s">
        <v>8</v>
      </c>
      <c r="H754" s="520" t="s">
        <v>8</v>
      </c>
      <c r="I754" s="520" t="s">
        <v>8</v>
      </c>
      <c r="J754" s="520" t="s">
        <v>8</v>
      </c>
      <c r="K754" s="494" t="s">
        <v>5</v>
      </c>
      <c r="L754" s="1"/>
      <c r="M754" s="1"/>
      <c r="N754" s="1"/>
      <c r="O754" s="1"/>
      <c r="P754" s="8">
        <f t="shared" si="99"/>
        <v>1</v>
      </c>
      <c r="AH754" s="2" t="str">
        <f t="shared" si="100"/>
        <v/>
      </c>
    </row>
    <row r="755" spans="1:34" s="2" customFormat="1">
      <c r="A755" s="1">
        <v>860</v>
      </c>
      <c r="B755" s="568">
        <v>11.1</v>
      </c>
      <c r="C755" s="568" t="s">
        <v>322</v>
      </c>
      <c r="D755" s="490"/>
      <c r="E755" s="4"/>
      <c r="F755" s="491">
        <v>0</v>
      </c>
      <c r="G755" s="748" t="s">
        <v>10</v>
      </c>
      <c r="H755" s="748" t="s">
        <v>11</v>
      </c>
      <c r="I755" s="748" t="s">
        <v>12</v>
      </c>
      <c r="J755" s="748" t="s">
        <v>13</v>
      </c>
      <c r="K755" s="494" t="s">
        <v>5</v>
      </c>
      <c r="L755" s="1"/>
      <c r="M755" s="1"/>
      <c r="N755" s="1"/>
      <c r="O755" s="1"/>
      <c r="P755" s="8">
        <f t="shared" si="99"/>
        <v>1</v>
      </c>
      <c r="Q755" s="533"/>
      <c r="R755" s="491">
        <v>0</v>
      </c>
      <c r="AH755" s="2" t="str">
        <f t="shared" si="100"/>
        <v>ESPEJO PELDAR 5 MM O EQUIVALENTE</v>
      </c>
    </row>
    <row r="756" spans="1:34" s="2" customFormat="1">
      <c r="A756" s="1">
        <v>861</v>
      </c>
      <c r="B756" s="94"/>
      <c r="C756" s="12" t="s">
        <v>323</v>
      </c>
      <c r="D756" s="569">
        <v>1</v>
      </c>
      <c r="E756" s="13" t="s">
        <v>100</v>
      </c>
      <c r="F756" s="526">
        <f>+P756*R756</f>
        <v>39400</v>
      </c>
      <c r="G756" s="547" t="s">
        <v>8</v>
      </c>
      <c r="H756" s="531">
        <f>$D756*$F756</f>
        <v>39400</v>
      </c>
      <c r="I756" s="531"/>
      <c r="J756" s="549" t="s">
        <v>8</v>
      </c>
      <c r="K756" s="494" t="s">
        <v>5</v>
      </c>
      <c r="L756" s="1"/>
      <c r="M756" s="1"/>
      <c r="N756" s="1"/>
      <c r="O756" s="1"/>
      <c r="P756" s="8">
        <f t="shared" si="99"/>
        <v>1</v>
      </c>
      <c r="Q756" s="533"/>
      <c r="R756" s="550">
        <f>39400</f>
        <v>39400</v>
      </c>
      <c r="X756" s="2" t="str">
        <f>TRIM(C756)</f>
        <v>Espejo 5 mm</v>
      </c>
      <c r="AH756" s="2" t="str">
        <f t="shared" si="100"/>
        <v>Espejo 5 mm</v>
      </c>
    </row>
    <row r="757" spans="1:34" s="2" customFormat="1">
      <c r="A757" s="1">
        <v>862</v>
      </c>
      <c r="B757" s="96"/>
      <c r="C757" s="16" t="s">
        <v>324</v>
      </c>
      <c r="D757" s="642">
        <v>1</v>
      </c>
      <c r="E757" s="17" t="s">
        <v>100</v>
      </c>
      <c r="F757" s="537">
        <f>+P757*R757</f>
        <v>4000</v>
      </c>
      <c r="G757" s="749" t="s">
        <v>8</v>
      </c>
      <c r="H757" s="562" t="s">
        <v>8</v>
      </c>
      <c r="I757" s="633">
        <f>D757*F757</f>
        <v>4000</v>
      </c>
      <c r="J757" s="563" t="s">
        <v>8</v>
      </c>
      <c r="K757" s="494" t="s">
        <v>5</v>
      </c>
      <c r="L757" s="1"/>
      <c r="M757" s="1"/>
      <c r="N757" s="1"/>
      <c r="O757" s="1"/>
      <c r="P757" s="8">
        <f t="shared" ref="P757:P784" si="101">VLOOKUP(K757,$P$2:$Q$5,2,0)</f>
        <v>1</v>
      </c>
      <c r="Q757" s="533"/>
      <c r="R757" s="550">
        <v>4000</v>
      </c>
      <c r="X757" s="2" t="str">
        <f>TRIM(C757)</f>
        <v>M.O. instalacion espejo</v>
      </c>
      <c r="AH757" s="2" t="str">
        <f t="shared" si="100"/>
        <v>M.O. instalacion espejo</v>
      </c>
    </row>
    <row r="758" spans="1:34" s="2" customFormat="1">
      <c r="A758" s="1">
        <v>863</v>
      </c>
      <c r="B758" s="3"/>
      <c r="C758" s="18" t="str">
        <f>"DIRECTO:  "&amp;TEXT(ROUNDUP(SUM(G758:J758),0),"$0,00")&amp;" / "&amp;E758</f>
        <v>DIRECTO:  $43,400 / m2</v>
      </c>
      <c r="D758" s="579" t="s">
        <v>8</v>
      </c>
      <c r="E758" s="4" t="s">
        <v>100</v>
      </c>
      <c r="F758" s="491" t="s">
        <v>8</v>
      </c>
      <c r="G758" s="566">
        <f>SUM(G756:G757)</f>
        <v>0</v>
      </c>
      <c r="H758" s="566">
        <f>SUM(H756:H757)</f>
        <v>39400</v>
      </c>
      <c r="I758" s="566">
        <f>SUM(I756:I757)</f>
        <v>4000</v>
      </c>
      <c r="J758" s="566">
        <f>SUM(J756:J757)</f>
        <v>0</v>
      </c>
      <c r="K758" s="494" t="s">
        <v>5</v>
      </c>
      <c r="L758" s="1"/>
      <c r="M758" s="1"/>
      <c r="N758" s="1"/>
      <c r="O758" s="1"/>
      <c r="P758" s="8">
        <f t="shared" si="101"/>
        <v>1</v>
      </c>
      <c r="Q758" s="533"/>
      <c r="R758" s="491" t="s">
        <v>8</v>
      </c>
      <c r="AH758" s="2" t="str">
        <f t="shared" si="100"/>
        <v>DIRECTO: $43,400 / m2</v>
      </c>
    </row>
    <row r="759" spans="1:34" s="2" customFormat="1">
      <c r="A759" s="1">
        <v>864</v>
      </c>
      <c r="B759" s="3"/>
      <c r="C759" s="4"/>
      <c r="D759" s="490" t="s">
        <v>8</v>
      </c>
      <c r="E759" s="4"/>
      <c r="F759" s="491" t="s">
        <v>8</v>
      </c>
      <c r="G759" s="491" t="s">
        <v>8</v>
      </c>
      <c r="H759" s="491" t="s">
        <v>8</v>
      </c>
      <c r="I759" s="491" t="s">
        <v>8</v>
      </c>
      <c r="J759" s="527">
        <f>ROUNDUP(SUM(G758:J758),0)</f>
        <v>43400</v>
      </c>
      <c r="K759" s="494" t="s">
        <v>5</v>
      </c>
      <c r="L759" s="1"/>
      <c r="M759" s="1"/>
      <c r="N759" s="1"/>
      <c r="O759" s="1"/>
      <c r="P759" s="8">
        <f t="shared" si="101"/>
        <v>1</v>
      </c>
      <c r="Q759" s="533"/>
      <c r="R759" s="491" t="s">
        <v>8</v>
      </c>
      <c r="AH759" s="2" t="str">
        <f t="shared" si="100"/>
        <v/>
      </c>
    </row>
    <row r="760" spans="1:34" s="2" customFormat="1">
      <c r="A760" s="1">
        <v>865</v>
      </c>
      <c r="B760" s="33"/>
      <c r="C760" s="33"/>
      <c r="D760" s="750"/>
      <c r="E760" s="33"/>
      <c r="F760" s="33"/>
      <c r="G760" s="33"/>
      <c r="H760" s="1"/>
      <c r="I760" s="1"/>
      <c r="J760" s="1"/>
      <c r="K760" s="494" t="s">
        <v>5</v>
      </c>
      <c r="L760" s="1"/>
      <c r="M760" s="1"/>
      <c r="N760" s="1"/>
      <c r="O760" s="1"/>
      <c r="P760" s="8">
        <f t="shared" si="101"/>
        <v>1</v>
      </c>
      <c r="Q760" s="533"/>
      <c r="R760" s="33"/>
      <c r="AH760" s="2" t="str">
        <f t="shared" si="100"/>
        <v/>
      </c>
    </row>
    <row r="761" spans="1:34">
      <c r="A761" s="1">
        <v>866</v>
      </c>
      <c r="B761" s="498">
        <v>11.11</v>
      </c>
      <c r="C761" s="40" t="s">
        <v>325</v>
      </c>
      <c r="G761" s="751" t="s">
        <v>10</v>
      </c>
      <c r="H761" s="751" t="s">
        <v>11</v>
      </c>
      <c r="I761" s="751" t="s">
        <v>12</v>
      </c>
      <c r="J761" s="751" t="s">
        <v>13</v>
      </c>
      <c r="K761" s="494" t="s">
        <v>5</v>
      </c>
      <c r="P761" s="8">
        <f t="shared" si="101"/>
        <v>1</v>
      </c>
      <c r="R761" s="493">
        <v>0</v>
      </c>
      <c r="AH761" s="2" t="str">
        <f t="shared" si="100"/>
        <v>DIVISION ACERO INOX. REF 304 2B CAL 22 TERMINADO 3, PANEL ORINAL 0.50 X 1.17</v>
      </c>
    </row>
    <row r="762" spans="1:34">
      <c r="A762" s="1">
        <v>867</v>
      </c>
      <c r="B762" s="752"/>
      <c r="C762" s="107" t="s">
        <v>326</v>
      </c>
      <c r="D762" s="753">
        <v>1</v>
      </c>
      <c r="E762" s="108" t="s">
        <v>54</v>
      </c>
      <c r="F762" s="603">
        <f>+P762*R762</f>
        <v>208800</v>
      </c>
      <c r="G762" s="604" t="s">
        <v>8</v>
      </c>
      <c r="H762" s="605" t="s">
        <v>8</v>
      </c>
      <c r="I762" s="754">
        <f>D762*F762</f>
        <v>208800</v>
      </c>
      <c r="J762" s="735" t="s">
        <v>8</v>
      </c>
      <c r="K762" s="494" t="s">
        <v>5</v>
      </c>
      <c r="P762" s="8">
        <f t="shared" si="101"/>
        <v>1</v>
      </c>
      <c r="R762" s="755">
        <f>180000*1.16</f>
        <v>208800</v>
      </c>
      <c r="AH762" s="2" t="str">
        <f t="shared" si="100"/>
        <v>Sum e inst. Panel orinal</v>
      </c>
    </row>
    <row r="763" spans="1:34">
      <c r="A763" s="1">
        <v>868</v>
      </c>
      <c r="C763" s="106" t="str">
        <f>" DIRECTO:  "&amp;TEXT(SUM(G763:J763),"$0,00")&amp;" / "&amp;E763</f>
        <v xml:space="preserve"> DIRECTO:  $208,800 / un</v>
      </c>
      <c r="D763" s="579" t="s">
        <v>8</v>
      </c>
      <c r="E763" s="4" t="s">
        <v>54</v>
      </c>
      <c r="F763" s="491" t="s">
        <v>8</v>
      </c>
      <c r="G763" s="566">
        <f>SUM(G762:G762)</f>
        <v>0</v>
      </c>
      <c r="H763" s="672">
        <f>SUM(H762:H762)</f>
        <v>0</v>
      </c>
      <c r="I763" s="672">
        <f>SUM(I762:I762)</f>
        <v>208800</v>
      </c>
      <c r="J763" s="566">
        <f>SUM(J762:J762)</f>
        <v>0</v>
      </c>
      <c r="K763" s="494" t="s">
        <v>5</v>
      </c>
      <c r="P763" s="8">
        <f t="shared" si="101"/>
        <v>1</v>
      </c>
      <c r="R763" s="493" t="s">
        <v>8</v>
      </c>
      <c r="AH763" s="2" t="str">
        <f t="shared" si="100"/>
        <v>DIRECTO: $208,800 / un</v>
      </c>
    </row>
    <row r="764" spans="1:34">
      <c r="A764" s="1">
        <v>869</v>
      </c>
      <c r="C764" s="4" t="s">
        <v>8</v>
      </c>
      <c r="D764" s="490" t="s">
        <v>8</v>
      </c>
      <c r="E764" s="4" t="s">
        <v>8</v>
      </c>
      <c r="F764" s="491" t="s">
        <v>8</v>
      </c>
      <c r="G764" s="491" t="s">
        <v>8</v>
      </c>
      <c r="H764" s="491" t="s">
        <v>8</v>
      </c>
      <c r="I764" s="491" t="s">
        <v>8</v>
      </c>
      <c r="J764" s="609">
        <f>ROUND(SUM(G763:J763),0)</f>
        <v>208800</v>
      </c>
      <c r="K764" s="494" t="s">
        <v>5</v>
      </c>
      <c r="P764" s="8">
        <f t="shared" si="101"/>
        <v>1</v>
      </c>
      <c r="R764" s="493" t="s">
        <v>8</v>
      </c>
      <c r="AH764" s="2" t="str">
        <f t="shared" si="100"/>
        <v/>
      </c>
    </row>
    <row r="765" spans="1:34">
      <c r="A765" s="1">
        <v>870</v>
      </c>
      <c r="K765" s="494" t="s">
        <v>5</v>
      </c>
      <c r="P765" s="8">
        <f t="shared" si="101"/>
        <v>1</v>
      </c>
      <c r="AH765" s="2" t="str">
        <f t="shared" si="100"/>
        <v/>
      </c>
    </row>
    <row r="766" spans="1:34">
      <c r="A766" s="1">
        <v>871</v>
      </c>
      <c r="B766" s="498">
        <v>11.12</v>
      </c>
      <c r="C766" s="40" t="s">
        <v>327</v>
      </c>
      <c r="G766" s="751" t="s">
        <v>10</v>
      </c>
      <c r="H766" s="751" t="s">
        <v>11</v>
      </c>
      <c r="I766" s="751" t="s">
        <v>12</v>
      </c>
      <c r="J766" s="751" t="s">
        <v>13</v>
      </c>
      <c r="K766" s="494" t="s">
        <v>5</v>
      </c>
      <c r="P766" s="8">
        <f t="shared" si="101"/>
        <v>1</v>
      </c>
      <c r="R766" s="493">
        <v>0</v>
      </c>
      <c r="AH766" s="2" t="str">
        <f t="shared" si="100"/>
        <v>DIVISION ACERO INOX. REF 304 2B CAL 22 TERMINADO 3, PANEL PUERTA 0.57 X 1.60</v>
      </c>
    </row>
    <row r="767" spans="1:34">
      <c r="A767" s="1">
        <v>872</v>
      </c>
      <c r="B767" s="752"/>
      <c r="C767" s="107" t="s">
        <v>328</v>
      </c>
      <c r="D767" s="753">
        <v>1</v>
      </c>
      <c r="E767" s="108" t="s">
        <v>54</v>
      </c>
      <c r="F767" s="603">
        <f>+P767*R767</f>
        <v>313200</v>
      </c>
      <c r="G767" s="604" t="s">
        <v>8</v>
      </c>
      <c r="H767" s="605" t="s">
        <v>8</v>
      </c>
      <c r="I767" s="754">
        <f>D767*F767</f>
        <v>313200</v>
      </c>
      <c r="J767" s="735" t="s">
        <v>8</v>
      </c>
      <c r="K767" s="494" t="s">
        <v>5</v>
      </c>
      <c r="P767" s="8">
        <f t="shared" si="101"/>
        <v>1</v>
      </c>
      <c r="R767" s="755">
        <f>270000*1.16</f>
        <v>313200</v>
      </c>
      <c r="AH767" s="2" t="str">
        <f t="shared" si="100"/>
        <v>Sum e inst. Panel Puerta</v>
      </c>
    </row>
    <row r="768" spans="1:34">
      <c r="A768" s="1">
        <v>873</v>
      </c>
      <c r="C768" s="106" t="str">
        <f>" DIRECTO:  "&amp;TEXT(SUM(G768:J768),"$0,00")&amp;" / "&amp;E768</f>
        <v xml:space="preserve"> DIRECTO:  $313,200 / un</v>
      </c>
      <c r="D768" s="579" t="s">
        <v>8</v>
      </c>
      <c r="E768" s="4" t="s">
        <v>54</v>
      </c>
      <c r="F768" s="491" t="s">
        <v>8</v>
      </c>
      <c r="G768" s="566">
        <f>SUM(G767:G767)</f>
        <v>0</v>
      </c>
      <c r="H768" s="672">
        <f>SUM(H767:H767)</f>
        <v>0</v>
      </c>
      <c r="I768" s="672">
        <f>SUM(I767:I767)</f>
        <v>313200</v>
      </c>
      <c r="J768" s="566">
        <f>SUM(J767:J767)</f>
        <v>0</v>
      </c>
      <c r="K768" s="494" t="s">
        <v>5</v>
      </c>
      <c r="P768" s="8">
        <f t="shared" si="101"/>
        <v>1</v>
      </c>
      <c r="R768" s="493" t="s">
        <v>8</v>
      </c>
      <c r="AH768" s="2" t="str">
        <f t="shared" si="100"/>
        <v>DIRECTO: $313,200 / un</v>
      </c>
    </row>
    <row r="769" spans="1:34">
      <c r="A769" s="1">
        <v>874</v>
      </c>
      <c r="C769" s="4" t="s">
        <v>8</v>
      </c>
      <c r="D769" s="490" t="s">
        <v>8</v>
      </c>
      <c r="E769" s="4" t="s">
        <v>8</v>
      </c>
      <c r="F769" s="491" t="s">
        <v>8</v>
      </c>
      <c r="G769" s="491" t="s">
        <v>8</v>
      </c>
      <c r="H769" s="491" t="s">
        <v>8</v>
      </c>
      <c r="I769" s="491" t="s">
        <v>8</v>
      </c>
      <c r="J769" s="609">
        <f>ROUND(SUM(G768:J768),0)</f>
        <v>313200</v>
      </c>
      <c r="K769" s="494" t="s">
        <v>5</v>
      </c>
      <c r="P769" s="8">
        <f t="shared" si="101"/>
        <v>1</v>
      </c>
      <c r="R769" s="493" t="s">
        <v>8</v>
      </c>
      <c r="AH769" s="2" t="str">
        <f t="shared" si="100"/>
        <v/>
      </c>
    </row>
    <row r="770" spans="1:34">
      <c r="A770" s="1">
        <v>875</v>
      </c>
      <c r="K770" s="494" t="s">
        <v>5</v>
      </c>
      <c r="P770" s="8">
        <f t="shared" si="101"/>
        <v>1</v>
      </c>
      <c r="AH770" s="2" t="str">
        <f t="shared" si="100"/>
        <v/>
      </c>
    </row>
    <row r="771" spans="1:34">
      <c r="A771" s="1">
        <v>881</v>
      </c>
      <c r="B771" s="498">
        <v>11.13</v>
      </c>
      <c r="C771" s="40" t="s">
        <v>329</v>
      </c>
      <c r="G771" s="751" t="s">
        <v>10</v>
      </c>
      <c r="H771" s="751" t="s">
        <v>11</v>
      </c>
      <c r="I771" s="751" t="s">
        <v>12</v>
      </c>
      <c r="J771" s="751" t="s">
        <v>13</v>
      </c>
      <c r="K771" s="494" t="s">
        <v>5</v>
      </c>
      <c r="P771" s="8">
        <f t="shared" si="101"/>
        <v>1</v>
      </c>
      <c r="R771" s="493">
        <v>0</v>
      </c>
      <c r="AH771" s="2" t="str">
        <f t="shared" ref="AH771:AH789" si="102">TRIM(C771)</f>
        <v>DIVISION ACERO INOX. REF 304 2B CAL 22 TERMINADO 3, PANEL DIVISORIO 1.00 X 1.60</v>
      </c>
    </row>
    <row r="772" spans="1:34">
      <c r="A772" s="1">
        <v>882</v>
      </c>
      <c r="B772" s="752"/>
      <c r="C772" s="107" t="s">
        <v>330</v>
      </c>
      <c r="D772" s="753">
        <v>1</v>
      </c>
      <c r="E772" s="108" t="s">
        <v>54</v>
      </c>
      <c r="F772" s="603">
        <f>+P772*R772</f>
        <v>684400</v>
      </c>
      <c r="G772" s="604" t="s">
        <v>8</v>
      </c>
      <c r="H772" s="605" t="s">
        <v>8</v>
      </c>
      <c r="I772" s="754">
        <f>D772*F772</f>
        <v>684400</v>
      </c>
      <c r="J772" s="735" t="s">
        <v>8</v>
      </c>
      <c r="K772" s="494" t="s">
        <v>5</v>
      </c>
      <c r="P772" s="8">
        <f t="shared" si="101"/>
        <v>1</v>
      </c>
      <c r="R772" s="755">
        <f>590000*1.16</f>
        <v>684400</v>
      </c>
      <c r="AH772" s="2" t="str">
        <f t="shared" si="102"/>
        <v>Sum e inst. Panel Divisorio</v>
      </c>
    </row>
    <row r="773" spans="1:34">
      <c r="A773" s="1">
        <v>883</v>
      </c>
      <c r="C773" s="106" t="str">
        <f>" DIRECTO:  "&amp;TEXT(SUM(G773:J773),"$0,00")&amp;" / "&amp;E773</f>
        <v xml:space="preserve"> DIRECTO:  $684,400 / un</v>
      </c>
      <c r="D773" s="579" t="s">
        <v>8</v>
      </c>
      <c r="E773" s="4" t="s">
        <v>54</v>
      </c>
      <c r="F773" s="491" t="s">
        <v>8</v>
      </c>
      <c r="G773" s="566">
        <f>SUM(G772:G772)</f>
        <v>0</v>
      </c>
      <c r="H773" s="672">
        <f>SUM(H772:H772)</f>
        <v>0</v>
      </c>
      <c r="I773" s="672">
        <f>SUM(I772:I772)</f>
        <v>684400</v>
      </c>
      <c r="J773" s="566">
        <f>SUM(J772:J772)</f>
        <v>0</v>
      </c>
      <c r="K773" s="494" t="s">
        <v>5</v>
      </c>
      <c r="P773" s="8">
        <f t="shared" si="101"/>
        <v>1</v>
      </c>
      <c r="R773" s="493" t="s">
        <v>8</v>
      </c>
      <c r="AH773" s="2" t="str">
        <f t="shared" si="102"/>
        <v>DIRECTO: $684,400 / un</v>
      </c>
    </row>
    <row r="774" spans="1:34">
      <c r="A774" s="1">
        <v>884</v>
      </c>
      <c r="C774" s="4" t="s">
        <v>8</v>
      </c>
      <c r="D774" s="490" t="s">
        <v>8</v>
      </c>
      <c r="E774" s="4" t="s">
        <v>8</v>
      </c>
      <c r="F774" s="491" t="s">
        <v>8</v>
      </c>
      <c r="G774" s="491" t="s">
        <v>8</v>
      </c>
      <c r="H774" s="491" t="s">
        <v>8</v>
      </c>
      <c r="I774" s="491" t="s">
        <v>8</v>
      </c>
      <c r="J774" s="609">
        <f>ROUND(SUM(G773:J773),0)</f>
        <v>684400</v>
      </c>
      <c r="K774" s="494" t="s">
        <v>5</v>
      </c>
      <c r="P774" s="8">
        <f t="shared" si="101"/>
        <v>1</v>
      </c>
      <c r="R774" s="493" t="s">
        <v>8</v>
      </c>
      <c r="AH774" s="2" t="str">
        <f t="shared" si="102"/>
        <v/>
      </c>
    </row>
    <row r="775" spans="1:34">
      <c r="A775" s="1">
        <v>885</v>
      </c>
      <c r="K775" s="494" t="s">
        <v>5</v>
      </c>
      <c r="P775" s="8">
        <f t="shared" si="101"/>
        <v>1</v>
      </c>
      <c r="AH775" s="2" t="str">
        <f t="shared" si="102"/>
        <v/>
      </c>
    </row>
    <row r="776" spans="1:34">
      <c r="A776" s="1">
        <v>886</v>
      </c>
      <c r="B776" s="498">
        <v>11.14</v>
      </c>
      <c r="C776" s="40" t="s">
        <v>331</v>
      </c>
      <c r="G776" s="751" t="s">
        <v>10</v>
      </c>
      <c r="H776" s="751" t="s">
        <v>11</v>
      </c>
      <c r="I776" s="751" t="s">
        <v>12</v>
      </c>
      <c r="J776" s="751" t="s">
        <v>13</v>
      </c>
      <c r="K776" s="494" t="s">
        <v>5</v>
      </c>
      <c r="P776" s="8">
        <f t="shared" si="101"/>
        <v>1</v>
      </c>
      <c r="R776" s="493">
        <v>0</v>
      </c>
      <c r="AH776" s="2" t="str">
        <f t="shared" si="102"/>
        <v>DIVISION ACERO INOX. REF 304 2B CAL 22 TERMINADO 3, PANEL FRONTAL 0.83 X 180</v>
      </c>
    </row>
    <row r="777" spans="1:34">
      <c r="A777" s="1">
        <v>887</v>
      </c>
      <c r="B777" s="752"/>
      <c r="C777" s="107" t="s">
        <v>332</v>
      </c>
      <c r="D777" s="753">
        <v>1</v>
      </c>
      <c r="E777" s="108" t="s">
        <v>54</v>
      </c>
      <c r="F777" s="603">
        <f>+P777*R777</f>
        <v>470960</v>
      </c>
      <c r="G777" s="604" t="s">
        <v>8</v>
      </c>
      <c r="H777" s="605" t="s">
        <v>8</v>
      </c>
      <c r="I777" s="754">
        <f>D777*F777</f>
        <v>470960</v>
      </c>
      <c r="J777" s="735" t="s">
        <v>8</v>
      </c>
      <c r="K777" s="494" t="s">
        <v>5</v>
      </c>
      <c r="P777" s="8">
        <f t="shared" si="101"/>
        <v>1</v>
      </c>
      <c r="R777" s="755">
        <f>406000*1.16</f>
        <v>470960</v>
      </c>
      <c r="AH777" s="2" t="str">
        <f t="shared" si="102"/>
        <v>Sum e inst. Panel Frontal</v>
      </c>
    </row>
    <row r="778" spans="1:34">
      <c r="A778" s="1">
        <v>888</v>
      </c>
      <c r="C778" s="106" t="str">
        <f>" DIRECTO:  "&amp;TEXT(SUM(G778:J778),"$0,00")&amp;" / "&amp;E778</f>
        <v xml:space="preserve"> DIRECTO:  $470,960 / un</v>
      </c>
      <c r="D778" s="579" t="s">
        <v>8</v>
      </c>
      <c r="E778" s="4" t="s">
        <v>54</v>
      </c>
      <c r="F778" s="491" t="s">
        <v>8</v>
      </c>
      <c r="G778" s="566">
        <f>SUM(G777:G777)</f>
        <v>0</v>
      </c>
      <c r="H778" s="672">
        <f>SUM(H777:H777)</f>
        <v>0</v>
      </c>
      <c r="I778" s="672">
        <f>SUM(I777:I777)</f>
        <v>470960</v>
      </c>
      <c r="J778" s="566">
        <f>SUM(J777:J777)</f>
        <v>0</v>
      </c>
      <c r="K778" s="494" t="s">
        <v>5</v>
      </c>
      <c r="P778" s="8">
        <f t="shared" si="101"/>
        <v>1</v>
      </c>
      <c r="R778" s="493" t="s">
        <v>8</v>
      </c>
      <c r="AH778" s="2" t="str">
        <f t="shared" si="102"/>
        <v>DIRECTO: $470,960 / un</v>
      </c>
    </row>
    <row r="779" spans="1:34">
      <c r="A779" s="1">
        <v>889</v>
      </c>
      <c r="C779" s="4" t="s">
        <v>8</v>
      </c>
      <c r="D779" s="490" t="s">
        <v>8</v>
      </c>
      <c r="E779" s="4" t="s">
        <v>8</v>
      </c>
      <c r="F779" s="491" t="s">
        <v>8</v>
      </c>
      <c r="G779" s="491" t="s">
        <v>8</v>
      </c>
      <c r="H779" s="491" t="s">
        <v>8</v>
      </c>
      <c r="I779" s="491" t="s">
        <v>8</v>
      </c>
      <c r="J779" s="609">
        <f>ROUND(SUM(G778:J778),0)</f>
        <v>470960</v>
      </c>
      <c r="K779" s="494" t="s">
        <v>5</v>
      </c>
      <c r="P779" s="8">
        <f t="shared" si="101"/>
        <v>1</v>
      </c>
      <c r="R779" s="493" t="s">
        <v>8</v>
      </c>
      <c r="AH779" s="2" t="str">
        <f t="shared" si="102"/>
        <v/>
      </c>
    </row>
    <row r="780" spans="1:34">
      <c r="A780" s="1">
        <v>890</v>
      </c>
      <c r="K780" s="494" t="s">
        <v>5</v>
      </c>
      <c r="P780" s="8">
        <f t="shared" si="101"/>
        <v>1</v>
      </c>
      <c r="AH780" s="2" t="str">
        <f t="shared" si="102"/>
        <v/>
      </c>
    </row>
    <row r="781" spans="1:34" s="2" customFormat="1">
      <c r="A781" s="1">
        <v>910</v>
      </c>
      <c r="B781" s="489">
        <v>12.01</v>
      </c>
      <c r="C781" s="56" t="s">
        <v>333</v>
      </c>
      <c r="D781" s="490"/>
      <c r="E781" s="4"/>
      <c r="F781" s="491"/>
      <c r="G781" s="546" t="s">
        <v>10</v>
      </c>
      <c r="H781" s="546" t="s">
        <v>11</v>
      </c>
      <c r="I781" s="546" t="s">
        <v>12</v>
      </c>
      <c r="J781" s="546" t="s">
        <v>13</v>
      </c>
      <c r="K781" s="494" t="s">
        <v>5</v>
      </c>
      <c r="L781" s="1"/>
      <c r="M781" s="1"/>
      <c r="N781" s="1"/>
      <c r="O781" s="1"/>
      <c r="P781" s="8">
        <f t="shared" si="101"/>
        <v>1</v>
      </c>
      <c r="Q781" s="533"/>
      <c r="R781" s="491"/>
      <c r="AH781" s="2" t="str">
        <f t="shared" si="102"/>
        <v>SUMINISTRO E INSTALACIÓN BORDILLO EN CONCRETO (0.15X0.35)</v>
      </c>
    </row>
    <row r="782" spans="1:34" s="2" customFormat="1">
      <c r="A782" s="1">
        <v>911</v>
      </c>
      <c r="B782" s="93"/>
      <c r="C782" s="12" t="s">
        <v>334</v>
      </c>
      <c r="D782" s="569">
        <f>1*1.05</f>
        <v>1.05</v>
      </c>
      <c r="E782" s="13" t="s">
        <v>46</v>
      </c>
      <c r="F782" s="530">
        <f>+P782*R782</f>
        <v>15349</v>
      </c>
      <c r="G782" s="571" t="s">
        <v>8</v>
      </c>
      <c r="H782" s="531">
        <f>D782*F782</f>
        <v>16116</v>
      </c>
      <c r="I782" s="548" t="s">
        <v>8</v>
      </c>
      <c r="J782" s="549" t="s">
        <v>8</v>
      </c>
      <c r="K782" s="494" t="s">
        <v>5</v>
      </c>
      <c r="L782" s="1"/>
      <c r="M782" s="1"/>
      <c r="N782" s="1"/>
      <c r="O782" s="1"/>
      <c r="P782" s="8">
        <f t="shared" si="101"/>
        <v>1</v>
      </c>
      <c r="Q782" s="533"/>
      <c r="R782" s="534">
        <f>15349</f>
        <v>15349</v>
      </c>
      <c r="AH782" s="2" t="str">
        <f t="shared" si="102"/>
        <v>Cordones concr. 15x45x.100cm</v>
      </c>
    </row>
    <row r="783" spans="1:34" s="2" customFormat="1">
      <c r="A783" s="1">
        <v>912</v>
      </c>
      <c r="B783" s="86"/>
      <c r="C783" s="14" t="s">
        <v>335</v>
      </c>
      <c r="D783" s="572">
        <v>8.9999999999999993E-3</v>
      </c>
      <c r="E783" s="15" t="s">
        <v>17</v>
      </c>
      <c r="F783" s="573">
        <f>+P783*R783</f>
        <v>136184</v>
      </c>
      <c r="G783" s="558" t="s">
        <v>8</v>
      </c>
      <c r="H783" s="555" t="s">
        <v>8</v>
      </c>
      <c r="I783" s="554" t="s">
        <v>8</v>
      </c>
      <c r="J783" s="556">
        <f>D783*F783</f>
        <v>1226</v>
      </c>
      <c r="K783" s="494" t="s">
        <v>5</v>
      </c>
      <c r="L783" s="1"/>
      <c r="M783" s="1"/>
      <c r="N783" s="1"/>
      <c r="O783" s="1"/>
      <c r="P783" s="8">
        <f t="shared" si="101"/>
        <v>1</v>
      </c>
      <c r="Q783" s="533"/>
      <c r="R783" s="559">
        <f>+'Apu Auxiliares'!J168</f>
        <v>136184</v>
      </c>
      <c r="AH783" s="2" t="str">
        <f t="shared" si="102"/>
        <v>Aux mortero de pega 1:4</v>
      </c>
    </row>
    <row r="784" spans="1:34" s="2" customFormat="1">
      <c r="A784" s="1">
        <v>913</v>
      </c>
      <c r="B784" s="86"/>
      <c r="C784" s="14" t="s">
        <v>336</v>
      </c>
      <c r="D784" s="572">
        <v>1</v>
      </c>
      <c r="E784" s="15" t="s">
        <v>84</v>
      </c>
      <c r="F784" s="573">
        <f>+P784*R784</f>
        <v>3175</v>
      </c>
      <c r="G784" s="558" t="s">
        <v>8</v>
      </c>
      <c r="H784" s="554" t="s">
        <v>8</v>
      </c>
      <c r="I784" s="555">
        <f>D784*F784</f>
        <v>3175</v>
      </c>
      <c r="J784" s="556" t="s">
        <v>8</v>
      </c>
      <c r="K784" s="494" t="s">
        <v>5</v>
      </c>
      <c r="L784" s="1"/>
      <c r="M784" s="1"/>
      <c r="N784" s="1"/>
      <c r="O784" s="1"/>
      <c r="P784" s="8">
        <f t="shared" si="101"/>
        <v>1</v>
      </c>
      <c r="Q784" s="533"/>
      <c r="R784" s="559">
        <f>2500*1.27</f>
        <v>3175</v>
      </c>
      <c r="AH784" s="2" t="str">
        <f t="shared" si="102"/>
        <v>M.O. instalacion cordon prefabricad</v>
      </c>
    </row>
    <row r="785" spans="1:34" s="2" customFormat="1">
      <c r="A785" s="1">
        <v>914</v>
      </c>
      <c r="B785" s="86"/>
      <c r="C785" s="14" t="s">
        <v>62</v>
      </c>
      <c r="D785" s="572">
        <f>+I784</f>
        <v>3175</v>
      </c>
      <c r="E785" s="15" t="s">
        <v>20</v>
      </c>
      <c r="F785" s="573">
        <f>+P785*R785</f>
        <v>0</v>
      </c>
      <c r="G785" s="558" t="s">
        <v>8</v>
      </c>
      <c r="H785" s="555">
        <f>D785*F785</f>
        <v>0</v>
      </c>
      <c r="I785" s="554" t="s">
        <v>8</v>
      </c>
      <c r="J785" s="556" t="s">
        <v>8</v>
      </c>
      <c r="K785" s="494" t="s">
        <v>5</v>
      </c>
      <c r="L785" s="1"/>
      <c r="M785" s="1"/>
      <c r="N785" s="1"/>
      <c r="O785" s="1"/>
      <c r="P785" s="8">
        <v>1</v>
      </c>
      <c r="Q785" s="575"/>
      <c r="R785" s="559">
        <v>0</v>
      </c>
      <c r="AH785" s="2" t="str">
        <f t="shared" si="102"/>
        <v>Elementos de consumo y proteccion</v>
      </c>
    </row>
    <row r="786" spans="1:34" s="2" customFormat="1">
      <c r="A786" s="1">
        <v>915</v>
      </c>
      <c r="B786" s="92"/>
      <c r="C786" s="16" t="s">
        <v>64</v>
      </c>
      <c r="D786" s="642">
        <f>+I784</f>
        <v>3175</v>
      </c>
      <c r="E786" s="17" t="s">
        <v>22</v>
      </c>
      <c r="F786" s="640">
        <f>+P786*R786</f>
        <v>0</v>
      </c>
      <c r="G786" s="578">
        <f>D786*F786</f>
        <v>0</v>
      </c>
      <c r="H786" s="562" t="s">
        <v>8</v>
      </c>
      <c r="I786" s="562" t="s">
        <v>8</v>
      </c>
      <c r="J786" s="563" t="s">
        <v>8</v>
      </c>
      <c r="K786" s="494" t="s">
        <v>5</v>
      </c>
      <c r="L786" s="1"/>
      <c r="M786" s="1"/>
      <c r="N786" s="1"/>
      <c r="O786" s="1"/>
      <c r="P786" s="8">
        <f>VLOOKUP(K786,$P$2:$Q$5,2,0)</f>
        <v>1</v>
      </c>
      <c r="Q786" s="533"/>
      <c r="R786" s="559">
        <v>0</v>
      </c>
      <c r="AH786" s="2" t="str">
        <f t="shared" si="102"/>
        <v>Herramienta y equipo menor</v>
      </c>
    </row>
    <row r="787" spans="1:34" s="2" customFormat="1">
      <c r="A787" s="1">
        <v>916</v>
      </c>
      <c r="B787" s="4"/>
      <c r="C787" s="51" t="str">
        <f>CONCATENATE("DIRECTO: $ ",ROUNDUP(SUM(G787:J787),0)," / ",E787)</f>
        <v>DIRECTO: $ 20517 / ml</v>
      </c>
      <c r="D787" s="756" t="s">
        <v>8</v>
      </c>
      <c r="E787" s="4" t="s">
        <v>113</v>
      </c>
      <c r="F787" s="491" t="s">
        <v>8</v>
      </c>
      <c r="G787" s="742">
        <f>SUM(G782:G786)</f>
        <v>0</v>
      </c>
      <c r="H787" s="742">
        <f>SUM(H782:H786)</f>
        <v>16116</v>
      </c>
      <c r="I787" s="742">
        <f>SUM(I782:I786)</f>
        <v>3175</v>
      </c>
      <c r="J787" s="742">
        <f>SUM(J782:J786)</f>
        <v>1226</v>
      </c>
      <c r="K787" s="494" t="s">
        <v>5</v>
      </c>
      <c r="L787" s="1"/>
      <c r="M787" s="1"/>
      <c r="N787" s="1"/>
      <c r="O787" s="1"/>
      <c r="P787" s="8">
        <f>VLOOKUP(K787,$P$2:$Q$5,2,0)</f>
        <v>1</v>
      </c>
      <c r="Q787" s="533"/>
      <c r="R787" s="491" t="s">
        <v>8</v>
      </c>
      <c r="AH787" s="2" t="str">
        <f t="shared" si="102"/>
        <v>DIRECTO: $ 20517 / ml</v>
      </c>
    </row>
    <row r="788" spans="1:34" s="2" customFormat="1">
      <c r="A788" s="1">
        <v>917</v>
      </c>
      <c r="B788" s="4"/>
      <c r="C788" s="4" t="s">
        <v>8</v>
      </c>
      <c r="D788" s="490" t="s">
        <v>8</v>
      </c>
      <c r="E788" s="4" t="s">
        <v>8</v>
      </c>
      <c r="F788" s="491" t="s">
        <v>8</v>
      </c>
      <c r="G788" s="491" t="s">
        <v>8</v>
      </c>
      <c r="H788" s="491" t="s">
        <v>8</v>
      </c>
      <c r="I788" s="491" t="s">
        <v>8</v>
      </c>
      <c r="J788" s="757">
        <f>ROUNDUP(SUM(G787:J787),0)</f>
        <v>20517</v>
      </c>
      <c r="K788" s="494" t="s">
        <v>5</v>
      </c>
      <c r="L788" s="1"/>
      <c r="M788" s="1"/>
      <c r="N788" s="1"/>
      <c r="O788" s="1"/>
      <c r="P788" s="8">
        <f>VLOOKUP(K788,$P$2:$Q$5,2,0)</f>
        <v>1</v>
      </c>
      <c r="Q788" s="533"/>
      <c r="R788" s="491" t="s">
        <v>8</v>
      </c>
      <c r="AH788" s="2" t="str">
        <f t="shared" si="102"/>
        <v/>
      </c>
    </row>
    <row r="789" spans="1:34" s="2" customFormat="1" ht="15" customHeight="1">
      <c r="A789" s="1">
        <v>918</v>
      </c>
      <c r="C789" s="23"/>
      <c r="D789" s="610"/>
      <c r="G789" s="520" t="s">
        <v>8</v>
      </c>
      <c r="H789" s="520" t="s">
        <v>8</v>
      </c>
      <c r="I789" s="520" t="s">
        <v>8</v>
      </c>
      <c r="J789" s="520" t="s">
        <v>8</v>
      </c>
      <c r="K789" s="494" t="s">
        <v>5</v>
      </c>
      <c r="L789" s="1"/>
      <c r="M789" s="1"/>
      <c r="N789" s="1"/>
      <c r="O789" s="1"/>
      <c r="P789" s="8">
        <f>VLOOKUP(K789,$P$2:$Q$5,2,0)</f>
        <v>1</v>
      </c>
      <c r="S789" s="53"/>
      <c r="T789" s="53"/>
      <c r="U789" s="53"/>
      <c r="V789" s="54"/>
      <c r="W789" s="53"/>
      <c r="AH789" s="2" t="str">
        <f t="shared" si="102"/>
        <v/>
      </c>
    </row>
    <row r="790" spans="1:34" s="47" customFormat="1">
      <c r="A790" s="1">
        <v>919</v>
      </c>
      <c r="B790" s="758">
        <v>12.02</v>
      </c>
      <c r="C790" s="141" t="s">
        <v>337</v>
      </c>
      <c r="D790" s="586"/>
      <c r="E790" s="46"/>
      <c r="F790" s="587">
        <v>0</v>
      </c>
      <c r="G790" s="588" t="s">
        <v>10</v>
      </c>
      <c r="H790" s="588" t="s">
        <v>11</v>
      </c>
      <c r="I790" s="588" t="s">
        <v>12</v>
      </c>
      <c r="J790" s="588" t="s">
        <v>13</v>
      </c>
    </row>
    <row r="791" spans="1:34" s="47" customFormat="1">
      <c r="A791" s="1">
        <v>920</v>
      </c>
      <c r="B791" s="118"/>
      <c r="C791" s="119" t="s">
        <v>82</v>
      </c>
      <c r="D791" s="589">
        <v>9.6299999999999997E-2</v>
      </c>
      <c r="E791" s="120" t="s">
        <v>17</v>
      </c>
      <c r="F791" s="526">
        <f>+P791*R791</f>
        <v>157055</v>
      </c>
      <c r="G791" s="590" t="s">
        <v>8</v>
      </c>
      <c r="H791" s="591" t="s">
        <v>8</v>
      </c>
      <c r="I791" s="591" t="s">
        <v>8</v>
      </c>
      <c r="J791" s="592">
        <f>D791*F791</f>
        <v>15124</v>
      </c>
      <c r="P791" s="47">
        <v>1</v>
      </c>
      <c r="R791" s="506">
        <f>+'Apu Auxiliares'!J63</f>
        <v>157055</v>
      </c>
    </row>
    <row r="792" spans="1:34" s="47" customFormat="1">
      <c r="A792" s="1">
        <v>921</v>
      </c>
      <c r="B792" s="121"/>
      <c r="C792" s="49" t="s">
        <v>83</v>
      </c>
      <c r="D792" s="593">
        <v>1</v>
      </c>
      <c r="E792" s="50" t="s">
        <v>84</v>
      </c>
      <c r="F792" s="594">
        <v>520</v>
      </c>
      <c r="G792" s="595" t="s">
        <v>8</v>
      </c>
      <c r="H792" s="596">
        <f>D792*F792</f>
        <v>520</v>
      </c>
      <c r="I792" s="597" t="s">
        <v>8</v>
      </c>
      <c r="J792" s="598" t="s">
        <v>8</v>
      </c>
    </row>
    <row r="793" spans="1:34" s="47" customFormat="1">
      <c r="A793" s="1">
        <v>922</v>
      </c>
      <c r="B793" s="121"/>
      <c r="C793" s="49" t="s">
        <v>85</v>
      </c>
      <c r="D793" s="593">
        <v>1</v>
      </c>
      <c r="E793" s="50" t="s">
        <v>15</v>
      </c>
      <c r="F793" s="594">
        <v>6926</v>
      </c>
      <c r="G793" s="595" t="s">
        <v>8</v>
      </c>
      <c r="H793" s="597" t="s">
        <v>8</v>
      </c>
      <c r="I793" s="596">
        <f>D793*F793</f>
        <v>6926</v>
      </c>
      <c r="J793" s="598" t="s">
        <v>8</v>
      </c>
    </row>
    <row r="794" spans="1:34" s="47" customFormat="1">
      <c r="A794" s="1">
        <v>923</v>
      </c>
      <c r="B794" s="121"/>
      <c r="C794" s="49" t="s">
        <v>196</v>
      </c>
      <c r="D794" s="593">
        <v>0.14000000000000001</v>
      </c>
      <c r="E794" s="50" t="s">
        <v>15</v>
      </c>
      <c r="F794" s="573">
        <v>2800</v>
      </c>
      <c r="G794" s="595" t="s">
        <v>8</v>
      </c>
      <c r="H794" s="597" t="s">
        <v>8</v>
      </c>
      <c r="I794" s="597" t="s">
        <v>8</v>
      </c>
      <c r="J794" s="759">
        <f>D794*F794</f>
        <v>392</v>
      </c>
    </row>
    <row r="795" spans="1:34" s="47" customFormat="1">
      <c r="A795" s="1">
        <v>924</v>
      </c>
      <c r="B795" s="121"/>
      <c r="C795" s="49" t="s">
        <v>75</v>
      </c>
      <c r="D795" s="593">
        <v>6926.4</v>
      </c>
      <c r="E795" s="50" t="s">
        <v>20</v>
      </c>
      <c r="F795" s="594">
        <v>0</v>
      </c>
      <c r="G795" s="595" t="s">
        <v>8</v>
      </c>
      <c r="H795" s="596">
        <f>D795*F795</f>
        <v>0</v>
      </c>
      <c r="I795" s="597" t="s">
        <v>8</v>
      </c>
      <c r="J795" s="598" t="s">
        <v>8</v>
      </c>
      <c r="P795" s="8">
        <v>1</v>
      </c>
      <c r="Q795" s="575"/>
      <c r="R795" s="559">
        <v>0</v>
      </c>
    </row>
    <row r="796" spans="1:34" s="47" customFormat="1">
      <c r="A796" s="1">
        <v>925</v>
      </c>
      <c r="B796" s="121"/>
      <c r="C796" s="49" t="s">
        <v>76</v>
      </c>
      <c r="D796" s="593">
        <v>6926.4</v>
      </c>
      <c r="E796" s="50" t="s">
        <v>22</v>
      </c>
      <c r="F796" s="594">
        <v>0</v>
      </c>
      <c r="G796" s="599">
        <f>D796*F796</f>
        <v>0</v>
      </c>
      <c r="H796" s="597" t="s">
        <v>8</v>
      </c>
      <c r="I796" s="597" t="s">
        <v>8</v>
      </c>
      <c r="J796" s="598" t="s">
        <v>8</v>
      </c>
    </row>
    <row r="797" spans="1:34" s="47" customFormat="1">
      <c r="A797" s="1">
        <v>927</v>
      </c>
      <c r="B797" s="46"/>
      <c r="C797" s="18" t="str">
        <f>"DIRECTO:  "&amp;TEXT(ROUNDUP(SUM(G797:J797),0),"$0,00")&amp;" / "&amp;E797</f>
        <v>DIRECTO:  $22,962 / M2</v>
      </c>
      <c r="D797" s="600" t="s">
        <v>8</v>
      </c>
      <c r="E797" s="48" t="s">
        <v>338</v>
      </c>
      <c r="F797" s="587"/>
      <c r="G797" s="588">
        <f>SUM(G791:G796)</f>
        <v>0</v>
      </c>
      <c r="H797" s="588">
        <f>SUM(H791:H796)</f>
        <v>520</v>
      </c>
      <c r="I797" s="588">
        <f>SUM(I791:I796)</f>
        <v>6926</v>
      </c>
      <c r="J797" s="588">
        <f>SUM(J791:J796)</f>
        <v>15516</v>
      </c>
    </row>
    <row r="798" spans="1:34" s="2" customFormat="1">
      <c r="A798" s="1">
        <v>928</v>
      </c>
      <c r="B798" s="4"/>
      <c r="C798" s="4"/>
      <c r="D798" s="601" t="s">
        <v>8</v>
      </c>
      <c r="E798" s="4" t="s">
        <v>8</v>
      </c>
      <c r="F798" s="491" t="s">
        <v>8</v>
      </c>
      <c r="G798" s="491" t="s">
        <v>8</v>
      </c>
      <c r="H798" s="491" t="s">
        <v>8</v>
      </c>
      <c r="I798" s="491" t="s">
        <v>8</v>
      </c>
      <c r="J798" s="527">
        <f>ROUNDUP(SUM(G797:J797),0)</f>
        <v>22962</v>
      </c>
      <c r="K798" s="9"/>
      <c r="L798" s="1"/>
      <c r="M798" s="1"/>
      <c r="N798" s="1"/>
    </row>
    <row r="799" spans="1:34" s="47" customFormat="1">
      <c r="A799" s="1">
        <v>929</v>
      </c>
      <c r="B799" s="34"/>
      <c r="C799" s="586"/>
      <c r="D799" s="46"/>
      <c r="E799" s="587"/>
      <c r="F799" s="587"/>
      <c r="G799" s="587"/>
      <c r="H799" s="587"/>
      <c r="I799" s="587"/>
    </row>
    <row r="800" spans="1:34" s="2" customFormat="1">
      <c r="A800" s="1">
        <v>930</v>
      </c>
      <c r="B800" s="503">
        <v>12.03</v>
      </c>
      <c r="C800" s="43" t="s">
        <v>339</v>
      </c>
      <c r="D800" s="523"/>
      <c r="E800" s="30"/>
      <c r="F800" s="520"/>
      <c r="G800" s="504" t="s">
        <v>10</v>
      </c>
      <c r="H800" s="504" t="s">
        <v>11</v>
      </c>
      <c r="I800" s="504" t="s">
        <v>12</v>
      </c>
      <c r="J800" s="504" t="s">
        <v>13</v>
      </c>
    </row>
    <row r="801" spans="1:34" s="2" customFormat="1">
      <c r="A801" s="1">
        <v>931</v>
      </c>
      <c r="B801" s="69"/>
      <c r="C801" s="24" t="s">
        <v>82</v>
      </c>
      <c r="D801" s="505">
        <v>0.107</v>
      </c>
      <c r="E801" s="25" t="s">
        <v>17</v>
      </c>
      <c r="F801" s="526">
        <f>+P801*R801</f>
        <v>157055</v>
      </c>
      <c r="G801" s="507" t="s">
        <v>8</v>
      </c>
      <c r="H801" s="508" t="s">
        <v>8</v>
      </c>
      <c r="I801" s="508" t="s">
        <v>8</v>
      </c>
      <c r="J801" s="716">
        <f>D801*F801</f>
        <v>16805</v>
      </c>
      <c r="P801" s="2">
        <v>1</v>
      </c>
      <c r="R801" s="506">
        <f>+'Apu Auxiliares'!J63</f>
        <v>157055</v>
      </c>
    </row>
    <row r="802" spans="1:34" s="2" customFormat="1">
      <c r="A802" s="1">
        <v>932</v>
      </c>
      <c r="B802" s="75"/>
      <c r="C802" s="26" t="s">
        <v>340</v>
      </c>
      <c r="D802" s="511">
        <v>0.08</v>
      </c>
      <c r="E802" s="27" t="s">
        <v>15</v>
      </c>
      <c r="F802" s="573">
        <v>457</v>
      </c>
      <c r="G802" s="513" t="s">
        <v>8</v>
      </c>
      <c r="H802" s="514" t="s">
        <v>8</v>
      </c>
      <c r="I802" s="514" t="s">
        <v>8</v>
      </c>
      <c r="J802" s="517">
        <f>D802*F802</f>
        <v>37</v>
      </c>
    </row>
    <row r="803" spans="1:34" s="2" customFormat="1">
      <c r="A803" s="1">
        <v>933</v>
      </c>
      <c r="B803" s="75"/>
      <c r="C803" s="26" t="s">
        <v>341</v>
      </c>
      <c r="D803" s="511">
        <v>1</v>
      </c>
      <c r="E803" s="27" t="s">
        <v>15</v>
      </c>
      <c r="F803" s="512">
        <v>778</v>
      </c>
      <c r="G803" s="513" t="s">
        <v>8</v>
      </c>
      <c r="H803" s="514" t="s">
        <v>8</v>
      </c>
      <c r="I803" s="514" t="s">
        <v>8</v>
      </c>
      <c r="J803" s="517">
        <f>D803*F803</f>
        <v>778</v>
      </c>
    </row>
    <row r="804" spans="1:34" s="2" customFormat="1">
      <c r="A804" s="1">
        <v>934</v>
      </c>
      <c r="B804" s="75"/>
      <c r="C804" s="26" t="s">
        <v>75</v>
      </c>
      <c r="D804" s="511">
        <f>SUM(I805)</f>
        <v>5300</v>
      </c>
      <c r="E804" s="27" t="s">
        <v>20</v>
      </c>
      <c r="F804" s="512">
        <v>0</v>
      </c>
      <c r="G804" s="513" t="s">
        <v>8</v>
      </c>
      <c r="H804" s="515">
        <f>D804*F804</f>
        <v>0</v>
      </c>
      <c r="I804" s="514" t="s">
        <v>8</v>
      </c>
      <c r="J804" s="516" t="s">
        <v>8</v>
      </c>
      <c r="P804" s="8">
        <v>1</v>
      </c>
      <c r="Q804" s="575"/>
      <c r="R804" s="559">
        <v>0</v>
      </c>
    </row>
    <row r="805" spans="1:34" s="2" customFormat="1">
      <c r="A805" s="1">
        <v>935</v>
      </c>
      <c r="B805" s="75"/>
      <c r="C805" s="26" t="s">
        <v>342</v>
      </c>
      <c r="D805" s="511">
        <v>1</v>
      </c>
      <c r="E805" s="27" t="s">
        <v>15</v>
      </c>
      <c r="F805" s="512">
        <v>5300</v>
      </c>
      <c r="G805" s="513" t="s">
        <v>8</v>
      </c>
      <c r="H805" s="514" t="s">
        <v>8</v>
      </c>
      <c r="I805" s="515">
        <f>D805*F805</f>
        <v>5300</v>
      </c>
      <c r="J805" s="516" t="s">
        <v>8</v>
      </c>
    </row>
    <row r="806" spans="1:34" s="2" customFormat="1">
      <c r="A806" s="1">
        <v>936</v>
      </c>
      <c r="B806" s="75"/>
      <c r="C806" s="26" t="s">
        <v>196</v>
      </c>
      <c r="D806" s="511">
        <v>0.08</v>
      </c>
      <c r="E806" s="27" t="s">
        <v>15</v>
      </c>
      <c r="F806" s="573">
        <v>2800</v>
      </c>
      <c r="G806" s="513" t="s">
        <v>8</v>
      </c>
      <c r="H806" s="514" t="s">
        <v>8</v>
      </c>
      <c r="I806" s="514" t="s">
        <v>8</v>
      </c>
      <c r="J806" s="517">
        <f>D806*F806</f>
        <v>224</v>
      </c>
    </row>
    <row r="807" spans="1:34" s="2" customFormat="1">
      <c r="A807" s="1">
        <v>937</v>
      </c>
      <c r="B807" s="75"/>
      <c r="C807" s="26" t="s">
        <v>76</v>
      </c>
      <c r="D807" s="511">
        <f>SUM(I805)</f>
        <v>5300</v>
      </c>
      <c r="E807" s="27" t="s">
        <v>22</v>
      </c>
      <c r="F807" s="512">
        <v>0</v>
      </c>
      <c r="G807" s="518">
        <f>D807*F807</f>
        <v>0</v>
      </c>
      <c r="H807" s="514" t="s">
        <v>8</v>
      </c>
      <c r="I807" s="514" t="s">
        <v>8</v>
      </c>
      <c r="J807" s="516" t="s">
        <v>8</v>
      </c>
    </row>
    <row r="808" spans="1:34" s="2" customFormat="1">
      <c r="A808" s="1">
        <v>940</v>
      </c>
      <c r="B808" s="30"/>
      <c r="C808" s="116" t="str">
        <f>CONCATENATE("DIRECTO: $ ",J809,"/",E808)</f>
        <v>DIRECTO: $ 23144/m2</v>
      </c>
      <c r="D808" s="519" t="s">
        <v>8</v>
      </c>
      <c r="E808" s="30" t="s">
        <v>100</v>
      </c>
      <c r="F808" s="520" t="s">
        <v>8</v>
      </c>
      <c r="G808" s="522">
        <f>SUM(G801:G807)</f>
        <v>0</v>
      </c>
      <c r="H808" s="504">
        <f>SUM(H801:H807)</f>
        <v>0</v>
      </c>
      <c r="I808" s="504">
        <f>SUM(I801:I807)</f>
        <v>5300</v>
      </c>
      <c r="J808" s="504">
        <f>SUM(J801:J807)</f>
        <v>17844</v>
      </c>
    </row>
    <row r="809" spans="1:34" s="2" customFormat="1">
      <c r="A809" s="1">
        <v>941</v>
      </c>
      <c r="B809" s="30"/>
      <c r="C809" s="30" t="s">
        <v>8</v>
      </c>
      <c r="D809" s="523" t="s">
        <v>8</v>
      </c>
      <c r="E809" s="30" t="s">
        <v>8</v>
      </c>
      <c r="F809" s="520" t="s">
        <v>8</v>
      </c>
      <c r="G809" s="520" t="s">
        <v>8</v>
      </c>
      <c r="H809" s="520" t="s">
        <v>8</v>
      </c>
      <c r="I809" s="520" t="s">
        <v>8</v>
      </c>
      <c r="J809" s="522">
        <f>ROUNDUP(SUM(G808:J808),0)</f>
        <v>23144</v>
      </c>
    </row>
    <row r="810" spans="1:34" s="2" customFormat="1">
      <c r="A810" s="1">
        <v>942</v>
      </c>
      <c r="B810" s="30" t="s">
        <v>8</v>
      </c>
      <c r="C810" s="523" t="s">
        <v>8</v>
      </c>
      <c r="D810" s="30" t="s">
        <v>8</v>
      </c>
      <c r="E810" s="520" t="s">
        <v>8</v>
      </c>
      <c r="F810" s="520" t="s">
        <v>8</v>
      </c>
      <c r="G810" s="520" t="s">
        <v>8</v>
      </c>
      <c r="H810" s="520" t="s">
        <v>8</v>
      </c>
      <c r="I810" s="520" t="s">
        <v>8</v>
      </c>
      <c r="J810" s="35"/>
    </row>
    <row r="811" spans="1:34" s="2" customFormat="1">
      <c r="A811" s="1">
        <v>930</v>
      </c>
      <c r="B811" s="503"/>
      <c r="C811" s="43" t="s">
        <v>343</v>
      </c>
      <c r="D811" s="523"/>
      <c r="E811" s="30"/>
      <c r="F811" s="520"/>
      <c r="G811" s="504" t="s">
        <v>10</v>
      </c>
      <c r="H811" s="504" t="s">
        <v>11</v>
      </c>
      <c r="I811" s="504" t="s">
        <v>12</v>
      </c>
      <c r="J811" s="504" t="s">
        <v>13</v>
      </c>
    </row>
    <row r="812" spans="1:34" s="2" customFormat="1">
      <c r="A812" s="1">
        <v>932</v>
      </c>
      <c r="B812" s="75"/>
      <c r="C812" s="26" t="s">
        <v>344</v>
      </c>
      <c r="D812" s="511">
        <v>1</v>
      </c>
      <c r="E812" s="27" t="s">
        <v>113</v>
      </c>
      <c r="F812" s="573">
        <v>80000</v>
      </c>
      <c r="G812" s="513" t="s">
        <v>8</v>
      </c>
      <c r="H812" s="514" t="s">
        <v>8</v>
      </c>
      <c r="I812" s="514" t="s">
        <v>8</v>
      </c>
      <c r="J812" s="517">
        <f>D812*F812</f>
        <v>80000</v>
      </c>
    </row>
    <row r="813" spans="1:34" s="2" customFormat="1">
      <c r="A813" s="1">
        <v>940</v>
      </c>
      <c r="B813" s="30"/>
      <c r="C813" s="116" t="str">
        <f>CONCATENATE("DIRECTO: $ ",J814,"/",E813)</f>
        <v>DIRECTO: $ 80000/ml</v>
      </c>
      <c r="D813" s="519" t="s">
        <v>8</v>
      </c>
      <c r="E813" s="30" t="s">
        <v>113</v>
      </c>
      <c r="F813" s="520" t="s">
        <v>8</v>
      </c>
      <c r="G813" s="522">
        <f>SUM(G812:G812)</f>
        <v>0</v>
      </c>
      <c r="H813" s="504">
        <f>SUM(H812:H812)</f>
        <v>0</v>
      </c>
      <c r="I813" s="504">
        <f>SUM(I812:I812)</f>
        <v>0</v>
      </c>
      <c r="J813" s="504">
        <f>SUM(J812:J812)</f>
        <v>80000</v>
      </c>
    </row>
    <row r="814" spans="1:34" s="2" customFormat="1">
      <c r="A814" s="1">
        <v>941</v>
      </c>
      <c r="B814" s="30"/>
      <c r="C814" s="30" t="s">
        <v>8</v>
      </c>
      <c r="D814" s="523" t="s">
        <v>8</v>
      </c>
      <c r="E814" s="30" t="s">
        <v>8</v>
      </c>
      <c r="F814" s="520" t="s">
        <v>8</v>
      </c>
      <c r="G814" s="520" t="s">
        <v>8</v>
      </c>
      <c r="H814" s="520" t="s">
        <v>8</v>
      </c>
      <c r="I814" s="520" t="s">
        <v>8</v>
      </c>
      <c r="J814" s="522">
        <f>ROUNDUP(SUM(G813:J813),0)</f>
        <v>80000</v>
      </c>
    </row>
    <row r="815" spans="1:34" s="2" customFormat="1">
      <c r="A815" s="1">
        <v>942</v>
      </c>
      <c r="B815" s="30" t="s">
        <v>8</v>
      </c>
      <c r="C815" s="523" t="s">
        <v>8</v>
      </c>
      <c r="D815" s="30" t="s">
        <v>8</v>
      </c>
      <c r="E815" s="520" t="s">
        <v>8</v>
      </c>
      <c r="F815" s="520" t="s">
        <v>8</v>
      </c>
      <c r="G815" s="520" t="s">
        <v>8</v>
      </c>
      <c r="H815" s="520" t="s">
        <v>8</v>
      </c>
      <c r="I815" s="520" t="s">
        <v>8</v>
      </c>
      <c r="J815" s="35"/>
    </row>
    <row r="816" spans="1:34" s="2" customFormat="1">
      <c r="A816" s="1">
        <v>963</v>
      </c>
      <c r="B816" s="503">
        <v>12.05</v>
      </c>
      <c r="C816" s="43" t="s">
        <v>345</v>
      </c>
      <c r="D816" s="521"/>
      <c r="E816" s="30"/>
      <c r="F816" s="520"/>
      <c r="G816" s="528" t="s">
        <v>10</v>
      </c>
      <c r="H816" s="528" t="s">
        <v>11</v>
      </c>
      <c r="I816" s="528" t="s">
        <v>12</v>
      </c>
      <c r="J816" s="528" t="s">
        <v>13</v>
      </c>
      <c r="K816" s="494" t="s">
        <v>5</v>
      </c>
      <c r="L816" s="1"/>
      <c r="M816" s="1"/>
      <c r="N816" s="1"/>
      <c r="O816" s="1"/>
      <c r="P816" s="8">
        <f>VLOOKUP(K816,$P$2:$Q$5,2,0)</f>
        <v>1</v>
      </c>
      <c r="AH816" s="2" t="str">
        <f t="shared" ref="AH816:AH863" si="103">TRIM(C816)</f>
        <v>TOPE LLANTAS LARGO PREFABRICADOS, INC. SUM. E INST.</v>
      </c>
    </row>
    <row r="817" spans="1:34" s="2" customFormat="1">
      <c r="A817" s="1">
        <v>964</v>
      </c>
      <c r="B817" s="100"/>
      <c r="C817" s="41" t="s">
        <v>335</v>
      </c>
      <c r="D817" s="611">
        <v>1.6E-2</v>
      </c>
      <c r="E817" s="38" t="s">
        <v>17</v>
      </c>
      <c r="F817" s="530">
        <f>+P817*R817</f>
        <v>136184</v>
      </c>
      <c r="G817" s="612" t="s">
        <v>8</v>
      </c>
      <c r="H817" s="613" t="s">
        <v>8</v>
      </c>
      <c r="I817" s="613" t="s">
        <v>8</v>
      </c>
      <c r="J817" s="614">
        <f>D817*F817</f>
        <v>2179</v>
      </c>
      <c r="K817" s="494" t="s">
        <v>5</v>
      </c>
      <c r="L817" s="1"/>
      <c r="M817" s="1"/>
      <c r="N817" s="1"/>
      <c r="O817" s="1"/>
      <c r="P817" s="8">
        <f>VLOOKUP(K817,$P$2:$Q$5,2,0)</f>
        <v>1</v>
      </c>
      <c r="R817" s="506">
        <f>+'Apu Auxiliares'!J168</f>
        <v>136184</v>
      </c>
      <c r="X817" s="2" t="str">
        <f>TRIM(C817)</f>
        <v>Aux mortero de pega 1:4</v>
      </c>
      <c r="AH817" s="2" t="str">
        <f t="shared" si="103"/>
        <v>Aux mortero de pega 1:4</v>
      </c>
    </row>
    <row r="818" spans="1:34" s="2" customFormat="1">
      <c r="A818" s="1">
        <v>965</v>
      </c>
      <c r="B818" s="101"/>
      <c r="C818" s="26" t="s">
        <v>346</v>
      </c>
      <c r="D818" s="621">
        <v>1.05</v>
      </c>
      <c r="E818" s="27" t="s">
        <v>46</v>
      </c>
      <c r="F818" s="573">
        <v>15000</v>
      </c>
      <c r="G818" s="513" t="s">
        <v>8</v>
      </c>
      <c r="H818" s="515">
        <f>D818*F818</f>
        <v>15750</v>
      </c>
      <c r="I818" s="514" t="s">
        <v>8</v>
      </c>
      <c r="J818" s="622" t="s">
        <v>8</v>
      </c>
      <c r="K818" s="494" t="s">
        <v>5</v>
      </c>
      <c r="L818" s="1"/>
      <c r="M818" s="1"/>
      <c r="N818" s="1"/>
      <c r="O818" s="1"/>
      <c r="P818" s="8">
        <f>VLOOKUP(K818,$P$2:$Q$5,2,0)</f>
        <v>1</v>
      </c>
      <c r="R818" s="512">
        <v>9900</v>
      </c>
      <c r="X818" s="2" t="str">
        <f>TRIM(C818)</f>
        <v>Tope concreto 120x30</v>
      </c>
      <c r="AH818" s="2" t="str">
        <f t="shared" si="103"/>
        <v>Tope concreto 120x30</v>
      </c>
    </row>
    <row r="819" spans="1:34" s="2" customFormat="1">
      <c r="A819" s="1">
        <v>966</v>
      </c>
      <c r="B819" s="101"/>
      <c r="C819" s="26" t="s">
        <v>347</v>
      </c>
      <c r="D819" s="621">
        <v>1</v>
      </c>
      <c r="E819" s="27" t="s">
        <v>46</v>
      </c>
      <c r="F819" s="573">
        <f>+P819*R819</f>
        <v>4460</v>
      </c>
      <c r="G819" s="513" t="s">
        <v>8</v>
      </c>
      <c r="H819" s="514" t="s">
        <v>8</v>
      </c>
      <c r="I819" s="515">
        <f>D819*F819</f>
        <v>4460</v>
      </c>
      <c r="J819" s="622" t="s">
        <v>8</v>
      </c>
      <c r="K819" s="494" t="s">
        <v>5</v>
      </c>
      <c r="L819" s="1"/>
      <c r="M819" s="1"/>
      <c r="N819" s="1"/>
      <c r="O819" s="1"/>
      <c r="P819" s="8">
        <f>VLOOKUP(K819,$P$2:$Q$5,2,0)</f>
        <v>1</v>
      </c>
      <c r="R819" s="512">
        <v>4460</v>
      </c>
      <c r="X819" s="2" t="str">
        <f>TRIM(C819)</f>
        <v>M.O. instalacion tope</v>
      </c>
      <c r="AH819" s="2" t="str">
        <f t="shared" si="103"/>
        <v>M.O. instalacion tope</v>
      </c>
    </row>
    <row r="820" spans="1:34" s="2" customFormat="1">
      <c r="A820" s="1">
        <v>967</v>
      </c>
      <c r="B820" s="101"/>
      <c r="C820" s="26" t="s">
        <v>62</v>
      </c>
      <c r="D820" s="621">
        <f>I819</f>
        <v>4460</v>
      </c>
      <c r="E820" s="27" t="s">
        <v>20</v>
      </c>
      <c r="F820" s="573">
        <f>+P820*R820</f>
        <v>0</v>
      </c>
      <c r="G820" s="513" t="s">
        <v>8</v>
      </c>
      <c r="H820" s="515">
        <f>D820*F820</f>
        <v>0</v>
      </c>
      <c r="I820" s="514" t="s">
        <v>8</v>
      </c>
      <c r="J820" s="622" t="s">
        <v>8</v>
      </c>
      <c r="K820" s="494" t="s">
        <v>5</v>
      </c>
      <c r="L820" s="1"/>
      <c r="M820" s="1"/>
      <c r="N820" s="1"/>
      <c r="O820" s="1"/>
      <c r="P820" s="8">
        <v>1</v>
      </c>
      <c r="Q820" s="575"/>
      <c r="R820" s="559">
        <v>0</v>
      </c>
      <c r="X820" s="2" t="str">
        <f>TRIM(C820)</f>
        <v>Elementos de consumo y proteccion</v>
      </c>
      <c r="AH820" s="2" t="str">
        <f t="shared" si="103"/>
        <v>Elementos de consumo y proteccion</v>
      </c>
    </row>
    <row r="821" spans="1:34" s="2" customFormat="1">
      <c r="A821" s="1">
        <v>968</v>
      </c>
      <c r="B821" s="102"/>
      <c r="C821" s="16" t="s">
        <v>64</v>
      </c>
      <c r="D821" s="623">
        <f>I819</f>
        <v>4460</v>
      </c>
      <c r="E821" s="39" t="s">
        <v>22</v>
      </c>
      <c r="F821" s="640">
        <f>+P821*R821</f>
        <v>0</v>
      </c>
      <c r="G821" s="636">
        <f>D821*F821</f>
        <v>0</v>
      </c>
      <c r="H821" s="539" t="s">
        <v>8</v>
      </c>
      <c r="I821" s="539" t="s">
        <v>8</v>
      </c>
      <c r="J821" s="541" t="s">
        <v>8</v>
      </c>
      <c r="K821" s="494" t="s">
        <v>5</v>
      </c>
      <c r="L821" s="1"/>
      <c r="M821" s="1"/>
      <c r="N821" s="1"/>
      <c r="O821" s="1"/>
      <c r="P821" s="8">
        <f>VLOOKUP(K821,$P$2:$Q$5,2,0)</f>
        <v>1</v>
      </c>
      <c r="R821" s="512">
        <v>0</v>
      </c>
      <c r="X821" s="2" t="str">
        <f>TRIM(C821)</f>
        <v>Herramienta y equipo menor</v>
      </c>
      <c r="AH821" s="2" t="str">
        <f t="shared" si="103"/>
        <v>Herramienta y equipo menor</v>
      </c>
    </row>
    <row r="822" spans="1:34" s="2" customFormat="1">
      <c r="A822" s="1">
        <v>969</v>
      </c>
      <c r="B822" s="36"/>
      <c r="C822" s="18" t="str">
        <f>"DIRECTO:  "&amp;TEXT(ROUNDUP(SUM(G822:J822),0),"$0,00")&amp;" / "&amp;E822</f>
        <v>DIRECTO:  $22,389 / un</v>
      </c>
      <c r="D822" s="624" t="s">
        <v>8</v>
      </c>
      <c r="E822" s="30" t="s">
        <v>54</v>
      </c>
      <c r="F822" s="520" t="s">
        <v>8</v>
      </c>
      <c r="G822" s="543">
        <f>SUM(G817:G821)</f>
        <v>0</v>
      </c>
      <c r="H822" s="543">
        <f>SUM(H817:H821)</f>
        <v>15750</v>
      </c>
      <c r="I822" s="543">
        <f>SUM(I817:I821)</f>
        <v>4460</v>
      </c>
      <c r="J822" s="543">
        <f>SUM(J817:J821)</f>
        <v>2179</v>
      </c>
      <c r="K822" s="494" t="s">
        <v>5</v>
      </c>
      <c r="L822" s="1"/>
      <c r="M822" s="1"/>
      <c r="N822" s="1"/>
      <c r="O822" s="1"/>
      <c r="P822" s="8">
        <f>VLOOKUP(K822,$P$2:$Q$5,2,0)</f>
        <v>1</v>
      </c>
      <c r="AH822" s="2" t="str">
        <f t="shared" si="103"/>
        <v>DIRECTO: $22,389 / un</v>
      </c>
    </row>
    <row r="823" spans="1:34" s="2" customFormat="1">
      <c r="A823" s="1">
        <v>970</v>
      </c>
      <c r="B823" s="36"/>
      <c r="C823" s="30" t="s">
        <v>8</v>
      </c>
      <c r="D823" s="521" t="s">
        <v>8</v>
      </c>
      <c r="E823" s="30" t="s">
        <v>8</v>
      </c>
      <c r="F823" s="520" t="s">
        <v>8</v>
      </c>
      <c r="G823" s="520" t="s">
        <v>8</v>
      </c>
      <c r="H823" s="520" t="s">
        <v>8</v>
      </c>
      <c r="I823" s="520" t="s">
        <v>8</v>
      </c>
      <c r="J823" s="527">
        <f>ROUNDUP(SUM(G822:J822),0)</f>
        <v>22389</v>
      </c>
      <c r="K823" s="494" t="s">
        <v>5</v>
      </c>
      <c r="L823" s="1"/>
      <c r="M823" s="1"/>
      <c r="N823" s="1"/>
      <c r="O823" s="1"/>
      <c r="P823" s="8">
        <f>VLOOKUP(K823,$P$2:$Q$5,2,0)</f>
        <v>1</v>
      </c>
      <c r="AH823" s="2" t="str">
        <f t="shared" si="103"/>
        <v/>
      </c>
    </row>
    <row r="824" spans="1:34" s="47" customFormat="1">
      <c r="A824" s="1">
        <v>971</v>
      </c>
      <c r="B824" s="46" t="s">
        <v>8</v>
      </c>
      <c r="C824" s="586" t="s">
        <v>8</v>
      </c>
      <c r="D824" s="760" t="s">
        <v>8</v>
      </c>
      <c r="E824" s="587"/>
      <c r="F824" s="587" t="s">
        <v>8</v>
      </c>
      <c r="G824" s="587" t="s">
        <v>8</v>
      </c>
      <c r="H824" s="587" t="s">
        <v>8</v>
      </c>
      <c r="I824" s="587" t="s">
        <v>8</v>
      </c>
      <c r="K824" s="494" t="s">
        <v>5</v>
      </c>
      <c r="L824" s="1"/>
      <c r="M824" s="1"/>
      <c r="N824" s="1"/>
      <c r="O824" s="1"/>
      <c r="P824" s="8">
        <f>VLOOKUP(K824,$P$2:$Q$5,2,0)</f>
        <v>1</v>
      </c>
      <c r="AH824" s="2" t="str">
        <f t="shared" si="103"/>
        <v/>
      </c>
    </row>
    <row r="825" spans="1:34" s="2" customFormat="1">
      <c r="A825" s="1">
        <v>962</v>
      </c>
      <c r="C825" s="30"/>
      <c r="D825" s="521"/>
      <c r="E825" s="30"/>
      <c r="F825" s="520"/>
      <c r="G825" s="520"/>
      <c r="H825" s="520"/>
      <c r="I825" s="520"/>
      <c r="J825" s="520"/>
      <c r="K825" s="494" t="s">
        <v>5</v>
      </c>
      <c r="L825" s="1"/>
      <c r="M825" s="1"/>
      <c r="N825" s="1"/>
      <c r="O825" s="1"/>
      <c r="P825" s="8">
        <f>VLOOKUP(K825,$P$2:$Q$5,2,0)</f>
        <v>1</v>
      </c>
      <c r="AH825" s="2" t="str">
        <f t="shared" si="103"/>
        <v/>
      </c>
    </row>
    <row r="826" spans="1:34">
      <c r="AH826" s="2" t="str">
        <f t="shared" si="103"/>
        <v/>
      </c>
    </row>
    <row r="827" spans="1:34">
      <c r="AH827" s="2" t="str">
        <f t="shared" si="103"/>
        <v/>
      </c>
    </row>
    <row r="828" spans="1:34">
      <c r="AH828" s="2" t="str">
        <f t="shared" si="103"/>
        <v/>
      </c>
    </row>
    <row r="829" spans="1:34">
      <c r="AH829" s="2" t="str">
        <f t="shared" si="103"/>
        <v/>
      </c>
    </row>
    <row r="830" spans="1:34">
      <c r="AH830" s="2" t="str">
        <f t="shared" si="103"/>
        <v/>
      </c>
    </row>
    <row r="831" spans="1:34">
      <c r="AH831" s="2" t="str">
        <f t="shared" si="103"/>
        <v/>
      </c>
    </row>
    <row r="832" spans="1:34">
      <c r="AH832" s="2" t="str">
        <f t="shared" si="103"/>
        <v/>
      </c>
    </row>
    <row r="833" spans="34:34">
      <c r="AH833" s="2" t="str">
        <f t="shared" si="103"/>
        <v/>
      </c>
    </row>
    <row r="834" spans="34:34">
      <c r="AH834" s="2" t="str">
        <f t="shared" si="103"/>
        <v/>
      </c>
    </row>
    <row r="835" spans="34:34">
      <c r="AH835" s="2" t="str">
        <f t="shared" si="103"/>
        <v/>
      </c>
    </row>
    <row r="836" spans="34:34">
      <c r="AH836" s="2" t="str">
        <f t="shared" si="103"/>
        <v/>
      </c>
    </row>
    <row r="837" spans="34:34">
      <c r="AH837" s="2" t="str">
        <f t="shared" si="103"/>
        <v/>
      </c>
    </row>
    <row r="838" spans="34:34">
      <c r="AH838" s="2" t="str">
        <f t="shared" si="103"/>
        <v/>
      </c>
    </row>
    <row r="839" spans="34:34">
      <c r="AH839" s="2" t="str">
        <f t="shared" si="103"/>
        <v/>
      </c>
    </row>
    <row r="840" spans="34:34">
      <c r="AH840" s="2" t="str">
        <f t="shared" si="103"/>
        <v/>
      </c>
    </row>
    <row r="841" spans="34:34">
      <c r="AH841" s="2" t="str">
        <f t="shared" si="103"/>
        <v/>
      </c>
    </row>
    <row r="842" spans="34:34">
      <c r="AH842" s="2" t="str">
        <f t="shared" si="103"/>
        <v/>
      </c>
    </row>
    <row r="843" spans="34:34">
      <c r="AH843" s="2" t="str">
        <f t="shared" si="103"/>
        <v/>
      </c>
    </row>
    <row r="844" spans="34:34">
      <c r="AH844" s="2" t="str">
        <f t="shared" si="103"/>
        <v/>
      </c>
    </row>
    <row r="845" spans="34:34">
      <c r="AH845" s="2" t="str">
        <f t="shared" si="103"/>
        <v/>
      </c>
    </row>
    <row r="846" spans="34:34">
      <c r="AH846" s="2" t="str">
        <f t="shared" si="103"/>
        <v/>
      </c>
    </row>
    <row r="847" spans="34:34">
      <c r="AH847" s="2" t="str">
        <f t="shared" si="103"/>
        <v/>
      </c>
    </row>
    <row r="848" spans="34:34">
      <c r="AH848" s="2" t="str">
        <f t="shared" si="103"/>
        <v/>
      </c>
    </row>
    <row r="849" spans="34:34">
      <c r="AH849" s="2" t="str">
        <f t="shared" si="103"/>
        <v/>
      </c>
    </row>
    <row r="850" spans="34:34">
      <c r="AH850" s="2" t="str">
        <f t="shared" si="103"/>
        <v/>
      </c>
    </row>
    <row r="851" spans="34:34">
      <c r="AH851" s="2" t="str">
        <f t="shared" si="103"/>
        <v/>
      </c>
    </row>
    <row r="852" spans="34:34">
      <c r="AH852" s="2" t="str">
        <f t="shared" si="103"/>
        <v/>
      </c>
    </row>
    <row r="853" spans="34:34">
      <c r="AH853" s="2" t="str">
        <f t="shared" si="103"/>
        <v/>
      </c>
    </row>
    <row r="854" spans="34:34">
      <c r="AH854" s="2" t="str">
        <f t="shared" si="103"/>
        <v/>
      </c>
    </row>
    <row r="855" spans="34:34">
      <c r="AH855" s="2" t="str">
        <f t="shared" si="103"/>
        <v/>
      </c>
    </row>
    <row r="856" spans="34:34">
      <c r="AH856" s="2" t="str">
        <f t="shared" si="103"/>
        <v/>
      </c>
    </row>
    <row r="857" spans="34:34">
      <c r="AH857" s="2" t="str">
        <f t="shared" si="103"/>
        <v/>
      </c>
    </row>
    <row r="858" spans="34:34">
      <c r="AH858" s="2" t="str">
        <f t="shared" si="103"/>
        <v/>
      </c>
    </row>
    <row r="859" spans="34:34">
      <c r="AH859" s="2" t="str">
        <f t="shared" si="103"/>
        <v/>
      </c>
    </row>
    <row r="860" spans="34:34">
      <c r="AH860" s="2" t="str">
        <f t="shared" si="103"/>
        <v/>
      </c>
    </row>
    <row r="861" spans="34:34">
      <c r="AH861" s="2" t="str">
        <f t="shared" si="103"/>
        <v/>
      </c>
    </row>
    <row r="862" spans="34:34">
      <c r="AH862" s="2" t="str">
        <f t="shared" si="103"/>
        <v/>
      </c>
    </row>
    <row r="863" spans="34:34">
      <c r="AH863" s="2" t="str">
        <f t="shared" si="103"/>
        <v/>
      </c>
    </row>
  </sheetData>
  <autoFilter ref="B1:J825" xr:uid="{00000000-0009-0000-0000-000000000000}"/>
  <printOptions horizontalCentered="1"/>
  <pageMargins left="0.78740157480314965" right="0.39370078740157483" top="0.78740157480314965" bottom="0.59055118110236227" header="0.39370078740157483" footer="0.47244094488188981"/>
  <pageSetup scale="64" fitToHeight="30" orientation="portrait" horizontalDpi="4294967295" r:id="rId1"/>
  <headerFooter alignWithMargins="0">
    <oddHeader>&amp;R&amp;"Phinster,Normal"Página &amp;P de &amp;N</oddHeader>
    <oddFooter>&amp;C&amp;"Phinster,Normal"Teléfono (4) 336 0725
gestiondeproyectos@epm.net.co</oddFooter>
  </headerFooter>
  <rowBreaks count="6" manualBreakCount="6">
    <brk id="75" min="1" max="9" man="1"/>
    <brk id="152" min="1" max="9" man="1"/>
    <brk id="388" min="1" max="9" man="1"/>
    <brk id="456" min="1" max="9" man="1"/>
    <brk id="706" min="1" max="9" man="1"/>
    <brk id="789" min="1"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O218"/>
  <sheetViews>
    <sheetView showGridLines="0" view="pageBreakPreview" zoomScale="85" zoomScaleNormal="100" workbookViewId="0">
      <pane ySplit="5" topLeftCell="A6" activePane="bottomLeft" state="frozen"/>
      <selection activeCell="F328" sqref="F328"/>
      <selection pane="bottomLeft" activeCell="C38" sqref="C38"/>
    </sheetView>
  </sheetViews>
  <sheetFormatPr baseColWidth="10" defaultColWidth="11.42578125" defaultRowHeight="12.75"/>
  <cols>
    <col min="1" max="1" width="11.42578125" style="2" customWidth="1"/>
    <col min="2" max="2" width="9" style="30" bestFit="1" customWidth="1"/>
    <col min="3" max="3" width="43.28515625" style="30" bestFit="1" customWidth="1"/>
    <col min="4" max="4" width="12.140625" style="585" bestFit="1" customWidth="1"/>
    <col min="5" max="5" width="7.140625" style="30" bestFit="1" customWidth="1"/>
    <col min="6" max="9" width="8.7109375" style="520" customWidth="1"/>
    <col min="10" max="10" width="9.28515625" style="520" bestFit="1" customWidth="1"/>
    <col min="11" max="11" width="8.7109375" style="761" customWidth="1"/>
    <col min="12" max="12" width="11.42578125" style="647" customWidth="1"/>
    <col min="13" max="13" width="11.42578125" style="2" customWidth="1"/>
    <col min="14" max="14" width="8.7109375" style="520" customWidth="1"/>
    <col min="15" max="15" width="12.7109375" style="2" bestFit="1" customWidth="1"/>
    <col min="16" max="16" width="11.42578125" style="2" customWidth="1"/>
    <col min="17" max="16384" width="11.42578125" style="2"/>
  </cols>
  <sheetData>
    <row r="1" spans="1:14">
      <c r="A1" s="2">
        <v>1</v>
      </c>
      <c r="C1" s="3" t="s">
        <v>0</v>
      </c>
      <c r="K1" s="761" t="s">
        <v>2</v>
      </c>
      <c r="L1" s="762" t="s">
        <v>3</v>
      </c>
      <c r="M1" s="763">
        <v>1</v>
      </c>
    </row>
    <row r="2" spans="1:14">
      <c r="C2" s="3" t="e">
        <f>+#REF!</f>
        <v>#REF!</v>
      </c>
      <c r="L2" s="762" t="s">
        <v>348</v>
      </c>
      <c r="M2" s="763">
        <v>1</v>
      </c>
    </row>
    <row r="3" spans="1:14">
      <c r="A3" s="2">
        <v>2</v>
      </c>
      <c r="B3" s="2"/>
      <c r="C3" s="3"/>
      <c r="F3" s="520">
        <v>0</v>
      </c>
      <c r="K3" s="761" t="s">
        <v>2</v>
      </c>
      <c r="L3" s="762" t="s">
        <v>5</v>
      </c>
      <c r="M3" s="763">
        <v>1</v>
      </c>
      <c r="N3" s="520">
        <v>0</v>
      </c>
    </row>
    <row r="4" spans="1:14">
      <c r="A4" s="2">
        <v>3</v>
      </c>
      <c r="B4" s="2"/>
      <c r="C4" s="3"/>
      <c r="F4" s="520">
        <v>0</v>
      </c>
      <c r="K4" s="761" t="s">
        <v>2</v>
      </c>
      <c r="L4" s="762" t="s">
        <v>1</v>
      </c>
      <c r="M4" s="763">
        <v>1</v>
      </c>
      <c r="N4" s="520">
        <v>0</v>
      </c>
    </row>
    <row r="5" spans="1:14">
      <c r="A5" s="2">
        <v>4</v>
      </c>
      <c r="C5" s="3" t="s">
        <v>349</v>
      </c>
      <c r="K5" s="761" t="s">
        <v>2</v>
      </c>
      <c r="L5" s="762" t="s">
        <v>2</v>
      </c>
      <c r="M5" s="763">
        <v>1</v>
      </c>
    </row>
    <row r="6" spans="1:14">
      <c r="A6" s="2">
        <v>6</v>
      </c>
      <c r="K6" s="761" t="s">
        <v>2</v>
      </c>
    </row>
    <row r="7" spans="1:14">
      <c r="A7" s="2">
        <v>7</v>
      </c>
      <c r="B7" s="34"/>
      <c r="C7" s="34" t="s">
        <v>350</v>
      </c>
      <c r="G7" s="504" t="s">
        <v>10</v>
      </c>
      <c r="H7" s="504" t="s">
        <v>11</v>
      </c>
      <c r="I7" s="504" t="s">
        <v>12</v>
      </c>
      <c r="J7" s="504" t="s">
        <v>13</v>
      </c>
      <c r="K7" s="761" t="s">
        <v>1</v>
      </c>
    </row>
    <row r="8" spans="1:14">
      <c r="A8" s="2">
        <v>8</v>
      </c>
      <c r="B8" s="62"/>
      <c r="C8" s="61" t="s">
        <v>351</v>
      </c>
      <c r="D8" s="764">
        <v>1</v>
      </c>
      <c r="E8" s="38" t="s">
        <v>115</v>
      </c>
      <c r="F8" s="765">
        <f>+L8*N8</f>
        <v>510</v>
      </c>
      <c r="G8" s="766">
        <f>D8*F8</f>
        <v>510</v>
      </c>
      <c r="H8" s="508" t="s">
        <v>8</v>
      </c>
      <c r="I8" s="508" t="s">
        <v>8</v>
      </c>
      <c r="J8" s="510" t="s">
        <v>8</v>
      </c>
      <c r="K8" s="761" t="s">
        <v>1</v>
      </c>
      <c r="L8" s="647">
        <f t="shared" ref="L8:L71" si="0">VLOOKUP(K8,$L$1:$M$5,2,0)</f>
        <v>1</v>
      </c>
      <c r="M8" s="767"/>
      <c r="N8" s="506">
        <v>510</v>
      </c>
    </row>
    <row r="9" spans="1:14">
      <c r="A9" s="2">
        <v>9</v>
      </c>
      <c r="B9" s="63"/>
      <c r="C9" s="64" t="s">
        <v>352</v>
      </c>
      <c r="D9" s="645">
        <v>0.14000000000000001</v>
      </c>
      <c r="E9" s="27" t="s">
        <v>353</v>
      </c>
      <c r="F9" s="768">
        <f>+L9*N9</f>
        <v>1980</v>
      </c>
      <c r="G9" s="769" t="s">
        <v>8</v>
      </c>
      <c r="H9" s="514" t="s">
        <v>8</v>
      </c>
      <c r="I9" s="515">
        <f>D9*F9</f>
        <v>277</v>
      </c>
      <c r="J9" s="516" t="s">
        <v>8</v>
      </c>
      <c r="K9" s="761" t="s">
        <v>1</v>
      </c>
      <c r="L9" s="647">
        <f t="shared" si="0"/>
        <v>1</v>
      </c>
      <c r="M9" s="767"/>
      <c r="N9" s="512">
        <v>1980</v>
      </c>
    </row>
    <row r="10" spans="1:14">
      <c r="A10" s="2">
        <v>10</v>
      </c>
      <c r="B10" s="65"/>
      <c r="C10" s="66" t="s">
        <v>354</v>
      </c>
      <c r="D10" s="770">
        <v>0.5</v>
      </c>
      <c r="E10" s="39" t="s">
        <v>123</v>
      </c>
      <c r="F10" s="771">
        <f>+L10*N10</f>
        <v>128</v>
      </c>
      <c r="G10" s="772">
        <f>D10*F10</f>
        <v>64</v>
      </c>
      <c r="H10" s="583" t="s">
        <v>8</v>
      </c>
      <c r="I10" s="583" t="s">
        <v>8</v>
      </c>
      <c r="J10" s="773" t="s">
        <v>8</v>
      </c>
      <c r="K10" s="761" t="s">
        <v>1</v>
      </c>
      <c r="L10" s="647">
        <f t="shared" si="0"/>
        <v>1</v>
      </c>
      <c r="M10" s="767"/>
      <c r="N10" s="581">
        <f>110*1.16</f>
        <v>128</v>
      </c>
    </row>
    <row r="11" spans="1:14">
      <c r="A11" s="2">
        <v>11</v>
      </c>
      <c r="C11" s="18" t="str">
        <f>"DIRECTO:  "&amp;TEXT(ROUNDUP(SUM(G11:J11),0),"$0,00")&amp;" / "&amp;E11</f>
        <v>DIRECTO:  $851 / dias</v>
      </c>
      <c r="D11" s="639" t="s">
        <v>8</v>
      </c>
      <c r="E11" s="30" t="s">
        <v>123</v>
      </c>
      <c r="F11" s="520" t="s">
        <v>8</v>
      </c>
      <c r="G11" s="504">
        <f>SUM(G8:G10)</f>
        <v>574</v>
      </c>
      <c r="H11" s="522">
        <f>SUM(H8:H10)</f>
        <v>0</v>
      </c>
      <c r="I11" s="504">
        <f>SUM(I8:I10)</f>
        <v>277</v>
      </c>
      <c r="J11" s="522">
        <f>SUM(J8:J10)</f>
        <v>0</v>
      </c>
      <c r="K11" s="761" t="s">
        <v>1</v>
      </c>
      <c r="L11" s="647">
        <f t="shared" si="0"/>
        <v>1</v>
      </c>
      <c r="M11" s="767"/>
      <c r="N11" s="520" t="s">
        <v>8</v>
      </c>
    </row>
    <row r="12" spans="1:14">
      <c r="A12" s="2">
        <v>12</v>
      </c>
      <c r="D12" s="585" t="s">
        <v>8</v>
      </c>
      <c r="F12" s="520" t="s">
        <v>8</v>
      </c>
      <c r="G12" s="520" t="s">
        <v>8</v>
      </c>
      <c r="H12" s="520" t="s">
        <v>8</v>
      </c>
      <c r="I12" s="520" t="s">
        <v>8</v>
      </c>
      <c r="J12" s="522">
        <f>ROUNDUP(SUM(G11:J11),0)</f>
        <v>851</v>
      </c>
      <c r="K12" s="761" t="s">
        <v>1</v>
      </c>
      <c r="L12" s="647">
        <f t="shared" si="0"/>
        <v>1</v>
      </c>
      <c r="M12" s="767"/>
      <c r="N12" s="520" t="s">
        <v>8</v>
      </c>
    </row>
    <row r="13" spans="1:14">
      <c r="A13" s="2">
        <v>13</v>
      </c>
      <c r="D13" s="585" t="s">
        <v>8</v>
      </c>
      <c r="F13" s="520" t="s">
        <v>8</v>
      </c>
      <c r="G13" s="520" t="s">
        <v>8</v>
      </c>
      <c r="H13" s="520" t="s">
        <v>8</v>
      </c>
      <c r="I13" s="520" t="s">
        <v>8</v>
      </c>
      <c r="J13" s="520" t="s">
        <v>8</v>
      </c>
      <c r="K13" s="761" t="s">
        <v>1</v>
      </c>
      <c r="L13" s="647">
        <f t="shared" si="0"/>
        <v>1</v>
      </c>
      <c r="M13" s="767"/>
      <c r="N13" s="520" t="s">
        <v>8</v>
      </c>
    </row>
    <row r="14" spans="1:14">
      <c r="A14" s="2">
        <v>65</v>
      </c>
      <c r="B14" s="34"/>
      <c r="C14" s="34" t="s">
        <v>355</v>
      </c>
      <c r="G14" s="528" t="s">
        <v>10</v>
      </c>
      <c r="H14" s="528" t="s">
        <v>11</v>
      </c>
      <c r="I14" s="528" t="s">
        <v>12</v>
      </c>
      <c r="J14" s="528" t="s">
        <v>13</v>
      </c>
      <c r="K14" s="761" t="s">
        <v>1</v>
      </c>
      <c r="L14" s="647">
        <f t="shared" si="0"/>
        <v>1</v>
      </c>
      <c r="M14" s="767"/>
    </row>
    <row r="15" spans="1:14">
      <c r="A15" s="2">
        <v>66</v>
      </c>
      <c r="B15" s="62"/>
      <c r="C15" s="61" t="s">
        <v>233</v>
      </c>
      <c r="D15" s="764">
        <f>230/50</f>
        <v>4.5999999999999996</v>
      </c>
      <c r="E15" s="38" t="s">
        <v>302</v>
      </c>
      <c r="F15" s="765">
        <f t="shared" ref="F15:F27" si="1">+L15*N15</f>
        <v>12000</v>
      </c>
      <c r="G15" s="774" t="s">
        <v>8</v>
      </c>
      <c r="H15" s="654">
        <f>D15*F15</f>
        <v>55200</v>
      </c>
      <c r="I15" s="613" t="s">
        <v>8</v>
      </c>
      <c r="J15" s="655" t="s">
        <v>8</v>
      </c>
      <c r="K15" s="761" t="s">
        <v>1</v>
      </c>
      <c r="L15" s="647">
        <f t="shared" si="0"/>
        <v>1</v>
      </c>
      <c r="M15" s="767"/>
      <c r="N15" s="506">
        <v>12000</v>
      </c>
    </row>
    <row r="16" spans="1:14">
      <c r="A16" s="2">
        <v>67</v>
      </c>
      <c r="B16" s="67"/>
      <c r="C16" s="64" t="s">
        <v>356</v>
      </c>
      <c r="D16" s="645">
        <v>0.56000000000000005</v>
      </c>
      <c r="E16" s="27" t="s">
        <v>36</v>
      </c>
      <c r="F16" s="768">
        <f t="shared" si="1"/>
        <v>33490</v>
      </c>
      <c r="G16" s="769" t="s">
        <v>8</v>
      </c>
      <c r="H16" s="515">
        <f>D16*F16</f>
        <v>18754</v>
      </c>
      <c r="I16" s="514" t="s">
        <v>8</v>
      </c>
      <c r="J16" s="622" t="s">
        <v>8</v>
      </c>
      <c r="K16" s="761" t="s">
        <v>1</v>
      </c>
      <c r="L16" s="647">
        <f t="shared" si="0"/>
        <v>1</v>
      </c>
      <c r="M16" s="767"/>
      <c r="N16" s="512">
        <v>33490</v>
      </c>
    </row>
    <row r="17" spans="1:14">
      <c r="A17" s="2">
        <v>68</v>
      </c>
      <c r="B17" s="67"/>
      <c r="C17" s="64" t="s">
        <v>357</v>
      </c>
      <c r="D17" s="645">
        <v>1</v>
      </c>
      <c r="E17" s="27" t="s">
        <v>36</v>
      </c>
      <c r="F17" s="768">
        <f t="shared" si="1"/>
        <v>36670</v>
      </c>
      <c r="G17" s="769" t="s">
        <v>8</v>
      </c>
      <c r="H17" s="515">
        <f>D17*F17</f>
        <v>36670</v>
      </c>
      <c r="I17" s="514" t="s">
        <v>8</v>
      </c>
      <c r="J17" s="622" t="s">
        <v>8</v>
      </c>
      <c r="K17" s="761" t="s">
        <v>1</v>
      </c>
      <c r="L17" s="647">
        <f t="shared" si="0"/>
        <v>1</v>
      </c>
      <c r="M17" s="767"/>
      <c r="N17" s="512">
        <v>36670</v>
      </c>
    </row>
    <row r="18" spans="1:14">
      <c r="A18" s="2">
        <v>69</v>
      </c>
      <c r="B18" s="63"/>
      <c r="C18" s="64" t="s">
        <v>358</v>
      </c>
      <c r="D18" s="645">
        <v>1</v>
      </c>
      <c r="E18" s="27" t="s">
        <v>36</v>
      </c>
      <c r="F18" s="768">
        <f t="shared" si="1"/>
        <v>4500</v>
      </c>
      <c r="G18" s="769" t="s">
        <v>8</v>
      </c>
      <c r="H18" s="514" t="s">
        <v>8</v>
      </c>
      <c r="I18" s="515">
        <f>D18*F18</f>
        <v>4500</v>
      </c>
      <c r="J18" s="622" t="s">
        <v>8</v>
      </c>
      <c r="K18" s="761" t="s">
        <v>1</v>
      </c>
      <c r="L18" s="647">
        <f t="shared" si="0"/>
        <v>1</v>
      </c>
      <c r="M18" s="767"/>
      <c r="N18" s="512">
        <v>4500</v>
      </c>
    </row>
    <row r="19" spans="1:14">
      <c r="A19" s="2">
        <v>70</v>
      </c>
      <c r="B19" s="63"/>
      <c r="C19" s="64" t="s">
        <v>359</v>
      </c>
      <c r="D19" s="645">
        <f>D15</f>
        <v>4.5999999999999996</v>
      </c>
      <c r="E19" s="27" t="s">
        <v>302</v>
      </c>
      <c r="F19" s="768">
        <f t="shared" si="1"/>
        <v>92</v>
      </c>
      <c r="G19" s="769" t="s">
        <v>8</v>
      </c>
      <c r="H19" s="515"/>
      <c r="I19" s="515">
        <f>D19*F19</f>
        <v>423</v>
      </c>
      <c r="J19" s="622" t="s">
        <v>8</v>
      </c>
      <c r="K19" s="761" t="s">
        <v>1</v>
      </c>
      <c r="L19" s="647">
        <f t="shared" si="0"/>
        <v>1</v>
      </c>
      <c r="M19" s="767"/>
      <c r="N19" s="512">
        <v>92</v>
      </c>
    </row>
    <row r="20" spans="1:14">
      <c r="A20" s="2">
        <v>71</v>
      </c>
      <c r="B20" s="63"/>
      <c r="C20" s="64" t="s">
        <v>360</v>
      </c>
      <c r="D20" s="645">
        <f>D15</f>
        <v>4.5999999999999996</v>
      </c>
      <c r="E20" s="27" t="s">
        <v>302</v>
      </c>
      <c r="F20" s="768">
        <f t="shared" si="1"/>
        <v>105</v>
      </c>
      <c r="G20" s="769" t="s">
        <v>8</v>
      </c>
      <c r="H20" s="514" t="s">
        <v>8</v>
      </c>
      <c r="I20" s="515">
        <f>D20*F20</f>
        <v>483</v>
      </c>
      <c r="J20" s="622" t="s">
        <v>8</v>
      </c>
      <c r="K20" s="761" t="s">
        <v>1</v>
      </c>
      <c r="L20" s="647">
        <f t="shared" si="0"/>
        <v>1</v>
      </c>
      <c r="M20" s="767"/>
      <c r="N20" s="512">
        <v>105</v>
      </c>
    </row>
    <row r="21" spans="1:14">
      <c r="A21" s="2">
        <v>73</v>
      </c>
      <c r="B21" s="63"/>
      <c r="C21" s="64" t="s">
        <v>361</v>
      </c>
      <c r="D21" s="645">
        <v>1</v>
      </c>
      <c r="E21" s="27" t="s">
        <v>36</v>
      </c>
      <c r="F21" s="768">
        <f t="shared" si="1"/>
        <v>2800</v>
      </c>
      <c r="G21" s="769" t="s">
        <v>8</v>
      </c>
      <c r="H21" s="514" t="s">
        <v>8</v>
      </c>
      <c r="I21" s="515">
        <f>D21*F21</f>
        <v>2800</v>
      </c>
      <c r="J21" s="622" t="s">
        <v>8</v>
      </c>
      <c r="K21" s="761" t="s">
        <v>1</v>
      </c>
      <c r="L21" s="647">
        <f t="shared" si="0"/>
        <v>1</v>
      </c>
      <c r="M21" s="767"/>
      <c r="N21" s="512">
        <v>2800</v>
      </c>
    </row>
    <row r="22" spans="1:14">
      <c r="A22" s="2">
        <v>72</v>
      </c>
      <c r="B22" s="63"/>
      <c r="C22" s="64" t="s">
        <v>362</v>
      </c>
      <c r="D22" s="645">
        <v>0.06</v>
      </c>
      <c r="E22" s="27" t="s">
        <v>115</v>
      </c>
      <c r="F22" s="768">
        <f t="shared" si="1"/>
        <v>37900</v>
      </c>
      <c r="G22" s="646">
        <f>D22*F22</f>
        <v>2274</v>
      </c>
      <c r="H22" s="514" t="s">
        <v>8</v>
      </c>
      <c r="I22" s="514" t="s">
        <v>8</v>
      </c>
      <c r="J22" s="622" t="s">
        <v>8</v>
      </c>
      <c r="K22" s="761" t="s">
        <v>1</v>
      </c>
      <c r="L22" s="647">
        <f t="shared" si="0"/>
        <v>1</v>
      </c>
      <c r="M22" s="767"/>
      <c r="N22" s="512">
        <v>37900</v>
      </c>
    </row>
    <row r="23" spans="1:14">
      <c r="A23" s="2">
        <v>74</v>
      </c>
      <c r="B23" s="63"/>
      <c r="C23" s="64" t="s">
        <v>363</v>
      </c>
      <c r="D23" s="645">
        <v>0.3</v>
      </c>
      <c r="E23" s="27" t="s">
        <v>36</v>
      </c>
      <c r="F23" s="768">
        <f t="shared" si="1"/>
        <v>22040</v>
      </c>
      <c r="G23" s="646">
        <f>D23*F23</f>
        <v>6612</v>
      </c>
      <c r="H23" s="514" t="s">
        <v>8</v>
      </c>
      <c r="I23" s="514" t="s">
        <v>8</v>
      </c>
      <c r="J23" s="622" t="s">
        <v>8</v>
      </c>
      <c r="K23" s="761" t="s">
        <v>1</v>
      </c>
      <c r="L23" s="647">
        <f t="shared" si="0"/>
        <v>1</v>
      </c>
      <c r="M23" s="767"/>
      <c r="N23" s="512">
        <v>22040</v>
      </c>
    </row>
    <row r="24" spans="1:14">
      <c r="A24" s="2">
        <v>75</v>
      </c>
      <c r="B24" s="63"/>
      <c r="C24" s="64" t="s">
        <v>129</v>
      </c>
      <c r="D24" s="645">
        <v>0.3</v>
      </c>
      <c r="E24" s="27" t="s">
        <v>36</v>
      </c>
      <c r="F24" s="768">
        <f t="shared" si="1"/>
        <v>1200</v>
      </c>
      <c r="G24" s="646">
        <f>D24*F24</f>
        <v>360</v>
      </c>
      <c r="H24" s="514" t="s">
        <v>8</v>
      </c>
      <c r="I24" s="514" t="s">
        <v>8</v>
      </c>
      <c r="J24" s="622" t="s">
        <v>8</v>
      </c>
      <c r="K24" s="761" t="s">
        <v>1</v>
      </c>
      <c r="L24" s="647">
        <f t="shared" si="0"/>
        <v>1</v>
      </c>
      <c r="M24" s="767"/>
      <c r="N24" s="512">
        <v>1200</v>
      </c>
    </row>
    <row r="25" spans="1:14">
      <c r="A25" s="2">
        <v>76</v>
      </c>
      <c r="B25" s="63"/>
      <c r="C25" s="64" t="s">
        <v>364</v>
      </c>
      <c r="D25" s="645">
        <v>0.3</v>
      </c>
      <c r="E25" s="27" t="s">
        <v>36</v>
      </c>
      <c r="F25" s="768">
        <f t="shared" si="1"/>
        <v>1426</v>
      </c>
      <c r="G25" s="646">
        <f>D25*F25</f>
        <v>428</v>
      </c>
      <c r="H25" s="514" t="s">
        <v>8</v>
      </c>
      <c r="I25" s="514" t="s">
        <v>8</v>
      </c>
      <c r="J25" s="622" t="s">
        <v>8</v>
      </c>
      <c r="K25" s="761" t="s">
        <v>1</v>
      </c>
      <c r="L25" s="647">
        <f t="shared" si="0"/>
        <v>1</v>
      </c>
      <c r="M25" s="767"/>
      <c r="N25" s="512">
        <v>1426</v>
      </c>
    </row>
    <row r="26" spans="1:14">
      <c r="A26" s="2">
        <v>77</v>
      </c>
      <c r="B26" s="63"/>
      <c r="C26" s="64" t="s">
        <v>365</v>
      </c>
      <c r="D26" s="645">
        <v>1</v>
      </c>
      <c r="E26" s="27" t="s">
        <v>36</v>
      </c>
      <c r="F26" s="768">
        <f t="shared" si="1"/>
        <v>552</v>
      </c>
      <c r="G26" s="769" t="s">
        <v>8</v>
      </c>
      <c r="H26" s="515">
        <f>D26*F26</f>
        <v>552</v>
      </c>
      <c r="I26" s="514" t="s">
        <v>8</v>
      </c>
      <c r="J26" s="622" t="s">
        <v>8</v>
      </c>
      <c r="K26" s="761" t="s">
        <v>1</v>
      </c>
      <c r="L26" s="647">
        <f t="shared" si="0"/>
        <v>1</v>
      </c>
      <c r="M26" s="767"/>
      <c r="N26" s="512">
        <v>552</v>
      </c>
    </row>
    <row r="27" spans="1:14">
      <c r="A27" s="2">
        <v>78</v>
      </c>
      <c r="B27" s="68"/>
      <c r="C27" s="66" t="s">
        <v>64</v>
      </c>
      <c r="D27" s="770">
        <f>SUM(I18:I21)</f>
        <v>8206</v>
      </c>
      <c r="E27" s="39" t="s">
        <v>65</v>
      </c>
      <c r="F27" s="771">
        <f t="shared" si="1"/>
        <v>0</v>
      </c>
      <c r="G27" s="775">
        <f>D27*F27</f>
        <v>0</v>
      </c>
      <c r="H27" s="539" t="s">
        <v>8</v>
      </c>
      <c r="I27" s="539" t="s">
        <v>8</v>
      </c>
      <c r="J27" s="541" t="s">
        <v>8</v>
      </c>
      <c r="K27" s="761" t="s">
        <v>1</v>
      </c>
      <c r="L27" s="647">
        <f t="shared" si="0"/>
        <v>1</v>
      </c>
      <c r="M27" s="767"/>
      <c r="N27" s="512">
        <v>0</v>
      </c>
    </row>
    <row r="28" spans="1:14">
      <c r="A28" s="2">
        <v>80</v>
      </c>
      <c r="C28" s="18" t="str">
        <f>"DIRECTO:  "&amp;TEXT(ROUNDUP(SUM(G28:J28),0),"$0,00")&amp;" / "&amp;E28</f>
        <v>DIRECTO:  $129,056 / m3</v>
      </c>
      <c r="D28" s="639" t="s">
        <v>8</v>
      </c>
      <c r="E28" s="30" t="s">
        <v>36</v>
      </c>
      <c r="F28" s="520" t="s">
        <v>8</v>
      </c>
      <c r="G28" s="543">
        <f>SUM(G15:G27)</f>
        <v>9674</v>
      </c>
      <c r="H28" s="543">
        <f>SUM(H15:H27)</f>
        <v>111176</v>
      </c>
      <c r="I28" s="543">
        <f>SUM(I15:I27)</f>
        <v>8206</v>
      </c>
      <c r="J28" s="543">
        <f>SUM(J15:J27)</f>
        <v>0</v>
      </c>
      <c r="K28" s="761" t="s">
        <v>1</v>
      </c>
      <c r="L28" s="647">
        <f t="shared" si="0"/>
        <v>1</v>
      </c>
      <c r="M28" s="767"/>
      <c r="N28" s="520" t="s">
        <v>8</v>
      </c>
    </row>
    <row r="29" spans="1:14">
      <c r="A29" s="2">
        <v>81</v>
      </c>
      <c r="D29" s="585" t="s">
        <v>8</v>
      </c>
      <c r="F29" s="520" t="s">
        <v>8</v>
      </c>
      <c r="G29" s="520" t="s">
        <v>8</v>
      </c>
      <c r="H29" s="520" t="s">
        <v>8</v>
      </c>
      <c r="I29" s="520" t="s">
        <v>8</v>
      </c>
      <c r="J29" s="522">
        <f>ROUNDUP(SUM(G28:J28),0)</f>
        <v>129056</v>
      </c>
      <c r="K29" s="761" t="s">
        <v>1</v>
      </c>
      <c r="L29" s="647">
        <f t="shared" si="0"/>
        <v>1</v>
      </c>
      <c r="M29" s="767"/>
      <c r="N29" s="520" t="s">
        <v>8</v>
      </c>
    </row>
    <row r="30" spans="1:14">
      <c r="A30" s="2">
        <v>82</v>
      </c>
      <c r="D30" s="585" t="s">
        <v>8</v>
      </c>
      <c r="F30" s="520" t="s">
        <v>8</v>
      </c>
      <c r="G30" s="520" t="s">
        <v>8</v>
      </c>
      <c r="H30" s="520" t="s">
        <v>8</v>
      </c>
      <c r="I30" s="520" t="s">
        <v>8</v>
      </c>
      <c r="J30" s="520" t="s">
        <v>8</v>
      </c>
      <c r="K30" s="761" t="s">
        <v>1</v>
      </c>
      <c r="L30" s="647">
        <f t="shared" si="0"/>
        <v>1</v>
      </c>
      <c r="M30" s="767"/>
      <c r="N30" s="520" t="s">
        <v>8</v>
      </c>
    </row>
    <row r="31" spans="1:14">
      <c r="A31" s="2">
        <v>65</v>
      </c>
      <c r="B31" s="34"/>
      <c r="C31" s="34" t="s">
        <v>366</v>
      </c>
      <c r="G31" s="528" t="s">
        <v>10</v>
      </c>
      <c r="H31" s="528" t="s">
        <v>11</v>
      </c>
      <c r="I31" s="528" t="s">
        <v>12</v>
      </c>
      <c r="J31" s="528" t="s">
        <v>13</v>
      </c>
      <c r="K31" s="761" t="s">
        <v>1</v>
      </c>
      <c r="L31" s="647">
        <f t="shared" si="0"/>
        <v>1</v>
      </c>
      <c r="M31" s="767"/>
    </row>
    <row r="32" spans="1:14">
      <c r="A32" s="2">
        <v>66</v>
      </c>
      <c r="B32" s="62"/>
      <c r="C32" s="61" t="s">
        <v>233</v>
      </c>
      <c r="D32" s="764">
        <v>5.2</v>
      </c>
      <c r="E32" s="38" t="s">
        <v>302</v>
      </c>
      <c r="F32" s="765">
        <f t="shared" ref="F32:F44" si="2">+L32*N32</f>
        <v>12000</v>
      </c>
      <c r="G32" s="774" t="s">
        <v>8</v>
      </c>
      <c r="H32" s="654">
        <f>D32*F32</f>
        <v>62400</v>
      </c>
      <c r="I32" s="613" t="s">
        <v>8</v>
      </c>
      <c r="J32" s="655" t="s">
        <v>8</v>
      </c>
      <c r="K32" s="761" t="s">
        <v>1</v>
      </c>
      <c r="L32" s="647">
        <f t="shared" si="0"/>
        <v>1</v>
      </c>
      <c r="M32" s="767"/>
      <c r="N32" s="506">
        <v>12000</v>
      </c>
    </row>
    <row r="33" spans="1:14">
      <c r="A33" s="2">
        <v>67</v>
      </c>
      <c r="B33" s="67"/>
      <c r="C33" s="64" t="s">
        <v>356</v>
      </c>
      <c r="D33" s="645">
        <v>0.63</v>
      </c>
      <c r="E33" s="27" t="s">
        <v>36</v>
      </c>
      <c r="F33" s="768">
        <f t="shared" si="2"/>
        <v>33490</v>
      </c>
      <c r="G33" s="769" t="s">
        <v>8</v>
      </c>
      <c r="H33" s="515">
        <f>D33*F33</f>
        <v>21099</v>
      </c>
      <c r="I33" s="514" t="s">
        <v>8</v>
      </c>
      <c r="J33" s="622" t="s">
        <v>8</v>
      </c>
      <c r="K33" s="761" t="s">
        <v>1</v>
      </c>
      <c r="L33" s="647">
        <f t="shared" si="0"/>
        <v>1</v>
      </c>
      <c r="M33" s="767"/>
      <c r="N33" s="512">
        <v>33490</v>
      </c>
    </row>
    <row r="34" spans="1:14">
      <c r="A34" s="2">
        <v>68</v>
      </c>
      <c r="B34" s="67"/>
      <c r="C34" s="64" t="s">
        <v>357</v>
      </c>
      <c r="D34" s="645">
        <v>0.83499999999999996</v>
      </c>
      <c r="E34" s="27" t="s">
        <v>36</v>
      </c>
      <c r="F34" s="768">
        <f t="shared" si="2"/>
        <v>36670</v>
      </c>
      <c r="G34" s="769" t="s">
        <v>8</v>
      </c>
      <c r="H34" s="515">
        <f>D34*F34</f>
        <v>30619</v>
      </c>
      <c r="I34" s="514" t="s">
        <v>8</v>
      </c>
      <c r="J34" s="622" t="s">
        <v>8</v>
      </c>
      <c r="K34" s="761" t="s">
        <v>1</v>
      </c>
      <c r="L34" s="647">
        <f t="shared" si="0"/>
        <v>1</v>
      </c>
      <c r="M34" s="767"/>
      <c r="N34" s="512">
        <v>36670</v>
      </c>
    </row>
    <row r="35" spans="1:14">
      <c r="A35" s="2">
        <v>69</v>
      </c>
      <c r="B35" s="63"/>
      <c r="C35" s="64" t="s">
        <v>358</v>
      </c>
      <c r="D35" s="645">
        <v>1</v>
      </c>
      <c r="E35" s="27" t="s">
        <v>36</v>
      </c>
      <c r="F35" s="768">
        <f t="shared" si="2"/>
        <v>4500</v>
      </c>
      <c r="G35" s="769" t="s">
        <v>8</v>
      </c>
      <c r="H35" s="514" t="s">
        <v>8</v>
      </c>
      <c r="I35" s="515">
        <f>D35*F35</f>
        <v>4500</v>
      </c>
      <c r="J35" s="622" t="s">
        <v>8</v>
      </c>
      <c r="K35" s="761" t="s">
        <v>1</v>
      </c>
      <c r="L35" s="647">
        <f t="shared" si="0"/>
        <v>1</v>
      </c>
      <c r="M35" s="767"/>
      <c r="N35" s="512">
        <v>4500</v>
      </c>
    </row>
    <row r="36" spans="1:14">
      <c r="A36" s="2">
        <v>70</v>
      </c>
      <c r="B36" s="63"/>
      <c r="C36" s="64" t="s">
        <v>359</v>
      </c>
      <c r="D36" s="645">
        <f>D32</f>
        <v>5.2</v>
      </c>
      <c r="E36" s="27" t="s">
        <v>302</v>
      </c>
      <c r="F36" s="768">
        <f t="shared" si="2"/>
        <v>92</v>
      </c>
      <c r="G36" s="769" t="s">
        <v>8</v>
      </c>
      <c r="H36" s="515"/>
      <c r="I36" s="515">
        <f>D36*F36</f>
        <v>478</v>
      </c>
      <c r="J36" s="622" t="s">
        <v>8</v>
      </c>
      <c r="K36" s="761" t="s">
        <v>1</v>
      </c>
      <c r="L36" s="647">
        <f t="shared" si="0"/>
        <v>1</v>
      </c>
      <c r="M36" s="767"/>
      <c r="N36" s="512">
        <v>92</v>
      </c>
    </row>
    <row r="37" spans="1:14">
      <c r="A37" s="2">
        <v>71</v>
      </c>
      <c r="B37" s="63"/>
      <c r="C37" s="64" t="s">
        <v>360</v>
      </c>
      <c r="D37" s="645">
        <f>D32</f>
        <v>5.2</v>
      </c>
      <c r="E37" s="27" t="s">
        <v>302</v>
      </c>
      <c r="F37" s="768">
        <f t="shared" si="2"/>
        <v>105</v>
      </c>
      <c r="G37" s="769" t="s">
        <v>8</v>
      </c>
      <c r="H37" s="514" t="s">
        <v>8</v>
      </c>
      <c r="I37" s="515">
        <f>D37*F37</f>
        <v>546</v>
      </c>
      <c r="J37" s="622" t="s">
        <v>8</v>
      </c>
      <c r="K37" s="761" t="s">
        <v>1</v>
      </c>
      <c r="L37" s="647">
        <f t="shared" si="0"/>
        <v>1</v>
      </c>
      <c r="M37" s="767"/>
      <c r="N37" s="512">
        <v>105</v>
      </c>
    </row>
    <row r="38" spans="1:14">
      <c r="A38" s="2">
        <v>73</v>
      </c>
      <c r="B38" s="63"/>
      <c r="C38" s="64" t="s">
        <v>361</v>
      </c>
      <c r="D38" s="645">
        <v>1</v>
      </c>
      <c r="E38" s="27" t="s">
        <v>36</v>
      </c>
      <c r="F38" s="768">
        <f t="shared" si="2"/>
        <v>2800</v>
      </c>
      <c r="G38" s="769" t="s">
        <v>8</v>
      </c>
      <c r="H38" s="514" t="s">
        <v>8</v>
      </c>
      <c r="I38" s="515">
        <f>D38*F38</f>
        <v>2800</v>
      </c>
      <c r="J38" s="622" t="s">
        <v>8</v>
      </c>
      <c r="K38" s="761" t="s">
        <v>1</v>
      </c>
      <c r="L38" s="647">
        <f t="shared" si="0"/>
        <v>1</v>
      </c>
      <c r="M38" s="767"/>
      <c r="N38" s="512">
        <v>2800</v>
      </c>
    </row>
    <row r="39" spans="1:14">
      <c r="A39" s="2">
        <v>72</v>
      </c>
      <c r="B39" s="63"/>
      <c r="C39" s="64" t="s">
        <v>362</v>
      </c>
      <c r="D39" s="645">
        <v>0.06</v>
      </c>
      <c r="E39" s="27" t="s">
        <v>115</v>
      </c>
      <c r="F39" s="768">
        <f t="shared" si="2"/>
        <v>37900</v>
      </c>
      <c r="G39" s="646">
        <f>D39*F39</f>
        <v>2274</v>
      </c>
      <c r="H39" s="514" t="s">
        <v>8</v>
      </c>
      <c r="I39" s="514" t="s">
        <v>8</v>
      </c>
      <c r="J39" s="622" t="s">
        <v>8</v>
      </c>
      <c r="K39" s="761" t="s">
        <v>1</v>
      </c>
      <c r="L39" s="647">
        <f t="shared" si="0"/>
        <v>1</v>
      </c>
      <c r="M39" s="767"/>
      <c r="N39" s="512">
        <v>37900</v>
      </c>
    </row>
    <row r="40" spans="1:14">
      <c r="A40" s="2">
        <v>74</v>
      </c>
      <c r="B40" s="63"/>
      <c r="C40" s="64" t="s">
        <v>363</v>
      </c>
      <c r="D40" s="645">
        <v>0.3</v>
      </c>
      <c r="E40" s="27" t="s">
        <v>36</v>
      </c>
      <c r="F40" s="768">
        <f t="shared" si="2"/>
        <v>22040</v>
      </c>
      <c r="G40" s="646">
        <f>D40*F40</f>
        <v>6612</v>
      </c>
      <c r="H40" s="514" t="s">
        <v>8</v>
      </c>
      <c r="I40" s="514" t="s">
        <v>8</v>
      </c>
      <c r="J40" s="622" t="s">
        <v>8</v>
      </c>
      <c r="K40" s="761" t="s">
        <v>1</v>
      </c>
      <c r="L40" s="647">
        <f t="shared" si="0"/>
        <v>1</v>
      </c>
      <c r="M40" s="767"/>
      <c r="N40" s="512">
        <v>22040</v>
      </c>
    </row>
    <row r="41" spans="1:14">
      <c r="A41" s="2">
        <v>75</v>
      </c>
      <c r="B41" s="63"/>
      <c r="C41" s="64" t="s">
        <v>129</v>
      </c>
      <c r="D41" s="645">
        <v>0.3</v>
      </c>
      <c r="E41" s="27" t="s">
        <v>36</v>
      </c>
      <c r="F41" s="768">
        <f t="shared" si="2"/>
        <v>1200</v>
      </c>
      <c r="G41" s="646">
        <f>D41*F41</f>
        <v>360</v>
      </c>
      <c r="H41" s="514" t="s">
        <v>8</v>
      </c>
      <c r="I41" s="514" t="s">
        <v>8</v>
      </c>
      <c r="J41" s="622" t="s">
        <v>8</v>
      </c>
      <c r="K41" s="761" t="s">
        <v>1</v>
      </c>
      <c r="L41" s="647">
        <f t="shared" si="0"/>
        <v>1</v>
      </c>
      <c r="M41" s="767"/>
      <c r="N41" s="512">
        <v>1200</v>
      </c>
    </row>
    <row r="42" spans="1:14">
      <c r="A42" s="2">
        <v>76</v>
      </c>
      <c r="B42" s="63"/>
      <c r="C42" s="64" t="s">
        <v>364</v>
      </c>
      <c r="D42" s="645">
        <v>0.3</v>
      </c>
      <c r="E42" s="27" t="s">
        <v>36</v>
      </c>
      <c r="F42" s="768">
        <f t="shared" si="2"/>
        <v>1426</v>
      </c>
      <c r="G42" s="646">
        <f>D42*F42</f>
        <v>428</v>
      </c>
      <c r="H42" s="514" t="s">
        <v>8</v>
      </c>
      <c r="I42" s="514" t="s">
        <v>8</v>
      </c>
      <c r="J42" s="622" t="s">
        <v>8</v>
      </c>
      <c r="K42" s="761" t="s">
        <v>1</v>
      </c>
      <c r="L42" s="647">
        <f t="shared" si="0"/>
        <v>1</v>
      </c>
      <c r="M42" s="767"/>
      <c r="N42" s="512">
        <v>1426</v>
      </c>
    </row>
    <row r="43" spans="1:14">
      <c r="A43" s="2">
        <v>77</v>
      </c>
      <c r="B43" s="63"/>
      <c r="C43" s="64" t="s">
        <v>365</v>
      </c>
      <c r="D43" s="645">
        <v>1</v>
      </c>
      <c r="E43" s="27" t="s">
        <v>36</v>
      </c>
      <c r="F43" s="768">
        <f t="shared" si="2"/>
        <v>552</v>
      </c>
      <c r="G43" s="769" t="s">
        <v>8</v>
      </c>
      <c r="H43" s="515">
        <f>D43*F43</f>
        <v>552</v>
      </c>
      <c r="I43" s="514" t="s">
        <v>8</v>
      </c>
      <c r="J43" s="622" t="s">
        <v>8</v>
      </c>
      <c r="K43" s="761" t="s">
        <v>1</v>
      </c>
      <c r="L43" s="647">
        <f t="shared" si="0"/>
        <v>1</v>
      </c>
      <c r="M43" s="767"/>
      <c r="N43" s="512">
        <v>552</v>
      </c>
    </row>
    <row r="44" spans="1:14">
      <c r="A44" s="2">
        <v>78</v>
      </c>
      <c r="B44" s="68"/>
      <c r="C44" s="66" t="s">
        <v>64</v>
      </c>
      <c r="D44" s="770">
        <f>SUM(I35:I38)</f>
        <v>8324</v>
      </c>
      <c r="E44" s="39" t="s">
        <v>65</v>
      </c>
      <c r="F44" s="771">
        <f t="shared" si="2"/>
        <v>0</v>
      </c>
      <c r="G44" s="775">
        <f>D44*F44</f>
        <v>0</v>
      </c>
      <c r="H44" s="539" t="s">
        <v>8</v>
      </c>
      <c r="I44" s="539" t="s">
        <v>8</v>
      </c>
      <c r="J44" s="541" t="s">
        <v>8</v>
      </c>
      <c r="K44" s="761" t="s">
        <v>1</v>
      </c>
      <c r="L44" s="647">
        <f t="shared" si="0"/>
        <v>1</v>
      </c>
      <c r="M44" s="767"/>
      <c r="N44" s="512">
        <v>0</v>
      </c>
    </row>
    <row r="45" spans="1:14">
      <c r="A45" s="2">
        <v>80</v>
      </c>
      <c r="C45" s="18" t="str">
        <f>"DIRECTO:  "&amp;TEXT(ROUNDUP(SUM(G45:J45),0),"$0,00")&amp;" / "&amp;E45</f>
        <v>DIRECTO:  $132,668 / m3</v>
      </c>
      <c r="D45" s="639" t="s">
        <v>8</v>
      </c>
      <c r="E45" s="30" t="s">
        <v>36</v>
      </c>
      <c r="F45" s="520" t="s">
        <v>8</v>
      </c>
      <c r="G45" s="543">
        <f>SUM(G32:G44)</f>
        <v>9674</v>
      </c>
      <c r="H45" s="543">
        <f>SUM(H32:H44)</f>
        <v>114670</v>
      </c>
      <c r="I45" s="543">
        <f>SUM(I32:I44)</f>
        <v>8324</v>
      </c>
      <c r="J45" s="543">
        <f>SUM(J32:J44)</f>
        <v>0</v>
      </c>
      <c r="K45" s="761" t="s">
        <v>1</v>
      </c>
      <c r="L45" s="647">
        <f t="shared" si="0"/>
        <v>1</v>
      </c>
      <c r="M45" s="767"/>
      <c r="N45" s="520" t="s">
        <v>8</v>
      </c>
    </row>
    <row r="46" spans="1:14">
      <c r="A46" s="2">
        <v>81</v>
      </c>
      <c r="D46" s="585" t="s">
        <v>8</v>
      </c>
      <c r="F46" s="520" t="s">
        <v>8</v>
      </c>
      <c r="G46" s="520" t="s">
        <v>8</v>
      </c>
      <c r="H46" s="520" t="s">
        <v>8</v>
      </c>
      <c r="I46" s="520" t="s">
        <v>8</v>
      </c>
      <c r="J46" s="522">
        <f>ROUNDUP(SUM(G45:J45),0)</f>
        <v>132668</v>
      </c>
      <c r="K46" s="761" t="s">
        <v>1</v>
      </c>
      <c r="L46" s="647">
        <f t="shared" si="0"/>
        <v>1</v>
      </c>
      <c r="M46" s="767"/>
      <c r="N46" s="520" t="s">
        <v>8</v>
      </c>
    </row>
    <row r="47" spans="1:14">
      <c r="A47" s="2">
        <v>82</v>
      </c>
      <c r="D47" s="585" t="s">
        <v>8</v>
      </c>
      <c r="F47" s="520" t="s">
        <v>8</v>
      </c>
      <c r="G47" s="520" t="s">
        <v>8</v>
      </c>
      <c r="H47" s="520" t="s">
        <v>8</v>
      </c>
      <c r="I47" s="520" t="s">
        <v>8</v>
      </c>
      <c r="J47" s="520" t="s">
        <v>8</v>
      </c>
      <c r="K47" s="761" t="s">
        <v>1</v>
      </c>
      <c r="L47" s="647">
        <f t="shared" si="0"/>
        <v>1</v>
      </c>
      <c r="M47" s="767"/>
      <c r="N47" s="520" t="s">
        <v>8</v>
      </c>
    </row>
    <row r="48" spans="1:14">
      <c r="A48" s="2">
        <v>65</v>
      </c>
      <c r="B48" s="34"/>
      <c r="C48" s="34" t="s">
        <v>194</v>
      </c>
      <c r="G48" s="528" t="s">
        <v>10</v>
      </c>
      <c r="H48" s="528" t="s">
        <v>11</v>
      </c>
      <c r="I48" s="528" t="s">
        <v>12</v>
      </c>
      <c r="J48" s="528" t="s">
        <v>13</v>
      </c>
      <c r="K48" s="761" t="s">
        <v>1</v>
      </c>
      <c r="L48" s="647">
        <f t="shared" si="0"/>
        <v>1</v>
      </c>
      <c r="M48" s="767"/>
    </row>
    <row r="49" spans="1:14">
      <c r="A49" s="2">
        <v>66</v>
      </c>
      <c r="B49" s="62"/>
      <c r="C49" s="61" t="s">
        <v>233</v>
      </c>
      <c r="D49" s="764">
        <v>7.5</v>
      </c>
      <c r="E49" s="38" t="s">
        <v>302</v>
      </c>
      <c r="F49" s="765">
        <f t="shared" ref="F49:F61" si="3">+L49*N49</f>
        <v>12000</v>
      </c>
      <c r="G49" s="774" t="s">
        <v>8</v>
      </c>
      <c r="H49" s="654">
        <f>D49*F49</f>
        <v>90000</v>
      </c>
      <c r="I49" s="613" t="s">
        <v>8</v>
      </c>
      <c r="J49" s="655" t="s">
        <v>8</v>
      </c>
      <c r="K49" s="761" t="s">
        <v>1</v>
      </c>
      <c r="L49" s="647">
        <f t="shared" si="0"/>
        <v>1</v>
      </c>
      <c r="M49" s="767"/>
      <c r="N49" s="506">
        <v>12000</v>
      </c>
    </row>
    <row r="50" spans="1:14">
      <c r="A50" s="2">
        <v>67</v>
      </c>
      <c r="B50" s="67"/>
      <c r="C50" s="64" t="s">
        <v>356</v>
      </c>
      <c r="D50" s="645">
        <v>0.63</v>
      </c>
      <c r="E50" s="27" t="s">
        <v>36</v>
      </c>
      <c r="F50" s="768">
        <f t="shared" si="3"/>
        <v>33490</v>
      </c>
      <c r="G50" s="769" t="s">
        <v>8</v>
      </c>
      <c r="H50" s="515">
        <f>D50*F50</f>
        <v>21099</v>
      </c>
      <c r="I50" s="514" t="s">
        <v>8</v>
      </c>
      <c r="J50" s="622" t="s">
        <v>8</v>
      </c>
      <c r="K50" s="761" t="s">
        <v>1</v>
      </c>
      <c r="L50" s="647">
        <f t="shared" si="0"/>
        <v>1</v>
      </c>
      <c r="M50" s="767"/>
      <c r="N50" s="512">
        <v>33490</v>
      </c>
    </row>
    <row r="51" spans="1:14">
      <c r="A51" s="2">
        <v>68</v>
      </c>
      <c r="B51" s="67"/>
      <c r="C51" s="64" t="s">
        <v>357</v>
      </c>
      <c r="D51" s="645">
        <v>0.73499999999999999</v>
      </c>
      <c r="E51" s="27" t="s">
        <v>36</v>
      </c>
      <c r="F51" s="768">
        <f t="shared" si="3"/>
        <v>36670</v>
      </c>
      <c r="G51" s="769" t="s">
        <v>8</v>
      </c>
      <c r="H51" s="515">
        <f>D51*F51</f>
        <v>26952</v>
      </c>
      <c r="I51" s="514" t="s">
        <v>8</v>
      </c>
      <c r="J51" s="622" t="s">
        <v>8</v>
      </c>
      <c r="K51" s="761" t="s">
        <v>1</v>
      </c>
      <c r="L51" s="647">
        <f t="shared" si="0"/>
        <v>1</v>
      </c>
      <c r="M51" s="767"/>
      <c r="N51" s="512">
        <v>36670</v>
      </c>
    </row>
    <row r="52" spans="1:14">
      <c r="A52" s="2">
        <v>69</v>
      </c>
      <c r="B52" s="63"/>
      <c r="C52" s="64" t="s">
        <v>358</v>
      </c>
      <c r="D52" s="645">
        <v>1</v>
      </c>
      <c r="E52" s="27" t="s">
        <v>36</v>
      </c>
      <c r="F52" s="768">
        <f t="shared" si="3"/>
        <v>4500</v>
      </c>
      <c r="G52" s="769" t="s">
        <v>8</v>
      </c>
      <c r="H52" s="514" t="s">
        <v>8</v>
      </c>
      <c r="I52" s="515">
        <f>D52*F52</f>
        <v>4500</v>
      </c>
      <c r="J52" s="622" t="s">
        <v>8</v>
      </c>
      <c r="K52" s="761" t="s">
        <v>1</v>
      </c>
      <c r="L52" s="647">
        <f t="shared" si="0"/>
        <v>1</v>
      </c>
      <c r="M52" s="767"/>
      <c r="N52" s="512">
        <v>4500</v>
      </c>
    </row>
    <row r="53" spans="1:14">
      <c r="A53" s="2">
        <v>70</v>
      </c>
      <c r="B53" s="63"/>
      <c r="C53" s="64" t="s">
        <v>359</v>
      </c>
      <c r="D53" s="645">
        <f>D49</f>
        <v>7.5</v>
      </c>
      <c r="E53" s="27" t="s">
        <v>302</v>
      </c>
      <c r="F53" s="768">
        <f t="shared" si="3"/>
        <v>92</v>
      </c>
      <c r="G53" s="769" t="s">
        <v>8</v>
      </c>
      <c r="H53" s="515"/>
      <c r="I53" s="515">
        <f>D53*F53</f>
        <v>690</v>
      </c>
      <c r="J53" s="622" t="s">
        <v>8</v>
      </c>
      <c r="K53" s="761" t="s">
        <v>1</v>
      </c>
      <c r="L53" s="647">
        <f t="shared" si="0"/>
        <v>1</v>
      </c>
      <c r="M53" s="767"/>
      <c r="N53" s="512">
        <v>92</v>
      </c>
    </row>
    <row r="54" spans="1:14">
      <c r="A54" s="2">
        <v>71</v>
      </c>
      <c r="B54" s="63"/>
      <c r="C54" s="64" t="s">
        <v>360</v>
      </c>
      <c r="D54" s="645">
        <f>D49</f>
        <v>7.5</v>
      </c>
      <c r="E54" s="27" t="s">
        <v>302</v>
      </c>
      <c r="F54" s="768">
        <f t="shared" si="3"/>
        <v>105</v>
      </c>
      <c r="G54" s="769" t="s">
        <v>8</v>
      </c>
      <c r="H54" s="514" t="s">
        <v>8</v>
      </c>
      <c r="I54" s="515">
        <f>D54*F54</f>
        <v>788</v>
      </c>
      <c r="J54" s="622" t="s">
        <v>8</v>
      </c>
      <c r="K54" s="761" t="s">
        <v>1</v>
      </c>
      <c r="L54" s="647">
        <f t="shared" si="0"/>
        <v>1</v>
      </c>
      <c r="M54" s="767"/>
      <c r="N54" s="512">
        <v>105</v>
      </c>
    </row>
    <row r="55" spans="1:14">
      <c r="A55" s="2">
        <v>73</v>
      </c>
      <c r="B55" s="63"/>
      <c r="C55" s="64" t="s">
        <v>361</v>
      </c>
      <c r="D55" s="645">
        <v>1</v>
      </c>
      <c r="E55" s="27" t="s">
        <v>36</v>
      </c>
      <c r="F55" s="768">
        <f t="shared" si="3"/>
        <v>2800</v>
      </c>
      <c r="G55" s="769" t="s">
        <v>8</v>
      </c>
      <c r="H55" s="514" t="s">
        <v>8</v>
      </c>
      <c r="I55" s="515">
        <f>D55*F55</f>
        <v>2800</v>
      </c>
      <c r="J55" s="622" t="s">
        <v>8</v>
      </c>
      <c r="K55" s="761" t="s">
        <v>1</v>
      </c>
      <c r="L55" s="647">
        <f t="shared" si="0"/>
        <v>1</v>
      </c>
      <c r="M55" s="767"/>
      <c r="N55" s="512">
        <v>2800</v>
      </c>
    </row>
    <row r="56" spans="1:14">
      <c r="A56" s="2">
        <v>72</v>
      </c>
      <c r="B56" s="63"/>
      <c r="C56" s="64" t="s">
        <v>362</v>
      </c>
      <c r="D56" s="645">
        <v>0.06</v>
      </c>
      <c r="E56" s="27" t="s">
        <v>115</v>
      </c>
      <c r="F56" s="768">
        <f t="shared" si="3"/>
        <v>37900</v>
      </c>
      <c r="G56" s="646">
        <f>D56*F56</f>
        <v>2274</v>
      </c>
      <c r="H56" s="514" t="s">
        <v>8</v>
      </c>
      <c r="I56" s="514" t="s">
        <v>8</v>
      </c>
      <c r="J56" s="622" t="s">
        <v>8</v>
      </c>
      <c r="K56" s="761" t="s">
        <v>1</v>
      </c>
      <c r="L56" s="647">
        <f t="shared" si="0"/>
        <v>1</v>
      </c>
      <c r="M56" s="767"/>
      <c r="N56" s="512">
        <v>37900</v>
      </c>
    </row>
    <row r="57" spans="1:14">
      <c r="A57" s="2">
        <v>74</v>
      </c>
      <c r="B57" s="63"/>
      <c r="C57" s="64" t="s">
        <v>363</v>
      </c>
      <c r="D57" s="645">
        <v>0.3</v>
      </c>
      <c r="E57" s="27" t="s">
        <v>36</v>
      </c>
      <c r="F57" s="768">
        <f t="shared" si="3"/>
        <v>22040</v>
      </c>
      <c r="G57" s="646">
        <f>D57*F57</f>
        <v>6612</v>
      </c>
      <c r="H57" s="514" t="s">
        <v>8</v>
      </c>
      <c r="I57" s="514" t="s">
        <v>8</v>
      </c>
      <c r="J57" s="622" t="s">
        <v>8</v>
      </c>
      <c r="K57" s="761" t="s">
        <v>1</v>
      </c>
      <c r="L57" s="647">
        <f t="shared" si="0"/>
        <v>1</v>
      </c>
      <c r="M57" s="767"/>
      <c r="N57" s="512">
        <v>22040</v>
      </c>
    </row>
    <row r="58" spans="1:14">
      <c r="A58" s="2">
        <v>75</v>
      </c>
      <c r="B58" s="63"/>
      <c r="C58" s="64" t="s">
        <v>129</v>
      </c>
      <c r="D58" s="645">
        <v>0.3</v>
      </c>
      <c r="E58" s="27" t="s">
        <v>36</v>
      </c>
      <c r="F58" s="768">
        <f t="shared" si="3"/>
        <v>1200</v>
      </c>
      <c r="G58" s="646">
        <f>D58*F58</f>
        <v>360</v>
      </c>
      <c r="H58" s="514" t="s">
        <v>8</v>
      </c>
      <c r="I58" s="514" t="s">
        <v>8</v>
      </c>
      <c r="J58" s="622" t="s">
        <v>8</v>
      </c>
      <c r="K58" s="761" t="s">
        <v>1</v>
      </c>
      <c r="L58" s="647">
        <f t="shared" si="0"/>
        <v>1</v>
      </c>
      <c r="M58" s="767"/>
      <c r="N58" s="512">
        <v>1200</v>
      </c>
    </row>
    <row r="59" spans="1:14">
      <c r="A59" s="2">
        <v>76</v>
      </c>
      <c r="B59" s="63"/>
      <c r="C59" s="64" t="s">
        <v>364</v>
      </c>
      <c r="D59" s="645">
        <v>0.3</v>
      </c>
      <c r="E59" s="27" t="s">
        <v>36</v>
      </c>
      <c r="F59" s="768">
        <f t="shared" si="3"/>
        <v>1426</v>
      </c>
      <c r="G59" s="646">
        <f>D59*F59</f>
        <v>428</v>
      </c>
      <c r="H59" s="514" t="s">
        <v>8</v>
      </c>
      <c r="I59" s="514" t="s">
        <v>8</v>
      </c>
      <c r="J59" s="622" t="s">
        <v>8</v>
      </c>
      <c r="K59" s="761" t="s">
        <v>1</v>
      </c>
      <c r="L59" s="647">
        <f t="shared" si="0"/>
        <v>1</v>
      </c>
      <c r="M59" s="767"/>
      <c r="N59" s="512">
        <v>1426</v>
      </c>
    </row>
    <row r="60" spans="1:14">
      <c r="A60" s="2">
        <v>77</v>
      </c>
      <c r="B60" s="63"/>
      <c r="C60" s="64" t="s">
        <v>365</v>
      </c>
      <c r="D60" s="645">
        <v>1</v>
      </c>
      <c r="E60" s="27" t="s">
        <v>36</v>
      </c>
      <c r="F60" s="768">
        <f t="shared" si="3"/>
        <v>552</v>
      </c>
      <c r="G60" s="769" t="s">
        <v>8</v>
      </c>
      <c r="H60" s="515">
        <f>D60*F60</f>
        <v>552</v>
      </c>
      <c r="I60" s="514" t="s">
        <v>8</v>
      </c>
      <c r="J60" s="622" t="s">
        <v>8</v>
      </c>
      <c r="K60" s="761" t="s">
        <v>1</v>
      </c>
      <c r="L60" s="647">
        <f t="shared" si="0"/>
        <v>1</v>
      </c>
      <c r="M60" s="767"/>
      <c r="N60" s="512">
        <v>552</v>
      </c>
    </row>
    <row r="61" spans="1:14">
      <c r="A61" s="2">
        <v>78</v>
      </c>
      <c r="B61" s="68"/>
      <c r="C61" s="66" t="s">
        <v>64</v>
      </c>
      <c r="D61" s="770">
        <f>SUM(I52:I55)</f>
        <v>8778</v>
      </c>
      <c r="E61" s="39" t="s">
        <v>65</v>
      </c>
      <c r="F61" s="771">
        <f t="shared" si="3"/>
        <v>0</v>
      </c>
      <c r="G61" s="775">
        <f>D61*F61</f>
        <v>0</v>
      </c>
      <c r="H61" s="539" t="s">
        <v>8</v>
      </c>
      <c r="I61" s="539" t="s">
        <v>8</v>
      </c>
      <c r="J61" s="541" t="s">
        <v>8</v>
      </c>
      <c r="K61" s="761" t="s">
        <v>1</v>
      </c>
      <c r="L61" s="647">
        <f t="shared" si="0"/>
        <v>1</v>
      </c>
      <c r="M61" s="767"/>
      <c r="N61" s="512">
        <v>0</v>
      </c>
    </row>
    <row r="62" spans="1:14">
      <c r="A62" s="2">
        <v>80</v>
      </c>
      <c r="C62" s="18" t="str">
        <f>"DIRECTO:  "&amp;TEXT(ROUNDUP(SUM(G62:J62),0),"$0,00")&amp;" / "&amp;E62</f>
        <v>DIRECTO:  $157,055 / m3</v>
      </c>
      <c r="D62" s="639" t="s">
        <v>8</v>
      </c>
      <c r="E62" s="30" t="s">
        <v>36</v>
      </c>
      <c r="F62" s="520" t="s">
        <v>8</v>
      </c>
      <c r="G62" s="543">
        <f>SUM(G49:G61)</f>
        <v>9674</v>
      </c>
      <c r="H62" s="543">
        <f>SUM(H49:H61)</f>
        <v>138603</v>
      </c>
      <c r="I62" s="543">
        <f>SUM(I49:I61)</f>
        <v>8778</v>
      </c>
      <c r="J62" s="543">
        <f>SUM(J49:J61)</f>
        <v>0</v>
      </c>
      <c r="K62" s="761" t="s">
        <v>1</v>
      </c>
      <c r="L62" s="647">
        <f t="shared" si="0"/>
        <v>1</v>
      </c>
      <c r="M62" s="767"/>
      <c r="N62" s="520" t="s">
        <v>8</v>
      </c>
    </row>
    <row r="63" spans="1:14">
      <c r="A63" s="2">
        <v>81</v>
      </c>
      <c r="D63" s="585" t="s">
        <v>8</v>
      </c>
      <c r="F63" s="520" t="s">
        <v>8</v>
      </c>
      <c r="G63" s="520" t="s">
        <v>8</v>
      </c>
      <c r="H63" s="520" t="s">
        <v>8</v>
      </c>
      <c r="I63" s="520" t="s">
        <v>8</v>
      </c>
      <c r="J63" s="522">
        <f>ROUNDUP(SUM(G62:J62),0)</f>
        <v>157055</v>
      </c>
      <c r="K63" s="761" t="s">
        <v>1</v>
      </c>
      <c r="L63" s="647">
        <f t="shared" si="0"/>
        <v>1</v>
      </c>
      <c r="M63" s="767"/>
      <c r="N63" s="520" t="s">
        <v>8</v>
      </c>
    </row>
    <row r="64" spans="1:14">
      <c r="A64" s="2">
        <v>82</v>
      </c>
      <c r="D64" s="585" t="s">
        <v>8</v>
      </c>
      <c r="F64" s="520" t="s">
        <v>8</v>
      </c>
      <c r="G64" s="520" t="s">
        <v>8</v>
      </c>
      <c r="H64" s="520" t="s">
        <v>8</v>
      </c>
      <c r="I64" s="520" t="s">
        <v>8</v>
      </c>
      <c r="J64" s="520" t="s">
        <v>8</v>
      </c>
      <c r="K64" s="761" t="s">
        <v>1</v>
      </c>
      <c r="L64" s="647">
        <f t="shared" si="0"/>
        <v>1</v>
      </c>
      <c r="M64" s="767"/>
      <c r="N64" s="520" t="s">
        <v>8</v>
      </c>
    </row>
    <row r="65" spans="1:14">
      <c r="A65" s="2">
        <v>65</v>
      </c>
      <c r="B65" s="34"/>
      <c r="C65" s="34" t="s">
        <v>367</v>
      </c>
      <c r="G65" s="528" t="s">
        <v>10</v>
      </c>
      <c r="H65" s="528" t="s">
        <v>11</v>
      </c>
      <c r="I65" s="528" t="s">
        <v>12</v>
      </c>
      <c r="J65" s="528" t="s">
        <v>13</v>
      </c>
      <c r="K65" s="761" t="s">
        <v>1</v>
      </c>
      <c r="L65" s="647">
        <f t="shared" si="0"/>
        <v>1</v>
      </c>
      <c r="M65" s="767"/>
    </row>
    <row r="66" spans="1:14">
      <c r="A66" s="2">
        <v>66</v>
      </c>
      <c r="B66" s="62"/>
      <c r="C66" s="61" t="s">
        <v>233</v>
      </c>
      <c r="D66" s="764">
        <v>8.5</v>
      </c>
      <c r="E66" s="38" t="s">
        <v>302</v>
      </c>
      <c r="F66" s="765">
        <f t="shared" ref="F66:F78" si="4">+L66*N66</f>
        <v>12000</v>
      </c>
      <c r="G66" s="774" t="s">
        <v>8</v>
      </c>
      <c r="H66" s="654">
        <f>D66*F66</f>
        <v>102000</v>
      </c>
      <c r="I66" s="613" t="s">
        <v>8</v>
      </c>
      <c r="J66" s="655" t="s">
        <v>8</v>
      </c>
      <c r="K66" s="761" t="s">
        <v>1</v>
      </c>
      <c r="L66" s="647">
        <f t="shared" si="0"/>
        <v>1</v>
      </c>
      <c r="M66" s="767"/>
      <c r="N66" s="506">
        <v>12000</v>
      </c>
    </row>
    <row r="67" spans="1:14">
      <c r="A67" s="2">
        <v>67</v>
      </c>
      <c r="B67" s="67"/>
      <c r="C67" s="64" t="s">
        <v>356</v>
      </c>
      <c r="D67" s="645">
        <v>0.63</v>
      </c>
      <c r="E67" s="27" t="s">
        <v>36</v>
      </c>
      <c r="F67" s="768">
        <f t="shared" si="4"/>
        <v>33490</v>
      </c>
      <c r="G67" s="769" t="s">
        <v>8</v>
      </c>
      <c r="H67" s="515">
        <f>D67*F67</f>
        <v>21099</v>
      </c>
      <c r="I67" s="514" t="s">
        <v>8</v>
      </c>
      <c r="J67" s="622" t="s">
        <v>8</v>
      </c>
      <c r="K67" s="761" t="s">
        <v>1</v>
      </c>
      <c r="L67" s="647">
        <f t="shared" si="0"/>
        <v>1</v>
      </c>
      <c r="M67" s="767"/>
      <c r="N67" s="512">
        <v>33490</v>
      </c>
    </row>
    <row r="68" spans="1:14">
      <c r="A68" s="2">
        <v>68</v>
      </c>
      <c r="B68" s="67"/>
      <c r="C68" s="64" t="s">
        <v>357</v>
      </c>
      <c r="D68" s="645">
        <v>0.67</v>
      </c>
      <c r="E68" s="27" t="s">
        <v>36</v>
      </c>
      <c r="F68" s="768">
        <f t="shared" si="4"/>
        <v>36670</v>
      </c>
      <c r="G68" s="769" t="s">
        <v>8</v>
      </c>
      <c r="H68" s="515">
        <f>D68*F68</f>
        <v>24569</v>
      </c>
      <c r="I68" s="514" t="s">
        <v>8</v>
      </c>
      <c r="J68" s="622" t="s">
        <v>8</v>
      </c>
      <c r="K68" s="761" t="s">
        <v>1</v>
      </c>
      <c r="L68" s="647">
        <f t="shared" si="0"/>
        <v>1</v>
      </c>
      <c r="M68" s="767"/>
      <c r="N68" s="512">
        <v>36670</v>
      </c>
    </row>
    <row r="69" spans="1:14">
      <c r="A69" s="2">
        <v>69</v>
      </c>
      <c r="B69" s="63"/>
      <c r="C69" s="64" t="s">
        <v>358</v>
      </c>
      <c r="D69" s="645">
        <v>1</v>
      </c>
      <c r="E69" s="27" t="s">
        <v>36</v>
      </c>
      <c r="F69" s="768">
        <f t="shared" si="4"/>
        <v>4500</v>
      </c>
      <c r="G69" s="769" t="s">
        <v>8</v>
      </c>
      <c r="H69" s="514" t="s">
        <v>8</v>
      </c>
      <c r="I69" s="515">
        <f>D69*F69</f>
        <v>4500</v>
      </c>
      <c r="J69" s="622" t="s">
        <v>8</v>
      </c>
      <c r="K69" s="761" t="s">
        <v>1</v>
      </c>
      <c r="L69" s="647">
        <f t="shared" si="0"/>
        <v>1</v>
      </c>
      <c r="M69" s="767"/>
      <c r="N69" s="512">
        <v>4500</v>
      </c>
    </row>
    <row r="70" spans="1:14">
      <c r="A70" s="2">
        <v>70</v>
      </c>
      <c r="B70" s="63"/>
      <c r="C70" s="64" t="s">
        <v>359</v>
      </c>
      <c r="D70" s="645">
        <f>D66</f>
        <v>8.5</v>
      </c>
      <c r="E70" s="27" t="s">
        <v>302</v>
      </c>
      <c r="F70" s="768">
        <f t="shared" si="4"/>
        <v>92</v>
      </c>
      <c r="G70" s="769" t="s">
        <v>8</v>
      </c>
      <c r="H70" s="515"/>
      <c r="I70" s="515">
        <f>D70*F70</f>
        <v>782</v>
      </c>
      <c r="J70" s="622" t="s">
        <v>8</v>
      </c>
      <c r="K70" s="761" t="s">
        <v>1</v>
      </c>
      <c r="L70" s="647">
        <f t="shared" si="0"/>
        <v>1</v>
      </c>
      <c r="M70" s="767"/>
      <c r="N70" s="512">
        <v>92</v>
      </c>
    </row>
    <row r="71" spans="1:14">
      <c r="A71" s="2">
        <v>71</v>
      </c>
      <c r="B71" s="63"/>
      <c r="C71" s="64" t="s">
        <v>360</v>
      </c>
      <c r="D71" s="645">
        <f>D66</f>
        <v>8.5</v>
      </c>
      <c r="E71" s="27" t="s">
        <v>302</v>
      </c>
      <c r="F71" s="768">
        <f t="shared" si="4"/>
        <v>105</v>
      </c>
      <c r="G71" s="769" t="s">
        <v>8</v>
      </c>
      <c r="H71" s="514" t="s">
        <v>8</v>
      </c>
      <c r="I71" s="515">
        <f>D71*F71</f>
        <v>893</v>
      </c>
      <c r="J71" s="622" t="s">
        <v>8</v>
      </c>
      <c r="K71" s="761" t="s">
        <v>1</v>
      </c>
      <c r="L71" s="647">
        <f t="shared" si="0"/>
        <v>1</v>
      </c>
      <c r="M71" s="767"/>
      <c r="N71" s="512">
        <v>105</v>
      </c>
    </row>
    <row r="72" spans="1:14">
      <c r="A72" s="2">
        <v>73</v>
      </c>
      <c r="B72" s="63"/>
      <c r="C72" s="64" t="s">
        <v>361</v>
      </c>
      <c r="D72" s="645">
        <v>1</v>
      </c>
      <c r="E72" s="27" t="s">
        <v>36</v>
      </c>
      <c r="F72" s="768">
        <f t="shared" si="4"/>
        <v>2800</v>
      </c>
      <c r="G72" s="769" t="s">
        <v>8</v>
      </c>
      <c r="H72" s="514" t="s">
        <v>8</v>
      </c>
      <c r="I72" s="515">
        <f>D72*F72</f>
        <v>2800</v>
      </c>
      <c r="J72" s="622" t="s">
        <v>8</v>
      </c>
      <c r="K72" s="761" t="s">
        <v>1</v>
      </c>
      <c r="L72" s="647">
        <f t="shared" ref="L72:L135" si="5">VLOOKUP(K72,$L$1:$M$5,2,0)</f>
        <v>1</v>
      </c>
      <c r="M72" s="767"/>
      <c r="N72" s="512">
        <v>2800</v>
      </c>
    </row>
    <row r="73" spans="1:14">
      <c r="A73" s="2">
        <v>72</v>
      </c>
      <c r="B73" s="63"/>
      <c r="C73" s="64" t="s">
        <v>362</v>
      </c>
      <c r="D73" s="645">
        <v>0.06</v>
      </c>
      <c r="E73" s="27" t="s">
        <v>115</v>
      </c>
      <c r="F73" s="768">
        <f t="shared" si="4"/>
        <v>37900</v>
      </c>
      <c r="G73" s="646">
        <f>D73*F73</f>
        <v>2274</v>
      </c>
      <c r="H73" s="514" t="s">
        <v>8</v>
      </c>
      <c r="I73" s="514" t="s">
        <v>8</v>
      </c>
      <c r="J73" s="622" t="s">
        <v>8</v>
      </c>
      <c r="K73" s="761" t="s">
        <v>1</v>
      </c>
      <c r="L73" s="647">
        <f t="shared" si="5"/>
        <v>1</v>
      </c>
      <c r="M73" s="767"/>
      <c r="N73" s="512">
        <v>37900</v>
      </c>
    </row>
    <row r="74" spans="1:14">
      <c r="A74" s="2">
        <v>74</v>
      </c>
      <c r="B74" s="63"/>
      <c r="C74" s="64" t="s">
        <v>363</v>
      </c>
      <c r="D74" s="645">
        <v>0.3</v>
      </c>
      <c r="E74" s="27" t="s">
        <v>36</v>
      </c>
      <c r="F74" s="768">
        <f t="shared" si="4"/>
        <v>22040</v>
      </c>
      <c r="G74" s="646">
        <f>D74*F74</f>
        <v>6612</v>
      </c>
      <c r="H74" s="514" t="s">
        <v>8</v>
      </c>
      <c r="I74" s="514" t="s">
        <v>8</v>
      </c>
      <c r="J74" s="622" t="s">
        <v>8</v>
      </c>
      <c r="K74" s="761" t="s">
        <v>1</v>
      </c>
      <c r="L74" s="647">
        <f t="shared" si="5"/>
        <v>1</v>
      </c>
      <c r="M74" s="767"/>
      <c r="N74" s="512">
        <v>22040</v>
      </c>
    </row>
    <row r="75" spans="1:14">
      <c r="A75" s="2">
        <v>75</v>
      </c>
      <c r="B75" s="63"/>
      <c r="C75" s="64" t="s">
        <v>129</v>
      </c>
      <c r="D75" s="645">
        <v>0.3</v>
      </c>
      <c r="E75" s="27" t="s">
        <v>36</v>
      </c>
      <c r="F75" s="768">
        <f t="shared" si="4"/>
        <v>1200</v>
      </c>
      <c r="G75" s="646">
        <f>D75*F75</f>
        <v>360</v>
      </c>
      <c r="H75" s="514" t="s">
        <v>8</v>
      </c>
      <c r="I75" s="514" t="s">
        <v>8</v>
      </c>
      <c r="J75" s="622" t="s">
        <v>8</v>
      </c>
      <c r="K75" s="761" t="s">
        <v>1</v>
      </c>
      <c r="L75" s="647">
        <f t="shared" si="5"/>
        <v>1</v>
      </c>
      <c r="M75" s="767"/>
      <c r="N75" s="512">
        <v>1200</v>
      </c>
    </row>
    <row r="76" spans="1:14">
      <c r="A76" s="2">
        <v>76</v>
      </c>
      <c r="B76" s="63"/>
      <c r="C76" s="64" t="s">
        <v>364</v>
      </c>
      <c r="D76" s="645">
        <v>0.3</v>
      </c>
      <c r="E76" s="27" t="s">
        <v>36</v>
      </c>
      <c r="F76" s="768">
        <f t="shared" si="4"/>
        <v>1426</v>
      </c>
      <c r="G76" s="646">
        <f>D76*F76</f>
        <v>428</v>
      </c>
      <c r="H76" s="514" t="s">
        <v>8</v>
      </c>
      <c r="I76" s="514" t="s">
        <v>8</v>
      </c>
      <c r="J76" s="622" t="s">
        <v>8</v>
      </c>
      <c r="K76" s="761" t="s">
        <v>1</v>
      </c>
      <c r="L76" s="647">
        <f t="shared" si="5"/>
        <v>1</v>
      </c>
      <c r="M76" s="767"/>
      <c r="N76" s="512">
        <v>1426</v>
      </c>
    </row>
    <row r="77" spans="1:14">
      <c r="A77" s="2">
        <v>77</v>
      </c>
      <c r="B77" s="63"/>
      <c r="C77" s="64" t="s">
        <v>365</v>
      </c>
      <c r="D77" s="645">
        <v>1</v>
      </c>
      <c r="E77" s="27" t="s">
        <v>36</v>
      </c>
      <c r="F77" s="768">
        <f t="shared" si="4"/>
        <v>552</v>
      </c>
      <c r="G77" s="769" t="s">
        <v>8</v>
      </c>
      <c r="H77" s="515">
        <f>D77*F77</f>
        <v>552</v>
      </c>
      <c r="I77" s="514" t="s">
        <v>8</v>
      </c>
      <c r="J77" s="622" t="s">
        <v>8</v>
      </c>
      <c r="K77" s="761" t="s">
        <v>1</v>
      </c>
      <c r="L77" s="647">
        <f t="shared" si="5"/>
        <v>1</v>
      </c>
      <c r="M77" s="767"/>
      <c r="N77" s="512">
        <v>552</v>
      </c>
    </row>
    <row r="78" spans="1:14">
      <c r="A78" s="2">
        <v>78</v>
      </c>
      <c r="B78" s="68"/>
      <c r="C78" s="66" t="s">
        <v>64</v>
      </c>
      <c r="D78" s="770">
        <f>SUM(I69:I72)</f>
        <v>8975</v>
      </c>
      <c r="E78" s="39" t="s">
        <v>65</v>
      </c>
      <c r="F78" s="771">
        <f t="shared" si="4"/>
        <v>0</v>
      </c>
      <c r="G78" s="775">
        <f>D78*F78</f>
        <v>0</v>
      </c>
      <c r="H78" s="539" t="s">
        <v>8</v>
      </c>
      <c r="I78" s="539" t="s">
        <v>8</v>
      </c>
      <c r="J78" s="541" t="s">
        <v>8</v>
      </c>
      <c r="K78" s="761" t="s">
        <v>1</v>
      </c>
      <c r="L78" s="647">
        <f t="shared" si="5"/>
        <v>1</v>
      </c>
      <c r="M78" s="767"/>
      <c r="N78" s="512">
        <v>0</v>
      </c>
    </row>
    <row r="79" spans="1:14">
      <c r="A79" s="2">
        <v>80</v>
      </c>
      <c r="C79" s="18" t="str">
        <f>"DIRECTO:  "&amp;TEXT(ROUNDUP(SUM(G79:J79),0),"$0,00")&amp;" / "&amp;E79</f>
        <v>DIRECTO:  $166,869 / m3</v>
      </c>
      <c r="D79" s="639" t="s">
        <v>8</v>
      </c>
      <c r="E79" s="30" t="s">
        <v>36</v>
      </c>
      <c r="F79" s="520" t="s">
        <v>8</v>
      </c>
      <c r="G79" s="543">
        <f>SUM(G66:G78)</f>
        <v>9674</v>
      </c>
      <c r="H79" s="543">
        <f>SUM(H66:H78)</f>
        <v>148220</v>
      </c>
      <c r="I79" s="543">
        <f>SUM(I66:I78)</f>
        <v>8975</v>
      </c>
      <c r="J79" s="543">
        <f>SUM(J66:J78)</f>
        <v>0</v>
      </c>
      <c r="K79" s="761" t="s">
        <v>1</v>
      </c>
      <c r="L79" s="647">
        <f t="shared" si="5"/>
        <v>1</v>
      </c>
      <c r="M79" s="767"/>
      <c r="N79" s="520" t="s">
        <v>8</v>
      </c>
    </row>
    <row r="80" spans="1:14">
      <c r="A80" s="2">
        <v>81</v>
      </c>
      <c r="D80" s="585" t="s">
        <v>8</v>
      </c>
      <c r="F80" s="520" t="s">
        <v>8</v>
      </c>
      <c r="G80" s="520" t="s">
        <v>8</v>
      </c>
      <c r="H80" s="520" t="s">
        <v>8</v>
      </c>
      <c r="I80" s="520" t="s">
        <v>8</v>
      </c>
      <c r="J80" s="522">
        <f>ROUNDUP(SUM(G79:J79),0)</f>
        <v>166869</v>
      </c>
      <c r="K80" s="761" t="s">
        <v>1</v>
      </c>
      <c r="L80" s="647">
        <f t="shared" si="5"/>
        <v>1</v>
      </c>
      <c r="M80" s="767"/>
      <c r="N80" s="520" t="s">
        <v>8</v>
      </c>
    </row>
    <row r="81" spans="1:14">
      <c r="A81" s="2">
        <v>82</v>
      </c>
      <c r="D81" s="585" t="s">
        <v>8</v>
      </c>
      <c r="F81" s="520" t="s">
        <v>8</v>
      </c>
      <c r="G81" s="520" t="s">
        <v>8</v>
      </c>
      <c r="H81" s="520" t="s">
        <v>8</v>
      </c>
      <c r="I81" s="520" t="s">
        <v>8</v>
      </c>
      <c r="J81" s="520" t="s">
        <v>8</v>
      </c>
      <c r="K81" s="761" t="s">
        <v>1</v>
      </c>
      <c r="L81" s="647">
        <f t="shared" si="5"/>
        <v>1</v>
      </c>
      <c r="M81" s="767"/>
      <c r="N81" s="520" t="s">
        <v>8</v>
      </c>
    </row>
    <row r="82" spans="1:14">
      <c r="A82" s="2">
        <v>65</v>
      </c>
      <c r="B82" s="34"/>
      <c r="C82" s="34" t="s">
        <v>368</v>
      </c>
      <c r="G82" s="528" t="s">
        <v>10</v>
      </c>
      <c r="H82" s="528" t="s">
        <v>11</v>
      </c>
      <c r="I82" s="528" t="s">
        <v>12</v>
      </c>
      <c r="J82" s="528" t="s">
        <v>13</v>
      </c>
      <c r="K82" s="761" t="s">
        <v>1</v>
      </c>
      <c r="L82" s="647">
        <f t="shared" si="5"/>
        <v>1</v>
      </c>
      <c r="M82" s="767"/>
    </row>
    <row r="83" spans="1:14">
      <c r="A83" s="2">
        <v>66</v>
      </c>
      <c r="B83" s="62"/>
      <c r="C83" s="61" t="s">
        <v>233</v>
      </c>
      <c r="D83" s="776">
        <v>9</v>
      </c>
      <c r="E83" s="38" t="s">
        <v>302</v>
      </c>
      <c r="F83" s="765">
        <f t="shared" ref="F83:F95" si="6">+L83*N83</f>
        <v>12000</v>
      </c>
      <c r="G83" s="774" t="s">
        <v>8</v>
      </c>
      <c r="H83" s="654">
        <f>D83*F83</f>
        <v>108000</v>
      </c>
      <c r="I83" s="613" t="s">
        <v>8</v>
      </c>
      <c r="J83" s="655" t="s">
        <v>8</v>
      </c>
      <c r="K83" s="761" t="s">
        <v>1</v>
      </c>
      <c r="L83" s="647">
        <f t="shared" si="5"/>
        <v>1</v>
      </c>
      <c r="M83" s="767"/>
      <c r="N83" s="506">
        <v>12000</v>
      </c>
    </row>
    <row r="84" spans="1:14">
      <c r="A84" s="2">
        <v>67</v>
      </c>
      <c r="B84" s="67"/>
      <c r="C84" s="64" t="s">
        <v>356</v>
      </c>
      <c r="D84" s="777">
        <v>0.66</v>
      </c>
      <c r="E84" s="27" t="s">
        <v>36</v>
      </c>
      <c r="F84" s="768">
        <f t="shared" si="6"/>
        <v>33490</v>
      </c>
      <c r="G84" s="769" t="s">
        <v>8</v>
      </c>
      <c r="H84" s="515">
        <f>D84*F84</f>
        <v>22103</v>
      </c>
      <c r="I84" s="514" t="s">
        <v>8</v>
      </c>
      <c r="J84" s="622" t="s">
        <v>8</v>
      </c>
      <c r="K84" s="761" t="s">
        <v>1</v>
      </c>
      <c r="L84" s="647">
        <f t="shared" si="5"/>
        <v>1</v>
      </c>
      <c r="M84" s="767"/>
      <c r="N84" s="512">
        <v>33490</v>
      </c>
    </row>
    <row r="85" spans="1:14">
      <c r="A85" s="2">
        <v>68</v>
      </c>
      <c r="B85" s="67"/>
      <c r="C85" s="64" t="s">
        <v>369</v>
      </c>
      <c r="D85" s="777">
        <v>0.75</v>
      </c>
      <c r="E85" s="27" t="s">
        <v>36</v>
      </c>
      <c r="F85" s="768">
        <f t="shared" si="6"/>
        <v>36670</v>
      </c>
      <c r="G85" s="769" t="s">
        <v>8</v>
      </c>
      <c r="H85" s="515">
        <f>D85*F85</f>
        <v>27503</v>
      </c>
      <c r="I85" s="514" t="s">
        <v>8</v>
      </c>
      <c r="J85" s="622" t="s">
        <v>8</v>
      </c>
      <c r="K85" s="761" t="s">
        <v>1</v>
      </c>
      <c r="L85" s="647">
        <f t="shared" si="5"/>
        <v>1</v>
      </c>
      <c r="M85" s="767"/>
      <c r="N85" s="512">
        <v>36670</v>
      </c>
    </row>
    <row r="86" spans="1:14">
      <c r="A86" s="2">
        <v>69</v>
      </c>
      <c r="B86" s="63"/>
      <c r="C86" s="64" t="s">
        <v>358</v>
      </c>
      <c r="D86" s="645">
        <v>1</v>
      </c>
      <c r="E86" s="27" t="s">
        <v>36</v>
      </c>
      <c r="F86" s="768">
        <f t="shared" si="6"/>
        <v>4500</v>
      </c>
      <c r="G86" s="769" t="s">
        <v>8</v>
      </c>
      <c r="H86" s="514" t="s">
        <v>8</v>
      </c>
      <c r="I86" s="515">
        <f>D86*F86</f>
        <v>4500</v>
      </c>
      <c r="J86" s="622" t="s">
        <v>8</v>
      </c>
      <c r="K86" s="761" t="s">
        <v>1</v>
      </c>
      <c r="L86" s="647">
        <f t="shared" si="5"/>
        <v>1</v>
      </c>
      <c r="M86" s="767"/>
      <c r="N86" s="512">
        <v>4500</v>
      </c>
    </row>
    <row r="87" spans="1:14">
      <c r="A87" s="2">
        <v>70</v>
      </c>
      <c r="B87" s="63"/>
      <c r="C87" s="64" t="s">
        <v>359</v>
      </c>
      <c r="D87" s="645">
        <f>D83</f>
        <v>9</v>
      </c>
      <c r="E87" s="27" t="s">
        <v>302</v>
      </c>
      <c r="F87" s="768">
        <f t="shared" si="6"/>
        <v>92</v>
      </c>
      <c r="G87" s="769" t="s">
        <v>8</v>
      </c>
      <c r="H87" s="515"/>
      <c r="I87" s="515">
        <f>D87*F87</f>
        <v>828</v>
      </c>
      <c r="J87" s="622" t="s">
        <v>8</v>
      </c>
      <c r="K87" s="761" t="s">
        <v>1</v>
      </c>
      <c r="L87" s="647">
        <f t="shared" si="5"/>
        <v>1</v>
      </c>
      <c r="M87" s="767"/>
      <c r="N87" s="512">
        <v>92</v>
      </c>
    </row>
    <row r="88" spans="1:14">
      <c r="A88" s="2">
        <v>71</v>
      </c>
      <c r="B88" s="63"/>
      <c r="C88" s="64" t="s">
        <v>360</v>
      </c>
      <c r="D88" s="645">
        <f>D83</f>
        <v>9</v>
      </c>
      <c r="E88" s="27" t="s">
        <v>302</v>
      </c>
      <c r="F88" s="768">
        <f t="shared" si="6"/>
        <v>105</v>
      </c>
      <c r="G88" s="769" t="s">
        <v>8</v>
      </c>
      <c r="H88" s="514" t="s">
        <v>8</v>
      </c>
      <c r="I88" s="515">
        <f>D88*F88</f>
        <v>945</v>
      </c>
      <c r="J88" s="622" t="s">
        <v>8</v>
      </c>
      <c r="K88" s="761" t="s">
        <v>1</v>
      </c>
      <c r="L88" s="647">
        <f t="shared" si="5"/>
        <v>1</v>
      </c>
      <c r="M88" s="767"/>
      <c r="N88" s="512">
        <v>105</v>
      </c>
    </row>
    <row r="89" spans="1:14">
      <c r="A89" s="2">
        <v>73</v>
      </c>
      <c r="B89" s="63"/>
      <c r="C89" s="64" t="s">
        <v>361</v>
      </c>
      <c r="D89" s="645">
        <v>1</v>
      </c>
      <c r="E89" s="27" t="s">
        <v>36</v>
      </c>
      <c r="F89" s="768">
        <f t="shared" si="6"/>
        <v>2800</v>
      </c>
      <c r="G89" s="769" t="s">
        <v>8</v>
      </c>
      <c r="H89" s="514" t="s">
        <v>8</v>
      </c>
      <c r="I89" s="515">
        <f>D89*F89</f>
        <v>2800</v>
      </c>
      <c r="J89" s="622" t="s">
        <v>8</v>
      </c>
      <c r="K89" s="761" t="s">
        <v>1</v>
      </c>
      <c r="L89" s="647">
        <f t="shared" si="5"/>
        <v>1</v>
      </c>
      <c r="M89" s="767"/>
      <c r="N89" s="512">
        <v>2800</v>
      </c>
    </row>
    <row r="90" spans="1:14">
      <c r="A90" s="2">
        <v>72</v>
      </c>
      <c r="B90" s="63"/>
      <c r="C90" s="64" t="s">
        <v>362</v>
      </c>
      <c r="D90" s="645">
        <v>0.06</v>
      </c>
      <c r="E90" s="27" t="s">
        <v>115</v>
      </c>
      <c r="F90" s="768">
        <f t="shared" si="6"/>
        <v>37900</v>
      </c>
      <c r="G90" s="646">
        <f>D90*F90</f>
        <v>2274</v>
      </c>
      <c r="H90" s="514" t="s">
        <v>8</v>
      </c>
      <c r="I90" s="514" t="s">
        <v>8</v>
      </c>
      <c r="J90" s="622" t="s">
        <v>8</v>
      </c>
      <c r="K90" s="761" t="s">
        <v>1</v>
      </c>
      <c r="L90" s="647">
        <f t="shared" si="5"/>
        <v>1</v>
      </c>
      <c r="M90" s="767"/>
      <c r="N90" s="512">
        <v>37900</v>
      </c>
    </row>
    <row r="91" spans="1:14">
      <c r="A91" s="2">
        <v>74</v>
      </c>
      <c r="B91" s="63"/>
      <c r="C91" s="64" t="s">
        <v>363</v>
      </c>
      <c r="D91" s="645">
        <v>0.3</v>
      </c>
      <c r="E91" s="27" t="s">
        <v>36</v>
      </c>
      <c r="F91" s="768">
        <f t="shared" si="6"/>
        <v>22040</v>
      </c>
      <c r="G91" s="646">
        <f>D91*F91</f>
        <v>6612</v>
      </c>
      <c r="H91" s="514" t="s">
        <v>8</v>
      </c>
      <c r="I91" s="514" t="s">
        <v>8</v>
      </c>
      <c r="J91" s="622" t="s">
        <v>8</v>
      </c>
      <c r="K91" s="761" t="s">
        <v>1</v>
      </c>
      <c r="L91" s="647">
        <f t="shared" si="5"/>
        <v>1</v>
      </c>
      <c r="M91" s="767"/>
      <c r="N91" s="512">
        <v>22040</v>
      </c>
    </row>
    <row r="92" spans="1:14">
      <c r="A92" s="2">
        <v>75</v>
      </c>
      <c r="B92" s="63"/>
      <c r="C92" s="64" t="s">
        <v>129</v>
      </c>
      <c r="D92" s="645">
        <v>0.3</v>
      </c>
      <c r="E92" s="27" t="s">
        <v>36</v>
      </c>
      <c r="F92" s="768">
        <f t="shared" si="6"/>
        <v>1200</v>
      </c>
      <c r="G92" s="646">
        <f>D92*F92</f>
        <v>360</v>
      </c>
      <c r="H92" s="514" t="s">
        <v>8</v>
      </c>
      <c r="I92" s="514" t="s">
        <v>8</v>
      </c>
      <c r="J92" s="622" t="s">
        <v>8</v>
      </c>
      <c r="K92" s="761" t="s">
        <v>1</v>
      </c>
      <c r="L92" s="647">
        <f t="shared" si="5"/>
        <v>1</v>
      </c>
      <c r="M92" s="767"/>
      <c r="N92" s="512">
        <v>1200</v>
      </c>
    </row>
    <row r="93" spans="1:14">
      <c r="A93" s="2">
        <v>76</v>
      </c>
      <c r="B93" s="63"/>
      <c r="C93" s="64" t="s">
        <v>364</v>
      </c>
      <c r="D93" s="645">
        <v>0.3</v>
      </c>
      <c r="E93" s="27" t="s">
        <v>36</v>
      </c>
      <c r="F93" s="768">
        <f t="shared" si="6"/>
        <v>1426</v>
      </c>
      <c r="G93" s="646">
        <f>D93*F93</f>
        <v>428</v>
      </c>
      <c r="H93" s="514" t="s">
        <v>8</v>
      </c>
      <c r="I93" s="514" t="s">
        <v>8</v>
      </c>
      <c r="J93" s="622" t="s">
        <v>8</v>
      </c>
      <c r="K93" s="761" t="s">
        <v>1</v>
      </c>
      <c r="L93" s="647">
        <f t="shared" si="5"/>
        <v>1</v>
      </c>
      <c r="M93" s="767"/>
      <c r="N93" s="512">
        <v>1426</v>
      </c>
    </row>
    <row r="94" spans="1:14">
      <c r="A94" s="2">
        <v>77</v>
      </c>
      <c r="B94" s="63"/>
      <c r="C94" s="64" t="s">
        <v>365</v>
      </c>
      <c r="D94" s="645">
        <v>1</v>
      </c>
      <c r="E94" s="27" t="s">
        <v>36</v>
      </c>
      <c r="F94" s="768">
        <f t="shared" si="6"/>
        <v>552</v>
      </c>
      <c r="G94" s="769" t="s">
        <v>8</v>
      </c>
      <c r="H94" s="515">
        <f>D94*F94</f>
        <v>552</v>
      </c>
      <c r="I94" s="514" t="s">
        <v>8</v>
      </c>
      <c r="J94" s="622" t="s">
        <v>8</v>
      </c>
      <c r="K94" s="761" t="s">
        <v>1</v>
      </c>
      <c r="L94" s="647">
        <f t="shared" si="5"/>
        <v>1</v>
      </c>
      <c r="M94" s="767"/>
      <c r="N94" s="512">
        <v>552</v>
      </c>
    </row>
    <row r="95" spans="1:14">
      <c r="A95" s="2">
        <v>78</v>
      </c>
      <c r="B95" s="68"/>
      <c r="C95" s="66" t="s">
        <v>64</v>
      </c>
      <c r="D95" s="770">
        <f>SUM(I86:I89)</f>
        <v>9073</v>
      </c>
      <c r="E95" s="39" t="s">
        <v>65</v>
      </c>
      <c r="F95" s="771">
        <f t="shared" si="6"/>
        <v>0</v>
      </c>
      <c r="G95" s="775">
        <f>D95*F95</f>
        <v>0</v>
      </c>
      <c r="H95" s="539" t="s">
        <v>8</v>
      </c>
      <c r="I95" s="539" t="s">
        <v>8</v>
      </c>
      <c r="J95" s="541" t="s">
        <v>8</v>
      </c>
      <c r="K95" s="761" t="s">
        <v>1</v>
      </c>
      <c r="L95" s="647">
        <f t="shared" si="5"/>
        <v>1</v>
      </c>
      <c r="M95" s="767"/>
      <c r="N95" s="512">
        <v>0</v>
      </c>
    </row>
    <row r="96" spans="1:14">
      <c r="A96" s="2">
        <v>80</v>
      </c>
      <c r="C96" s="18" t="str">
        <f>"DIRECTO:  "&amp;TEXT(ROUNDUP(SUM(G96:J96),0),"$0,00")&amp;" / "&amp;E96</f>
        <v>DIRECTO:  $176,905 / m3</v>
      </c>
      <c r="D96" s="639" t="s">
        <v>8</v>
      </c>
      <c r="E96" s="30" t="s">
        <v>36</v>
      </c>
      <c r="F96" s="520" t="s">
        <v>8</v>
      </c>
      <c r="G96" s="543">
        <f>SUM(G83:G95)</f>
        <v>9674</v>
      </c>
      <c r="H96" s="543">
        <f>SUM(H83:H95)</f>
        <v>158158</v>
      </c>
      <c r="I96" s="543">
        <f>SUM(I83:I95)</f>
        <v>9073</v>
      </c>
      <c r="J96" s="543">
        <f>SUM(J83:J95)</f>
        <v>0</v>
      </c>
      <c r="K96" s="761" t="s">
        <v>1</v>
      </c>
      <c r="L96" s="647">
        <f t="shared" si="5"/>
        <v>1</v>
      </c>
      <c r="M96" s="767"/>
      <c r="N96" s="520" t="s">
        <v>8</v>
      </c>
    </row>
    <row r="97" spans="1:14">
      <c r="A97" s="2">
        <v>81</v>
      </c>
      <c r="D97" s="585" t="s">
        <v>8</v>
      </c>
      <c r="F97" s="520" t="s">
        <v>8</v>
      </c>
      <c r="G97" s="520" t="s">
        <v>8</v>
      </c>
      <c r="H97" s="520" t="s">
        <v>8</v>
      </c>
      <c r="I97" s="520" t="s">
        <v>8</v>
      </c>
      <c r="J97" s="522">
        <f>ROUNDUP(SUM(G96:J96),0)</f>
        <v>176905</v>
      </c>
      <c r="K97" s="761" t="s">
        <v>1</v>
      </c>
      <c r="L97" s="647">
        <f t="shared" si="5"/>
        <v>1</v>
      </c>
      <c r="M97" s="767"/>
      <c r="N97" s="520" t="s">
        <v>8</v>
      </c>
    </row>
    <row r="98" spans="1:14">
      <c r="A98" s="2">
        <v>82</v>
      </c>
      <c r="D98" s="585" t="s">
        <v>8</v>
      </c>
      <c r="F98" s="520" t="s">
        <v>8</v>
      </c>
      <c r="G98" s="520" t="s">
        <v>8</v>
      </c>
      <c r="H98" s="520" t="s">
        <v>8</v>
      </c>
      <c r="I98" s="520" t="s">
        <v>8</v>
      </c>
      <c r="J98" s="520" t="s">
        <v>8</v>
      </c>
      <c r="K98" s="761" t="s">
        <v>1</v>
      </c>
      <c r="L98" s="647">
        <f t="shared" si="5"/>
        <v>1</v>
      </c>
      <c r="M98" s="767"/>
      <c r="N98" s="520" t="s">
        <v>8</v>
      </c>
    </row>
    <row r="99" spans="1:14">
      <c r="A99" s="2">
        <v>151</v>
      </c>
      <c r="B99" s="34"/>
      <c r="C99" s="34" t="s">
        <v>370</v>
      </c>
      <c r="G99" s="504" t="s">
        <v>10</v>
      </c>
      <c r="H99" s="504" t="s">
        <v>11</v>
      </c>
      <c r="I99" s="504" t="s">
        <v>12</v>
      </c>
      <c r="J99" s="504" t="s">
        <v>13</v>
      </c>
      <c r="K99" s="761" t="s">
        <v>1</v>
      </c>
      <c r="L99" s="647">
        <f t="shared" si="5"/>
        <v>1</v>
      </c>
      <c r="M99" s="767"/>
    </row>
    <row r="100" spans="1:14">
      <c r="A100" s="2">
        <v>152</v>
      </c>
      <c r="B100" s="69"/>
      <c r="C100" s="61" t="s">
        <v>371</v>
      </c>
      <c r="D100" s="764">
        <v>0.12</v>
      </c>
      <c r="E100" s="38" t="s">
        <v>167</v>
      </c>
      <c r="F100" s="765">
        <f>+L100*N100</f>
        <v>5185</v>
      </c>
      <c r="G100" s="778" t="s">
        <v>8</v>
      </c>
      <c r="H100" s="509">
        <f>D100*F100</f>
        <v>622</v>
      </c>
      <c r="I100" s="508" t="s">
        <v>8</v>
      </c>
      <c r="J100" s="510" t="s">
        <v>8</v>
      </c>
      <c r="K100" s="761" t="s">
        <v>1</v>
      </c>
      <c r="L100" s="647">
        <f t="shared" si="5"/>
        <v>1</v>
      </c>
      <c r="M100" s="767"/>
      <c r="N100" s="506">
        <v>5185</v>
      </c>
    </row>
    <row r="101" spans="1:14">
      <c r="A101" s="2">
        <v>153</v>
      </c>
      <c r="B101" s="70"/>
      <c r="C101" s="66" t="s">
        <v>372</v>
      </c>
      <c r="D101" s="770">
        <v>1</v>
      </c>
      <c r="E101" s="39" t="s">
        <v>100</v>
      </c>
      <c r="F101" s="771">
        <f>+L101*N101</f>
        <v>200</v>
      </c>
      <c r="G101" s="779" t="s">
        <v>8</v>
      </c>
      <c r="H101" s="583" t="s">
        <v>8</v>
      </c>
      <c r="I101" s="583" t="s">
        <v>8</v>
      </c>
      <c r="J101" s="584">
        <f>D101*F101</f>
        <v>200</v>
      </c>
      <c r="K101" s="761" t="s">
        <v>1</v>
      </c>
      <c r="L101" s="647">
        <f t="shared" si="5"/>
        <v>1</v>
      </c>
      <c r="M101" s="767"/>
      <c r="N101" s="581">
        <v>200</v>
      </c>
    </row>
    <row r="102" spans="1:14">
      <c r="A102" s="2">
        <v>154</v>
      </c>
      <c r="C102" s="18" t="str">
        <f>"DIRECTO:  "&amp;TEXT(ROUNDUP(SUM(G102:J102),0),"$0,00")&amp;" / "&amp;E102</f>
        <v>DIRECTO:  $822 / m2</v>
      </c>
      <c r="D102" s="639" t="s">
        <v>8</v>
      </c>
      <c r="E102" s="30" t="s">
        <v>100</v>
      </c>
      <c r="F102" s="520" t="s">
        <v>8</v>
      </c>
      <c r="G102" s="522">
        <f>SUM(G100:G101)</f>
        <v>0</v>
      </c>
      <c r="H102" s="504">
        <f>SUM(H100:H101)</f>
        <v>622</v>
      </c>
      <c r="I102" s="522">
        <f>SUM(I100:I101)</f>
        <v>0</v>
      </c>
      <c r="J102" s="504">
        <f>SUM(J100:J101)</f>
        <v>200</v>
      </c>
      <c r="K102" s="761" t="s">
        <v>1</v>
      </c>
      <c r="L102" s="647">
        <f t="shared" si="5"/>
        <v>1</v>
      </c>
      <c r="M102" s="767"/>
      <c r="N102" s="520" t="s">
        <v>8</v>
      </c>
    </row>
    <row r="103" spans="1:14">
      <c r="A103" s="2">
        <v>155</v>
      </c>
      <c r="D103" s="585" t="s">
        <v>8</v>
      </c>
      <c r="F103" s="520" t="s">
        <v>8</v>
      </c>
      <c r="G103" s="520" t="s">
        <v>8</v>
      </c>
      <c r="H103" s="520" t="s">
        <v>8</v>
      </c>
      <c r="I103" s="520" t="s">
        <v>8</v>
      </c>
      <c r="J103" s="522">
        <f>ROUNDUP(SUM(G102:J102),0)</f>
        <v>822</v>
      </c>
      <c r="K103" s="761" t="s">
        <v>1</v>
      </c>
      <c r="L103" s="647">
        <f t="shared" si="5"/>
        <v>1</v>
      </c>
      <c r="M103" s="767"/>
      <c r="N103" s="520" t="s">
        <v>8</v>
      </c>
    </row>
    <row r="104" spans="1:14">
      <c r="A104" s="2">
        <v>156</v>
      </c>
      <c r="D104" s="585" t="s">
        <v>8</v>
      </c>
      <c r="F104" s="520" t="s">
        <v>8</v>
      </c>
      <c r="G104" s="520" t="s">
        <v>8</v>
      </c>
      <c r="H104" s="520" t="s">
        <v>8</v>
      </c>
      <c r="I104" s="520" t="s">
        <v>8</v>
      </c>
      <c r="J104" s="520" t="s">
        <v>8</v>
      </c>
      <c r="K104" s="761" t="s">
        <v>1</v>
      </c>
      <c r="L104" s="647">
        <f t="shared" si="5"/>
        <v>1</v>
      </c>
      <c r="M104" s="767"/>
      <c r="N104" s="520" t="s">
        <v>8</v>
      </c>
    </row>
    <row r="105" spans="1:14">
      <c r="A105" s="2">
        <v>157</v>
      </c>
      <c r="B105" s="34"/>
      <c r="C105" s="34" t="s">
        <v>373</v>
      </c>
      <c r="G105" s="504" t="s">
        <v>10</v>
      </c>
      <c r="H105" s="504" t="s">
        <v>11</v>
      </c>
      <c r="I105" s="504" t="s">
        <v>12</v>
      </c>
      <c r="J105" s="504" t="s">
        <v>13</v>
      </c>
      <c r="K105" s="761" t="s">
        <v>1</v>
      </c>
      <c r="L105" s="647">
        <f t="shared" si="5"/>
        <v>1</v>
      </c>
      <c r="M105" s="767"/>
    </row>
    <row r="106" spans="1:14">
      <c r="A106" s="2">
        <v>158</v>
      </c>
      <c r="B106" s="71"/>
      <c r="C106" s="72" t="s">
        <v>105</v>
      </c>
      <c r="D106" s="780">
        <v>1</v>
      </c>
      <c r="E106" s="73" t="s">
        <v>113</v>
      </c>
      <c r="F106" s="781">
        <f>+L106*N106</f>
        <v>2800</v>
      </c>
      <c r="G106" s="782" t="s">
        <v>8</v>
      </c>
      <c r="H106" s="783" t="s">
        <v>8</v>
      </c>
      <c r="I106" s="783" t="s">
        <v>8</v>
      </c>
      <c r="J106" s="784">
        <f>D106*F106</f>
        <v>2800</v>
      </c>
      <c r="K106" s="761" t="s">
        <v>1</v>
      </c>
      <c r="L106" s="647">
        <f t="shared" si="5"/>
        <v>1</v>
      </c>
      <c r="M106" s="767"/>
      <c r="N106" s="785">
        <v>2800</v>
      </c>
    </row>
    <row r="107" spans="1:14">
      <c r="A107" s="2">
        <v>159</v>
      </c>
      <c r="C107" s="18" t="str">
        <f>"DIRECTO:  "&amp;TEXT(ROUNDUP(SUM(G107:J107),0),"$0,00")&amp;" / "&amp;E107</f>
        <v>DIRECTO:  $2,800 / ml</v>
      </c>
      <c r="D107" s="639" t="s">
        <v>8</v>
      </c>
      <c r="E107" s="30" t="s">
        <v>113</v>
      </c>
      <c r="F107" s="520" t="s">
        <v>8</v>
      </c>
      <c r="G107" s="522">
        <f>SUM(G106:G106)</f>
        <v>0</v>
      </c>
      <c r="H107" s="522">
        <f>SUM(H106:H106)</f>
        <v>0</v>
      </c>
      <c r="I107" s="522">
        <f>SUM(I106:I106)</f>
        <v>0</v>
      </c>
      <c r="J107" s="504">
        <f>SUM(J106:J106)</f>
        <v>2800</v>
      </c>
      <c r="K107" s="761" t="s">
        <v>1</v>
      </c>
      <c r="L107" s="647">
        <f t="shared" si="5"/>
        <v>1</v>
      </c>
      <c r="M107" s="767"/>
      <c r="N107" s="520" t="s">
        <v>8</v>
      </c>
    </row>
    <row r="108" spans="1:14">
      <c r="A108" s="2">
        <v>160</v>
      </c>
      <c r="D108" s="585" t="s">
        <v>8</v>
      </c>
      <c r="F108" s="520" t="s">
        <v>8</v>
      </c>
      <c r="G108" s="520" t="s">
        <v>8</v>
      </c>
      <c r="H108" s="520" t="s">
        <v>8</v>
      </c>
      <c r="I108" s="520" t="s">
        <v>8</v>
      </c>
      <c r="J108" s="522">
        <f>ROUNDUP(SUM(G107:J107),0)</f>
        <v>2800</v>
      </c>
      <c r="K108" s="761" t="s">
        <v>1</v>
      </c>
      <c r="L108" s="647">
        <f t="shared" si="5"/>
        <v>1</v>
      </c>
      <c r="M108" s="767"/>
      <c r="N108" s="520" t="s">
        <v>8</v>
      </c>
    </row>
    <row r="109" spans="1:14">
      <c r="A109" s="2">
        <v>161</v>
      </c>
      <c r="D109" s="585" t="s">
        <v>8</v>
      </c>
      <c r="F109" s="520" t="s">
        <v>8</v>
      </c>
      <c r="G109" s="520" t="s">
        <v>8</v>
      </c>
      <c r="H109" s="520" t="s">
        <v>8</v>
      </c>
      <c r="I109" s="520" t="s">
        <v>8</v>
      </c>
      <c r="J109" s="520" t="s">
        <v>8</v>
      </c>
      <c r="K109" s="761" t="s">
        <v>1</v>
      </c>
      <c r="L109" s="647">
        <f t="shared" si="5"/>
        <v>1</v>
      </c>
      <c r="M109" s="767"/>
      <c r="N109" s="520" t="s">
        <v>8</v>
      </c>
    </row>
    <row r="110" spans="1:14">
      <c r="A110" s="2">
        <v>83</v>
      </c>
      <c r="B110" s="34"/>
      <c r="C110" s="34" t="s">
        <v>374</v>
      </c>
      <c r="G110" s="504" t="s">
        <v>10</v>
      </c>
      <c r="H110" s="504" t="s">
        <v>11</v>
      </c>
      <c r="I110" s="504" t="s">
        <v>12</v>
      </c>
      <c r="J110" s="504" t="s">
        <v>13</v>
      </c>
      <c r="K110" s="761" t="s">
        <v>1</v>
      </c>
      <c r="L110" s="647">
        <f t="shared" si="5"/>
        <v>1</v>
      </c>
      <c r="M110" s="767"/>
    </row>
    <row r="111" spans="1:14">
      <c r="A111" s="2">
        <v>84</v>
      </c>
      <c r="B111" s="69"/>
      <c r="C111" s="61" t="s">
        <v>375</v>
      </c>
      <c r="D111" s="764">
        <v>2.5000000000000001E-2</v>
      </c>
      <c r="E111" s="38" t="s">
        <v>167</v>
      </c>
      <c r="F111" s="765">
        <f>+L111*N111</f>
        <v>10266</v>
      </c>
      <c r="G111" s="778" t="s">
        <v>8</v>
      </c>
      <c r="H111" s="509">
        <f>D111*F111</f>
        <v>257</v>
      </c>
      <c r="I111" s="508" t="s">
        <v>8</v>
      </c>
      <c r="J111" s="510" t="s">
        <v>8</v>
      </c>
      <c r="K111" s="761" t="s">
        <v>1</v>
      </c>
      <c r="L111" s="647">
        <f t="shared" si="5"/>
        <v>1</v>
      </c>
      <c r="M111" s="767"/>
      <c r="N111" s="785">
        <v>10266</v>
      </c>
    </row>
    <row r="112" spans="1:14">
      <c r="A112" s="2">
        <v>153</v>
      </c>
      <c r="B112" s="70"/>
      <c r="C112" s="66" t="s">
        <v>376</v>
      </c>
      <c r="D112" s="770">
        <v>1</v>
      </c>
      <c r="E112" s="39" t="s">
        <v>100</v>
      </c>
      <c r="F112" s="771">
        <f>+L112*N112</f>
        <v>200</v>
      </c>
      <c r="G112" s="779" t="s">
        <v>8</v>
      </c>
      <c r="H112" s="583" t="s">
        <v>8</v>
      </c>
      <c r="I112" s="583" t="s">
        <v>8</v>
      </c>
      <c r="J112" s="584">
        <f>D112*F112</f>
        <v>200</v>
      </c>
      <c r="K112" s="761" t="s">
        <v>1</v>
      </c>
      <c r="L112" s="647">
        <f t="shared" si="5"/>
        <v>1</v>
      </c>
      <c r="M112" s="767"/>
      <c r="N112" s="581">
        <v>200</v>
      </c>
    </row>
    <row r="113" spans="1:14">
      <c r="A113" s="2">
        <v>85</v>
      </c>
      <c r="C113" s="18" t="str">
        <f>"DIRECTO:  "&amp;TEXT(ROUNDUP(SUM(G113:J113),0),"$0,00")&amp;" / "&amp;E113</f>
        <v>DIRECTO:  $457 / m2</v>
      </c>
      <c r="D113" s="639" t="s">
        <v>8</v>
      </c>
      <c r="E113" s="30" t="s">
        <v>100</v>
      </c>
      <c r="F113" s="520" t="s">
        <v>8</v>
      </c>
      <c r="G113" s="522">
        <f>SUM(G111:G112)</f>
        <v>0</v>
      </c>
      <c r="H113" s="522">
        <f>SUM(H111:H112)</f>
        <v>257</v>
      </c>
      <c r="I113" s="522">
        <f>SUM(I111:I112)</f>
        <v>0</v>
      </c>
      <c r="J113" s="522">
        <f>SUM(J111:J112)</f>
        <v>200</v>
      </c>
      <c r="K113" s="761" t="s">
        <v>1</v>
      </c>
      <c r="L113" s="647">
        <f t="shared" si="5"/>
        <v>1</v>
      </c>
      <c r="M113" s="767"/>
      <c r="N113" s="520" t="s">
        <v>8</v>
      </c>
    </row>
    <row r="114" spans="1:14">
      <c r="A114" s="2">
        <v>86</v>
      </c>
      <c r="D114" s="585" t="s">
        <v>8</v>
      </c>
      <c r="F114" s="520" t="s">
        <v>8</v>
      </c>
      <c r="G114" s="520" t="s">
        <v>8</v>
      </c>
      <c r="H114" s="520" t="s">
        <v>8</v>
      </c>
      <c r="I114" s="520" t="s">
        <v>8</v>
      </c>
      <c r="J114" s="522">
        <f>ROUNDUP(SUM(G113:J113),0)</f>
        <v>457</v>
      </c>
      <c r="K114" s="761" t="s">
        <v>1</v>
      </c>
      <c r="L114" s="647">
        <f t="shared" si="5"/>
        <v>1</v>
      </c>
      <c r="M114" s="767"/>
      <c r="N114" s="520" t="s">
        <v>8</v>
      </c>
    </row>
    <row r="115" spans="1:14">
      <c r="A115" s="2">
        <v>87</v>
      </c>
      <c r="D115" s="585" t="s">
        <v>8</v>
      </c>
      <c r="F115" s="520" t="s">
        <v>8</v>
      </c>
      <c r="G115" s="520" t="s">
        <v>8</v>
      </c>
      <c r="H115" s="520" t="s">
        <v>8</v>
      </c>
      <c r="I115" s="520" t="s">
        <v>8</v>
      </c>
      <c r="J115" s="520" t="s">
        <v>8</v>
      </c>
      <c r="K115" s="761" t="s">
        <v>1</v>
      </c>
      <c r="L115" s="647">
        <f t="shared" si="5"/>
        <v>1</v>
      </c>
      <c r="M115" s="767"/>
      <c r="N115" s="520" t="s">
        <v>8</v>
      </c>
    </row>
    <row r="116" spans="1:14">
      <c r="A116" s="2">
        <v>162</v>
      </c>
      <c r="B116" s="34"/>
      <c r="C116" s="34" t="s">
        <v>377</v>
      </c>
      <c r="G116" s="504" t="s">
        <v>10</v>
      </c>
      <c r="H116" s="504" t="s">
        <v>11</v>
      </c>
      <c r="I116" s="504" t="s">
        <v>12</v>
      </c>
      <c r="J116" s="504" t="s">
        <v>13</v>
      </c>
      <c r="K116" s="761" t="s">
        <v>1</v>
      </c>
      <c r="L116" s="647">
        <f t="shared" si="5"/>
        <v>1</v>
      </c>
      <c r="M116" s="767"/>
    </row>
    <row r="117" spans="1:14">
      <c r="A117" s="2">
        <v>163</v>
      </c>
      <c r="B117" s="74"/>
      <c r="C117" s="61" t="s">
        <v>378</v>
      </c>
      <c r="D117" s="764">
        <v>1.1240000000000001</v>
      </c>
      <c r="E117" s="38" t="s">
        <v>123</v>
      </c>
      <c r="F117" s="765">
        <f t="shared" ref="F117:F123" si="7">+L117*N117</f>
        <v>1821</v>
      </c>
      <c r="G117" s="766">
        <f t="shared" ref="G117:G123" si="8">D117*F117</f>
        <v>2047</v>
      </c>
      <c r="H117" s="508" t="s">
        <v>8</v>
      </c>
      <c r="I117" s="508" t="s">
        <v>8</v>
      </c>
      <c r="J117" s="510" t="s">
        <v>8</v>
      </c>
      <c r="K117" s="761" t="s">
        <v>1</v>
      </c>
      <c r="L117" s="647">
        <f t="shared" si="5"/>
        <v>1</v>
      </c>
      <c r="M117" s="767"/>
      <c r="N117" s="506">
        <f>1570*1.16</f>
        <v>1821</v>
      </c>
    </row>
    <row r="118" spans="1:14">
      <c r="A118" s="2">
        <v>164</v>
      </c>
      <c r="B118" s="75"/>
      <c r="C118" s="64" t="s">
        <v>379</v>
      </c>
      <c r="D118" s="645">
        <v>1.1240000000000001</v>
      </c>
      <c r="E118" s="27" t="s">
        <v>115</v>
      </c>
      <c r="F118" s="768">
        <f t="shared" si="7"/>
        <v>104</v>
      </c>
      <c r="G118" s="646">
        <f t="shared" si="8"/>
        <v>117</v>
      </c>
      <c r="H118" s="514" t="s">
        <v>8</v>
      </c>
      <c r="I118" s="514" t="s">
        <v>8</v>
      </c>
      <c r="J118" s="516" t="s">
        <v>8</v>
      </c>
      <c r="K118" s="761" t="s">
        <v>1</v>
      </c>
      <c r="L118" s="647">
        <f t="shared" si="5"/>
        <v>1</v>
      </c>
      <c r="M118" s="767"/>
      <c r="N118" s="512">
        <v>104</v>
      </c>
    </row>
    <row r="119" spans="1:14">
      <c r="A119" s="2">
        <v>165</v>
      </c>
      <c r="B119" s="75"/>
      <c r="C119" s="64" t="s">
        <v>380</v>
      </c>
      <c r="D119" s="645">
        <v>11.949</v>
      </c>
      <c r="E119" s="27" t="s">
        <v>115</v>
      </c>
      <c r="F119" s="768">
        <f t="shared" si="7"/>
        <v>23</v>
      </c>
      <c r="G119" s="646">
        <f t="shared" si="8"/>
        <v>275</v>
      </c>
      <c r="H119" s="514" t="s">
        <v>8</v>
      </c>
      <c r="I119" s="514" t="s">
        <v>8</v>
      </c>
      <c r="J119" s="516" t="s">
        <v>8</v>
      </c>
      <c r="K119" s="761" t="s">
        <v>1</v>
      </c>
      <c r="L119" s="647">
        <f t="shared" si="5"/>
        <v>1</v>
      </c>
      <c r="M119" s="767"/>
      <c r="N119" s="512">
        <v>23</v>
      </c>
    </row>
    <row r="120" spans="1:14">
      <c r="A120" s="2">
        <v>166</v>
      </c>
      <c r="B120" s="75"/>
      <c r="C120" s="64" t="s">
        <v>381</v>
      </c>
      <c r="D120" s="645">
        <v>1.292</v>
      </c>
      <c r="E120" s="27" t="s">
        <v>123</v>
      </c>
      <c r="F120" s="768">
        <f t="shared" si="7"/>
        <v>383</v>
      </c>
      <c r="G120" s="646">
        <f t="shared" si="8"/>
        <v>495</v>
      </c>
      <c r="H120" s="514" t="s">
        <v>8</v>
      </c>
      <c r="I120" s="514" t="s">
        <v>8</v>
      </c>
      <c r="J120" s="516" t="s">
        <v>8</v>
      </c>
      <c r="K120" s="761" t="s">
        <v>1</v>
      </c>
      <c r="L120" s="647">
        <f t="shared" si="5"/>
        <v>1</v>
      </c>
      <c r="M120" s="767"/>
      <c r="N120" s="512">
        <v>383</v>
      </c>
    </row>
    <row r="121" spans="1:14">
      <c r="A121" s="2">
        <v>167</v>
      </c>
      <c r="B121" s="75"/>
      <c r="C121" s="64" t="s">
        <v>382</v>
      </c>
      <c r="D121" s="645">
        <v>1.3340000000000001</v>
      </c>
      <c r="E121" s="27" t="s">
        <v>54</v>
      </c>
      <c r="F121" s="768">
        <f t="shared" si="7"/>
        <v>22</v>
      </c>
      <c r="G121" s="646">
        <f t="shared" si="8"/>
        <v>29</v>
      </c>
      <c r="H121" s="514" t="s">
        <v>8</v>
      </c>
      <c r="I121" s="514" t="s">
        <v>8</v>
      </c>
      <c r="J121" s="516" t="s">
        <v>8</v>
      </c>
      <c r="K121" s="761" t="s">
        <v>1</v>
      </c>
      <c r="L121" s="647">
        <f t="shared" si="5"/>
        <v>1</v>
      </c>
      <c r="M121" s="767"/>
      <c r="N121" s="512">
        <v>22</v>
      </c>
    </row>
    <row r="122" spans="1:14">
      <c r="A122" s="2">
        <v>168</v>
      </c>
      <c r="B122" s="75"/>
      <c r="C122" s="64" t="s">
        <v>383</v>
      </c>
      <c r="D122" s="645">
        <v>0.51500000000000001</v>
      </c>
      <c r="E122" s="27" t="s">
        <v>123</v>
      </c>
      <c r="F122" s="768">
        <f t="shared" si="7"/>
        <v>183</v>
      </c>
      <c r="G122" s="646">
        <f t="shared" si="8"/>
        <v>94</v>
      </c>
      <c r="H122" s="514" t="s">
        <v>8</v>
      </c>
      <c r="I122" s="514" t="s">
        <v>8</v>
      </c>
      <c r="J122" s="516" t="s">
        <v>8</v>
      </c>
      <c r="K122" s="761" t="s">
        <v>1</v>
      </c>
      <c r="L122" s="647">
        <f t="shared" si="5"/>
        <v>1</v>
      </c>
      <c r="M122" s="767"/>
      <c r="N122" s="512">
        <v>183</v>
      </c>
    </row>
    <row r="123" spans="1:14">
      <c r="A123" s="2">
        <v>169</v>
      </c>
      <c r="B123" s="76"/>
      <c r="C123" s="66" t="s">
        <v>384</v>
      </c>
      <c r="D123" s="770">
        <v>0.05</v>
      </c>
      <c r="E123" s="39" t="s">
        <v>123</v>
      </c>
      <c r="F123" s="771">
        <f t="shared" si="7"/>
        <v>2842</v>
      </c>
      <c r="G123" s="772">
        <f t="shared" si="8"/>
        <v>142</v>
      </c>
      <c r="H123" s="583" t="s">
        <v>8</v>
      </c>
      <c r="I123" s="583" t="s">
        <v>8</v>
      </c>
      <c r="J123" s="773" t="s">
        <v>8</v>
      </c>
      <c r="K123" s="761" t="s">
        <v>1</v>
      </c>
      <c r="L123" s="647">
        <f t="shared" si="5"/>
        <v>1</v>
      </c>
      <c r="M123" s="767"/>
      <c r="N123" s="581">
        <f>2450*1.16</f>
        <v>2842</v>
      </c>
    </row>
    <row r="124" spans="1:14">
      <c r="A124" s="2">
        <v>170</v>
      </c>
      <c r="C124" s="18" t="str">
        <f>"DIRECTO:  "&amp;TEXT(ROUNDUP(SUM(G124:J124),0),"$0,00")&amp;" / "&amp;E124</f>
        <v>DIRECTO:  $3,199 / m2</v>
      </c>
      <c r="D124" s="639" t="s">
        <v>8</v>
      </c>
      <c r="E124" s="30" t="s">
        <v>100</v>
      </c>
      <c r="F124" s="520" t="s">
        <v>8</v>
      </c>
      <c r="G124" s="504">
        <f>SUM(G117:G123)</f>
        <v>3199</v>
      </c>
      <c r="H124" s="522">
        <f>SUM(H117:H123)</f>
        <v>0</v>
      </c>
      <c r="I124" s="522">
        <f>SUM(I117:I123)</f>
        <v>0</v>
      </c>
      <c r="J124" s="522">
        <f>SUM(J117:J123)</f>
        <v>0</v>
      </c>
      <c r="K124" s="761" t="s">
        <v>1</v>
      </c>
      <c r="L124" s="647">
        <f t="shared" si="5"/>
        <v>1</v>
      </c>
      <c r="M124" s="767"/>
      <c r="N124" s="520" t="s">
        <v>8</v>
      </c>
    </row>
    <row r="125" spans="1:14">
      <c r="A125" s="2">
        <v>171</v>
      </c>
      <c r="D125" s="585" t="s">
        <v>8</v>
      </c>
      <c r="F125" s="520" t="s">
        <v>8</v>
      </c>
      <c r="G125" s="520" t="s">
        <v>8</v>
      </c>
      <c r="H125" s="520" t="s">
        <v>8</v>
      </c>
      <c r="I125" s="520" t="s">
        <v>8</v>
      </c>
      <c r="J125" s="522">
        <f>ROUNDUP(SUM(G124:J124),0)</f>
        <v>3199</v>
      </c>
      <c r="K125" s="761" t="s">
        <v>1</v>
      </c>
      <c r="L125" s="647">
        <f t="shared" si="5"/>
        <v>1</v>
      </c>
      <c r="M125" s="767"/>
      <c r="N125" s="520" t="s">
        <v>8</v>
      </c>
    </row>
    <row r="126" spans="1:14">
      <c r="A126" s="2">
        <v>172</v>
      </c>
      <c r="D126" s="585" t="s">
        <v>8</v>
      </c>
      <c r="F126" s="520" t="s">
        <v>8</v>
      </c>
      <c r="G126" s="520" t="s">
        <v>8</v>
      </c>
      <c r="H126" s="520" t="s">
        <v>8</v>
      </c>
      <c r="I126" s="520" t="s">
        <v>8</v>
      </c>
      <c r="J126" s="520" t="s">
        <v>8</v>
      </c>
      <c r="K126" s="761" t="s">
        <v>1</v>
      </c>
      <c r="L126" s="647">
        <f t="shared" si="5"/>
        <v>1</v>
      </c>
      <c r="M126" s="767"/>
      <c r="N126" s="520" t="s">
        <v>8</v>
      </c>
    </row>
    <row r="127" spans="1:14">
      <c r="A127" s="2">
        <v>173</v>
      </c>
      <c r="B127" s="34"/>
      <c r="C127" s="34" t="s">
        <v>385</v>
      </c>
      <c r="G127" s="504" t="s">
        <v>10</v>
      </c>
      <c r="H127" s="504" t="s">
        <v>11</v>
      </c>
      <c r="I127" s="504" t="s">
        <v>12</v>
      </c>
      <c r="J127" s="504" t="s">
        <v>13</v>
      </c>
      <c r="K127" s="761" t="s">
        <v>1</v>
      </c>
      <c r="L127" s="647">
        <f t="shared" si="5"/>
        <v>1</v>
      </c>
      <c r="M127" s="767"/>
    </row>
    <row r="128" spans="1:14">
      <c r="A128" s="2">
        <v>174</v>
      </c>
      <c r="B128" s="74"/>
      <c r="C128" s="61" t="s">
        <v>386</v>
      </c>
      <c r="D128" s="764">
        <v>0.5</v>
      </c>
      <c r="E128" s="38" t="s">
        <v>100</v>
      </c>
      <c r="F128" s="765">
        <f t="shared" ref="F128:F135" si="9">+L128*N128</f>
        <v>2975</v>
      </c>
      <c r="G128" s="778" t="s">
        <v>8</v>
      </c>
      <c r="H128" s="509">
        <f>D128*F128</f>
        <v>1488</v>
      </c>
      <c r="I128" s="508" t="s">
        <v>8</v>
      </c>
      <c r="J128" s="510" t="s">
        <v>8</v>
      </c>
      <c r="K128" s="761" t="s">
        <v>1</v>
      </c>
      <c r="L128" s="647">
        <f t="shared" si="5"/>
        <v>1</v>
      </c>
      <c r="M128" s="767"/>
      <c r="N128" s="512">
        <v>2975</v>
      </c>
    </row>
    <row r="129" spans="1:14">
      <c r="A129" s="2">
        <v>176</v>
      </c>
      <c r="B129" s="77"/>
      <c r="C129" s="64" t="s">
        <v>387</v>
      </c>
      <c r="D129" s="645">
        <f>0.45*2</f>
        <v>0.9</v>
      </c>
      <c r="E129" s="27" t="s">
        <v>100</v>
      </c>
      <c r="F129" s="768">
        <f t="shared" si="9"/>
        <v>2437</v>
      </c>
      <c r="G129" s="769">
        <f>+F129*D129</f>
        <v>2193</v>
      </c>
      <c r="H129" s="515"/>
      <c r="I129" s="514"/>
      <c r="J129" s="622"/>
      <c r="K129" s="761" t="s">
        <v>1</v>
      </c>
      <c r="L129" s="647">
        <f t="shared" si="5"/>
        <v>1</v>
      </c>
      <c r="M129" s="767"/>
      <c r="N129" s="512">
        <v>2437</v>
      </c>
    </row>
    <row r="130" spans="1:14">
      <c r="A130" s="2">
        <v>175</v>
      </c>
      <c r="B130" s="77"/>
      <c r="C130" s="64" t="s">
        <v>388</v>
      </c>
      <c r="D130" s="645">
        <f>4/3*8</f>
        <v>10.667</v>
      </c>
      <c r="E130" s="27" t="s">
        <v>115</v>
      </c>
      <c r="F130" s="768">
        <f t="shared" si="9"/>
        <v>174</v>
      </c>
      <c r="G130" s="769">
        <f>F130*D130</f>
        <v>1856</v>
      </c>
      <c r="H130" s="515"/>
      <c r="I130" s="514"/>
      <c r="J130" s="622"/>
      <c r="K130" s="761" t="s">
        <v>1</v>
      </c>
      <c r="L130" s="647">
        <f t="shared" si="5"/>
        <v>1</v>
      </c>
      <c r="M130" s="767"/>
      <c r="N130" s="512">
        <v>174</v>
      </c>
    </row>
    <row r="131" spans="1:14">
      <c r="A131" s="2">
        <v>177</v>
      </c>
      <c r="B131" s="77"/>
      <c r="C131" s="64" t="s">
        <v>389</v>
      </c>
      <c r="D131" s="645">
        <f>0.63*2*2/4</f>
        <v>0.63</v>
      </c>
      <c r="E131" s="27" t="s">
        <v>113</v>
      </c>
      <c r="F131" s="768">
        <f t="shared" si="9"/>
        <v>2668</v>
      </c>
      <c r="G131" s="769" t="s">
        <v>8</v>
      </c>
      <c r="H131" s="514" t="s">
        <v>8</v>
      </c>
      <c r="I131" s="514" t="s">
        <v>8</v>
      </c>
      <c r="J131" s="517">
        <f>D131*F131</f>
        <v>1681</v>
      </c>
      <c r="K131" s="761" t="s">
        <v>1</v>
      </c>
      <c r="L131" s="647">
        <f t="shared" si="5"/>
        <v>1</v>
      </c>
      <c r="M131" s="767"/>
      <c r="N131" s="512">
        <f>2300*1.16</f>
        <v>2668</v>
      </c>
    </row>
    <row r="132" spans="1:14">
      <c r="A132" s="2">
        <v>178</v>
      </c>
      <c r="B132" s="77"/>
      <c r="C132" s="64" t="s">
        <v>390</v>
      </c>
      <c r="D132" s="645">
        <v>0.17</v>
      </c>
      <c r="E132" s="27" t="s">
        <v>391</v>
      </c>
      <c r="F132" s="768">
        <f t="shared" si="9"/>
        <v>2000</v>
      </c>
      <c r="G132" s="769" t="s">
        <v>8</v>
      </c>
      <c r="H132" s="515">
        <f>D132*F132</f>
        <v>340</v>
      </c>
      <c r="I132" s="514" t="s">
        <v>8</v>
      </c>
      <c r="J132" s="516" t="s">
        <v>8</v>
      </c>
      <c r="K132" s="761" t="s">
        <v>1</v>
      </c>
      <c r="L132" s="647">
        <f t="shared" si="5"/>
        <v>1</v>
      </c>
      <c r="M132" s="767"/>
      <c r="N132" s="512">
        <v>2000</v>
      </c>
    </row>
    <row r="133" spans="1:14">
      <c r="A133" s="2">
        <v>179</v>
      </c>
      <c r="B133" s="77"/>
      <c r="C133" s="64" t="s">
        <v>392</v>
      </c>
      <c r="D133" s="645">
        <f>2/3*8</f>
        <v>5.3330000000000002</v>
      </c>
      <c r="E133" s="27" t="s">
        <v>123</v>
      </c>
      <c r="F133" s="768">
        <f t="shared" si="9"/>
        <v>58</v>
      </c>
      <c r="G133" s="646">
        <f>D133*F133</f>
        <v>309</v>
      </c>
      <c r="H133" s="514" t="s">
        <v>8</v>
      </c>
      <c r="I133" s="514" t="s">
        <v>8</v>
      </c>
      <c r="J133" s="516" t="s">
        <v>8</v>
      </c>
      <c r="K133" s="761" t="s">
        <v>1</v>
      </c>
      <c r="L133" s="647">
        <f t="shared" si="5"/>
        <v>1</v>
      </c>
      <c r="M133" s="767"/>
      <c r="N133" s="512">
        <f>50*1.16</f>
        <v>58</v>
      </c>
    </row>
    <row r="134" spans="1:14">
      <c r="A134" s="2">
        <v>180</v>
      </c>
      <c r="B134" s="77"/>
      <c r="C134" s="64" t="s">
        <v>393</v>
      </c>
      <c r="D134" s="645">
        <f>0.333333333333333*2*8</f>
        <v>5.3330000000000002</v>
      </c>
      <c r="E134" s="27" t="s">
        <v>123</v>
      </c>
      <c r="F134" s="768">
        <f t="shared" si="9"/>
        <v>128</v>
      </c>
      <c r="G134" s="769">
        <f>+F134*D134</f>
        <v>683</v>
      </c>
      <c r="H134" s="515"/>
      <c r="I134" s="514"/>
      <c r="J134" s="516"/>
      <c r="K134" s="761" t="s">
        <v>1</v>
      </c>
      <c r="L134" s="647">
        <f t="shared" si="5"/>
        <v>1</v>
      </c>
      <c r="M134" s="767"/>
      <c r="N134" s="512">
        <f>110*1.16</f>
        <v>128</v>
      </c>
    </row>
    <row r="135" spans="1:14">
      <c r="A135" s="2">
        <v>181</v>
      </c>
      <c r="B135" s="76"/>
      <c r="C135" s="66" t="s">
        <v>394</v>
      </c>
      <c r="D135" s="770">
        <f>0.8/4</f>
        <v>0.2</v>
      </c>
      <c r="E135" s="39" t="s">
        <v>100</v>
      </c>
      <c r="F135" s="771">
        <f t="shared" si="9"/>
        <v>3500</v>
      </c>
      <c r="G135" s="779" t="s">
        <v>8</v>
      </c>
      <c r="H135" s="786">
        <f>D135*F135</f>
        <v>700</v>
      </c>
      <c r="I135" s="583" t="s">
        <v>8</v>
      </c>
      <c r="J135" s="773" t="s">
        <v>8</v>
      </c>
      <c r="K135" s="761" t="s">
        <v>1</v>
      </c>
      <c r="L135" s="647">
        <f t="shared" si="5"/>
        <v>1</v>
      </c>
      <c r="M135" s="767"/>
      <c r="N135" s="581">
        <v>3500</v>
      </c>
    </row>
    <row r="136" spans="1:14">
      <c r="A136" s="2">
        <v>182</v>
      </c>
      <c r="C136" s="18" t="str">
        <f>"DIRECTO:  "&amp;TEXT(ROUNDUP(SUM(G136:J136),0),"$0,00")&amp;" / "&amp;E136</f>
        <v>DIRECTO:  $9,250 / ml</v>
      </c>
      <c r="D136" s="639" t="s">
        <v>8</v>
      </c>
      <c r="E136" s="30" t="s">
        <v>113</v>
      </c>
      <c r="F136" s="520" t="s">
        <v>8</v>
      </c>
      <c r="G136" s="522">
        <f>SUM(G128:G135)</f>
        <v>5041</v>
      </c>
      <c r="H136" s="504">
        <f>SUM(H128:H135)</f>
        <v>2528</v>
      </c>
      <c r="I136" s="522">
        <f>SUM(I128:I135)</f>
        <v>0</v>
      </c>
      <c r="J136" s="504">
        <f>SUM(J128:J135)</f>
        <v>1681</v>
      </c>
      <c r="K136" s="761" t="s">
        <v>1</v>
      </c>
      <c r="L136" s="647">
        <f t="shared" ref="L136:L199" si="10">VLOOKUP(K136,$L$1:$M$5,2,0)</f>
        <v>1</v>
      </c>
      <c r="M136" s="767"/>
      <c r="N136" s="520" t="s">
        <v>8</v>
      </c>
    </row>
    <row r="137" spans="1:14">
      <c r="A137" s="2">
        <v>183</v>
      </c>
      <c r="D137" s="30"/>
      <c r="F137" s="30"/>
      <c r="G137" s="30"/>
      <c r="H137" s="520" t="s">
        <v>8</v>
      </c>
      <c r="I137" s="520" t="s">
        <v>8</v>
      </c>
      <c r="J137" s="522">
        <f>ROUNDUP(SUM(G136:J136),0)</f>
        <v>9250</v>
      </c>
      <c r="K137" s="761" t="s">
        <v>1</v>
      </c>
      <c r="L137" s="647">
        <f t="shared" si="10"/>
        <v>1</v>
      </c>
      <c r="M137" s="767"/>
      <c r="N137" s="512"/>
    </row>
    <row r="138" spans="1:14">
      <c r="A138" s="2">
        <v>184</v>
      </c>
      <c r="D138" s="585" t="s">
        <v>8</v>
      </c>
      <c r="F138" s="520" t="s">
        <v>8</v>
      </c>
      <c r="G138" s="520" t="s">
        <v>8</v>
      </c>
      <c r="H138" s="520" t="s">
        <v>8</v>
      </c>
      <c r="I138" s="520" t="s">
        <v>8</v>
      </c>
      <c r="J138" s="520" t="s">
        <v>8</v>
      </c>
      <c r="K138" s="761" t="s">
        <v>1</v>
      </c>
      <c r="L138" s="647">
        <f t="shared" si="10"/>
        <v>1</v>
      </c>
      <c r="M138" s="767"/>
      <c r="N138" s="520" t="s">
        <v>8</v>
      </c>
    </row>
    <row r="139" spans="1:14">
      <c r="A139" s="2">
        <v>88</v>
      </c>
      <c r="B139" s="34"/>
      <c r="C139" s="34" t="s">
        <v>395</v>
      </c>
      <c r="G139" s="504" t="s">
        <v>10</v>
      </c>
      <c r="H139" s="504" t="s">
        <v>11</v>
      </c>
      <c r="I139" s="504" t="s">
        <v>12</v>
      </c>
      <c r="J139" s="504" t="s">
        <v>13</v>
      </c>
      <c r="K139" s="761" t="s">
        <v>1</v>
      </c>
      <c r="L139" s="647">
        <f t="shared" si="10"/>
        <v>1</v>
      </c>
      <c r="M139" s="767"/>
    </row>
    <row r="140" spans="1:14">
      <c r="A140" s="2">
        <v>89</v>
      </c>
      <c r="B140" s="74"/>
      <c r="C140" s="61" t="s">
        <v>393</v>
      </c>
      <c r="D140" s="764">
        <v>4.82</v>
      </c>
      <c r="E140" s="38" t="s">
        <v>123</v>
      </c>
      <c r="F140" s="765">
        <f t="shared" ref="F140:F146" si="11">+L140*N140</f>
        <v>128</v>
      </c>
      <c r="G140" s="766">
        <f t="shared" ref="G140:G145" si="12">D140*F140</f>
        <v>617</v>
      </c>
      <c r="H140" s="508" t="s">
        <v>8</v>
      </c>
      <c r="I140" s="508" t="s">
        <v>8</v>
      </c>
      <c r="J140" s="510" t="s">
        <v>8</v>
      </c>
      <c r="K140" s="761" t="s">
        <v>1</v>
      </c>
      <c r="L140" s="647">
        <f t="shared" si="10"/>
        <v>1</v>
      </c>
      <c r="M140" s="767"/>
      <c r="N140" s="506">
        <f>110*1.16</f>
        <v>128</v>
      </c>
    </row>
    <row r="141" spans="1:14">
      <c r="A141" s="2">
        <v>90</v>
      </c>
      <c r="B141" s="77"/>
      <c r="C141" s="64" t="s">
        <v>388</v>
      </c>
      <c r="D141" s="645">
        <v>8</v>
      </c>
      <c r="E141" s="27" t="s">
        <v>123</v>
      </c>
      <c r="F141" s="768">
        <f t="shared" si="11"/>
        <v>174</v>
      </c>
      <c r="G141" s="646">
        <f t="shared" si="12"/>
        <v>1392</v>
      </c>
      <c r="H141" s="514" t="s">
        <v>8</v>
      </c>
      <c r="I141" s="514" t="s">
        <v>8</v>
      </c>
      <c r="J141" s="516" t="s">
        <v>8</v>
      </c>
      <c r="K141" s="761" t="s">
        <v>1</v>
      </c>
      <c r="L141" s="647">
        <f t="shared" si="10"/>
        <v>1</v>
      </c>
      <c r="M141" s="767"/>
      <c r="N141" s="512">
        <f>150*1.16</f>
        <v>174</v>
      </c>
    </row>
    <row r="142" spans="1:14">
      <c r="A142" s="2">
        <v>91</v>
      </c>
      <c r="B142" s="77"/>
      <c r="C142" s="64" t="s">
        <v>396</v>
      </c>
      <c r="D142" s="645">
        <v>1</v>
      </c>
      <c r="E142" s="27" t="s">
        <v>100</v>
      </c>
      <c r="F142" s="768">
        <f t="shared" si="11"/>
        <v>4642</v>
      </c>
      <c r="G142" s="646">
        <f t="shared" si="12"/>
        <v>4642</v>
      </c>
      <c r="H142" s="514" t="s">
        <v>8</v>
      </c>
      <c r="I142" s="514" t="s">
        <v>8</v>
      </c>
      <c r="J142" s="516" t="s">
        <v>8</v>
      </c>
      <c r="K142" s="761" t="s">
        <v>1</v>
      </c>
      <c r="L142" s="647">
        <f t="shared" si="10"/>
        <v>1</v>
      </c>
      <c r="M142" s="767"/>
      <c r="N142" s="512">
        <v>4642</v>
      </c>
    </row>
    <row r="143" spans="1:14">
      <c r="A143" s="2">
        <v>93</v>
      </c>
      <c r="B143" s="77"/>
      <c r="C143" s="64" t="s">
        <v>354</v>
      </c>
      <c r="D143" s="645">
        <f>0.25</f>
        <v>0.25</v>
      </c>
      <c r="E143" s="27" t="s">
        <v>113</v>
      </c>
      <c r="F143" s="768">
        <f t="shared" si="11"/>
        <v>1700</v>
      </c>
      <c r="G143" s="646">
        <f t="shared" si="12"/>
        <v>425</v>
      </c>
      <c r="H143" s="514" t="s">
        <v>8</v>
      </c>
      <c r="I143" s="514" t="s">
        <v>8</v>
      </c>
      <c r="J143" s="516" t="s">
        <v>8</v>
      </c>
      <c r="K143" s="761" t="s">
        <v>1</v>
      </c>
      <c r="L143" s="647">
        <f t="shared" si="10"/>
        <v>1</v>
      </c>
      <c r="M143" s="767"/>
      <c r="N143" s="581">
        <v>1700</v>
      </c>
    </row>
    <row r="144" spans="1:14">
      <c r="A144" s="2">
        <v>94</v>
      </c>
      <c r="B144" s="77"/>
      <c r="C144" s="64" t="s">
        <v>397</v>
      </c>
      <c r="D144" s="645">
        <v>2.25</v>
      </c>
      <c r="E144" s="27" t="s">
        <v>123</v>
      </c>
      <c r="F144" s="768">
        <f t="shared" si="11"/>
        <v>58</v>
      </c>
      <c r="G144" s="646">
        <f t="shared" si="12"/>
        <v>131</v>
      </c>
      <c r="H144" s="514" t="s">
        <v>8</v>
      </c>
      <c r="I144" s="514" t="s">
        <v>8</v>
      </c>
      <c r="J144" s="516" t="s">
        <v>8</v>
      </c>
      <c r="K144" s="761" t="s">
        <v>1</v>
      </c>
      <c r="L144" s="647">
        <f t="shared" si="10"/>
        <v>1</v>
      </c>
      <c r="M144" s="767"/>
      <c r="N144" s="512">
        <f>50*1.16</f>
        <v>58</v>
      </c>
    </row>
    <row r="145" spans="1:14">
      <c r="A145" s="2">
        <v>95</v>
      </c>
      <c r="B145" s="77"/>
      <c r="C145" s="64" t="s">
        <v>392</v>
      </c>
      <c r="D145" s="645">
        <v>2.25</v>
      </c>
      <c r="E145" s="27" t="s">
        <v>123</v>
      </c>
      <c r="F145" s="768">
        <f t="shared" si="11"/>
        <v>58</v>
      </c>
      <c r="G145" s="646">
        <f t="shared" si="12"/>
        <v>131</v>
      </c>
      <c r="H145" s="514" t="s">
        <v>8</v>
      </c>
      <c r="I145" s="514" t="s">
        <v>8</v>
      </c>
      <c r="J145" s="516" t="s">
        <v>8</v>
      </c>
      <c r="K145" s="761" t="s">
        <v>1</v>
      </c>
      <c r="L145" s="647">
        <f t="shared" si="10"/>
        <v>1</v>
      </c>
      <c r="M145" s="767"/>
      <c r="N145" s="512">
        <f>50*1.16</f>
        <v>58</v>
      </c>
    </row>
    <row r="146" spans="1:14">
      <c r="A146" s="2">
        <v>96</v>
      </c>
      <c r="B146" s="76"/>
      <c r="C146" s="66" t="s">
        <v>398</v>
      </c>
      <c r="D146" s="770">
        <v>0.15</v>
      </c>
      <c r="E146" s="39" t="s">
        <v>100</v>
      </c>
      <c r="F146" s="771">
        <f t="shared" si="11"/>
        <v>5290</v>
      </c>
      <c r="G146" s="779" t="s">
        <v>8</v>
      </c>
      <c r="H146" s="786">
        <f>D146*F146</f>
        <v>794</v>
      </c>
      <c r="I146" s="583" t="s">
        <v>8</v>
      </c>
      <c r="J146" s="773" t="s">
        <v>8</v>
      </c>
      <c r="K146" s="761" t="s">
        <v>1</v>
      </c>
      <c r="L146" s="647">
        <f t="shared" si="10"/>
        <v>1</v>
      </c>
      <c r="M146" s="767"/>
      <c r="N146" s="581">
        <f>2400*1.9*1.16</f>
        <v>5290</v>
      </c>
    </row>
    <row r="147" spans="1:14">
      <c r="A147" s="2">
        <v>97</v>
      </c>
      <c r="C147" s="18" t="str">
        <f>"DIRECTO:  "&amp;TEXT(ROUNDUP(SUM(G147:J147),0),"$0,00")&amp;" / "&amp;E147</f>
        <v>DIRECTO:  $8,132 / m2</v>
      </c>
      <c r="D147" s="639" t="s">
        <v>8</v>
      </c>
      <c r="E147" s="30" t="s">
        <v>100</v>
      </c>
      <c r="F147" s="520" t="s">
        <v>8</v>
      </c>
      <c r="G147" s="504">
        <f>SUM(G140:G146)</f>
        <v>7338</v>
      </c>
      <c r="H147" s="504">
        <f>SUM(H140:H146)</f>
        <v>794</v>
      </c>
      <c r="I147" s="522">
        <f>SUM(I140:I146)</f>
        <v>0</v>
      </c>
      <c r="J147" s="522">
        <f>SUM(J140:J146)</f>
        <v>0</v>
      </c>
      <c r="K147" s="761" t="s">
        <v>1</v>
      </c>
      <c r="L147" s="647">
        <f t="shared" si="10"/>
        <v>1</v>
      </c>
      <c r="M147" s="767"/>
      <c r="N147" s="520" t="s">
        <v>8</v>
      </c>
    </row>
    <row r="148" spans="1:14">
      <c r="A148" s="2">
        <v>98</v>
      </c>
      <c r="D148" s="585" t="s">
        <v>8</v>
      </c>
      <c r="F148" s="520" t="s">
        <v>8</v>
      </c>
      <c r="G148" s="520" t="s">
        <v>8</v>
      </c>
      <c r="H148" s="520" t="s">
        <v>8</v>
      </c>
      <c r="I148" s="520" t="s">
        <v>8</v>
      </c>
      <c r="J148" s="522">
        <f>ROUNDUP(SUM(G147:J147),0)</f>
        <v>8132</v>
      </c>
      <c r="K148" s="761" t="s">
        <v>1</v>
      </c>
      <c r="L148" s="647">
        <f t="shared" si="10"/>
        <v>1</v>
      </c>
      <c r="M148" s="767"/>
      <c r="N148" s="520" t="s">
        <v>8</v>
      </c>
    </row>
    <row r="149" spans="1:14">
      <c r="A149" s="2">
        <v>99</v>
      </c>
      <c r="D149" s="585" t="s">
        <v>8</v>
      </c>
      <c r="F149" s="520" t="s">
        <v>8</v>
      </c>
      <c r="G149" s="520" t="s">
        <v>8</v>
      </c>
      <c r="H149" s="520" t="s">
        <v>8</v>
      </c>
      <c r="I149" s="520" t="s">
        <v>8</v>
      </c>
      <c r="J149" s="520" t="s">
        <v>8</v>
      </c>
      <c r="K149" s="761" t="s">
        <v>1</v>
      </c>
      <c r="L149" s="647">
        <f t="shared" si="10"/>
        <v>1</v>
      </c>
      <c r="M149" s="767"/>
      <c r="N149" s="520" t="s">
        <v>8</v>
      </c>
    </row>
    <row r="150" spans="1:14">
      <c r="A150" s="2">
        <v>100</v>
      </c>
      <c r="B150" s="34"/>
      <c r="C150" s="34" t="s">
        <v>399</v>
      </c>
      <c r="G150" s="504" t="s">
        <v>10</v>
      </c>
      <c r="H150" s="504" t="s">
        <v>11</v>
      </c>
      <c r="I150" s="504" t="s">
        <v>12</v>
      </c>
      <c r="J150" s="504" t="s">
        <v>13</v>
      </c>
      <c r="K150" s="761" t="s">
        <v>1</v>
      </c>
      <c r="L150" s="647">
        <f t="shared" si="10"/>
        <v>1</v>
      </c>
      <c r="M150" s="767"/>
    </row>
    <row r="151" spans="1:14">
      <c r="A151" s="2">
        <v>101</v>
      </c>
      <c r="B151" s="74"/>
      <c r="C151" s="61" t="s">
        <v>233</v>
      </c>
      <c r="D151" s="764">
        <f>454/50</f>
        <v>9.08</v>
      </c>
      <c r="E151" s="38" t="s">
        <v>302</v>
      </c>
      <c r="F151" s="765">
        <f t="shared" ref="F151:F156" si="13">+L151*N151</f>
        <v>12000</v>
      </c>
      <c r="G151" s="778" t="s">
        <v>8</v>
      </c>
      <c r="H151" s="509">
        <f>D151*F151</f>
        <v>108960</v>
      </c>
      <c r="I151" s="508" t="s">
        <v>8</v>
      </c>
      <c r="J151" s="510" t="s">
        <v>8</v>
      </c>
      <c r="K151" s="761" t="s">
        <v>1</v>
      </c>
      <c r="L151" s="647">
        <f t="shared" si="10"/>
        <v>1</v>
      </c>
      <c r="M151" s="767"/>
      <c r="N151" s="506">
        <v>12000</v>
      </c>
    </row>
    <row r="152" spans="1:14">
      <c r="A152" s="2">
        <v>102</v>
      </c>
      <c r="B152" s="77"/>
      <c r="C152" s="64" t="s">
        <v>400</v>
      </c>
      <c r="D152" s="645">
        <v>1.0900000000000001</v>
      </c>
      <c r="E152" s="27" t="s">
        <v>36</v>
      </c>
      <c r="F152" s="768">
        <f t="shared" si="13"/>
        <v>28705</v>
      </c>
      <c r="G152" s="769" t="s">
        <v>8</v>
      </c>
      <c r="H152" s="515">
        <f>D152*F152</f>
        <v>31288</v>
      </c>
      <c r="I152" s="514" t="s">
        <v>8</v>
      </c>
      <c r="J152" s="516" t="s">
        <v>8</v>
      </c>
      <c r="K152" s="761" t="s">
        <v>1</v>
      </c>
      <c r="L152" s="647">
        <f t="shared" si="10"/>
        <v>1</v>
      </c>
      <c r="M152" s="767"/>
      <c r="N152" s="512">
        <v>28705</v>
      </c>
    </row>
    <row r="153" spans="1:14">
      <c r="A153" s="2">
        <v>103</v>
      </c>
      <c r="B153" s="75"/>
      <c r="C153" s="64" t="s">
        <v>401</v>
      </c>
      <c r="D153" s="645">
        <f>D152</f>
        <v>1.0900000000000001</v>
      </c>
      <c r="E153" s="27" t="s">
        <v>36</v>
      </c>
      <c r="F153" s="768">
        <f t="shared" si="13"/>
        <v>3700</v>
      </c>
      <c r="G153" s="769" t="s">
        <v>8</v>
      </c>
      <c r="H153" s="514" t="s">
        <v>8</v>
      </c>
      <c r="I153" s="515">
        <f>D153*F153</f>
        <v>4033</v>
      </c>
      <c r="J153" s="516" t="s">
        <v>8</v>
      </c>
      <c r="K153" s="761" t="s">
        <v>1</v>
      </c>
      <c r="L153" s="647">
        <f t="shared" si="10"/>
        <v>1</v>
      </c>
      <c r="M153" s="767"/>
      <c r="N153" s="512">
        <v>3700</v>
      </c>
    </row>
    <row r="154" spans="1:14">
      <c r="A154" s="2">
        <v>104</v>
      </c>
      <c r="B154" s="75"/>
      <c r="C154" s="64" t="s">
        <v>359</v>
      </c>
      <c r="D154" s="645">
        <f>D151</f>
        <v>9.08</v>
      </c>
      <c r="E154" s="27" t="s">
        <v>302</v>
      </c>
      <c r="F154" s="768">
        <f t="shared" si="13"/>
        <v>92</v>
      </c>
      <c r="G154" s="769" t="s">
        <v>8</v>
      </c>
      <c r="H154" s="515">
        <f>D154*F154</f>
        <v>835</v>
      </c>
      <c r="I154" s="514" t="s">
        <v>8</v>
      </c>
      <c r="J154" s="516" t="s">
        <v>8</v>
      </c>
      <c r="K154" s="761" t="s">
        <v>1</v>
      </c>
      <c r="L154" s="647">
        <f t="shared" si="10"/>
        <v>1</v>
      </c>
      <c r="M154" s="767"/>
      <c r="N154" s="512">
        <v>92</v>
      </c>
    </row>
    <row r="155" spans="1:14">
      <c r="A155" s="2">
        <v>105</v>
      </c>
      <c r="B155" s="75"/>
      <c r="C155" s="64" t="s">
        <v>360</v>
      </c>
      <c r="D155" s="645">
        <f>D151</f>
        <v>9.08</v>
      </c>
      <c r="E155" s="27" t="s">
        <v>302</v>
      </c>
      <c r="F155" s="768">
        <f t="shared" si="13"/>
        <v>105</v>
      </c>
      <c r="G155" s="769" t="s">
        <v>8</v>
      </c>
      <c r="H155" s="515" t="s">
        <v>8</v>
      </c>
      <c r="I155" s="514">
        <f>D155*F155</f>
        <v>953</v>
      </c>
      <c r="J155" s="516" t="s">
        <v>8</v>
      </c>
      <c r="K155" s="761" t="s">
        <v>1</v>
      </c>
      <c r="L155" s="647">
        <f t="shared" si="10"/>
        <v>1</v>
      </c>
      <c r="M155" s="767"/>
      <c r="N155" s="512">
        <v>105</v>
      </c>
    </row>
    <row r="156" spans="1:14">
      <c r="A156" s="2">
        <v>105</v>
      </c>
      <c r="B156" s="70"/>
      <c r="C156" s="66" t="s">
        <v>402</v>
      </c>
      <c r="D156" s="770">
        <v>1</v>
      </c>
      <c r="E156" s="39" t="s">
        <v>36</v>
      </c>
      <c r="F156" s="771">
        <f t="shared" si="13"/>
        <v>9800</v>
      </c>
      <c r="G156" s="779" t="s">
        <v>8</v>
      </c>
      <c r="H156" s="583" t="s">
        <v>8</v>
      </c>
      <c r="I156" s="786">
        <f>D156*F156</f>
        <v>9800</v>
      </c>
      <c r="J156" s="773" t="s">
        <v>8</v>
      </c>
      <c r="K156" s="761" t="s">
        <v>1</v>
      </c>
      <c r="L156" s="647">
        <f t="shared" si="10"/>
        <v>1</v>
      </c>
      <c r="M156" s="767"/>
      <c r="N156" s="581">
        <v>9800</v>
      </c>
    </row>
    <row r="157" spans="1:14">
      <c r="A157" s="2">
        <v>106</v>
      </c>
      <c r="C157" s="18" t="str">
        <f>"DIRECTO:  "&amp;TEXT(ROUNDUP(SUM(G157:J157),0),"$0,00")&amp;" / "&amp;E157</f>
        <v>DIRECTO:  $155,869 / m3</v>
      </c>
      <c r="D157" s="639" t="s">
        <v>8</v>
      </c>
      <c r="E157" s="30" t="s">
        <v>36</v>
      </c>
      <c r="F157" s="520" t="s">
        <v>8</v>
      </c>
      <c r="G157" s="522">
        <f>SUM(G151:G156)</f>
        <v>0</v>
      </c>
      <c r="H157" s="522">
        <f>SUM(H151:H156)</f>
        <v>141083</v>
      </c>
      <c r="I157" s="522">
        <f>SUM(I151:I156)</f>
        <v>14786</v>
      </c>
      <c r="J157" s="522">
        <f>SUM(J151:J156)</f>
        <v>0</v>
      </c>
      <c r="K157" s="761" t="s">
        <v>1</v>
      </c>
      <c r="L157" s="647">
        <f t="shared" si="10"/>
        <v>1</v>
      </c>
      <c r="M157" s="767"/>
      <c r="N157" s="520" t="s">
        <v>8</v>
      </c>
    </row>
    <row r="158" spans="1:14">
      <c r="A158" s="2">
        <v>107</v>
      </c>
      <c r="D158" s="585" t="s">
        <v>8</v>
      </c>
      <c r="F158" s="520" t="s">
        <v>8</v>
      </c>
      <c r="G158" s="520" t="s">
        <v>8</v>
      </c>
      <c r="H158" s="520" t="s">
        <v>8</v>
      </c>
      <c r="I158" s="520" t="s">
        <v>8</v>
      </c>
      <c r="J158" s="522">
        <f>ROUNDUP(SUM(G157:J157),0)</f>
        <v>155869</v>
      </c>
      <c r="K158" s="761" t="s">
        <v>1</v>
      </c>
      <c r="L158" s="647">
        <f t="shared" si="10"/>
        <v>1</v>
      </c>
      <c r="M158" s="767"/>
      <c r="N158" s="520" t="s">
        <v>8</v>
      </c>
    </row>
    <row r="159" spans="1:14">
      <c r="A159" s="2">
        <v>108</v>
      </c>
      <c r="D159" s="585" t="s">
        <v>8</v>
      </c>
      <c r="F159" s="520" t="s">
        <v>8</v>
      </c>
      <c r="G159" s="520" t="s">
        <v>8</v>
      </c>
      <c r="H159" s="520" t="s">
        <v>8</v>
      </c>
      <c r="I159" s="520" t="s">
        <v>8</v>
      </c>
      <c r="J159" s="520" t="s">
        <v>8</v>
      </c>
      <c r="K159" s="761" t="s">
        <v>1</v>
      </c>
      <c r="L159" s="647">
        <f t="shared" si="10"/>
        <v>1</v>
      </c>
      <c r="M159" s="767"/>
      <c r="N159" s="520" t="s">
        <v>8</v>
      </c>
    </row>
    <row r="160" spans="1:14">
      <c r="A160" s="2">
        <v>100</v>
      </c>
      <c r="B160" s="34"/>
      <c r="C160" s="34" t="s">
        <v>403</v>
      </c>
      <c r="G160" s="504" t="s">
        <v>10</v>
      </c>
      <c r="H160" s="504" t="s">
        <v>11</v>
      </c>
      <c r="I160" s="504" t="s">
        <v>12</v>
      </c>
      <c r="J160" s="504" t="s">
        <v>13</v>
      </c>
      <c r="K160" s="761" t="s">
        <v>1</v>
      </c>
      <c r="L160" s="647">
        <f t="shared" si="10"/>
        <v>1</v>
      </c>
      <c r="M160" s="767"/>
    </row>
    <row r="161" spans="1:14">
      <c r="A161" s="2">
        <v>101</v>
      </c>
      <c r="B161" s="74"/>
      <c r="C161" s="61" t="s">
        <v>233</v>
      </c>
      <c r="D161" s="764">
        <f>364/50</f>
        <v>7.28</v>
      </c>
      <c r="E161" s="38" t="s">
        <v>302</v>
      </c>
      <c r="F161" s="765">
        <f t="shared" ref="F161:F166" si="14">+L161*N161</f>
        <v>12000</v>
      </c>
      <c r="G161" s="778" t="s">
        <v>8</v>
      </c>
      <c r="H161" s="509">
        <f>D161*F161</f>
        <v>87360</v>
      </c>
      <c r="I161" s="508" t="s">
        <v>8</v>
      </c>
      <c r="J161" s="510" t="s">
        <v>8</v>
      </c>
      <c r="K161" s="761" t="s">
        <v>1</v>
      </c>
      <c r="L161" s="647">
        <f t="shared" si="10"/>
        <v>1</v>
      </c>
      <c r="M161" s="767"/>
      <c r="N161" s="506">
        <v>12000</v>
      </c>
    </row>
    <row r="162" spans="1:14">
      <c r="A162" s="2">
        <v>102</v>
      </c>
      <c r="B162" s="77"/>
      <c r="C162" s="64" t="s">
        <v>400</v>
      </c>
      <c r="D162" s="645">
        <v>1.1599999999999999</v>
      </c>
      <c r="E162" s="27" t="s">
        <v>36</v>
      </c>
      <c r="F162" s="768">
        <f t="shared" si="14"/>
        <v>28705</v>
      </c>
      <c r="G162" s="769" t="s">
        <v>8</v>
      </c>
      <c r="H162" s="515">
        <f>D162*F162</f>
        <v>33298</v>
      </c>
      <c r="I162" s="514" t="s">
        <v>8</v>
      </c>
      <c r="J162" s="516" t="s">
        <v>8</v>
      </c>
      <c r="K162" s="761" t="s">
        <v>1</v>
      </c>
      <c r="L162" s="647">
        <f t="shared" si="10"/>
        <v>1</v>
      </c>
      <c r="M162" s="767"/>
      <c r="N162" s="512">
        <v>28705</v>
      </c>
    </row>
    <row r="163" spans="1:14">
      <c r="A163" s="2">
        <v>103</v>
      </c>
      <c r="B163" s="75"/>
      <c r="C163" s="64" t="s">
        <v>401</v>
      </c>
      <c r="D163" s="645">
        <f>D162</f>
        <v>1.1599999999999999</v>
      </c>
      <c r="E163" s="27" t="s">
        <v>36</v>
      </c>
      <c r="F163" s="768">
        <f t="shared" si="14"/>
        <v>3700</v>
      </c>
      <c r="G163" s="769" t="s">
        <v>8</v>
      </c>
      <c r="H163" s="514" t="s">
        <v>8</v>
      </c>
      <c r="I163" s="515">
        <f>D163*F163</f>
        <v>4292</v>
      </c>
      <c r="J163" s="516" t="s">
        <v>8</v>
      </c>
      <c r="K163" s="761" t="s">
        <v>1</v>
      </c>
      <c r="L163" s="647">
        <f t="shared" si="10"/>
        <v>1</v>
      </c>
      <c r="M163" s="767"/>
      <c r="N163" s="512">
        <v>3700</v>
      </c>
    </row>
    <row r="164" spans="1:14">
      <c r="A164" s="2">
        <v>104</v>
      </c>
      <c r="B164" s="75"/>
      <c r="C164" s="64" t="s">
        <v>359</v>
      </c>
      <c r="D164" s="645">
        <f>D161</f>
        <v>7.28</v>
      </c>
      <c r="E164" s="27" t="s">
        <v>302</v>
      </c>
      <c r="F164" s="768">
        <f t="shared" si="14"/>
        <v>92</v>
      </c>
      <c r="G164" s="769" t="s">
        <v>8</v>
      </c>
      <c r="H164" s="515">
        <f>D164*F164</f>
        <v>670</v>
      </c>
      <c r="I164" s="514" t="s">
        <v>8</v>
      </c>
      <c r="J164" s="516" t="s">
        <v>8</v>
      </c>
      <c r="K164" s="761" t="s">
        <v>1</v>
      </c>
      <c r="L164" s="647">
        <f t="shared" si="10"/>
        <v>1</v>
      </c>
      <c r="M164" s="767"/>
      <c r="N164" s="512">
        <v>92</v>
      </c>
    </row>
    <row r="165" spans="1:14">
      <c r="A165" s="2">
        <v>105</v>
      </c>
      <c r="B165" s="75"/>
      <c r="C165" s="64" t="s">
        <v>360</v>
      </c>
      <c r="D165" s="645">
        <f>D161</f>
        <v>7.28</v>
      </c>
      <c r="E165" s="27" t="s">
        <v>302</v>
      </c>
      <c r="F165" s="768">
        <f t="shared" si="14"/>
        <v>105</v>
      </c>
      <c r="G165" s="769" t="s">
        <v>8</v>
      </c>
      <c r="H165" s="515" t="s">
        <v>8</v>
      </c>
      <c r="I165" s="514">
        <f>D165*F165</f>
        <v>764</v>
      </c>
      <c r="J165" s="516" t="s">
        <v>8</v>
      </c>
      <c r="K165" s="761" t="s">
        <v>1</v>
      </c>
      <c r="L165" s="647">
        <f t="shared" si="10"/>
        <v>1</v>
      </c>
      <c r="M165" s="767"/>
      <c r="N165" s="512">
        <v>105</v>
      </c>
    </row>
    <row r="166" spans="1:14">
      <c r="A166" s="2">
        <v>105</v>
      </c>
      <c r="B166" s="70"/>
      <c r="C166" s="66" t="s">
        <v>402</v>
      </c>
      <c r="D166" s="770">
        <v>1</v>
      </c>
      <c r="E166" s="39" t="s">
        <v>36</v>
      </c>
      <c r="F166" s="771">
        <f t="shared" si="14"/>
        <v>9800</v>
      </c>
      <c r="G166" s="779" t="s">
        <v>8</v>
      </c>
      <c r="H166" s="583" t="s">
        <v>8</v>
      </c>
      <c r="I166" s="786">
        <f>D166*F166</f>
        <v>9800</v>
      </c>
      <c r="J166" s="773" t="s">
        <v>8</v>
      </c>
      <c r="K166" s="761" t="s">
        <v>1</v>
      </c>
      <c r="L166" s="647">
        <f t="shared" si="10"/>
        <v>1</v>
      </c>
      <c r="M166" s="767"/>
      <c r="N166" s="581">
        <v>9800</v>
      </c>
    </row>
    <row r="167" spans="1:14">
      <c r="A167" s="2">
        <v>106</v>
      </c>
      <c r="C167" s="18" t="str">
        <f>"DIRECTO:  "&amp;TEXT(ROUNDUP(SUM(G167:J167),0),"$0,00")&amp;" / "&amp;E167</f>
        <v>DIRECTO:  $136,184 / m3</v>
      </c>
      <c r="D167" s="639" t="s">
        <v>8</v>
      </c>
      <c r="E167" s="30" t="s">
        <v>36</v>
      </c>
      <c r="F167" s="520" t="s">
        <v>8</v>
      </c>
      <c r="G167" s="522">
        <f>SUM(G161:G166)</f>
        <v>0</v>
      </c>
      <c r="H167" s="522">
        <f>SUM(H161:H166)</f>
        <v>121328</v>
      </c>
      <c r="I167" s="522">
        <f>SUM(I161:I166)</f>
        <v>14856</v>
      </c>
      <c r="J167" s="522">
        <f>SUM(J161:J166)</f>
        <v>0</v>
      </c>
      <c r="K167" s="761" t="s">
        <v>1</v>
      </c>
      <c r="L167" s="647">
        <f t="shared" si="10"/>
        <v>1</v>
      </c>
      <c r="M167" s="767"/>
      <c r="N167" s="520" t="s">
        <v>8</v>
      </c>
    </row>
    <row r="168" spans="1:14">
      <c r="A168" s="2">
        <v>107</v>
      </c>
      <c r="D168" s="585" t="s">
        <v>8</v>
      </c>
      <c r="F168" s="520" t="s">
        <v>8</v>
      </c>
      <c r="G168" s="520" t="s">
        <v>8</v>
      </c>
      <c r="H168" s="520" t="s">
        <v>8</v>
      </c>
      <c r="I168" s="520" t="s">
        <v>8</v>
      </c>
      <c r="J168" s="522">
        <f>ROUNDUP(SUM(G167:J167),0)</f>
        <v>136184</v>
      </c>
      <c r="K168" s="761" t="s">
        <v>1</v>
      </c>
      <c r="L168" s="647">
        <f t="shared" si="10"/>
        <v>1</v>
      </c>
      <c r="M168" s="767"/>
      <c r="N168" s="520" t="s">
        <v>8</v>
      </c>
    </row>
    <row r="169" spans="1:14">
      <c r="A169" s="2">
        <v>108</v>
      </c>
      <c r="D169" s="585" t="s">
        <v>8</v>
      </c>
      <c r="F169" s="520" t="s">
        <v>8</v>
      </c>
      <c r="G169" s="520" t="s">
        <v>8</v>
      </c>
      <c r="H169" s="520" t="s">
        <v>8</v>
      </c>
      <c r="I169" s="520" t="s">
        <v>8</v>
      </c>
      <c r="J169" s="520" t="s">
        <v>8</v>
      </c>
      <c r="K169" s="761" t="s">
        <v>1</v>
      </c>
      <c r="L169" s="647">
        <f t="shared" si="10"/>
        <v>1</v>
      </c>
      <c r="M169" s="767"/>
      <c r="N169" s="520" t="s">
        <v>8</v>
      </c>
    </row>
    <row r="170" spans="1:14">
      <c r="A170" s="2">
        <v>129</v>
      </c>
      <c r="B170" s="34"/>
      <c r="C170" s="34" t="s">
        <v>404</v>
      </c>
      <c r="D170" s="523"/>
      <c r="G170" s="528" t="s">
        <v>10</v>
      </c>
      <c r="H170" s="528" t="s">
        <v>11</v>
      </c>
      <c r="I170" s="528" t="s">
        <v>12</v>
      </c>
      <c r="J170" s="528" t="s">
        <v>13</v>
      </c>
      <c r="K170" s="761" t="s">
        <v>1</v>
      </c>
      <c r="L170" s="647">
        <f t="shared" si="10"/>
        <v>1</v>
      </c>
      <c r="M170" s="767"/>
    </row>
    <row r="171" spans="1:14">
      <c r="A171" s="2">
        <v>130</v>
      </c>
      <c r="B171" s="62"/>
      <c r="C171" s="61" t="s">
        <v>233</v>
      </c>
      <c r="D171" s="611">
        <v>7.25</v>
      </c>
      <c r="E171" s="38" t="s">
        <v>405</v>
      </c>
      <c r="F171" s="570">
        <f t="shared" ref="F171:F177" si="15">+L171*N171</f>
        <v>12000</v>
      </c>
      <c r="G171" s="612" t="s">
        <v>8</v>
      </c>
      <c r="H171" s="654">
        <f>D171*F171</f>
        <v>87000</v>
      </c>
      <c r="I171" s="613" t="s">
        <v>8</v>
      </c>
      <c r="J171" s="655" t="s">
        <v>8</v>
      </c>
      <c r="K171" s="761" t="s">
        <v>1</v>
      </c>
      <c r="L171" s="647">
        <f t="shared" si="10"/>
        <v>1</v>
      </c>
      <c r="M171" s="767"/>
      <c r="N171" s="506">
        <v>12000</v>
      </c>
    </row>
    <row r="172" spans="1:14">
      <c r="A172" s="2">
        <v>131</v>
      </c>
      <c r="B172" s="67"/>
      <c r="C172" s="64" t="s">
        <v>406</v>
      </c>
      <c r="D172" s="621">
        <v>1.1599999999999999</v>
      </c>
      <c r="E172" s="27" t="s">
        <v>17</v>
      </c>
      <c r="F172" s="512">
        <f t="shared" si="15"/>
        <v>28705</v>
      </c>
      <c r="G172" s="513" t="s">
        <v>8</v>
      </c>
      <c r="H172" s="515">
        <f>D172*F172</f>
        <v>33298</v>
      </c>
      <c r="I172" s="514" t="s">
        <v>8</v>
      </c>
      <c r="J172" s="622" t="s">
        <v>8</v>
      </c>
      <c r="K172" s="761" t="s">
        <v>1</v>
      </c>
      <c r="L172" s="647">
        <f t="shared" si="10"/>
        <v>1</v>
      </c>
      <c r="M172" s="767"/>
      <c r="N172" s="512">
        <v>28705</v>
      </c>
    </row>
    <row r="173" spans="1:14">
      <c r="A173" s="2">
        <v>132</v>
      </c>
      <c r="B173" s="67"/>
      <c r="C173" s="64" t="s">
        <v>407</v>
      </c>
      <c r="D173" s="621">
        <v>37.5</v>
      </c>
      <c r="E173" s="27" t="s">
        <v>163</v>
      </c>
      <c r="F173" s="512">
        <f t="shared" si="15"/>
        <v>390</v>
      </c>
      <c r="G173" s="513" t="s">
        <v>8</v>
      </c>
      <c r="H173" s="515">
        <f>D173*F173</f>
        <v>14625</v>
      </c>
      <c r="I173" s="514" t="s">
        <v>8</v>
      </c>
      <c r="J173" s="622" t="s">
        <v>8</v>
      </c>
      <c r="K173" s="761" t="s">
        <v>1</v>
      </c>
      <c r="L173" s="647">
        <f t="shared" si="10"/>
        <v>1</v>
      </c>
      <c r="M173" s="767"/>
      <c r="N173" s="512">
        <f>3900/10</f>
        <v>390</v>
      </c>
    </row>
    <row r="174" spans="1:14">
      <c r="A174" s="2">
        <v>133</v>
      </c>
      <c r="B174" s="63"/>
      <c r="C174" s="64" t="s">
        <v>408</v>
      </c>
      <c r="D174" s="621">
        <v>1.1599999999999999</v>
      </c>
      <c r="E174" s="27" t="s">
        <v>17</v>
      </c>
      <c r="F174" s="512">
        <f t="shared" si="15"/>
        <v>3700</v>
      </c>
      <c r="G174" s="513" t="s">
        <v>8</v>
      </c>
      <c r="H174" s="514" t="s">
        <v>8</v>
      </c>
      <c r="I174" s="515">
        <f>D174*F174</f>
        <v>4292</v>
      </c>
      <c r="J174" s="622" t="s">
        <v>8</v>
      </c>
      <c r="K174" s="761" t="s">
        <v>1</v>
      </c>
      <c r="L174" s="647">
        <f t="shared" si="10"/>
        <v>1</v>
      </c>
      <c r="M174" s="767"/>
      <c r="N174" s="512">
        <v>3700</v>
      </c>
    </row>
    <row r="175" spans="1:14">
      <c r="A175" s="2">
        <v>134</v>
      </c>
      <c r="B175" s="63"/>
      <c r="C175" s="64" t="s">
        <v>359</v>
      </c>
      <c r="D175" s="621">
        <v>7.25</v>
      </c>
      <c r="E175" s="27" t="s">
        <v>409</v>
      </c>
      <c r="F175" s="512">
        <f t="shared" si="15"/>
        <v>92</v>
      </c>
      <c r="G175" s="513" t="s">
        <v>8</v>
      </c>
      <c r="H175" s="515">
        <f>D175*F175</f>
        <v>667</v>
      </c>
      <c r="I175" s="514" t="s">
        <v>8</v>
      </c>
      <c r="J175" s="622" t="s">
        <v>8</v>
      </c>
      <c r="K175" s="761" t="s">
        <v>1</v>
      </c>
      <c r="L175" s="647">
        <f t="shared" si="10"/>
        <v>1</v>
      </c>
      <c r="M175" s="767"/>
      <c r="N175" s="512">
        <v>92</v>
      </c>
    </row>
    <row r="176" spans="1:14">
      <c r="A176" s="2">
        <v>135</v>
      </c>
      <c r="B176" s="63"/>
      <c r="C176" s="64" t="s">
        <v>410</v>
      </c>
      <c r="D176" s="621">
        <v>7.25</v>
      </c>
      <c r="E176" s="27" t="s">
        <v>405</v>
      </c>
      <c r="F176" s="512">
        <f t="shared" si="15"/>
        <v>105</v>
      </c>
      <c r="G176" s="513" t="s">
        <v>8</v>
      </c>
      <c r="H176" s="514" t="s">
        <v>8</v>
      </c>
      <c r="I176" s="515">
        <f>D176*F176</f>
        <v>761</v>
      </c>
      <c r="J176" s="622" t="s">
        <v>8</v>
      </c>
      <c r="K176" s="761" t="s">
        <v>1</v>
      </c>
      <c r="L176" s="647">
        <f t="shared" si="10"/>
        <v>1</v>
      </c>
      <c r="M176" s="767"/>
      <c r="N176" s="512">
        <v>105</v>
      </c>
    </row>
    <row r="177" spans="1:14">
      <c r="A177" s="2">
        <v>136</v>
      </c>
      <c r="B177" s="68"/>
      <c r="C177" s="66" t="s">
        <v>411</v>
      </c>
      <c r="D177" s="623">
        <v>3166</v>
      </c>
      <c r="E177" s="39" t="s">
        <v>22</v>
      </c>
      <c r="F177" s="771">
        <f t="shared" si="15"/>
        <v>0</v>
      </c>
      <c r="G177" s="636">
        <f>D177*F177</f>
        <v>0</v>
      </c>
      <c r="H177" s="539" t="s">
        <v>8</v>
      </c>
      <c r="I177" s="539" t="s">
        <v>8</v>
      </c>
      <c r="J177" s="541" t="s">
        <v>8</v>
      </c>
      <c r="K177" s="761" t="s">
        <v>1</v>
      </c>
      <c r="L177" s="647">
        <f t="shared" si="10"/>
        <v>1</v>
      </c>
      <c r="M177" s="767"/>
      <c r="N177" s="512">
        <v>0</v>
      </c>
    </row>
    <row r="178" spans="1:14">
      <c r="A178" s="2">
        <v>138</v>
      </c>
      <c r="C178" s="18" t="str">
        <f>"DIRECTO:  "&amp;TEXT(ROUNDUP(SUM(G178:J178),0),"$0,00")&amp;" / "&amp;E178</f>
        <v>DIRECTO:  $140,643 / m3</v>
      </c>
      <c r="D178" s="542" t="s">
        <v>8</v>
      </c>
      <c r="E178" s="30" t="s">
        <v>36</v>
      </c>
      <c r="F178" s="520" t="s">
        <v>8</v>
      </c>
      <c r="G178" s="543">
        <f>SUM(G171:G177)</f>
        <v>0</v>
      </c>
      <c r="H178" s="543">
        <f>SUM(H171:H177)</f>
        <v>135590</v>
      </c>
      <c r="I178" s="543">
        <f>SUM(I171:I177)</f>
        <v>5053</v>
      </c>
      <c r="J178" s="673">
        <f>SUM(J171:J177)</f>
        <v>0</v>
      </c>
      <c r="K178" s="761" t="s">
        <v>1</v>
      </c>
      <c r="L178" s="647">
        <f t="shared" si="10"/>
        <v>1</v>
      </c>
      <c r="M178" s="767"/>
      <c r="N178" s="520" t="s">
        <v>8</v>
      </c>
    </row>
    <row r="179" spans="1:14">
      <c r="A179" s="2">
        <v>139</v>
      </c>
      <c r="C179" s="30" t="s">
        <v>8</v>
      </c>
      <c r="D179" s="523" t="s">
        <v>8</v>
      </c>
      <c r="E179" s="30" t="s">
        <v>8</v>
      </c>
      <c r="F179" s="520" t="s">
        <v>8</v>
      </c>
      <c r="G179" s="520" t="s">
        <v>8</v>
      </c>
      <c r="H179" s="520" t="s">
        <v>8</v>
      </c>
      <c r="I179" s="520" t="s">
        <v>8</v>
      </c>
      <c r="J179" s="522">
        <f>ROUNDUP(SUM(G178:J178),0)</f>
        <v>140643</v>
      </c>
      <c r="K179" s="761" t="s">
        <v>1</v>
      </c>
      <c r="L179" s="647">
        <f t="shared" si="10"/>
        <v>1</v>
      </c>
      <c r="M179" s="767"/>
      <c r="N179" s="520" t="s">
        <v>8</v>
      </c>
    </row>
    <row r="180" spans="1:14">
      <c r="A180" s="2">
        <v>140</v>
      </c>
      <c r="C180" s="30" t="s">
        <v>8</v>
      </c>
      <c r="D180" s="523" t="s">
        <v>8</v>
      </c>
      <c r="E180" s="30" t="s">
        <v>8</v>
      </c>
      <c r="F180" s="520" t="s">
        <v>8</v>
      </c>
      <c r="G180" s="520" t="s">
        <v>8</v>
      </c>
      <c r="H180" s="520" t="s">
        <v>8</v>
      </c>
      <c r="I180" s="520" t="s">
        <v>8</v>
      </c>
      <c r="J180" s="520" t="s">
        <v>8</v>
      </c>
      <c r="K180" s="761" t="s">
        <v>1</v>
      </c>
      <c r="L180" s="647">
        <f t="shared" si="10"/>
        <v>1</v>
      </c>
      <c r="M180" s="767"/>
      <c r="N180" s="520" t="s">
        <v>8</v>
      </c>
    </row>
    <row r="181" spans="1:14">
      <c r="A181" s="2">
        <v>141</v>
      </c>
      <c r="B181" s="34"/>
      <c r="C181" s="34" t="s">
        <v>412</v>
      </c>
      <c r="G181" s="504" t="s">
        <v>10</v>
      </c>
      <c r="H181" s="504" t="s">
        <v>11</v>
      </c>
      <c r="I181" s="504" t="s">
        <v>12</v>
      </c>
      <c r="J181" s="504" t="s">
        <v>13</v>
      </c>
      <c r="K181" s="761" t="s">
        <v>1</v>
      </c>
      <c r="L181" s="647">
        <f t="shared" si="10"/>
        <v>1</v>
      </c>
      <c r="M181" s="767"/>
    </row>
    <row r="182" spans="1:14">
      <c r="A182" s="2">
        <v>142</v>
      </c>
      <c r="B182" s="74"/>
      <c r="C182" s="61" t="s">
        <v>233</v>
      </c>
      <c r="D182" s="764">
        <f>364/50</f>
        <v>7.28</v>
      </c>
      <c r="E182" s="38" t="s">
        <v>302</v>
      </c>
      <c r="F182" s="765">
        <f t="shared" ref="F182:F188" si="16">+L182*N182</f>
        <v>12000</v>
      </c>
      <c r="G182" s="778" t="s">
        <v>8</v>
      </c>
      <c r="H182" s="509">
        <f>D182*F182</f>
        <v>87360</v>
      </c>
      <c r="I182" s="508" t="s">
        <v>8</v>
      </c>
      <c r="J182" s="510" t="s">
        <v>8</v>
      </c>
      <c r="K182" s="761" t="s">
        <v>1</v>
      </c>
      <c r="L182" s="647">
        <f t="shared" si="10"/>
        <v>1</v>
      </c>
      <c r="M182" s="767"/>
      <c r="N182" s="506">
        <v>12000</v>
      </c>
    </row>
    <row r="183" spans="1:14">
      <c r="A183" s="2">
        <v>143</v>
      </c>
      <c r="B183" s="77"/>
      <c r="C183" s="64" t="s">
        <v>400</v>
      </c>
      <c r="D183" s="645">
        <v>1.1599999999999999</v>
      </c>
      <c r="E183" s="27" t="s">
        <v>36</v>
      </c>
      <c r="F183" s="768">
        <f t="shared" si="16"/>
        <v>28705</v>
      </c>
      <c r="G183" s="769" t="s">
        <v>8</v>
      </c>
      <c r="H183" s="515">
        <f>D183*F183</f>
        <v>33298</v>
      </c>
      <c r="I183" s="514" t="s">
        <v>8</v>
      </c>
      <c r="J183" s="516" t="s">
        <v>8</v>
      </c>
      <c r="K183" s="761" t="s">
        <v>1</v>
      </c>
      <c r="L183" s="647">
        <f t="shared" si="10"/>
        <v>1</v>
      </c>
      <c r="M183" s="767"/>
      <c r="N183" s="512">
        <v>28705</v>
      </c>
    </row>
    <row r="184" spans="1:14">
      <c r="A184" s="2">
        <v>144</v>
      </c>
      <c r="B184" s="77"/>
      <c r="C184" s="64" t="s">
        <v>413</v>
      </c>
      <c r="D184" s="645">
        <v>3.63</v>
      </c>
      <c r="E184" s="27" t="s">
        <v>167</v>
      </c>
      <c r="F184" s="768">
        <f t="shared" si="16"/>
        <v>3596</v>
      </c>
      <c r="G184" s="769" t="s">
        <v>8</v>
      </c>
      <c r="H184" s="515">
        <f>D184*F184</f>
        <v>13053</v>
      </c>
      <c r="I184" s="514" t="s">
        <v>8</v>
      </c>
      <c r="J184" s="516" t="s">
        <v>8</v>
      </c>
      <c r="K184" s="761" t="s">
        <v>1</v>
      </c>
      <c r="L184" s="647">
        <f t="shared" si="10"/>
        <v>1</v>
      </c>
      <c r="M184" s="767"/>
      <c r="N184" s="512">
        <v>3596</v>
      </c>
    </row>
    <row r="185" spans="1:14">
      <c r="A185" s="2">
        <v>146</v>
      </c>
      <c r="B185" s="75"/>
      <c r="C185" s="64" t="s">
        <v>401</v>
      </c>
      <c r="D185" s="645">
        <v>1.1599999999999999</v>
      </c>
      <c r="E185" s="27" t="s">
        <v>36</v>
      </c>
      <c r="F185" s="768">
        <f t="shared" si="16"/>
        <v>3700</v>
      </c>
      <c r="G185" s="769" t="s">
        <v>8</v>
      </c>
      <c r="H185" s="514" t="s">
        <v>8</v>
      </c>
      <c r="I185" s="515">
        <f>D185*F185</f>
        <v>4292</v>
      </c>
      <c r="J185" s="516" t="s">
        <v>8</v>
      </c>
      <c r="K185" s="761" t="s">
        <v>1</v>
      </c>
      <c r="L185" s="647">
        <f t="shared" si="10"/>
        <v>1</v>
      </c>
      <c r="M185" s="767"/>
      <c r="N185" s="512">
        <v>3700</v>
      </c>
    </row>
    <row r="186" spans="1:14">
      <c r="A186" s="2">
        <v>145</v>
      </c>
      <c r="B186" s="75"/>
      <c r="C186" s="64" t="s">
        <v>359</v>
      </c>
      <c r="D186" s="645">
        <f>D182</f>
        <v>7.28</v>
      </c>
      <c r="E186" s="27" t="s">
        <v>414</v>
      </c>
      <c r="F186" s="768">
        <f t="shared" si="16"/>
        <v>92</v>
      </c>
      <c r="G186" s="769" t="s">
        <v>8</v>
      </c>
      <c r="H186" s="515">
        <f>D186*F186</f>
        <v>670</v>
      </c>
      <c r="I186" s="514" t="s">
        <v>8</v>
      </c>
      <c r="J186" s="516" t="s">
        <v>8</v>
      </c>
      <c r="K186" s="761" t="s">
        <v>1</v>
      </c>
      <c r="L186" s="647">
        <f t="shared" si="10"/>
        <v>1</v>
      </c>
      <c r="M186" s="767"/>
      <c r="N186" s="512">
        <v>92</v>
      </c>
    </row>
    <row r="187" spans="1:14">
      <c r="A187" s="2">
        <v>147</v>
      </c>
      <c r="B187" s="75"/>
      <c r="C187" s="64" t="s">
        <v>360</v>
      </c>
      <c r="D187" s="645">
        <f>D182</f>
        <v>7.28</v>
      </c>
      <c r="E187" s="27" t="s">
        <v>302</v>
      </c>
      <c r="F187" s="768">
        <f t="shared" si="16"/>
        <v>105</v>
      </c>
      <c r="G187" s="769" t="s">
        <v>8</v>
      </c>
      <c r="H187" s="515" t="s">
        <v>8</v>
      </c>
      <c r="I187" s="514">
        <f>D187*F187</f>
        <v>764</v>
      </c>
      <c r="J187" s="516" t="s">
        <v>8</v>
      </c>
      <c r="K187" s="761" t="s">
        <v>1</v>
      </c>
      <c r="L187" s="647">
        <f t="shared" si="10"/>
        <v>1</v>
      </c>
      <c r="M187" s="767"/>
      <c r="N187" s="512">
        <v>105</v>
      </c>
    </row>
    <row r="188" spans="1:14">
      <c r="A188" s="2">
        <v>105</v>
      </c>
      <c r="B188" s="70"/>
      <c r="C188" s="66" t="s">
        <v>402</v>
      </c>
      <c r="D188" s="770">
        <v>1</v>
      </c>
      <c r="E188" s="39" t="s">
        <v>36</v>
      </c>
      <c r="F188" s="771">
        <f t="shared" si="16"/>
        <v>9800</v>
      </c>
      <c r="G188" s="779" t="s">
        <v>8</v>
      </c>
      <c r="H188" s="583" t="s">
        <v>8</v>
      </c>
      <c r="I188" s="786">
        <f>D188*F188</f>
        <v>9800</v>
      </c>
      <c r="J188" s="773" t="s">
        <v>8</v>
      </c>
      <c r="K188" s="761" t="s">
        <v>1</v>
      </c>
      <c r="L188" s="647">
        <f t="shared" si="10"/>
        <v>1</v>
      </c>
      <c r="M188" s="767"/>
      <c r="N188" s="581">
        <v>9800</v>
      </c>
    </row>
    <row r="189" spans="1:14">
      <c r="A189" s="2">
        <v>148</v>
      </c>
      <c r="C189" s="18" t="str">
        <f>"DIRECTO:  "&amp;TEXT(ROUNDUP(SUM(G189:J189),0),"$0,00")&amp;" / "&amp;E189</f>
        <v>DIRECTO:  $149,237 / m3</v>
      </c>
      <c r="D189" s="639" t="s">
        <v>8</v>
      </c>
      <c r="E189" s="30" t="s">
        <v>36</v>
      </c>
      <c r="F189" s="520" t="s">
        <v>8</v>
      </c>
      <c r="G189" s="522">
        <f>SUM(G182:G188)</f>
        <v>0</v>
      </c>
      <c r="H189" s="522">
        <f>SUM(H182:H188)</f>
        <v>134381</v>
      </c>
      <c r="I189" s="522">
        <f>SUM(I182:I188)</f>
        <v>14856</v>
      </c>
      <c r="J189" s="522">
        <f>SUM(J182:J188)</f>
        <v>0</v>
      </c>
      <c r="K189" s="761" t="s">
        <v>1</v>
      </c>
      <c r="L189" s="647">
        <f t="shared" si="10"/>
        <v>1</v>
      </c>
      <c r="M189" s="767"/>
      <c r="N189" s="520" t="s">
        <v>8</v>
      </c>
    </row>
    <row r="190" spans="1:14">
      <c r="A190" s="2">
        <v>149</v>
      </c>
      <c r="D190" s="585" t="s">
        <v>8</v>
      </c>
      <c r="F190" s="520" t="s">
        <v>8</v>
      </c>
      <c r="G190" s="520" t="s">
        <v>8</v>
      </c>
      <c r="H190" s="520" t="s">
        <v>8</v>
      </c>
      <c r="I190" s="520" t="s">
        <v>8</v>
      </c>
      <c r="J190" s="522">
        <f>ROUNDUP(SUM(G189:J189),0)</f>
        <v>149237</v>
      </c>
      <c r="K190" s="761" t="s">
        <v>1</v>
      </c>
      <c r="L190" s="647">
        <f t="shared" si="10"/>
        <v>1</v>
      </c>
      <c r="M190" s="767"/>
      <c r="N190" s="520" t="s">
        <v>8</v>
      </c>
    </row>
    <row r="191" spans="1:14">
      <c r="A191" s="2">
        <v>150</v>
      </c>
      <c r="D191" s="585" t="s">
        <v>8</v>
      </c>
      <c r="F191" s="520" t="s">
        <v>8</v>
      </c>
      <c r="G191" s="520" t="s">
        <v>8</v>
      </c>
      <c r="H191" s="520" t="s">
        <v>8</v>
      </c>
      <c r="I191" s="520" t="s">
        <v>8</v>
      </c>
      <c r="J191" s="520" t="s">
        <v>8</v>
      </c>
      <c r="K191" s="761" t="s">
        <v>1</v>
      </c>
      <c r="L191" s="647">
        <f t="shared" si="10"/>
        <v>1</v>
      </c>
      <c r="M191" s="767"/>
      <c r="N191" s="520" t="s">
        <v>8</v>
      </c>
    </row>
    <row r="192" spans="1:14">
      <c r="A192" s="2">
        <v>197</v>
      </c>
      <c r="B192" s="34"/>
      <c r="C192" s="34" t="s">
        <v>415</v>
      </c>
      <c r="D192" s="523"/>
      <c r="G192" s="528" t="s">
        <v>10</v>
      </c>
      <c r="H192" s="528" t="s">
        <v>11</v>
      </c>
      <c r="I192" s="528" t="s">
        <v>12</v>
      </c>
      <c r="J192" s="528" t="s">
        <v>13</v>
      </c>
      <c r="K192" s="761" t="s">
        <v>1</v>
      </c>
      <c r="L192" s="647">
        <f t="shared" si="10"/>
        <v>1</v>
      </c>
      <c r="M192" s="767"/>
    </row>
    <row r="193" spans="1:14">
      <c r="A193" s="2">
        <v>198</v>
      </c>
      <c r="B193" s="62"/>
      <c r="C193" s="61" t="s">
        <v>233</v>
      </c>
      <c r="D193" s="525">
        <v>6.8250000000000002</v>
      </c>
      <c r="E193" s="38" t="s">
        <v>405</v>
      </c>
      <c r="F193" s="765">
        <f t="shared" ref="F193:F199" si="17">+L193*N193</f>
        <v>12000</v>
      </c>
      <c r="G193" s="612" t="s">
        <v>8</v>
      </c>
      <c r="H193" s="654">
        <f>D193*F193</f>
        <v>81900</v>
      </c>
      <c r="I193" s="613" t="s">
        <v>8</v>
      </c>
      <c r="J193" s="655" t="s">
        <v>8</v>
      </c>
      <c r="K193" s="761" t="s">
        <v>1</v>
      </c>
      <c r="L193" s="647">
        <f t="shared" si="10"/>
        <v>1</v>
      </c>
      <c r="M193" s="767"/>
      <c r="N193" s="506">
        <v>12000</v>
      </c>
    </row>
    <row r="194" spans="1:14">
      <c r="A194" s="2">
        <v>199</v>
      </c>
      <c r="B194" s="67"/>
      <c r="C194" s="64" t="s">
        <v>416</v>
      </c>
      <c r="D194" s="511">
        <v>0.64470000000000005</v>
      </c>
      <c r="E194" s="27" t="s">
        <v>17</v>
      </c>
      <c r="F194" s="768">
        <f t="shared" si="17"/>
        <v>33490</v>
      </c>
      <c r="G194" s="513" t="s">
        <v>8</v>
      </c>
      <c r="H194" s="515">
        <f>D194*F194</f>
        <v>21591</v>
      </c>
      <c r="I194" s="514" t="s">
        <v>8</v>
      </c>
      <c r="J194" s="622" t="s">
        <v>8</v>
      </c>
      <c r="K194" s="761" t="s">
        <v>1</v>
      </c>
      <c r="L194" s="647">
        <f t="shared" si="10"/>
        <v>1</v>
      </c>
      <c r="M194" s="767"/>
      <c r="N194" s="512">
        <v>33490</v>
      </c>
    </row>
    <row r="195" spans="1:14">
      <c r="A195" s="2">
        <v>200</v>
      </c>
      <c r="B195" s="67"/>
      <c r="C195" s="64" t="s">
        <v>417</v>
      </c>
      <c r="D195" s="511">
        <v>0.59299999999999997</v>
      </c>
      <c r="E195" s="27" t="s">
        <v>17</v>
      </c>
      <c r="F195" s="768">
        <f t="shared" si="17"/>
        <v>36670</v>
      </c>
      <c r="G195" s="513" t="s">
        <v>8</v>
      </c>
      <c r="H195" s="515">
        <f>D195*F195</f>
        <v>21745</v>
      </c>
      <c r="I195" s="514" t="s">
        <v>8</v>
      </c>
      <c r="J195" s="622" t="s">
        <v>8</v>
      </c>
      <c r="K195" s="761" t="s">
        <v>1</v>
      </c>
      <c r="L195" s="647">
        <f t="shared" si="10"/>
        <v>1</v>
      </c>
      <c r="M195" s="767"/>
      <c r="N195" s="512">
        <v>36670</v>
      </c>
    </row>
    <row r="196" spans="1:14">
      <c r="A196" s="2">
        <v>201</v>
      </c>
      <c r="B196" s="63"/>
      <c r="C196" s="64" t="s">
        <v>418</v>
      </c>
      <c r="D196" s="511">
        <v>1.62</v>
      </c>
      <c r="E196" s="27" t="s">
        <v>163</v>
      </c>
      <c r="F196" s="768">
        <f t="shared" si="17"/>
        <v>5730</v>
      </c>
      <c r="G196" s="513" t="s">
        <v>8</v>
      </c>
      <c r="H196" s="515">
        <f>D196*F196</f>
        <v>9283</v>
      </c>
      <c r="I196" s="514" t="s">
        <v>8</v>
      </c>
      <c r="J196" s="622" t="s">
        <v>8</v>
      </c>
      <c r="K196" s="761" t="s">
        <v>1</v>
      </c>
      <c r="L196" s="647">
        <f t="shared" si="10"/>
        <v>1</v>
      </c>
      <c r="M196" s="767"/>
      <c r="N196" s="512">
        <f>114608/20</f>
        <v>5730</v>
      </c>
    </row>
    <row r="197" spans="1:14">
      <c r="A197" s="2">
        <v>202</v>
      </c>
      <c r="B197" s="63"/>
      <c r="C197" s="64" t="s">
        <v>419</v>
      </c>
      <c r="D197" s="511">
        <v>0.55000000000000004</v>
      </c>
      <c r="E197" s="27" t="s">
        <v>17</v>
      </c>
      <c r="F197" s="768">
        <f t="shared" si="17"/>
        <v>3700</v>
      </c>
      <c r="G197" s="513" t="s">
        <v>8</v>
      </c>
      <c r="H197" s="514" t="s">
        <v>8</v>
      </c>
      <c r="I197" s="515">
        <f>D197*F197</f>
        <v>2035</v>
      </c>
      <c r="J197" s="622" t="s">
        <v>8</v>
      </c>
      <c r="K197" s="761" t="s">
        <v>1</v>
      </c>
      <c r="L197" s="647">
        <f t="shared" si="10"/>
        <v>1</v>
      </c>
      <c r="M197" s="767"/>
      <c r="N197" s="512">
        <v>3700</v>
      </c>
    </row>
    <row r="198" spans="1:14">
      <c r="A198" s="2">
        <v>203</v>
      </c>
      <c r="B198" s="75"/>
      <c r="C198" s="64" t="s">
        <v>420</v>
      </c>
      <c r="D198" s="645">
        <v>6.5</v>
      </c>
      <c r="E198" s="27" t="s">
        <v>409</v>
      </c>
      <c r="F198" s="768">
        <f t="shared" si="17"/>
        <v>92</v>
      </c>
      <c r="G198" s="769" t="s">
        <v>8</v>
      </c>
      <c r="H198" s="515">
        <f>D198*F198</f>
        <v>598</v>
      </c>
      <c r="I198" s="514" t="s">
        <v>8</v>
      </c>
      <c r="J198" s="516" t="s">
        <v>8</v>
      </c>
      <c r="K198" s="761" t="s">
        <v>1</v>
      </c>
      <c r="L198" s="647">
        <f t="shared" si="10"/>
        <v>1</v>
      </c>
      <c r="M198" s="767"/>
      <c r="N198" s="512">
        <v>92</v>
      </c>
    </row>
    <row r="199" spans="1:14">
      <c r="A199" s="2">
        <v>105</v>
      </c>
      <c r="B199" s="70"/>
      <c r="C199" s="66" t="s">
        <v>402</v>
      </c>
      <c r="D199" s="770">
        <v>1</v>
      </c>
      <c r="E199" s="39" t="s">
        <v>36</v>
      </c>
      <c r="F199" s="771">
        <f t="shared" si="17"/>
        <v>9800</v>
      </c>
      <c r="G199" s="779" t="s">
        <v>8</v>
      </c>
      <c r="H199" s="583" t="s">
        <v>8</v>
      </c>
      <c r="I199" s="786">
        <f>D199*F199</f>
        <v>9800</v>
      </c>
      <c r="J199" s="773" t="s">
        <v>8</v>
      </c>
      <c r="K199" s="761" t="s">
        <v>1</v>
      </c>
      <c r="L199" s="647">
        <f t="shared" si="10"/>
        <v>1</v>
      </c>
      <c r="M199" s="767"/>
      <c r="N199" s="581">
        <v>9800</v>
      </c>
    </row>
    <row r="200" spans="1:14">
      <c r="A200" s="2">
        <v>204</v>
      </c>
      <c r="C200" s="18" t="str">
        <f>"DIRECTO:  "&amp;TEXT(ROUNDUP(SUM(G200:J200),0),"$0,00")&amp;" / "&amp;E200</f>
        <v>DIRECTO:  $146,952 / m3</v>
      </c>
      <c r="D200" s="542" t="s">
        <v>8</v>
      </c>
      <c r="E200" s="30" t="s">
        <v>36</v>
      </c>
      <c r="F200" s="520" t="s">
        <v>8</v>
      </c>
      <c r="G200" s="673">
        <f>SUM(G193:G199)</f>
        <v>0</v>
      </c>
      <c r="H200" s="673">
        <f>SUM(H193:H199)</f>
        <v>135117</v>
      </c>
      <c r="I200" s="673">
        <f>SUM(I193:I199)</f>
        <v>11835</v>
      </c>
      <c r="J200" s="673">
        <f>SUM(J193:J199)</f>
        <v>0</v>
      </c>
      <c r="K200" s="761" t="s">
        <v>1</v>
      </c>
      <c r="L200" s="647">
        <f t="shared" ref="L200:L217" si="18">VLOOKUP(K200,$L$1:$M$5,2,0)</f>
        <v>1</v>
      </c>
      <c r="M200" s="767"/>
      <c r="N200" s="520" t="s">
        <v>8</v>
      </c>
    </row>
    <row r="201" spans="1:14">
      <c r="A201" s="2">
        <v>205</v>
      </c>
      <c r="C201" s="30" t="s">
        <v>8</v>
      </c>
      <c r="D201" s="523" t="s">
        <v>8</v>
      </c>
      <c r="E201" s="30" t="s">
        <v>8</v>
      </c>
      <c r="F201" s="520" t="s">
        <v>8</v>
      </c>
      <c r="G201" s="520" t="s">
        <v>8</v>
      </c>
      <c r="H201" s="520" t="s">
        <v>8</v>
      </c>
      <c r="I201" s="520" t="s">
        <v>8</v>
      </c>
      <c r="J201" s="522">
        <f>ROUNDUP(SUM(G200:J200),0)</f>
        <v>146952</v>
      </c>
      <c r="K201" s="761" t="s">
        <v>1</v>
      </c>
      <c r="L201" s="647">
        <f t="shared" si="18"/>
        <v>1</v>
      </c>
      <c r="M201" s="767"/>
      <c r="N201" s="520" t="s">
        <v>8</v>
      </c>
    </row>
    <row r="202" spans="1:14">
      <c r="A202" s="2">
        <v>206</v>
      </c>
      <c r="C202" s="30" t="s">
        <v>8</v>
      </c>
      <c r="D202" s="523" t="s">
        <v>8</v>
      </c>
      <c r="E202" s="30" t="s">
        <v>8</v>
      </c>
      <c r="F202" s="520" t="s">
        <v>8</v>
      </c>
      <c r="G202" s="520" t="s">
        <v>8</v>
      </c>
      <c r="H202" s="520" t="s">
        <v>8</v>
      </c>
      <c r="I202" s="520" t="s">
        <v>8</v>
      </c>
      <c r="J202" s="520" t="s">
        <v>8</v>
      </c>
      <c r="K202" s="761" t="s">
        <v>1</v>
      </c>
      <c r="L202" s="647">
        <f t="shared" si="18"/>
        <v>1</v>
      </c>
      <c r="M202" s="767"/>
      <c r="N202" s="520" t="s">
        <v>8</v>
      </c>
    </row>
    <row r="203" spans="1:14">
      <c r="A203" s="2">
        <v>214</v>
      </c>
      <c r="B203" s="34"/>
      <c r="C203" s="34" t="s">
        <v>421</v>
      </c>
      <c r="G203" s="504" t="s">
        <v>10</v>
      </c>
      <c r="H203" s="504" t="s">
        <v>11</v>
      </c>
      <c r="I203" s="504" t="s">
        <v>12</v>
      </c>
      <c r="J203" s="504" t="s">
        <v>13</v>
      </c>
      <c r="K203" s="761" t="s">
        <v>1</v>
      </c>
      <c r="L203" s="647">
        <f t="shared" si="18"/>
        <v>1</v>
      </c>
      <c r="M203" s="767"/>
    </row>
    <row r="204" spans="1:14">
      <c r="A204" s="2">
        <v>215</v>
      </c>
      <c r="B204" s="78"/>
      <c r="C204" s="61" t="s">
        <v>288</v>
      </c>
      <c r="D204" s="764">
        <v>0.3</v>
      </c>
      <c r="E204" s="38" t="s">
        <v>167</v>
      </c>
      <c r="F204" s="765">
        <f>+L204*N204</f>
        <v>769</v>
      </c>
      <c r="G204" s="778" t="s">
        <v>8</v>
      </c>
      <c r="H204" s="509">
        <f>D204*F204</f>
        <v>231</v>
      </c>
      <c r="I204" s="508" t="s">
        <v>8</v>
      </c>
      <c r="J204" s="510" t="s">
        <v>8</v>
      </c>
      <c r="K204" s="761" t="s">
        <v>1</v>
      </c>
      <c r="L204" s="647">
        <f t="shared" si="18"/>
        <v>1</v>
      </c>
      <c r="M204" s="767"/>
      <c r="N204" s="506">
        <v>769</v>
      </c>
    </row>
    <row r="205" spans="1:14">
      <c r="A205" s="2">
        <v>216</v>
      </c>
      <c r="B205" s="63"/>
      <c r="C205" s="64" t="s">
        <v>422</v>
      </c>
      <c r="D205" s="645">
        <v>0.05</v>
      </c>
      <c r="E205" s="27" t="s">
        <v>391</v>
      </c>
      <c r="F205" s="768">
        <f>+L205*N205</f>
        <v>1600</v>
      </c>
      <c r="G205" s="769" t="s">
        <v>8</v>
      </c>
      <c r="H205" s="515">
        <f>D205*F205</f>
        <v>80</v>
      </c>
      <c r="I205" s="514" t="s">
        <v>8</v>
      </c>
      <c r="J205" s="516" t="s">
        <v>8</v>
      </c>
      <c r="K205" s="761" t="s">
        <v>1</v>
      </c>
      <c r="L205" s="647">
        <f t="shared" si="18"/>
        <v>1</v>
      </c>
      <c r="M205" s="767"/>
      <c r="N205" s="512">
        <f>1379*1.16</f>
        <v>1600</v>
      </c>
    </row>
    <row r="206" spans="1:14">
      <c r="A206" s="2">
        <v>217</v>
      </c>
      <c r="B206" s="68"/>
      <c r="C206" s="66" t="s">
        <v>423</v>
      </c>
      <c r="D206" s="770">
        <v>1.4999999999999999E-2</v>
      </c>
      <c r="E206" s="39" t="s">
        <v>391</v>
      </c>
      <c r="F206" s="771">
        <f>+L206*N206</f>
        <v>3001</v>
      </c>
      <c r="G206" s="769" t="s">
        <v>8</v>
      </c>
      <c r="H206" s="515">
        <f>D206*F206</f>
        <v>45</v>
      </c>
      <c r="I206" s="514" t="s">
        <v>8</v>
      </c>
      <c r="J206" s="516" t="s">
        <v>8</v>
      </c>
      <c r="K206" s="761" t="s">
        <v>1</v>
      </c>
      <c r="L206" s="647">
        <f t="shared" si="18"/>
        <v>1</v>
      </c>
      <c r="M206" s="767"/>
      <c r="N206" s="581">
        <f>2587*1.16</f>
        <v>3001</v>
      </c>
    </row>
    <row r="207" spans="1:14">
      <c r="A207" s="2">
        <v>219</v>
      </c>
      <c r="C207" s="18" t="str">
        <f>"DIRECTO:  "&amp;TEXT(ROUNDUP(SUM(G207:J207),0),"$0,00")&amp;" / "&amp;E207</f>
        <v>DIRECTO:  $356 / m2</v>
      </c>
      <c r="D207" s="639" t="s">
        <v>8</v>
      </c>
      <c r="E207" s="30" t="s">
        <v>100</v>
      </c>
      <c r="F207" s="520" t="s">
        <v>8</v>
      </c>
      <c r="G207" s="522">
        <f>SUM(G204:G206)</f>
        <v>0</v>
      </c>
      <c r="H207" s="504">
        <f>SUM(H204:H206)</f>
        <v>356</v>
      </c>
      <c r="I207" s="522">
        <f>SUM(I204:I206)</f>
        <v>0</v>
      </c>
      <c r="J207" s="522">
        <f>SUM(J204:J206)</f>
        <v>0</v>
      </c>
      <c r="K207" s="761" t="s">
        <v>1</v>
      </c>
      <c r="L207" s="647">
        <f t="shared" si="18"/>
        <v>1</v>
      </c>
      <c r="M207" s="767"/>
      <c r="N207" s="520" t="s">
        <v>8</v>
      </c>
    </row>
    <row r="208" spans="1:14">
      <c r="A208" s="2">
        <v>220</v>
      </c>
      <c r="D208" s="585" t="s">
        <v>8</v>
      </c>
      <c r="F208" s="520" t="s">
        <v>8</v>
      </c>
      <c r="G208" s="520" t="s">
        <v>8</v>
      </c>
      <c r="H208" s="520" t="s">
        <v>8</v>
      </c>
      <c r="I208" s="520" t="s">
        <v>8</v>
      </c>
      <c r="J208" s="522">
        <f>ROUNDUP(SUM(G207:J207),0)</f>
        <v>356</v>
      </c>
      <c r="K208" s="761" t="s">
        <v>1</v>
      </c>
      <c r="L208" s="647">
        <f t="shared" si="18"/>
        <v>1</v>
      </c>
      <c r="M208" s="767"/>
      <c r="N208" s="520" t="s">
        <v>8</v>
      </c>
    </row>
    <row r="209" spans="1:15">
      <c r="K209" s="761" t="s">
        <v>1</v>
      </c>
      <c r="L209" s="647">
        <f t="shared" si="18"/>
        <v>1</v>
      </c>
      <c r="M209" s="767"/>
    </row>
    <row r="210" spans="1:15">
      <c r="A210" s="1">
        <v>666</v>
      </c>
      <c r="B210" s="568"/>
      <c r="C210" s="33" t="s">
        <v>424</v>
      </c>
      <c r="D210" s="79"/>
      <c r="E210" s="4"/>
      <c r="F210" s="491">
        <v>0</v>
      </c>
      <c r="G210" s="546" t="s">
        <v>10</v>
      </c>
      <c r="H210" s="546" t="s">
        <v>11</v>
      </c>
      <c r="I210" s="546" t="s">
        <v>12</v>
      </c>
      <c r="J210" s="546" t="s">
        <v>13</v>
      </c>
      <c r="K210" s="761" t="s">
        <v>1</v>
      </c>
      <c r="L210" s="647">
        <f t="shared" si="18"/>
        <v>1</v>
      </c>
      <c r="M210" s="491">
        <v>0</v>
      </c>
      <c r="N210" s="535"/>
      <c r="O210" s="1"/>
    </row>
    <row r="211" spans="1:15">
      <c r="A211" s="1">
        <v>667</v>
      </c>
      <c r="B211" s="80"/>
      <c r="C211" s="81" t="s">
        <v>425</v>
      </c>
      <c r="D211" s="82">
        <f>13.2*1.05</f>
        <v>13.86</v>
      </c>
      <c r="E211" s="13" t="s">
        <v>54</v>
      </c>
      <c r="F211" s="765">
        <f>+L211*N211</f>
        <v>400</v>
      </c>
      <c r="G211" s="571" t="s">
        <v>8</v>
      </c>
      <c r="H211" s="531">
        <f>D211*F211</f>
        <v>5544</v>
      </c>
      <c r="I211" s="548" t="s">
        <v>8</v>
      </c>
      <c r="J211" s="549" t="s">
        <v>8</v>
      </c>
      <c r="K211" s="761" t="s">
        <v>1</v>
      </c>
      <c r="L211" s="647">
        <f t="shared" si="18"/>
        <v>1</v>
      </c>
      <c r="M211" s="534"/>
      <c r="N211" s="534">
        <v>400</v>
      </c>
      <c r="O211" s="1"/>
    </row>
    <row r="212" spans="1:15">
      <c r="A212" s="1">
        <v>669</v>
      </c>
      <c r="B212" s="83"/>
      <c r="C212" s="84" t="s">
        <v>335</v>
      </c>
      <c r="D212" s="85">
        <f>12.27*0.001*1.2</f>
        <v>0.01</v>
      </c>
      <c r="E212" s="15" t="s">
        <v>36</v>
      </c>
      <c r="F212" s="768">
        <f>+L212*N212</f>
        <v>136184</v>
      </c>
      <c r="G212" s="558" t="s">
        <v>8</v>
      </c>
      <c r="H212" s="554" t="s">
        <v>8</v>
      </c>
      <c r="I212" s="554" t="s">
        <v>8</v>
      </c>
      <c r="J212" s="641">
        <f>D212*F212</f>
        <v>1362</v>
      </c>
      <c r="K212" s="761" t="s">
        <v>1</v>
      </c>
      <c r="L212" s="647">
        <f t="shared" si="18"/>
        <v>1</v>
      </c>
      <c r="M212" s="559"/>
      <c r="N212" s="559">
        <f>J168</f>
        <v>136184</v>
      </c>
      <c r="O212" s="1"/>
    </row>
    <row r="213" spans="1:15">
      <c r="A213" s="1">
        <v>671</v>
      </c>
      <c r="B213" s="86"/>
      <c r="C213" s="84" t="s">
        <v>426</v>
      </c>
      <c r="D213" s="85">
        <v>13.2</v>
      </c>
      <c r="E213" s="15" t="s">
        <v>54</v>
      </c>
      <c r="F213" s="768">
        <f>+L213*N213</f>
        <v>492</v>
      </c>
      <c r="G213" s="558" t="s">
        <v>8</v>
      </c>
      <c r="H213" s="554" t="s">
        <v>8</v>
      </c>
      <c r="I213" s="555">
        <f>D213*F213</f>
        <v>6494</v>
      </c>
      <c r="J213" s="556" t="s">
        <v>8</v>
      </c>
      <c r="K213" s="761" t="s">
        <v>1</v>
      </c>
      <c r="L213" s="647">
        <f t="shared" si="18"/>
        <v>1</v>
      </c>
      <c r="M213" s="559"/>
      <c r="N213" s="559">
        <f>6500/13.2</f>
        <v>492</v>
      </c>
      <c r="O213" s="1"/>
    </row>
    <row r="214" spans="1:15">
      <c r="A214" s="1">
        <v>673</v>
      </c>
      <c r="B214" s="86"/>
      <c r="C214" s="84" t="s">
        <v>427</v>
      </c>
      <c r="D214" s="85">
        <v>1</v>
      </c>
      <c r="E214" s="15" t="s">
        <v>100</v>
      </c>
      <c r="F214" s="768">
        <f>+L214*N214</f>
        <v>692</v>
      </c>
      <c r="G214" s="558" t="s">
        <v>8</v>
      </c>
      <c r="H214" s="554" t="s">
        <v>8</v>
      </c>
      <c r="I214" s="555">
        <f>D214*F214</f>
        <v>692</v>
      </c>
      <c r="J214" s="556" t="s">
        <v>8</v>
      </c>
      <c r="K214" s="761" t="s">
        <v>1</v>
      </c>
      <c r="L214" s="647">
        <f t="shared" si="18"/>
        <v>1</v>
      </c>
      <c r="M214" s="559"/>
      <c r="N214" s="559">
        <v>692</v>
      </c>
      <c r="O214" s="1"/>
    </row>
    <row r="215" spans="1:15">
      <c r="A215" s="1">
        <v>674</v>
      </c>
      <c r="B215" s="87"/>
      <c r="C215" s="88" t="s">
        <v>110</v>
      </c>
      <c r="D215" s="89">
        <v>0.5</v>
      </c>
      <c r="E215" s="17" t="s">
        <v>123</v>
      </c>
      <c r="F215" s="771">
        <f>+L215*N215</f>
        <v>406</v>
      </c>
      <c r="G215" s="632" t="s">
        <v>8</v>
      </c>
      <c r="H215" s="562" t="s">
        <v>8</v>
      </c>
      <c r="I215" s="562" t="s">
        <v>8</v>
      </c>
      <c r="J215" s="648">
        <f>D215*F215</f>
        <v>203</v>
      </c>
      <c r="K215" s="761" t="s">
        <v>1</v>
      </c>
      <c r="L215" s="647">
        <f t="shared" si="18"/>
        <v>1</v>
      </c>
      <c r="M215" s="559"/>
      <c r="N215" s="559">
        <f>350*1.16</f>
        <v>406</v>
      </c>
      <c r="O215" s="1"/>
    </row>
    <row r="216" spans="1:15">
      <c r="A216" s="1">
        <v>677</v>
      </c>
      <c r="B216" s="4"/>
      <c r="C216" s="18" t="str">
        <f>"DIRECTO:  "&amp;TEXT(ROUNDUP(SUM(G216:J216),0),"$0,00")&amp;" / "&amp;E216</f>
        <v>DIRECTO:  $14,295 / m2</v>
      </c>
      <c r="D216" s="90" t="s">
        <v>8</v>
      </c>
      <c r="E216" s="4" t="s">
        <v>100</v>
      </c>
      <c r="F216" s="491" t="s">
        <v>8</v>
      </c>
      <c r="G216" s="565">
        <f>SUM(G211:G215)</f>
        <v>0</v>
      </c>
      <c r="H216" s="565">
        <f>SUM(H211:H215)</f>
        <v>5544</v>
      </c>
      <c r="I216" s="565">
        <f>SUM(I211:I215)</f>
        <v>7186</v>
      </c>
      <c r="J216" s="608">
        <f>SUM(J211:J215)</f>
        <v>1565</v>
      </c>
      <c r="K216" s="761" t="s">
        <v>1</v>
      </c>
      <c r="L216" s="647">
        <f t="shared" si="18"/>
        <v>1</v>
      </c>
      <c r="M216" s="491"/>
      <c r="N216" s="491" t="s">
        <v>8</v>
      </c>
      <c r="O216" s="1"/>
    </row>
    <row r="217" spans="1:15">
      <c r="A217" s="1">
        <v>678</v>
      </c>
      <c r="B217" s="4"/>
      <c r="C217" s="4"/>
      <c r="D217" s="79" t="s">
        <v>8</v>
      </c>
      <c r="E217" s="4"/>
      <c r="F217" s="491" t="s">
        <v>8</v>
      </c>
      <c r="G217" s="491" t="s">
        <v>8</v>
      </c>
      <c r="H217" s="491" t="s">
        <v>8</v>
      </c>
      <c r="I217" s="491" t="s">
        <v>8</v>
      </c>
      <c r="J217" s="650">
        <f>SUM(G216:J216)</f>
        <v>14295</v>
      </c>
      <c r="K217" s="761" t="s">
        <v>1</v>
      </c>
      <c r="L217" s="647">
        <f t="shared" si="18"/>
        <v>1</v>
      </c>
      <c r="M217" s="491" t="s">
        <v>8</v>
      </c>
      <c r="N217" s="535"/>
      <c r="O217" s="1"/>
    </row>
    <row r="218" spans="1:15">
      <c r="A218" s="1">
        <v>679</v>
      </c>
      <c r="B218" s="4"/>
      <c r="C218" s="4"/>
      <c r="D218" s="79" t="s">
        <v>8</v>
      </c>
      <c r="E218" s="4"/>
      <c r="F218" s="491" t="s">
        <v>8</v>
      </c>
      <c r="G218" s="491" t="s">
        <v>8</v>
      </c>
      <c r="H218" s="491" t="s">
        <v>8</v>
      </c>
      <c r="I218" s="491" t="s">
        <v>8</v>
      </c>
      <c r="J218" s="491" t="s">
        <v>8</v>
      </c>
      <c r="K218" s="91"/>
      <c r="L218" s="533"/>
      <c r="M218" s="491" t="s">
        <v>8</v>
      </c>
      <c r="N218" s="535"/>
      <c r="O218" s="1"/>
    </row>
  </sheetData>
  <autoFilter ref="B1:J230" xr:uid="{00000000-0009-0000-0000-000001000000}"/>
  <printOptions horizontalCentered="1"/>
  <pageMargins left="0.78740157480314965" right="0.39370078740157483" top="0.78740157480314965" bottom="0.59055118110236227" header="0.59055118110236227" footer="0.39370078740157483"/>
  <pageSetup scale="82" fitToHeight="9" orientation="portrait" horizontalDpi="4294967295" r:id="rId1"/>
  <headerFooter alignWithMargins="0">
    <oddHeader>&amp;R&amp;"Phinster,Normal"Página &amp;P de &amp;N</oddHeader>
  </headerFooter>
  <rowBreaks count="2" manualBreakCount="2">
    <brk id="63" min="1" max="9" man="1"/>
    <brk id="126" min="1"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4:F74"/>
  <sheetViews>
    <sheetView view="pageBreakPreview" zoomScale="60" zoomScaleNormal="100" workbookViewId="0">
      <selection activeCell="C56" sqref="C55:C56"/>
    </sheetView>
  </sheetViews>
  <sheetFormatPr baseColWidth="10" defaultRowHeight="12.75"/>
  <cols>
    <col min="1" max="1" width="31.42578125" customWidth="1"/>
    <col min="2" max="2" width="14.7109375" style="143" customWidth="1"/>
    <col min="3" max="3" width="20.42578125" customWidth="1"/>
    <col min="4" max="4" width="25.42578125" customWidth="1"/>
  </cols>
  <sheetData>
    <row r="4" spans="1:4" ht="13.9" customHeight="1" thickBot="1">
      <c r="A4" s="143"/>
      <c r="C4" s="143"/>
    </row>
    <row r="5" spans="1:4">
      <c r="A5" s="144" t="s">
        <v>428</v>
      </c>
      <c r="B5" s="145" t="s">
        <v>429</v>
      </c>
      <c r="C5" s="146" t="s">
        <v>430</v>
      </c>
      <c r="D5" t="s">
        <v>431</v>
      </c>
    </row>
    <row r="6" spans="1:4">
      <c r="A6" s="147" t="s">
        <v>432</v>
      </c>
      <c r="B6" s="148" t="s">
        <v>433</v>
      </c>
      <c r="C6" s="787">
        <v>3000</v>
      </c>
      <c r="D6" s="149">
        <v>1</v>
      </c>
    </row>
    <row r="7" spans="1:4">
      <c r="A7" s="150" t="s">
        <v>434</v>
      </c>
      <c r="B7" s="148" t="s">
        <v>435</v>
      </c>
      <c r="C7" s="787">
        <v>7500</v>
      </c>
      <c r="D7" s="149">
        <v>5</v>
      </c>
    </row>
    <row r="8" spans="1:4">
      <c r="A8" s="151" t="s">
        <v>436</v>
      </c>
      <c r="B8" s="148" t="s">
        <v>437</v>
      </c>
      <c r="C8" s="787">
        <v>60000</v>
      </c>
      <c r="D8" s="149">
        <v>8</v>
      </c>
    </row>
    <row r="9" spans="1:4">
      <c r="A9" s="150" t="s">
        <v>438</v>
      </c>
      <c r="B9" s="148" t="s">
        <v>439</v>
      </c>
      <c r="C9" s="787">
        <v>13716</v>
      </c>
      <c r="D9" s="149">
        <v>0.25</v>
      </c>
    </row>
    <row r="10" spans="1:4">
      <c r="A10" s="150" t="s">
        <v>440</v>
      </c>
      <c r="B10" s="148" t="s">
        <v>439</v>
      </c>
      <c r="C10" s="787">
        <v>18000</v>
      </c>
      <c r="D10" s="149">
        <v>0.1</v>
      </c>
    </row>
    <row r="11" spans="1:4">
      <c r="A11" s="150" t="s">
        <v>441</v>
      </c>
      <c r="B11" s="148" t="s">
        <v>433</v>
      </c>
      <c r="C11" s="787">
        <v>1500</v>
      </c>
      <c r="D11" s="149">
        <v>1</v>
      </c>
    </row>
    <row r="12" spans="1:4">
      <c r="A12" s="147" t="s">
        <v>441</v>
      </c>
      <c r="B12" s="148" t="s">
        <v>433</v>
      </c>
      <c r="C12" s="787">
        <v>3000</v>
      </c>
      <c r="D12" s="149">
        <v>1</v>
      </c>
    </row>
    <row r="13" spans="1:4">
      <c r="A13" s="150" t="s">
        <v>442</v>
      </c>
      <c r="B13" s="148" t="s">
        <v>433</v>
      </c>
      <c r="C13" s="787">
        <v>2500</v>
      </c>
      <c r="D13" s="149">
        <v>1</v>
      </c>
    </row>
    <row r="14" spans="1:4" ht="13.9" customHeight="1" thickBot="1">
      <c r="A14" s="152" t="s">
        <v>443</v>
      </c>
      <c r="B14" s="153" t="s">
        <v>435</v>
      </c>
      <c r="C14" s="788">
        <v>7500</v>
      </c>
      <c r="D14" s="149">
        <v>6</v>
      </c>
    </row>
    <row r="20" spans="1:3" s="154" customFormat="1">
      <c r="A20" s="154" t="s">
        <v>444</v>
      </c>
      <c r="B20" s="154" t="s">
        <v>445</v>
      </c>
      <c r="C20" s="154" t="s">
        <v>430</v>
      </c>
    </row>
    <row r="21" spans="1:3">
      <c r="A21" s="149" t="s">
        <v>446</v>
      </c>
      <c r="B21" s="155" t="s">
        <v>167</v>
      </c>
      <c r="C21" s="149">
        <v>4500</v>
      </c>
    </row>
    <row r="22" spans="1:3">
      <c r="A22" s="149" t="s">
        <v>447</v>
      </c>
      <c r="B22" s="155" t="s">
        <v>167</v>
      </c>
      <c r="C22" s="149">
        <v>2900</v>
      </c>
    </row>
    <row r="23" spans="1:3">
      <c r="A23" t="s">
        <v>448</v>
      </c>
      <c r="B23" s="143" t="s">
        <v>100</v>
      </c>
      <c r="C23" s="149">
        <v>9000</v>
      </c>
    </row>
    <row r="24" spans="1:3">
      <c r="A24" t="s">
        <v>449</v>
      </c>
      <c r="B24" s="143" t="s">
        <v>36</v>
      </c>
      <c r="C24" s="149">
        <v>92000</v>
      </c>
    </row>
    <row r="25" spans="1:3">
      <c r="A25" t="s">
        <v>450</v>
      </c>
      <c r="B25" s="143" t="s">
        <v>451</v>
      </c>
      <c r="C25" s="156">
        <v>148957</v>
      </c>
    </row>
    <row r="26" spans="1:3">
      <c r="A26" s="157" t="s">
        <v>452</v>
      </c>
      <c r="B26" s="158" t="s">
        <v>451</v>
      </c>
      <c r="C26" s="149">
        <v>72680</v>
      </c>
    </row>
    <row r="27" spans="1:3">
      <c r="A27" t="s">
        <v>453</v>
      </c>
      <c r="B27" s="143" t="s">
        <v>113</v>
      </c>
      <c r="C27" s="149">
        <v>32294</v>
      </c>
    </row>
    <row r="28" spans="1:3">
      <c r="A28" t="s">
        <v>454</v>
      </c>
      <c r="B28" s="143" t="s">
        <v>451</v>
      </c>
      <c r="C28" s="156">
        <v>118900</v>
      </c>
    </row>
    <row r="29" spans="1:3">
      <c r="A29" t="s">
        <v>455</v>
      </c>
      <c r="B29" s="143" t="s">
        <v>451</v>
      </c>
      <c r="C29" s="156">
        <v>21345</v>
      </c>
    </row>
    <row r="30" spans="1:3">
      <c r="A30" t="s">
        <v>456</v>
      </c>
      <c r="B30" s="143" t="s">
        <v>451</v>
      </c>
      <c r="C30" s="156">
        <v>83900</v>
      </c>
    </row>
    <row r="31" spans="1:3">
      <c r="A31" t="s">
        <v>457</v>
      </c>
      <c r="B31" s="143" t="s">
        <v>36</v>
      </c>
      <c r="C31" s="149">
        <v>485429</v>
      </c>
    </row>
    <row r="32" spans="1:3">
      <c r="A32" t="s">
        <v>458</v>
      </c>
      <c r="B32" s="143" t="s">
        <v>36</v>
      </c>
      <c r="C32" s="149">
        <v>524138</v>
      </c>
    </row>
    <row r="33" spans="1:3">
      <c r="A33" t="s">
        <v>459</v>
      </c>
      <c r="B33" s="143" t="s">
        <v>36</v>
      </c>
      <c r="C33" s="149">
        <v>582622</v>
      </c>
    </row>
    <row r="34" spans="1:3">
      <c r="A34" t="s">
        <v>460</v>
      </c>
      <c r="B34" s="143" t="s">
        <v>36</v>
      </c>
      <c r="C34" s="149">
        <v>582622</v>
      </c>
    </row>
    <row r="35" spans="1:3">
      <c r="A35" t="s">
        <v>461</v>
      </c>
      <c r="B35" s="143" t="s">
        <v>462</v>
      </c>
      <c r="C35" s="149">
        <v>850</v>
      </c>
    </row>
    <row r="36" spans="1:3">
      <c r="A36" t="s">
        <v>463</v>
      </c>
      <c r="B36" s="143" t="s">
        <v>464</v>
      </c>
      <c r="C36" s="156">
        <v>48000</v>
      </c>
    </row>
    <row r="37" spans="1:3">
      <c r="A37" t="s">
        <v>465</v>
      </c>
      <c r="B37" s="143" t="s">
        <v>464</v>
      </c>
      <c r="C37" s="149">
        <v>2610</v>
      </c>
    </row>
    <row r="38" spans="1:3">
      <c r="A38" t="s">
        <v>466</v>
      </c>
      <c r="B38" s="143" t="s">
        <v>36</v>
      </c>
      <c r="C38" s="149">
        <v>574630</v>
      </c>
    </row>
    <row r="39" spans="1:3">
      <c r="A39" t="s">
        <v>467</v>
      </c>
      <c r="B39" s="143" t="s">
        <v>36</v>
      </c>
      <c r="C39" s="149">
        <v>476444</v>
      </c>
    </row>
    <row r="40" spans="1:3">
      <c r="A40" t="s">
        <v>468</v>
      </c>
      <c r="B40" s="143" t="s">
        <v>451</v>
      </c>
      <c r="C40" s="156">
        <v>52040</v>
      </c>
    </row>
    <row r="41" spans="1:3">
      <c r="A41" t="s">
        <v>469</v>
      </c>
      <c r="B41" s="143" t="s">
        <v>451</v>
      </c>
      <c r="C41" s="156">
        <v>187900</v>
      </c>
    </row>
    <row r="42" spans="1:3">
      <c r="A42" t="s">
        <v>470</v>
      </c>
      <c r="B42" s="143" t="s">
        <v>54</v>
      </c>
      <c r="C42" s="156">
        <v>305600</v>
      </c>
    </row>
    <row r="43" spans="1:3">
      <c r="A43" t="s">
        <v>471</v>
      </c>
      <c r="B43" s="143" t="s">
        <v>54</v>
      </c>
      <c r="C43" s="156">
        <v>400000</v>
      </c>
    </row>
    <row r="44" spans="1:3" ht="26.45" customHeight="1">
      <c r="A44" s="157" t="s">
        <v>472</v>
      </c>
      <c r="B44" s="158" t="s">
        <v>473</v>
      </c>
      <c r="C44" s="149">
        <v>280000</v>
      </c>
    </row>
    <row r="45" spans="1:3">
      <c r="A45" s="157" t="s">
        <v>474</v>
      </c>
      <c r="B45" s="158" t="s">
        <v>451</v>
      </c>
      <c r="C45" s="149">
        <v>2500</v>
      </c>
    </row>
    <row r="46" spans="1:3">
      <c r="A46" t="s">
        <v>475</v>
      </c>
      <c r="B46" s="143" t="s">
        <v>451</v>
      </c>
      <c r="C46" s="156">
        <v>283764</v>
      </c>
    </row>
    <row r="47" spans="1:3">
      <c r="A47" t="s">
        <v>476</v>
      </c>
      <c r="B47" s="143" t="s">
        <v>464</v>
      </c>
      <c r="C47" s="149">
        <v>7506</v>
      </c>
    </row>
    <row r="48" spans="1:3">
      <c r="A48" t="s">
        <v>477</v>
      </c>
      <c r="B48" s="143" t="s">
        <v>464</v>
      </c>
      <c r="C48" s="149">
        <v>14138</v>
      </c>
    </row>
    <row r="49" spans="1:3" ht="39.6" customHeight="1">
      <c r="A49" s="159" t="s">
        <v>478</v>
      </c>
      <c r="B49" s="143" t="s">
        <v>462</v>
      </c>
      <c r="C49" s="149">
        <v>232105</v>
      </c>
    </row>
    <row r="50" spans="1:3" ht="39.6" customHeight="1">
      <c r="A50" s="159" t="s">
        <v>479</v>
      </c>
      <c r="B50" s="143" t="s">
        <v>462</v>
      </c>
      <c r="C50" s="149">
        <v>120000</v>
      </c>
    </row>
    <row r="51" spans="1:3">
      <c r="A51" t="s">
        <v>480</v>
      </c>
      <c r="B51" s="143" t="s">
        <v>451</v>
      </c>
      <c r="C51" s="156">
        <v>134319</v>
      </c>
    </row>
    <row r="52" spans="1:3">
      <c r="A52" t="s">
        <v>481</v>
      </c>
      <c r="B52" s="143" t="s">
        <v>451</v>
      </c>
      <c r="C52" s="156">
        <v>402975</v>
      </c>
    </row>
    <row r="53" spans="1:3">
      <c r="A53" t="s">
        <v>482</v>
      </c>
      <c r="B53" s="143" t="s">
        <v>451</v>
      </c>
      <c r="C53" s="156">
        <v>34183</v>
      </c>
    </row>
    <row r="54" spans="1:3">
      <c r="A54" t="s">
        <v>483</v>
      </c>
      <c r="B54" s="143" t="s">
        <v>484</v>
      </c>
      <c r="C54" s="156">
        <v>13543</v>
      </c>
    </row>
    <row r="55" spans="1:3">
      <c r="A55" t="s">
        <v>485</v>
      </c>
      <c r="B55" s="143" t="s">
        <v>113</v>
      </c>
      <c r="C55" s="156">
        <v>134619</v>
      </c>
    </row>
    <row r="56" spans="1:3">
      <c r="A56" t="s">
        <v>486</v>
      </c>
      <c r="B56" s="143" t="s">
        <v>113</v>
      </c>
      <c r="C56" s="156">
        <v>83000</v>
      </c>
    </row>
    <row r="57" spans="1:3">
      <c r="A57" t="s">
        <v>487</v>
      </c>
      <c r="B57" s="143" t="s">
        <v>113</v>
      </c>
      <c r="C57" s="156">
        <v>150256</v>
      </c>
    </row>
    <row r="58" spans="1:3">
      <c r="A58" t="s">
        <v>488</v>
      </c>
      <c r="B58" s="143" t="s">
        <v>451</v>
      </c>
      <c r="C58" s="156">
        <v>80505</v>
      </c>
    </row>
    <row r="59" spans="1:3">
      <c r="A59" t="s">
        <v>489</v>
      </c>
      <c r="B59" s="143" t="s">
        <v>451</v>
      </c>
      <c r="C59" s="156">
        <v>18218</v>
      </c>
    </row>
    <row r="60" spans="1:3">
      <c r="A60" t="s">
        <v>490</v>
      </c>
      <c r="B60" s="143" t="s">
        <v>451</v>
      </c>
      <c r="C60" s="156">
        <v>54351</v>
      </c>
    </row>
    <row r="61" spans="1:3">
      <c r="A61" t="s">
        <v>491</v>
      </c>
      <c r="B61" s="143" t="s">
        <v>451</v>
      </c>
      <c r="C61" s="156">
        <v>135748</v>
      </c>
    </row>
    <row r="62" spans="1:3">
      <c r="A62" t="s">
        <v>492</v>
      </c>
      <c r="B62" s="143" t="s">
        <v>451</v>
      </c>
      <c r="C62" s="156">
        <v>390800</v>
      </c>
    </row>
    <row r="63" spans="1:3">
      <c r="A63" t="s">
        <v>493</v>
      </c>
      <c r="B63" s="143" t="s">
        <v>451</v>
      </c>
      <c r="C63" s="156">
        <v>852700</v>
      </c>
    </row>
    <row r="64" spans="1:3">
      <c r="A64" t="s">
        <v>494</v>
      </c>
      <c r="B64" s="143" t="s">
        <v>451</v>
      </c>
      <c r="C64" s="156">
        <v>1737000</v>
      </c>
    </row>
    <row r="65" spans="1:6">
      <c r="A65" t="s">
        <v>495</v>
      </c>
      <c r="B65" s="143" t="s">
        <v>451</v>
      </c>
      <c r="C65" s="156">
        <v>5550000</v>
      </c>
    </row>
    <row r="66" spans="1:6">
      <c r="A66" t="s">
        <v>496</v>
      </c>
      <c r="B66" s="143" t="s">
        <v>167</v>
      </c>
      <c r="C66" s="149">
        <v>4992</v>
      </c>
      <c r="D66" s="149"/>
    </row>
    <row r="67" spans="1:6" ht="15" customHeight="1">
      <c r="C67" s="149"/>
    </row>
    <row r="68" spans="1:6">
      <c r="C68" s="156"/>
    </row>
    <row r="69" spans="1:6">
      <c r="C69" s="156"/>
    </row>
    <row r="70" spans="1:6">
      <c r="C70" s="156"/>
    </row>
    <row r="71" spans="1:6" ht="13.9" customHeight="1" thickBot="1">
      <c r="A71">
        <v>0</v>
      </c>
      <c r="B71" s="143">
        <v>0</v>
      </c>
      <c r="C71" s="156">
        <v>0</v>
      </c>
    </row>
    <row r="72" spans="1:6" ht="13.9" customHeight="1" thickBot="1">
      <c r="A72" t="s">
        <v>497</v>
      </c>
      <c r="B72" s="160" t="s">
        <v>498</v>
      </c>
      <c r="C72" s="160" t="s">
        <v>499</v>
      </c>
      <c r="D72" s="160" t="s">
        <v>500</v>
      </c>
      <c r="E72" s="160" t="s">
        <v>501</v>
      </c>
      <c r="F72" s="160" t="s">
        <v>502</v>
      </c>
    </row>
    <row r="73" spans="1:6">
      <c r="A73" s="149" t="s">
        <v>449</v>
      </c>
      <c r="B73" s="155">
        <v>1</v>
      </c>
      <c r="C73" s="155">
        <v>26</v>
      </c>
      <c r="D73" s="155">
        <v>26</v>
      </c>
      <c r="E73" s="155">
        <v>850</v>
      </c>
      <c r="F73" s="155">
        <v>22100</v>
      </c>
    </row>
    <row r="74" spans="1:6">
      <c r="A74" s="149" t="s">
        <v>503</v>
      </c>
      <c r="B74" s="155">
        <v>1.3</v>
      </c>
      <c r="C74" s="155">
        <v>6</v>
      </c>
      <c r="D74" s="155">
        <v>7.8</v>
      </c>
      <c r="E74" s="155">
        <v>3250</v>
      </c>
      <c r="F74" s="155">
        <v>25350</v>
      </c>
    </row>
  </sheetData>
  <pageMargins left="0.7" right="0.7" top="0.75" bottom="0.75" header="0.3" footer="0.3"/>
  <pageSetup scale="6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914"/>
  <sheetViews>
    <sheetView view="pageBreakPreview" topLeftCell="A882" zoomScale="60" zoomScaleNormal="158" workbookViewId="0">
      <selection activeCell="A3" sqref="A3:G4"/>
    </sheetView>
  </sheetViews>
  <sheetFormatPr baseColWidth="10" defaultRowHeight="12.75"/>
  <cols>
    <col min="2" max="2" width="14.140625" customWidth="1"/>
    <col min="6" max="6" width="13.140625" customWidth="1"/>
    <col min="7" max="7" width="10.42578125" customWidth="1"/>
    <col min="8" max="8" width="9.7109375" hidden="1" customWidth="1"/>
    <col min="258" max="258" width="14.140625" customWidth="1"/>
    <col min="262" max="262" width="13.140625" customWidth="1"/>
    <col min="263" max="263" width="10.42578125" customWidth="1"/>
    <col min="264" max="264" width="0" hidden="1"/>
    <col min="514" max="514" width="14.140625" customWidth="1"/>
    <col min="518" max="518" width="13.140625" customWidth="1"/>
    <col min="519" max="519" width="10.42578125" customWidth="1"/>
    <col min="520" max="520" width="0" hidden="1"/>
    <col min="770" max="770" width="14.140625" customWidth="1"/>
    <col min="774" max="774" width="13.140625" customWidth="1"/>
    <col min="775" max="775" width="10.42578125" customWidth="1"/>
    <col min="776" max="776" width="0" hidden="1"/>
    <col min="1026" max="1026" width="14.140625" customWidth="1"/>
    <col min="1030" max="1030" width="13.140625" customWidth="1"/>
    <col min="1031" max="1031" width="10.42578125" customWidth="1"/>
    <col min="1032" max="1032" width="0" hidden="1"/>
    <col min="1282" max="1282" width="14.140625" customWidth="1"/>
    <col min="1286" max="1286" width="13.140625" customWidth="1"/>
    <col min="1287" max="1287" width="10.42578125" customWidth="1"/>
    <col min="1288" max="1288" width="0" hidden="1"/>
    <col min="1538" max="1538" width="14.140625" customWidth="1"/>
    <col min="1542" max="1542" width="13.140625" customWidth="1"/>
    <col min="1543" max="1543" width="10.42578125" customWidth="1"/>
    <col min="1544" max="1544" width="0" hidden="1"/>
    <col min="1794" max="1794" width="14.140625" customWidth="1"/>
    <col min="1798" max="1798" width="13.140625" customWidth="1"/>
    <col min="1799" max="1799" width="10.42578125" customWidth="1"/>
    <col min="1800" max="1800" width="0" hidden="1"/>
    <col min="2050" max="2050" width="14.140625" customWidth="1"/>
    <col min="2054" max="2054" width="13.140625" customWidth="1"/>
    <col min="2055" max="2055" width="10.42578125" customWidth="1"/>
    <col min="2056" max="2056" width="0" hidden="1"/>
    <col min="2306" max="2306" width="14.140625" customWidth="1"/>
    <col min="2310" max="2310" width="13.140625" customWidth="1"/>
    <col min="2311" max="2311" width="10.42578125" customWidth="1"/>
    <col min="2312" max="2312" width="0" hidden="1"/>
    <col min="2562" max="2562" width="14.140625" customWidth="1"/>
    <col min="2566" max="2566" width="13.140625" customWidth="1"/>
    <col min="2567" max="2567" width="10.42578125" customWidth="1"/>
    <col min="2568" max="2568" width="0" hidden="1"/>
    <col min="2818" max="2818" width="14.140625" customWidth="1"/>
    <col min="2822" max="2822" width="13.140625" customWidth="1"/>
    <col min="2823" max="2823" width="10.42578125" customWidth="1"/>
    <col min="2824" max="2824" width="0" hidden="1"/>
    <col min="3074" max="3074" width="14.140625" customWidth="1"/>
    <col min="3078" max="3078" width="13.140625" customWidth="1"/>
    <col min="3079" max="3079" width="10.42578125" customWidth="1"/>
    <col min="3080" max="3080" width="0" hidden="1"/>
    <col min="3330" max="3330" width="14.140625" customWidth="1"/>
    <col min="3334" max="3334" width="13.140625" customWidth="1"/>
    <col min="3335" max="3335" width="10.42578125" customWidth="1"/>
    <col min="3336" max="3336" width="0" hidden="1"/>
    <col min="3586" max="3586" width="14.140625" customWidth="1"/>
    <col min="3590" max="3590" width="13.140625" customWidth="1"/>
    <col min="3591" max="3591" width="10.42578125" customWidth="1"/>
    <col min="3592" max="3592" width="0" hidden="1"/>
    <col min="3842" max="3842" width="14.140625" customWidth="1"/>
    <col min="3846" max="3846" width="13.140625" customWidth="1"/>
    <col min="3847" max="3847" width="10.42578125" customWidth="1"/>
    <col min="3848" max="3848" width="0" hidden="1"/>
    <col min="4098" max="4098" width="14.140625" customWidth="1"/>
    <col min="4102" max="4102" width="13.140625" customWidth="1"/>
    <col min="4103" max="4103" width="10.42578125" customWidth="1"/>
    <col min="4104" max="4104" width="0" hidden="1"/>
    <col min="4354" max="4354" width="14.140625" customWidth="1"/>
    <col min="4358" max="4358" width="13.140625" customWidth="1"/>
    <col min="4359" max="4359" width="10.42578125" customWidth="1"/>
    <col min="4360" max="4360" width="0" hidden="1"/>
    <col min="4610" max="4610" width="14.140625" customWidth="1"/>
    <col min="4614" max="4614" width="13.140625" customWidth="1"/>
    <col min="4615" max="4615" width="10.42578125" customWidth="1"/>
    <col min="4616" max="4616" width="0" hidden="1"/>
    <col min="4866" max="4866" width="14.140625" customWidth="1"/>
    <col min="4870" max="4870" width="13.140625" customWidth="1"/>
    <col min="4871" max="4871" width="10.42578125" customWidth="1"/>
    <col min="4872" max="4872" width="0" hidden="1"/>
    <col min="5122" max="5122" width="14.140625" customWidth="1"/>
    <col min="5126" max="5126" width="13.140625" customWidth="1"/>
    <col min="5127" max="5127" width="10.42578125" customWidth="1"/>
    <col min="5128" max="5128" width="0" hidden="1"/>
    <col min="5378" max="5378" width="14.140625" customWidth="1"/>
    <col min="5382" max="5382" width="13.140625" customWidth="1"/>
    <col min="5383" max="5383" width="10.42578125" customWidth="1"/>
    <col min="5384" max="5384" width="0" hidden="1"/>
    <col min="5634" max="5634" width="14.140625" customWidth="1"/>
    <col min="5638" max="5638" width="13.140625" customWidth="1"/>
    <col min="5639" max="5639" width="10.42578125" customWidth="1"/>
    <col min="5640" max="5640" width="0" hidden="1"/>
    <col min="5890" max="5890" width="14.140625" customWidth="1"/>
    <col min="5894" max="5894" width="13.140625" customWidth="1"/>
    <col min="5895" max="5895" width="10.42578125" customWidth="1"/>
    <col min="5896" max="5896" width="0" hidden="1"/>
    <col min="6146" max="6146" width="14.140625" customWidth="1"/>
    <col min="6150" max="6150" width="13.140625" customWidth="1"/>
    <col min="6151" max="6151" width="10.42578125" customWidth="1"/>
    <col min="6152" max="6152" width="0" hidden="1"/>
    <col min="6402" max="6402" width="14.140625" customWidth="1"/>
    <col min="6406" max="6406" width="13.140625" customWidth="1"/>
    <col min="6407" max="6407" width="10.42578125" customWidth="1"/>
    <col min="6408" max="6408" width="0" hidden="1"/>
    <col min="6658" max="6658" width="14.140625" customWidth="1"/>
    <col min="6662" max="6662" width="13.140625" customWidth="1"/>
    <col min="6663" max="6663" width="10.42578125" customWidth="1"/>
    <col min="6664" max="6664" width="0" hidden="1"/>
    <col min="6914" max="6914" width="14.140625" customWidth="1"/>
    <col min="6918" max="6918" width="13.140625" customWidth="1"/>
    <col min="6919" max="6919" width="10.42578125" customWidth="1"/>
    <col min="6920" max="6920" width="0" hidden="1"/>
    <col min="7170" max="7170" width="14.140625" customWidth="1"/>
    <col min="7174" max="7174" width="13.140625" customWidth="1"/>
    <col min="7175" max="7175" width="10.42578125" customWidth="1"/>
    <col min="7176" max="7176" width="0" hidden="1"/>
    <col min="7426" max="7426" width="14.140625" customWidth="1"/>
    <col min="7430" max="7430" width="13.140625" customWidth="1"/>
    <col min="7431" max="7431" width="10.42578125" customWidth="1"/>
    <col min="7432" max="7432" width="0" hidden="1"/>
    <col min="7682" max="7682" width="14.140625" customWidth="1"/>
    <col min="7686" max="7686" width="13.140625" customWidth="1"/>
    <col min="7687" max="7687" width="10.42578125" customWidth="1"/>
    <col min="7688" max="7688" width="0" hidden="1"/>
    <col min="7938" max="7938" width="14.140625" customWidth="1"/>
    <col min="7942" max="7942" width="13.140625" customWidth="1"/>
    <col min="7943" max="7943" width="10.42578125" customWidth="1"/>
    <col min="7944" max="7944" width="0" hidden="1"/>
    <col min="8194" max="8194" width="14.140625" customWidth="1"/>
    <col min="8198" max="8198" width="13.140625" customWidth="1"/>
    <col min="8199" max="8199" width="10.42578125" customWidth="1"/>
    <col min="8200" max="8200" width="0" hidden="1"/>
    <col min="8450" max="8450" width="14.140625" customWidth="1"/>
    <col min="8454" max="8454" width="13.140625" customWidth="1"/>
    <col min="8455" max="8455" width="10.42578125" customWidth="1"/>
    <col min="8456" max="8456" width="0" hidden="1"/>
    <col min="8706" max="8706" width="14.140625" customWidth="1"/>
    <col min="8710" max="8710" width="13.140625" customWidth="1"/>
    <col min="8711" max="8711" width="10.42578125" customWidth="1"/>
    <col min="8712" max="8712" width="0" hidden="1"/>
    <col min="8962" max="8962" width="14.140625" customWidth="1"/>
    <col min="8966" max="8966" width="13.140625" customWidth="1"/>
    <col min="8967" max="8967" width="10.42578125" customWidth="1"/>
    <col min="8968" max="8968" width="0" hidden="1"/>
    <col min="9218" max="9218" width="14.140625" customWidth="1"/>
    <col min="9222" max="9222" width="13.140625" customWidth="1"/>
    <col min="9223" max="9223" width="10.42578125" customWidth="1"/>
    <col min="9224" max="9224" width="0" hidden="1"/>
    <col min="9474" max="9474" width="14.140625" customWidth="1"/>
    <col min="9478" max="9478" width="13.140625" customWidth="1"/>
    <col min="9479" max="9479" width="10.42578125" customWidth="1"/>
    <col min="9480" max="9480" width="0" hidden="1"/>
    <col min="9730" max="9730" width="14.140625" customWidth="1"/>
    <col min="9734" max="9734" width="13.140625" customWidth="1"/>
    <col min="9735" max="9735" width="10.42578125" customWidth="1"/>
    <col min="9736" max="9736" width="0" hidden="1"/>
    <col min="9986" max="9986" width="14.140625" customWidth="1"/>
    <col min="9990" max="9990" width="13.140625" customWidth="1"/>
    <col min="9991" max="9991" width="10.42578125" customWidth="1"/>
    <col min="9992" max="9992" width="0" hidden="1"/>
    <col min="10242" max="10242" width="14.140625" customWidth="1"/>
    <col min="10246" max="10246" width="13.140625" customWidth="1"/>
    <col min="10247" max="10247" width="10.42578125" customWidth="1"/>
    <col min="10248" max="10248" width="0" hidden="1"/>
    <col min="10498" max="10498" width="14.140625" customWidth="1"/>
    <col min="10502" max="10502" width="13.140625" customWidth="1"/>
    <col min="10503" max="10503" width="10.42578125" customWidth="1"/>
    <col min="10504" max="10504" width="0" hidden="1"/>
    <col min="10754" max="10754" width="14.140625" customWidth="1"/>
    <col min="10758" max="10758" width="13.140625" customWidth="1"/>
    <col min="10759" max="10759" width="10.42578125" customWidth="1"/>
    <col min="10760" max="10760" width="0" hidden="1"/>
    <col min="11010" max="11010" width="14.140625" customWidth="1"/>
    <col min="11014" max="11014" width="13.140625" customWidth="1"/>
    <col min="11015" max="11015" width="10.42578125" customWidth="1"/>
    <col min="11016" max="11016" width="0" hidden="1"/>
    <col min="11266" max="11266" width="14.140625" customWidth="1"/>
    <col min="11270" max="11270" width="13.140625" customWidth="1"/>
    <col min="11271" max="11271" width="10.42578125" customWidth="1"/>
    <col min="11272" max="11272" width="0" hidden="1"/>
    <col min="11522" max="11522" width="14.140625" customWidth="1"/>
    <col min="11526" max="11526" width="13.140625" customWidth="1"/>
    <col min="11527" max="11527" width="10.42578125" customWidth="1"/>
    <col min="11528" max="11528" width="0" hidden="1"/>
    <col min="11778" max="11778" width="14.140625" customWidth="1"/>
    <col min="11782" max="11782" width="13.140625" customWidth="1"/>
    <col min="11783" max="11783" width="10.42578125" customWidth="1"/>
    <col min="11784" max="11784" width="0" hidden="1"/>
    <col min="12034" max="12034" width="14.140625" customWidth="1"/>
    <col min="12038" max="12038" width="13.140625" customWidth="1"/>
    <col min="12039" max="12039" width="10.42578125" customWidth="1"/>
    <col min="12040" max="12040" width="0" hidden="1"/>
    <col min="12290" max="12290" width="14.140625" customWidth="1"/>
    <col min="12294" max="12294" width="13.140625" customWidth="1"/>
    <col min="12295" max="12295" width="10.42578125" customWidth="1"/>
    <col min="12296" max="12296" width="0" hidden="1"/>
    <col min="12546" max="12546" width="14.140625" customWidth="1"/>
    <col min="12550" max="12550" width="13.140625" customWidth="1"/>
    <col min="12551" max="12551" width="10.42578125" customWidth="1"/>
    <col min="12552" max="12552" width="0" hidden="1"/>
    <col min="12802" max="12802" width="14.140625" customWidth="1"/>
    <col min="12806" max="12806" width="13.140625" customWidth="1"/>
    <col min="12807" max="12807" width="10.42578125" customWidth="1"/>
    <col min="12808" max="12808" width="0" hidden="1"/>
    <col min="13058" max="13058" width="14.140625" customWidth="1"/>
    <col min="13062" max="13062" width="13.140625" customWidth="1"/>
    <col min="13063" max="13063" width="10.42578125" customWidth="1"/>
    <col min="13064" max="13064" width="0" hidden="1"/>
    <col min="13314" max="13314" width="14.140625" customWidth="1"/>
    <col min="13318" max="13318" width="13.140625" customWidth="1"/>
    <col min="13319" max="13319" width="10.42578125" customWidth="1"/>
    <col min="13320" max="13320" width="0" hidden="1"/>
    <col min="13570" max="13570" width="14.140625" customWidth="1"/>
    <col min="13574" max="13574" width="13.140625" customWidth="1"/>
    <col min="13575" max="13575" width="10.42578125" customWidth="1"/>
    <col min="13576" max="13576" width="0" hidden="1"/>
    <col min="13826" max="13826" width="14.140625" customWidth="1"/>
    <col min="13830" max="13830" width="13.140625" customWidth="1"/>
    <col min="13831" max="13831" width="10.42578125" customWidth="1"/>
    <col min="13832" max="13832" width="0" hidden="1"/>
    <col min="14082" max="14082" width="14.140625" customWidth="1"/>
    <col min="14086" max="14086" width="13.140625" customWidth="1"/>
    <col min="14087" max="14087" width="10.42578125" customWidth="1"/>
    <col min="14088" max="14088" width="0" hidden="1"/>
    <col min="14338" max="14338" width="14.140625" customWidth="1"/>
    <col min="14342" max="14342" width="13.140625" customWidth="1"/>
    <col min="14343" max="14343" width="10.42578125" customWidth="1"/>
    <col min="14344" max="14344" width="0" hidden="1"/>
    <col min="14594" max="14594" width="14.140625" customWidth="1"/>
    <col min="14598" max="14598" width="13.140625" customWidth="1"/>
    <col min="14599" max="14599" width="10.42578125" customWidth="1"/>
    <col min="14600" max="14600" width="0" hidden="1"/>
    <col min="14850" max="14850" width="14.140625" customWidth="1"/>
    <col min="14854" max="14854" width="13.140625" customWidth="1"/>
    <col min="14855" max="14855" width="10.42578125" customWidth="1"/>
    <col min="14856" max="14856" width="0" hidden="1"/>
    <col min="15106" max="15106" width="14.140625" customWidth="1"/>
    <col min="15110" max="15110" width="13.140625" customWidth="1"/>
    <col min="15111" max="15111" width="10.42578125" customWidth="1"/>
    <col min="15112" max="15112" width="0" hidden="1"/>
    <col min="15362" max="15362" width="14.140625" customWidth="1"/>
    <col min="15366" max="15366" width="13.140625" customWidth="1"/>
    <col min="15367" max="15367" width="10.42578125" customWidth="1"/>
    <col min="15368" max="15368" width="0" hidden="1"/>
    <col min="15618" max="15618" width="14.140625" customWidth="1"/>
    <col min="15622" max="15622" width="13.140625" customWidth="1"/>
    <col min="15623" max="15623" width="10.42578125" customWidth="1"/>
    <col min="15624" max="15624" width="0" hidden="1"/>
    <col min="15874" max="15874" width="14.140625" customWidth="1"/>
    <col min="15878" max="15878" width="13.140625" customWidth="1"/>
    <col min="15879" max="15879" width="10.42578125" customWidth="1"/>
    <col min="15880" max="15880" width="0" hidden="1"/>
    <col min="16130" max="16130" width="14.140625" customWidth="1"/>
    <col min="16134" max="16134" width="13.140625" customWidth="1"/>
    <col min="16135" max="16135" width="10.42578125" customWidth="1"/>
    <col min="16136" max="16136" width="0" hidden="1"/>
  </cols>
  <sheetData>
    <row r="2" spans="1:8" ht="13.9" customHeight="1" thickBot="1"/>
    <row r="3" spans="1:8" ht="13.15" customHeight="1">
      <c r="A3" s="1066" t="str">
        <f>+PTTO!A1</f>
        <v>CONSTRUCCIÓN DE OBRAS COMPLEMENTARIAS PARA LA PUESTA EN FUNCIONAMIENTO DE LA SEDE ADMINISTRATIVA DE LA SECRETARÍA DE TRÁNSITO Y TRANSPORTE DEL MUNICIPIO DE SAN MARTÍN, CESAR</v>
      </c>
      <c r="B3" s="1067"/>
      <c r="C3" s="1067"/>
      <c r="D3" s="1067"/>
      <c r="E3" s="1067"/>
      <c r="F3" s="1067"/>
      <c r="G3" s="1067"/>
      <c r="H3" s="268"/>
    </row>
    <row r="4" spans="1:8" ht="39.6" customHeight="1">
      <c r="A4" s="1068"/>
      <c r="B4" s="1068"/>
      <c r="C4" s="1068"/>
      <c r="D4" s="1068"/>
      <c r="E4" s="1068"/>
      <c r="F4" s="1068"/>
      <c r="G4" s="1068"/>
      <c r="H4" s="269"/>
    </row>
    <row r="5" spans="1:8" ht="13.9" customHeight="1">
      <c r="A5" s="270"/>
      <c r="B5" s="270"/>
      <c r="C5" s="270"/>
      <c r="D5" s="270"/>
      <c r="E5" s="270"/>
      <c r="F5" s="270"/>
      <c r="G5" s="270"/>
      <c r="H5" s="271"/>
    </row>
    <row r="6" spans="1:8" ht="13.9" hidden="1" customHeight="1">
      <c r="A6" s="1042" t="s">
        <v>504</v>
      </c>
      <c r="B6" s="1044" t="e">
        <v>#REF!</v>
      </c>
      <c r="C6" s="1045"/>
      <c r="D6" s="1045"/>
      <c r="E6" s="1039"/>
      <c r="F6" s="1056" t="s">
        <v>445</v>
      </c>
      <c r="G6" s="1042" t="e">
        <v>#REF!</v>
      </c>
      <c r="H6" s="271"/>
    </row>
    <row r="7" spans="1:8" ht="13.9" hidden="1" customHeight="1">
      <c r="A7" s="1043"/>
      <c r="B7" s="1040"/>
      <c r="C7" s="1046"/>
      <c r="D7" s="1046"/>
      <c r="E7" s="1041"/>
      <c r="F7" s="1043"/>
      <c r="G7" s="1043"/>
      <c r="H7" s="271"/>
    </row>
    <row r="8" spans="1:8" ht="13.9" hidden="1" customHeight="1">
      <c r="A8" s="1038" t="s">
        <v>505</v>
      </c>
      <c r="B8" s="1039"/>
      <c r="C8" s="789" t="s">
        <v>506</v>
      </c>
      <c r="D8" s="789" t="s">
        <v>507</v>
      </c>
      <c r="E8" s="789" t="s">
        <v>508</v>
      </c>
      <c r="F8" s="1056" t="s">
        <v>509</v>
      </c>
      <c r="G8" s="1056" t="s">
        <v>510</v>
      </c>
      <c r="H8" s="271"/>
    </row>
    <row r="9" spans="1:8" ht="13.9" hidden="1" customHeight="1">
      <c r="A9" s="1040"/>
      <c r="B9" s="1041"/>
      <c r="C9" s="790" t="s">
        <v>5</v>
      </c>
      <c r="D9" s="790" t="s">
        <v>5</v>
      </c>
      <c r="E9" s="790" t="s">
        <v>5</v>
      </c>
      <c r="F9" s="1043"/>
      <c r="G9" s="1043"/>
      <c r="H9" s="271"/>
    </row>
    <row r="10" spans="1:8" ht="13.9" hidden="1" customHeight="1">
      <c r="A10" s="1032" t="s">
        <v>511</v>
      </c>
      <c r="B10" s="1033"/>
      <c r="C10" s="791">
        <v>16</v>
      </c>
      <c r="D10" s="791">
        <v>15.5</v>
      </c>
      <c r="E10" s="791"/>
      <c r="F10" s="792">
        <v>1</v>
      </c>
      <c r="G10" s="791">
        <f>+C10*D10</f>
        <v>248</v>
      </c>
      <c r="H10" s="271"/>
    </row>
    <row r="11" spans="1:8" ht="13.9" hidden="1" customHeight="1">
      <c r="A11" s="1032"/>
      <c r="B11" s="1033"/>
      <c r="C11" s="791"/>
      <c r="D11" s="791"/>
      <c r="E11" s="791"/>
      <c r="F11" s="792"/>
      <c r="G11" s="791"/>
      <c r="H11" s="271"/>
    </row>
    <row r="12" spans="1:8" ht="13.9" hidden="1" customHeight="1">
      <c r="A12" s="1032"/>
      <c r="B12" s="1033"/>
      <c r="C12" s="791"/>
      <c r="D12" s="791"/>
      <c r="E12" s="791"/>
      <c r="F12" s="792"/>
      <c r="G12" s="791"/>
      <c r="H12" s="271"/>
    </row>
    <row r="13" spans="1:8" ht="13.9" hidden="1" customHeight="1">
      <c r="A13" s="1036"/>
      <c r="B13" s="1037"/>
      <c r="C13" s="793"/>
      <c r="D13" s="793"/>
      <c r="E13" s="270"/>
      <c r="F13" s="793"/>
      <c r="G13" s="794">
        <f>SUM(G10:G12)</f>
        <v>248</v>
      </c>
      <c r="H13" s="271"/>
    </row>
    <row r="14" spans="1:8" ht="13.9" hidden="1" customHeight="1">
      <c r="A14" s="270"/>
      <c r="B14" s="270"/>
      <c r="C14" s="270"/>
      <c r="D14" s="270"/>
      <c r="E14" s="270"/>
      <c r="F14" s="270"/>
      <c r="G14" s="795"/>
      <c r="H14" s="271"/>
    </row>
    <row r="15" spans="1:8" ht="13.9" hidden="1" customHeight="1">
      <c r="A15" s="1042" t="s">
        <v>512</v>
      </c>
      <c r="B15" s="1044" t="e">
        <v>#REF!</v>
      </c>
      <c r="C15" s="1045"/>
      <c r="D15" s="1045"/>
      <c r="E15" s="1039"/>
      <c r="F15" s="1056" t="s">
        <v>445</v>
      </c>
      <c r="G15" s="1042" t="s">
        <v>513</v>
      </c>
      <c r="H15" s="271"/>
    </row>
    <row r="16" spans="1:8" ht="13.9" hidden="1" customHeight="1">
      <c r="A16" s="1043"/>
      <c r="B16" s="1040"/>
      <c r="C16" s="1046"/>
      <c r="D16" s="1046"/>
      <c r="E16" s="1041"/>
      <c r="F16" s="1043"/>
      <c r="G16" s="1043"/>
      <c r="H16" s="271"/>
    </row>
    <row r="17" spans="1:8" ht="13.9" hidden="1" customHeight="1">
      <c r="A17" s="1038" t="s">
        <v>505</v>
      </c>
      <c r="B17" s="1039"/>
      <c r="C17" s="789" t="s">
        <v>514</v>
      </c>
      <c r="D17" s="789"/>
      <c r="E17" s="789" t="s">
        <v>506</v>
      </c>
      <c r="F17" s="1056" t="s">
        <v>509</v>
      </c>
      <c r="G17" s="1056" t="s">
        <v>515</v>
      </c>
      <c r="H17" s="271"/>
    </row>
    <row r="18" spans="1:8" ht="13.9" hidden="1" customHeight="1">
      <c r="A18" s="1040"/>
      <c r="B18" s="1041"/>
      <c r="C18" s="790" t="s">
        <v>516</v>
      </c>
      <c r="D18" s="790" t="s">
        <v>507</v>
      </c>
      <c r="E18" s="790" t="s">
        <v>5</v>
      </c>
      <c r="F18" s="1043"/>
      <c r="G18" s="1043"/>
      <c r="H18" s="271"/>
    </row>
    <row r="19" spans="1:8" ht="13.9" hidden="1" customHeight="1">
      <c r="A19" s="1032" t="s">
        <v>517</v>
      </c>
      <c r="B19" s="1033"/>
      <c r="C19" s="791">
        <v>16</v>
      </c>
      <c r="D19" s="791">
        <v>8.25</v>
      </c>
      <c r="E19" s="791"/>
      <c r="F19" s="792">
        <v>1</v>
      </c>
      <c r="G19" s="791">
        <f>+C19*D19</f>
        <v>132</v>
      </c>
      <c r="H19" s="271"/>
    </row>
    <row r="20" spans="1:8" ht="13.9" hidden="1" customHeight="1">
      <c r="A20" s="1032"/>
      <c r="B20" s="1033"/>
      <c r="C20" s="791"/>
      <c r="D20" s="791"/>
      <c r="E20" s="791"/>
      <c r="F20" s="792"/>
      <c r="G20" s="791"/>
      <c r="H20" s="271"/>
    </row>
    <row r="21" spans="1:8" ht="13.9" hidden="1" customHeight="1">
      <c r="A21" s="1032"/>
      <c r="B21" s="1033"/>
      <c r="C21" s="791"/>
      <c r="D21" s="791"/>
      <c r="E21" s="791"/>
      <c r="F21" s="792"/>
      <c r="G21" s="791"/>
      <c r="H21" s="271"/>
    </row>
    <row r="22" spans="1:8" ht="13.9" hidden="1" customHeight="1">
      <c r="A22" s="1036"/>
      <c r="B22" s="1037"/>
      <c r="C22" s="793"/>
      <c r="D22" s="793"/>
      <c r="E22" s="270"/>
      <c r="F22" s="793"/>
      <c r="G22" s="794">
        <f>SUM(G19:G21)</f>
        <v>132</v>
      </c>
      <c r="H22" s="271"/>
    </row>
    <row r="23" spans="1:8" ht="13.9" hidden="1" customHeight="1">
      <c r="A23" s="793"/>
      <c r="B23" s="793"/>
      <c r="C23" s="793"/>
      <c r="D23" s="793"/>
      <c r="E23" s="270"/>
      <c r="F23" s="793"/>
      <c r="G23" s="796"/>
      <c r="H23" s="271"/>
    </row>
    <row r="24" spans="1:8" ht="13.9" hidden="1" customHeight="1">
      <c r="A24" s="1042" t="e">
        <v>#REF!</v>
      </c>
      <c r="B24" s="1044" t="e">
        <v>#REF!</v>
      </c>
      <c r="C24" s="1045"/>
      <c r="D24" s="1045"/>
      <c r="E24" s="1039"/>
      <c r="F24" s="1056" t="s">
        <v>445</v>
      </c>
      <c r="G24" s="1042" t="s">
        <v>513</v>
      </c>
      <c r="H24" s="271"/>
    </row>
    <row r="25" spans="1:8" ht="13.9" hidden="1" customHeight="1">
      <c r="A25" s="1043"/>
      <c r="B25" s="1040"/>
      <c r="C25" s="1046"/>
      <c r="D25" s="1046"/>
      <c r="E25" s="1041"/>
      <c r="F25" s="1043"/>
      <c r="G25" s="1043"/>
      <c r="H25" s="271"/>
    </row>
    <row r="26" spans="1:8" ht="13.9" hidden="1" customHeight="1">
      <c r="A26" s="1038" t="s">
        <v>505</v>
      </c>
      <c r="B26" s="1039"/>
      <c r="C26" s="789" t="s">
        <v>506</v>
      </c>
      <c r="D26" s="789" t="s">
        <v>507</v>
      </c>
      <c r="E26" s="789" t="s">
        <v>508</v>
      </c>
      <c r="F26" s="1056" t="s">
        <v>509</v>
      </c>
      <c r="G26" s="1056" t="s">
        <v>515</v>
      </c>
      <c r="H26" s="271"/>
    </row>
    <row r="27" spans="1:8" ht="13.9" hidden="1" customHeight="1">
      <c r="A27" s="1040"/>
      <c r="B27" s="1041"/>
      <c r="C27" s="790" t="s">
        <v>5</v>
      </c>
      <c r="D27" s="790" t="s">
        <v>5</v>
      </c>
      <c r="E27" s="790" t="s">
        <v>5</v>
      </c>
      <c r="F27" s="1043"/>
      <c r="G27" s="1043"/>
      <c r="H27" s="271"/>
    </row>
    <row r="28" spans="1:8" ht="13.9" hidden="1" customHeight="1">
      <c r="A28" s="1032" t="s">
        <v>518</v>
      </c>
      <c r="B28" s="1033"/>
      <c r="C28" s="791">
        <v>16</v>
      </c>
      <c r="D28" s="791">
        <v>8.25</v>
      </c>
      <c r="E28" s="791"/>
      <c r="F28" s="792"/>
      <c r="G28" s="791">
        <f>+C28*D28</f>
        <v>132</v>
      </c>
      <c r="H28" s="271"/>
    </row>
    <row r="29" spans="1:8" ht="13.9" hidden="1" customHeight="1">
      <c r="A29" s="1032" t="s">
        <v>519</v>
      </c>
      <c r="B29" s="1033"/>
      <c r="C29" s="791">
        <v>16</v>
      </c>
      <c r="D29" s="791">
        <v>8.25</v>
      </c>
      <c r="E29" s="791"/>
      <c r="F29" s="792"/>
      <c r="G29" s="791">
        <f>+C29*D29</f>
        <v>132</v>
      </c>
      <c r="H29" s="271"/>
    </row>
    <row r="30" spans="1:8" ht="13.9" hidden="1" customHeight="1">
      <c r="A30" s="1032"/>
      <c r="B30" s="1033"/>
      <c r="C30" s="791"/>
      <c r="D30" s="791"/>
      <c r="E30" s="791"/>
      <c r="F30" s="792"/>
      <c r="G30" s="791"/>
      <c r="H30" s="271"/>
    </row>
    <row r="31" spans="1:8" ht="13.9" hidden="1" customHeight="1">
      <c r="A31" s="1032"/>
      <c r="B31" s="1033"/>
      <c r="C31" s="791"/>
      <c r="D31" s="791"/>
      <c r="E31" s="791"/>
      <c r="F31" s="792"/>
      <c r="G31" s="791"/>
      <c r="H31" s="271"/>
    </row>
    <row r="32" spans="1:8" ht="13.9" hidden="1" customHeight="1">
      <c r="A32" s="1036"/>
      <c r="B32" s="1037"/>
      <c r="C32" s="793"/>
      <c r="D32" s="793"/>
      <c r="E32" s="270"/>
      <c r="F32" s="793"/>
      <c r="G32" s="794">
        <f>SUM(G28:G31)</f>
        <v>264</v>
      </c>
      <c r="H32" s="271"/>
    </row>
    <row r="33" spans="1:8" ht="13.9" hidden="1" customHeight="1">
      <c r="A33" s="793"/>
      <c r="B33" s="793"/>
      <c r="C33" s="793"/>
      <c r="D33" s="793"/>
      <c r="E33" s="270"/>
      <c r="F33" s="793"/>
      <c r="G33" s="796"/>
      <c r="H33" s="271"/>
    </row>
    <row r="34" spans="1:8" ht="13.9" hidden="1" customHeight="1">
      <c r="A34" s="793"/>
      <c r="B34" s="793"/>
      <c r="C34" s="793"/>
      <c r="D34" s="793"/>
      <c r="E34" s="270"/>
      <c r="F34" s="793"/>
      <c r="G34" s="796"/>
      <c r="H34" s="271"/>
    </row>
    <row r="35" spans="1:8" ht="13.9" hidden="1" customHeight="1">
      <c r="A35" s="1042" t="e">
        <v>#REF!</v>
      </c>
      <c r="B35" s="1044" t="e">
        <v>#REF!</v>
      </c>
      <c r="C35" s="1045"/>
      <c r="D35" s="1045"/>
      <c r="E35" s="1039"/>
      <c r="F35" s="1056" t="s">
        <v>445</v>
      </c>
      <c r="G35" s="1042" t="s">
        <v>520</v>
      </c>
      <c r="H35" s="271"/>
    </row>
    <row r="36" spans="1:8" ht="13.9" hidden="1" customHeight="1">
      <c r="A36" s="1043"/>
      <c r="B36" s="1040"/>
      <c r="C36" s="1046"/>
      <c r="D36" s="1046"/>
      <c r="E36" s="1041"/>
      <c r="F36" s="1043"/>
      <c r="G36" s="1043"/>
      <c r="H36" s="271"/>
    </row>
    <row r="37" spans="1:8" ht="13.9" hidden="1" customHeight="1">
      <c r="A37" s="1038" t="s">
        <v>505</v>
      </c>
      <c r="B37" s="1039"/>
      <c r="C37" s="789" t="s">
        <v>506</v>
      </c>
      <c r="D37" s="789" t="s">
        <v>507</v>
      </c>
      <c r="E37" s="789" t="s">
        <v>508</v>
      </c>
      <c r="F37" s="1056" t="s">
        <v>509</v>
      </c>
      <c r="G37" s="1056" t="s">
        <v>515</v>
      </c>
      <c r="H37" s="271"/>
    </row>
    <row r="38" spans="1:8" ht="13.9" hidden="1" customHeight="1">
      <c r="A38" s="1040"/>
      <c r="B38" s="1041"/>
      <c r="C38" s="790" t="s">
        <v>5</v>
      </c>
      <c r="D38" s="790" t="s">
        <v>5</v>
      </c>
      <c r="E38" s="790" t="s">
        <v>5</v>
      </c>
      <c r="F38" s="1043"/>
      <c r="G38" s="1043"/>
      <c r="H38" s="271"/>
    </row>
    <row r="39" spans="1:8" ht="13.9" hidden="1" customHeight="1">
      <c r="A39" s="1032" t="s">
        <v>521</v>
      </c>
      <c r="B39" s="1033"/>
      <c r="C39" s="791">
        <v>1</v>
      </c>
      <c r="D39" s="791">
        <v>1</v>
      </c>
      <c r="E39" s="791">
        <v>1</v>
      </c>
      <c r="F39" s="792">
        <v>13</v>
      </c>
      <c r="G39" s="791">
        <f>+C39*D39*E39*F39</f>
        <v>13</v>
      </c>
      <c r="H39" s="271"/>
    </row>
    <row r="40" spans="1:8" ht="13.9" hidden="1" customHeight="1">
      <c r="A40" s="1032" t="s">
        <v>522</v>
      </c>
      <c r="B40" s="1033"/>
      <c r="C40" s="791">
        <v>1.8</v>
      </c>
      <c r="D40" s="791">
        <v>1.8</v>
      </c>
      <c r="E40" s="791">
        <v>1</v>
      </c>
      <c r="F40" s="792">
        <v>2</v>
      </c>
      <c r="G40" s="791">
        <f>+C40*D40*E40*F40</f>
        <v>6.48</v>
      </c>
      <c r="H40" s="271"/>
    </row>
    <row r="41" spans="1:8" ht="13.9" hidden="1" customHeight="1">
      <c r="A41" s="1032" t="s">
        <v>523</v>
      </c>
      <c r="B41" s="1033"/>
      <c r="C41" s="791"/>
      <c r="D41" s="791"/>
      <c r="E41" s="791"/>
      <c r="F41" s="792"/>
      <c r="G41" s="791"/>
      <c r="H41" s="271"/>
    </row>
    <row r="42" spans="1:8" ht="13.9" hidden="1" customHeight="1">
      <c r="A42" s="1032" t="s">
        <v>524</v>
      </c>
      <c r="B42" s="1033"/>
      <c r="C42" s="791">
        <v>15.4</v>
      </c>
      <c r="D42" s="791">
        <v>0.4</v>
      </c>
      <c r="E42" s="791">
        <v>0.4</v>
      </c>
      <c r="F42" s="792">
        <v>1</v>
      </c>
      <c r="G42" s="791">
        <f t="shared" ref="G42:G53" si="0">+C42*D42*E42*F42</f>
        <v>2.46</v>
      </c>
      <c r="H42" s="271"/>
    </row>
    <row r="43" spans="1:8" ht="13.9" hidden="1" customHeight="1">
      <c r="A43" s="1032" t="s">
        <v>525</v>
      </c>
      <c r="B43" s="1033"/>
      <c r="C43" s="791">
        <v>15.4</v>
      </c>
      <c r="D43" s="791">
        <v>0.4</v>
      </c>
      <c r="E43" s="791">
        <v>0.4</v>
      </c>
      <c r="F43" s="792">
        <v>1</v>
      </c>
      <c r="G43" s="791">
        <f t="shared" si="0"/>
        <v>2.46</v>
      </c>
      <c r="H43" s="271"/>
    </row>
    <row r="44" spans="1:8" ht="13.9" hidden="1" customHeight="1">
      <c r="A44" s="1032" t="s">
        <v>526</v>
      </c>
      <c r="B44" s="1033"/>
      <c r="C44" s="791">
        <v>15.4</v>
      </c>
      <c r="D44" s="791">
        <v>0.4</v>
      </c>
      <c r="E44" s="791">
        <v>0.4</v>
      </c>
      <c r="F44" s="792">
        <v>1</v>
      </c>
      <c r="G44" s="791">
        <f t="shared" si="0"/>
        <v>2.46</v>
      </c>
      <c r="H44" s="271"/>
    </row>
    <row r="45" spans="1:8" ht="13.9" hidden="1" customHeight="1">
      <c r="A45" s="1032" t="s">
        <v>527</v>
      </c>
      <c r="B45" s="1033"/>
      <c r="C45" s="791">
        <v>15.4</v>
      </c>
      <c r="D45" s="791">
        <v>0.4</v>
      </c>
      <c r="E45" s="791">
        <v>0.4</v>
      </c>
      <c r="F45" s="792">
        <v>1</v>
      </c>
      <c r="G45" s="791">
        <f t="shared" si="0"/>
        <v>2.46</v>
      </c>
      <c r="H45" s="271"/>
    </row>
    <row r="46" spans="1:8" ht="13.9" hidden="1" customHeight="1">
      <c r="A46" s="1032" t="s">
        <v>528</v>
      </c>
      <c r="B46" s="1033"/>
      <c r="C46" s="791">
        <v>4.67</v>
      </c>
      <c r="D46" s="791">
        <v>0.4</v>
      </c>
      <c r="E46" s="791">
        <v>0.4</v>
      </c>
      <c r="F46" s="792">
        <v>1</v>
      </c>
      <c r="G46" s="791">
        <f t="shared" si="0"/>
        <v>0.75</v>
      </c>
      <c r="H46" s="271"/>
    </row>
    <row r="47" spans="1:8" ht="13.9" hidden="1" customHeight="1">
      <c r="A47" s="1032" t="s">
        <v>528</v>
      </c>
      <c r="B47" s="1033"/>
      <c r="C47" s="791">
        <v>2.14</v>
      </c>
      <c r="D47" s="791">
        <v>0.4</v>
      </c>
      <c r="E47" s="791">
        <v>0.4</v>
      </c>
      <c r="F47" s="792">
        <v>1</v>
      </c>
      <c r="G47" s="791">
        <f t="shared" si="0"/>
        <v>0.34</v>
      </c>
      <c r="H47" s="271"/>
    </row>
    <row r="48" spans="1:8" ht="13.9" hidden="1" customHeight="1">
      <c r="A48" s="1032" t="s">
        <v>529</v>
      </c>
      <c r="B48" s="1033"/>
      <c r="C48" s="791">
        <v>16.2</v>
      </c>
      <c r="D48" s="791">
        <v>0.4</v>
      </c>
      <c r="E48" s="791">
        <v>0.4</v>
      </c>
      <c r="F48" s="792">
        <v>1</v>
      </c>
      <c r="G48" s="791">
        <f t="shared" si="0"/>
        <v>2.59</v>
      </c>
      <c r="H48" s="271"/>
    </row>
    <row r="49" spans="1:8" ht="13.9" hidden="1" customHeight="1">
      <c r="A49" s="1032" t="s">
        <v>530</v>
      </c>
      <c r="B49" s="1033"/>
      <c r="C49" s="791">
        <v>16.2</v>
      </c>
      <c r="D49" s="791">
        <v>0.4</v>
      </c>
      <c r="E49" s="791">
        <v>0.4</v>
      </c>
      <c r="F49" s="792">
        <v>1</v>
      </c>
      <c r="G49" s="791">
        <f t="shared" si="0"/>
        <v>2.59</v>
      </c>
      <c r="H49" s="271"/>
    </row>
    <row r="50" spans="1:8" ht="13.9" hidden="1" customHeight="1">
      <c r="A50" s="1032" t="s">
        <v>531</v>
      </c>
      <c r="B50" s="1033"/>
      <c r="C50" s="791">
        <v>16.2</v>
      </c>
      <c r="D50" s="791">
        <v>0.4</v>
      </c>
      <c r="E50" s="791">
        <v>0.4</v>
      </c>
      <c r="F50" s="792">
        <v>1</v>
      </c>
      <c r="G50" s="791">
        <f t="shared" si="0"/>
        <v>2.59</v>
      </c>
      <c r="H50" s="271"/>
    </row>
    <row r="51" spans="1:8" ht="13.9" hidden="1" customHeight="1">
      <c r="A51" s="1032" t="s">
        <v>532</v>
      </c>
      <c r="B51" s="1033"/>
      <c r="C51" s="791">
        <v>16.2</v>
      </c>
      <c r="D51" s="791">
        <v>0.4</v>
      </c>
      <c r="E51" s="791">
        <v>0.4</v>
      </c>
      <c r="F51" s="792">
        <v>1</v>
      </c>
      <c r="G51" s="791">
        <f t="shared" si="0"/>
        <v>2.59</v>
      </c>
      <c r="H51" s="271"/>
    </row>
    <row r="52" spans="1:8" ht="13.9" hidden="1" customHeight="1">
      <c r="A52" s="1032" t="s">
        <v>533</v>
      </c>
      <c r="B52" s="1033"/>
      <c r="C52" s="791">
        <v>2.19</v>
      </c>
      <c r="D52" s="791">
        <v>0.4</v>
      </c>
      <c r="E52" s="791">
        <v>0.4</v>
      </c>
      <c r="F52" s="792">
        <v>2</v>
      </c>
      <c r="G52" s="791">
        <f t="shared" si="0"/>
        <v>0.7</v>
      </c>
      <c r="H52" s="271"/>
    </row>
    <row r="53" spans="1:8" ht="13.9" hidden="1" customHeight="1">
      <c r="A53" s="1032" t="s">
        <v>533</v>
      </c>
      <c r="B53" s="1033"/>
      <c r="C53" s="791">
        <v>1.55</v>
      </c>
      <c r="D53" s="791">
        <v>0.4</v>
      </c>
      <c r="E53" s="791">
        <v>0.4</v>
      </c>
      <c r="F53" s="792">
        <v>1</v>
      </c>
      <c r="G53" s="791">
        <f t="shared" si="0"/>
        <v>0.25</v>
      </c>
      <c r="H53" s="271"/>
    </row>
    <row r="54" spans="1:8" ht="13.9" hidden="1" customHeight="1">
      <c r="A54" s="1036"/>
      <c r="B54" s="1037"/>
      <c r="C54" s="793"/>
      <c r="D54" s="793"/>
      <c r="E54" s="270"/>
      <c r="F54" s="793"/>
      <c r="G54" s="794">
        <f>SUM(G39:G53)</f>
        <v>41.72</v>
      </c>
      <c r="H54" s="271"/>
    </row>
    <row r="55" spans="1:8" ht="13.9" hidden="1" customHeight="1">
      <c r="A55" s="793"/>
      <c r="B55" s="793"/>
      <c r="C55" s="793"/>
      <c r="D55" s="793"/>
      <c r="E55" s="270"/>
      <c r="F55" s="793"/>
      <c r="G55" s="796"/>
      <c r="H55" s="271"/>
    </row>
    <row r="56" spans="1:8" ht="13.9" hidden="1" customHeight="1">
      <c r="A56" s="270"/>
      <c r="B56" s="270"/>
      <c r="C56" s="270"/>
      <c r="D56" s="270"/>
      <c r="E56" s="270"/>
      <c r="F56" s="270"/>
      <c r="G56" s="270"/>
      <c r="H56" s="271"/>
    </row>
    <row r="57" spans="1:8" ht="13.9" hidden="1" customHeight="1">
      <c r="A57" s="270"/>
      <c r="B57" s="270"/>
      <c r="C57" s="270"/>
      <c r="D57" s="270"/>
      <c r="E57" s="270"/>
      <c r="F57" s="270"/>
      <c r="G57" s="270"/>
      <c r="H57" s="271"/>
    </row>
    <row r="58" spans="1:8" ht="13.9" hidden="1" customHeight="1">
      <c r="A58" s="1042" t="e">
        <v>#REF!</v>
      </c>
      <c r="B58" s="1044" t="e">
        <v>#REF!</v>
      </c>
      <c r="C58" s="1045"/>
      <c r="D58" s="1045"/>
      <c r="E58" s="1039"/>
      <c r="F58" s="1056" t="s">
        <v>445</v>
      </c>
      <c r="G58" s="1042" t="e">
        <v>#REF!</v>
      </c>
      <c r="H58" s="271"/>
    </row>
    <row r="59" spans="1:8" ht="13.9" hidden="1" customHeight="1">
      <c r="A59" s="1043"/>
      <c r="B59" s="1040"/>
      <c r="C59" s="1046"/>
      <c r="D59" s="1046"/>
      <c r="E59" s="1041"/>
      <c r="F59" s="1043"/>
      <c r="G59" s="1043"/>
      <c r="H59" s="271"/>
    </row>
    <row r="60" spans="1:8" ht="13.9" hidden="1" customHeight="1">
      <c r="A60" s="1038" t="s">
        <v>505</v>
      </c>
      <c r="B60" s="1039"/>
      <c r="C60" s="789" t="s">
        <v>506</v>
      </c>
      <c r="D60" s="789" t="s">
        <v>507</v>
      </c>
      <c r="E60" s="789" t="s">
        <v>508</v>
      </c>
      <c r="F60" s="1056" t="s">
        <v>509</v>
      </c>
      <c r="G60" s="1056" t="s">
        <v>515</v>
      </c>
      <c r="H60" s="271"/>
    </row>
    <row r="61" spans="1:8" ht="13.9" hidden="1" customHeight="1">
      <c r="A61" s="1040"/>
      <c r="B61" s="1041"/>
      <c r="C61" s="790" t="s">
        <v>5</v>
      </c>
      <c r="D61" s="790" t="s">
        <v>5</v>
      </c>
      <c r="E61" s="790" t="s">
        <v>5</v>
      </c>
      <c r="F61" s="1043"/>
      <c r="G61" s="1043"/>
      <c r="H61" s="271"/>
    </row>
    <row r="62" spans="1:8" ht="13.9" hidden="1" customHeight="1">
      <c r="A62" s="1032" t="s">
        <v>534</v>
      </c>
      <c r="B62" s="1033"/>
      <c r="C62" s="791">
        <v>16</v>
      </c>
      <c r="D62" s="791">
        <v>16.3</v>
      </c>
      <c r="E62" s="791">
        <v>0.2</v>
      </c>
      <c r="F62" s="792">
        <v>1</v>
      </c>
      <c r="G62" s="791">
        <f>(C62*D62*E62)*F62</f>
        <v>52.16</v>
      </c>
      <c r="H62" s="271"/>
    </row>
    <row r="63" spans="1:8" ht="13.9" hidden="1" customHeight="1">
      <c r="A63" s="1032"/>
      <c r="B63" s="1033"/>
      <c r="C63" s="791"/>
      <c r="D63" s="791"/>
      <c r="E63" s="791"/>
      <c r="F63" s="792"/>
      <c r="G63" s="791"/>
      <c r="H63" s="271"/>
    </row>
    <row r="64" spans="1:8" ht="13.9" hidden="1" customHeight="1">
      <c r="A64" s="1032"/>
      <c r="B64" s="1033"/>
      <c r="C64" s="791"/>
      <c r="D64" s="791"/>
      <c r="E64" s="791"/>
      <c r="F64" s="792"/>
      <c r="G64" s="791"/>
      <c r="H64" s="271"/>
    </row>
    <row r="65" spans="1:8" ht="13.9" hidden="1" customHeight="1">
      <c r="A65" s="1032"/>
      <c r="B65" s="1033"/>
      <c r="C65" s="791"/>
      <c r="D65" s="791"/>
      <c r="E65" s="791"/>
      <c r="F65" s="792"/>
      <c r="G65" s="791"/>
      <c r="H65" s="271"/>
    </row>
    <row r="66" spans="1:8" ht="13.9" hidden="1" customHeight="1">
      <c r="A66" s="1032"/>
      <c r="B66" s="1033"/>
      <c r="C66" s="791"/>
      <c r="D66" s="791"/>
      <c r="E66" s="791"/>
      <c r="F66" s="792"/>
      <c r="G66" s="791"/>
      <c r="H66" s="271"/>
    </row>
    <row r="67" spans="1:8" ht="13.9" hidden="1" customHeight="1">
      <c r="A67" s="1036"/>
      <c r="B67" s="1037"/>
      <c r="C67" s="793"/>
      <c r="D67" s="793"/>
      <c r="E67" s="270"/>
      <c r="F67" s="793"/>
      <c r="G67" s="794">
        <f>SUM(G62:G66)</f>
        <v>52.16</v>
      </c>
      <c r="H67" s="271"/>
    </row>
    <row r="68" spans="1:8" ht="13.9" hidden="1" customHeight="1">
      <c r="A68" s="270"/>
      <c r="B68" s="270"/>
      <c r="C68" s="270"/>
      <c r="D68" s="270"/>
      <c r="E68" s="270"/>
      <c r="F68" s="270"/>
      <c r="G68" s="270"/>
      <c r="H68" s="271"/>
    </row>
    <row r="69" spans="1:8" ht="13.9" hidden="1" customHeight="1">
      <c r="A69" s="1042" t="e">
        <v>#REF!</v>
      </c>
      <c r="B69" s="1044" t="e">
        <v>#REF!</v>
      </c>
      <c r="C69" s="1045"/>
      <c r="D69" s="1045"/>
      <c r="E69" s="1039"/>
      <c r="F69" s="1056" t="s">
        <v>445</v>
      </c>
      <c r="G69" s="1042" t="e">
        <v>#REF!</v>
      </c>
      <c r="H69" s="271"/>
    </row>
    <row r="70" spans="1:8" ht="13.9" hidden="1" customHeight="1">
      <c r="A70" s="1043"/>
      <c r="B70" s="1040"/>
      <c r="C70" s="1046"/>
      <c r="D70" s="1046"/>
      <c r="E70" s="1041"/>
      <c r="F70" s="1043"/>
      <c r="G70" s="1043"/>
      <c r="H70" s="271"/>
    </row>
    <row r="71" spans="1:8" ht="13.9" hidden="1" customHeight="1">
      <c r="A71" s="1038" t="s">
        <v>505</v>
      </c>
      <c r="B71" s="1039"/>
      <c r="C71" s="789" t="s">
        <v>506</v>
      </c>
      <c r="D71" s="789" t="s">
        <v>507</v>
      </c>
      <c r="E71" s="789" t="s">
        <v>508</v>
      </c>
      <c r="F71" s="1056" t="s">
        <v>509</v>
      </c>
      <c r="G71" s="1056" t="s">
        <v>515</v>
      </c>
      <c r="H71" s="271"/>
    </row>
    <row r="72" spans="1:8" ht="13.9" hidden="1" customHeight="1">
      <c r="A72" s="1040"/>
      <c r="B72" s="1041"/>
      <c r="C72" s="790" t="s">
        <v>5</v>
      </c>
      <c r="D72" s="790" t="s">
        <v>5</v>
      </c>
      <c r="E72" s="790" t="s">
        <v>5</v>
      </c>
      <c r="F72" s="1043"/>
      <c r="G72" s="1043"/>
      <c r="H72" s="271"/>
    </row>
    <row r="73" spans="1:8" ht="28.9" hidden="1" customHeight="1">
      <c r="A73" s="1032" t="s">
        <v>521</v>
      </c>
      <c r="B73" s="1033"/>
      <c r="C73" s="791">
        <v>1</v>
      </c>
      <c r="D73" s="791">
        <v>1</v>
      </c>
      <c r="E73" s="791">
        <v>0.05</v>
      </c>
      <c r="F73" s="792">
        <v>13</v>
      </c>
      <c r="G73" s="791">
        <f>+C73*D73*E73*F73</f>
        <v>0.65</v>
      </c>
      <c r="H73" s="271"/>
    </row>
    <row r="74" spans="1:8" ht="28.9" hidden="1" customHeight="1">
      <c r="A74" s="1032" t="s">
        <v>522</v>
      </c>
      <c r="B74" s="1033"/>
      <c r="C74" s="791">
        <v>1.8</v>
      </c>
      <c r="D74" s="791">
        <v>1.8</v>
      </c>
      <c r="E74" s="791">
        <v>0.05</v>
      </c>
      <c r="F74" s="792">
        <v>2</v>
      </c>
      <c r="G74" s="791">
        <f>+C74*D74*E74*F74</f>
        <v>0.32</v>
      </c>
      <c r="H74" s="271"/>
    </row>
    <row r="75" spans="1:8" ht="28.9" hidden="1" customHeight="1">
      <c r="A75" s="1032" t="s">
        <v>523</v>
      </c>
      <c r="B75" s="1033"/>
      <c r="C75" s="791"/>
      <c r="D75" s="791"/>
      <c r="E75" s="791"/>
      <c r="F75" s="792"/>
      <c r="G75" s="791"/>
      <c r="H75" s="271"/>
    </row>
    <row r="76" spans="1:8" ht="28.9" hidden="1" customHeight="1">
      <c r="A76" s="1032" t="s">
        <v>524</v>
      </c>
      <c r="B76" s="1033"/>
      <c r="C76" s="791">
        <v>15.4</v>
      </c>
      <c r="D76" s="791">
        <v>0.4</v>
      </c>
      <c r="E76" s="791">
        <v>0.05</v>
      </c>
      <c r="F76" s="792">
        <v>1</v>
      </c>
      <c r="G76" s="791">
        <f t="shared" ref="G76:G87" si="1">+C76*D76*E76*F76</f>
        <v>0.31</v>
      </c>
      <c r="H76" s="271"/>
    </row>
    <row r="77" spans="1:8" ht="28.9" hidden="1" customHeight="1">
      <c r="A77" s="1032" t="s">
        <v>525</v>
      </c>
      <c r="B77" s="1033"/>
      <c r="C77" s="791">
        <v>15.4</v>
      </c>
      <c r="D77" s="791">
        <v>0.4</v>
      </c>
      <c r="E77" s="791">
        <v>0.05</v>
      </c>
      <c r="F77" s="792">
        <v>1</v>
      </c>
      <c r="G77" s="791">
        <f t="shared" si="1"/>
        <v>0.31</v>
      </c>
      <c r="H77" s="271"/>
    </row>
    <row r="78" spans="1:8" ht="28.9" hidden="1" customHeight="1">
      <c r="A78" s="1032" t="s">
        <v>526</v>
      </c>
      <c r="B78" s="1033"/>
      <c r="C78" s="791">
        <v>15.4</v>
      </c>
      <c r="D78" s="791">
        <v>0.4</v>
      </c>
      <c r="E78" s="791">
        <v>0.05</v>
      </c>
      <c r="F78" s="792">
        <v>1</v>
      </c>
      <c r="G78" s="791">
        <f t="shared" si="1"/>
        <v>0.31</v>
      </c>
      <c r="H78" s="271"/>
    </row>
    <row r="79" spans="1:8" ht="28.9" hidden="1" customHeight="1">
      <c r="A79" s="1032" t="s">
        <v>527</v>
      </c>
      <c r="B79" s="1033"/>
      <c r="C79" s="791">
        <v>15.4</v>
      </c>
      <c r="D79" s="791">
        <v>0.4</v>
      </c>
      <c r="E79" s="791">
        <v>0.05</v>
      </c>
      <c r="F79" s="792">
        <v>1</v>
      </c>
      <c r="G79" s="791">
        <f t="shared" si="1"/>
        <v>0.31</v>
      </c>
      <c r="H79" s="271"/>
    </row>
    <row r="80" spans="1:8" ht="28.9" hidden="1" customHeight="1">
      <c r="A80" s="1032" t="s">
        <v>528</v>
      </c>
      <c r="B80" s="1033"/>
      <c r="C80" s="791">
        <v>4.67</v>
      </c>
      <c r="D80" s="791">
        <v>0.4</v>
      </c>
      <c r="E80" s="791">
        <v>0.05</v>
      </c>
      <c r="F80" s="792">
        <v>1</v>
      </c>
      <c r="G80" s="791">
        <f t="shared" si="1"/>
        <v>0.09</v>
      </c>
      <c r="H80" s="271"/>
    </row>
    <row r="81" spans="1:8" ht="28.9" hidden="1" customHeight="1">
      <c r="A81" s="1032" t="s">
        <v>528</v>
      </c>
      <c r="B81" s="1033"/>
      <c r="C81" s="791">
        <v>2.14</v>
      </c>
      <c r="D81" s="791">
        <v>0.4</v>
      </c>
      <c r="E81" s="791">
        <v>0.05</v>
      </c>
      <c r="F81" s="792">
        <v>1</v>
      </c>
      <c r="G81" s="791">
        <f t="shared" si="1"/>
        <v>0.04</v>
      </c>
      <c r="H81" s="271"/>
    </row>
    <row r="82" spans="1:8" ht="28.9" hidden="1" customHeight="1">
      <c r="A82" s="1032" t="s">
        <v>529</v>
      </c>
      <c r="B82" s="1033"/>
      <c r="C82" s="791">
        <v>16.2</v>
      </c>
      <c r="D82" s="791">
        <v>0.4</v>
      </c>
      <c r="E82" s="791">
        <v>0.05</v>
      </c>
      <c r="F82" s="792">
        <v>1</v>
      </c>
      <c r="G82" s="791">
        <f t="shared" si="1"/>
        <v>0.32</v>
      </c>
      <c r="H82" s="271"/>
    </row>
    <row r="83" spans="1:8" ht="28.15" hidden="1" customHeight="1">
      <c r="A83" s="1032" t="s">
        <v>530</v>
      </c>
      <c r="B83" s="1033"/>
      <c r="C83" s="791">
        <v>16.2</v>
      </c>
      <c r="D83" s="791">
        <v>0.4</v>
      </c>
      <c r="E83" s="791">
        <v>0.05</v>
      </c>
      <c r="F83" s="792">
        <v>1</v>
      </c>
      <c r="G83" s="791">
        <f t="shared" si="1"/>
        <v>0.32</v>
      </c>
      <c r="H83" s="271"/>
    </row>
    <row r="84" spans="1:8" ht="13.9" hidden="1" customHeight="1">
      <c r="A84" s="1032" t="s">
        <v>531</v>
      </c>
      <c r="B84" s="1033"/>
      <c r="C84" s="791">
        <v>16.2</v>
      </c>
      <c r="D84" s="791">
        <v>0.4</v>
      </c>
      <c r="E84" s="791">
        <v>0.05</v>
      </c>
      <c r="F84" s="792">
        <v>1</v>
      </c>
      <c r="G84" s="791">
        <f t="shared" si="1"/>
        <v>0.32</v>
      </c>
      <c r="H84" s="271"/>
    </row>
    <row r="85" spans="1:8" ht="13.9" hidden="1" customHeight="1">
      <c r="A85" s="1032" t="s">
        <v>532</v>
      </c>
      <c r="B85" s="1033"/>
      <c r="C85" s="791">
        <v>16.2</v>
      </c>
      <c r="D85" s="791">
        <v>0.4</v>
      </c>
      <c r="E85" s="791">
        <v>0.05</v>
      </c>
      <c r="F85" s="792">
        <v>1</v>
      </c>
      <c r="G85" s="791">
        <f t="shared" si="1"/>
        <v>0.32</v>
      </c>
      <c r="H85" s="271"/>
    </row>
    <row r="86" spans="1:8" ht="13.9" hidden="1" customHeight="1">
      <c r="A86" s="1032" t="s">
        <v>533</v>
      </c>
      <c r="B86" s="1033"/>
      <c r="C86" s="791">
        <v>2.19</v>
      </c>
      <c r="D86" s="791">
        <v>0.4</v>
      </c>
      <c r="E86" s="791">
        <v>0.05</v>
      </c>
      <c r="F86" s="792">
        <v>1</v>
      </c>
      <c r="G86" s="791">
        <f t="shared" si="1"/>
        <v>0.04</v>
      </c>
      <c r="H86" s="271"/>
    </row>
    <row r="87" spans="1:8" ht="13.9" hidden="1" customHeight="1">
      <c r="A87" s="1032" t="s">
        <v>533</v>
      </c>
      <c r="B87" s="1033"/>
      <c r="C87" s="791">
        <v>1.55</v>
      </c>
      <c r="D87" s="791">
        <v>0.4</v>
      </c>
      <c r="E87" s="791">
        <v>0.05</v>
      </c>
      <c r="F87" s="792">
        <v>1</v>
      </c>
      <c r="G87" s="791">
        <f t="shared" si="1"/>
        <v>0.03</v>
      </c>
      <c r="H87" s="271"/>
    </row>
    <row r="88" spans="1:8" ht="13.9" hidden="1" customHeight="1">
      <c r="A88" s="1036"/>
      <c r="B88" s="1037"/>
      <c r="C88" s="793"/>
      <c r="D88" s="793"/>
      <c r="E88" s="270"/>
      <c r="F88" s="793"/>
      <c r="G88" s="794">
        <f>SUM(G73:G87)</f>
        <v>3.69</v>
      </c>
      <c r="H88" s="271"/>
    </row>
    <row r="89" spans="1:8" ht="13.9" hidden="1" customHeight="1">
      <c r="A89" s="797"/>
      <c r="B89" s="797"/>
      <c r="C89" s="797"/>
      <c r="D89" s="797"/>
      <c r="E89" s="272"/>
      <c r="F89" s="797"/>
      <c r="G89" s="795"/>
      <c r="H89" s="273"/>
    </row>
    <row r="90" spans="1:8" ht="13.9" hidden="1" customHeight="1">
      <c r="A90" s="1042" t="e">
        <v>#REF!</v>
      </c>
      <c r="B90" s="1044" t="e">
        <v>#REF!</v>
      </c>
      <c r="C90" s="1045"/>
      <c r="D90" s="1045"/>
      <c r="E90" s="1039"/>
      <c r="F90" s="1056" t="s">
        <v>445</v>
      </c>
      <c r="G90" s="1042" t="e">
        <v>#REF!</v>
      </c>
      <c r="H90" s="271"/>
    </row>
    <row r="91" spans="1:8" ht="13.9" hidden="1" customHeight="1">
      <c r="A91" s="1043"/>
      <c r="B91" s="1040"/>
      <c r="C91" s="1046"/>
      <c r="D91" s="1046"/>
      <c r="E91" s="1041"/>
      <c r="F91" s="1043"/>
      <c r="G91" s="1043"/>
      <c r="H91" s="271"/>
    </row>
    <row r="92" spans="1:8" ht="13.9" hidden="1" customHeight="1">
      <c r="A92" s="1038" t="s">
        <v>505</v>
      </c>
      <c r="B92" s="1039"/>
      <c r="C92" s="789" t="s">
        <v>506</v>
      </c>
      <c r="D92" s="789" t="s">
        <v>507</v>
      </c>
      <c r="E92" s="789" t="s">
        <v>508</v>
      </c>
      <c r="F92" s="1056" t="s">
        <v>509</v>
      </c>
      <c r="G92" s="1056" t="s">
        <v>515</v>
      </c>
      <c r="H92" s="271"/>
    </row>
    <row r="93" spans="1:8" ht="13.9" hidden="1" customHeight="1">
      <c r="A93" s="1040"/>
      <c r="B93" s="1041"/>
      <c r="C93" s="790" t="s">
        <v>5</v>
      </c>
      <c r="D93" s="790" t="s">
        <v>5</v>
      </c>
      <c r="E93" s="790" t="s">
        <v>5</v>
      </c>
      <c r="F93" s="1043"/>
      <c r="G93" s="1043"/>
      <c r="H93" s="271"/>
    </row>
    <row r="94" spans="1:8" ht="13.9" hidden="1" customHeight="1">
      <c r="A94" s="1032" t="s">
        <v>535</v>
      </c>
      <c r="B94" s="1033"/>
      <c r="C94" s="791">
        <v>1</v>
      </c>
      <c r="D94" s="791">
        <v>1</v>
      </c>
      <c r="E94" s="791">
        <v>0.4</v>
      </c>
      <c r="F94" s="792">
        <v>13</v>
      </c>
      <c r="G94" s="791">
        <f>(C94*D94*E94)*F94</f>
        <v>5.2</v>
      </c>
      <c r="H94" s="271"/>
    </row>
    <row r="95" spans="1:8" ht="13.9" hidden="1" customHeight="1">
      <c r="A95" s="1032"/>
      <c r="B95" s="1033"/>
      <c r="C95" s="791">
        <v>1.8</v>
      </c>
      <c r="D95" s="791">
        <v>1.8</v>
      </c>
      <c r="E95" s="791">
        <v>0.4</v>
      </c>
      <c r="F95" s="792">
        <v>2</v>
      </c>
      <c r="G95" s="791">
        <f>(C95*D95*E95)*F95</f>
        <v>2.59</v>
      </c>
      <c r="H95" s="271"/>
    </row>
    <row r="96" spans="1:8" ht="13.9" hidden="1" customHeight="1">
      <c r="A96" s="1032"/>
      <c r="B96" s="1033"/>
      <c r="C96" s="791"/>
      <c r="D96" s="791"/>
      <c r="E96" s="791"/>
      <c r="F96" s="792"/>
      <c r="G96" s="791"/>
      <c r="H96" s="271"/>
    </row>
    <row r="97" spans="1:8" ht="13.9" hidden="1" customHeight="1">
      <c r="A97" s="1032"/>
      <c r="B97" s="1033"/>
      <c r="C97" s="791"/>
      <c r="D97" s="791"/>
      <c r="E97" s="791"/>
      <c r="F97" s="792"/>
      <c r="G97" s="791"/>
      <c r="H97" s="271"/>
    </row>
    <row r="98" spans="1:8" ht="13.9" hidden="1" customHeight="1">
      <c r="A98" s="1032"/>
      <c r="B98" s="1033"/>
      <c r="C98" s="791"/>
      <c r="D98" s="791"/>
      <c r="E98" s="791"/>
      <c r="F98" s="792"/>
      <c r="G98" s="791"/>
      <c r="H98" s="271"/>
    </row>
    <row r="99" spans="1:8" ht="13.9" hidden="1" customHeight="1">
      <c r="A99" s="1036"/>
      <c r="B99" s="1037"/>
      <c r="C99" s="793"/>
      <c r="D99" s="793"/>
      <c r="E99" s="270"/>
      <c r="F99" s="793"/>
      <c r="G99" s="794">
        <f>SUM(G94:G98)</f>
        <v>7.79</v>
      </c>
      <c r="H99" s="271"/>
    </row>
    <row r="100" spans="1:8" ht="13.9" hidden="1" customHeight="1">
      <c r="A100" s="798"/>
      <c r="B100" s="798"/>
      <c r="C100" s="798"/>
      <c r="D100" s="798"/>
      <c r="E100" s="798"/>
      <c r="F100" s="793"/>
      <c r="G100" s="795"/>
      <c r="H100" s="273"/>
    </row>
    <row r="101" spans="1:8" ht="13.9" hidden="1" customHeight="1">
      <c r="A101" s="1042" t="e">
        <v>#REF!</v>
      </c>
      <c r="B101" s="1044" t="e">
        <v>#REF!</v>
      </c>
      <c r="C101" s="1045"/>
      <c r="D101" s="1045"/>
      <c r="E101" s="1039"/>
      <c r="F101" s="1056" t="s">
        <v>445</v>
      </c>
      <c r="G101" s="1042" t="s">
        <v>513</v>
      </c>
      <c r="H101" s="273"/>
    </row>
    <row r="102" spans="1:8" ht="13.9" hidden="1" customHeight="1">
      <c r="A102" s="1043"/>
      <c r="B102" s="1040"/>
      <c r="C102" s="1046"/>
      <c r="D102" s="1046"/>
      <c r="E102" s="1041"/>
      <c r="F102" s="1043"/>
      <c r="G102" s="1043"/>
      <c r="H102" s="273"/>
    </row>
    <row r="103" spans="1:8" ht="13.9" hidden="1" customHeight="1">
      <c r="A103" s="1038" t="s">
        <v>505</v>
      </c>
      <c r="B103" s="1039"/>
      <c r="C103" s="789" t="s">
        <v>506</v>
      </c>
      <c r="D103" s="789" t="s">
        <v>507</v>
      </c>
      <c r="E103" s="789" t="s">
        <v>536</v>
      </c>
      <c r="F103" s="1056" t="s">
        <v>509</v>
      </c>
      <c r="G103" s="1056" t="s">
        <v>515</v>
      </c>
      <c r="H103" s="273"/>
    </row>
    <row r="104" spans="1:8" ht="13.9" hidden="1" customHeight="1">
      <c r="A104" s="1040"/>
      <c r="B104" s="1041"/>
      <c r="C104" s="790" t="s">
        <v>5</v>
      </c>
      <c r="D104" s="790" t="s">
        <v>5</v>
      </c>
      <c r="E104" s="790" t="s">
        <v>5</v>
      </c>
      <c r="F104" s="1043"/>
      <c r="G104" s="1043"/>
      <c r="H104" s="273"/>
    </row>
    <row r="105" spans="1:8" ht="13.9" hidden="1" customHeight="1">
      <c r="A105" s="1032" t="s">
        <v>524</v>
      </c>
      <c r="B105" s="1033"/>
      <c r="C105" s="791">
        <v>15.4</v>
      </c>
      <c r="D105" s="791">
        <v>0.4</v>
      </c>
      <c r="E105" s="791">
        <v>0.4</v>
      </c>
      <c r="F105" s="792">
        <v>1</v>
      </c>
      <c r="G105" s="791">
        <f t="shared" ref="G105:G116" si="2">+C105*D105*E105*F105</f>
        <v>2.46</v>
      </c>
      <c r="H105" s="273"/>
    </row>
    <row r="106" spans="1:8" ht="13.9" hidden="1" customHeight="1">
      <c r="A106" s="1032" t="s">
        <v>525</v>
      </c>
      <c r="B106" s="1033"/>
      <c r="C106" s="791">
        <v>15.4</v>
      </c>
      <c r="D106" s="791">
        <v>0.4</v>
      </c>
      <c r="E106" s="791">
        <v>0.4</v>
      </c>
      <c r="F106" s="792">
        <v>1</v>
      </c>
      <c r="G106" s="791">
        <f t="shared" si="2"/>
        <v>2.46</v>
      </c>
      <c r="H106" s="273"/>
    </row>
    <row r="107" spans="1:8" ht="13.9" hidden="1" customHeight="1">
      <c r="A107" s="1032" t="s">
        <v>526</v>
      </c>
      <c r="B107" s="1033"/>
      <c r="C107" s="791">
        <v>15.4</v>
      </c>
      <c r="D107" s="791">
        <v>0.4</v>
      </c>
      <c r="E107" s="791">
        <v>0.4</v>
      </c>
      <c r="F107" s="792">
        <v>1</v>
      </c>
      <c r="G107" s="791">
        <f t="shared" si="2"/>
        <v>2.46</v>
      </c>
      <c r="H107" s="273"/>
    </row>
    <row r="108" spans="1:8" ht="13.9" hidden="1" customHeight="1">
      <c r="A108" s="1032" t="s">
        <v>527</v>
      </c>
      <c r="B108" s="1033"/>
      <c r="C108" s="791">
        <v>15.4</v>
      </c>
      <c r="D108" s="791">
        <v>0.4</v>
      </c>
      <c r="E108" s="791">
        <v>0.4</v>
      </c>
      <c r="F108" s="792">
        <v>1</v>
      </c>
      <c r="G108" s="791">
        <f t="shared" si="2"/>
        <v>2.46</v>
      </c>
      <c r="H108" s="273"/>
    </row>
    <row r="109" spans="1:8" ht="13.9" hidden="1" customHeight="1">
      <c r="A109" s="1032" t="s">
        <v>528</v>
      </c>
      <c r="B109" s="1033"/>
      <c r="C109" s="791">
        <v>4.67</v>
      </c>
      <c r="D109" s="791">
        <v>0.4</v>
      </c>
      <c r="E109" s="791">
        <v>0.4</v>
      </c>
      <c r="F109" s="792">
        <v>1</v>
      </c>
      <c r="G109" s="791">
        <f t="shared" si="2"/>
        <v>0.75</v>
      </c>
      <c r="H109" s="273"/>
    </row>
    <row r="110" spans="1:8" ht="13.9" hidden="1" customHeight="1">
      <c r="A110" s="1032" t="s">
        <v>528</v>
      </c>
      <c r="B110" s="1033"/>
      <c r="C110" s="791">
        <v>2.14</v>
      </c>
      <c r="D110" s="791">
        <v>0.4</v>
      </c>
      <c r="E110" s="791">
        <v>0.4</v>
      </c>
      <c r="F110" s="792">
        <v>1</v>
      </c>
      <c r="G110" s="791">
        <f t="shared" si="2"/>
        <v>0.34</v>
      </c>
      <c r="H110" s="273"/>
    </row>
    <row r="111" spans="1:8" ht="13.9" hidden="1" customHeight="1">
      <c r="A111" s="1032" t="s">
        <v>529</v>
      </c>
      <c r="B111" s="1033"/>
      <c r="C111" s="791">
        <v>16.2</v>
      </c>
      <c r="D111" s="791">
        <v>0.4</v>
      </c>
      <c r="E111" s="791">
        <v>0.4</v>
      </c>
      <c r="F111" s="792">
        <v>1</v>
      </c>
      <c r="G111" s="791">
        <f t="shared" si="2"/>
        <v>2.59</v>
      </c>
      <c r="H111" s="273"/>
    </row>
    <row r="112" spans="1:8" ht="13.9" hidden="1" customHeight="1">
      <c r="A112" s="1032" t="s">
        <v>530</v>
      </c>
      <c r="B112" s="1033"/>
      <c r="C112" s="791">
        <v>16.2</v>
      </c>
      <c r="D112" s="791">
        <v>0.4</v>
      </c>
      <c r="E112" s="791">
        <v>0.4</v>
      </c>
      <c r="F112" s="792">
        <v>1</v>
      </c>
      <c r="G112" s="791">
        <f t="shared" si="2"/>
        <v>2.59</v>
      </c>
      <c r="H112" s="273"/>
    </row>
    <row r="113" spans="1:8" ht="13.9" hidden="1" customHeight="1">
      <c r="A113" s="1032" t="s">
        <v>531</v>
      </c>
      <c r="B113" s="1033"/>
      <c r="C113" s="791">
        <v>16.2</v>
      </c>
      <c r="D113" s="791">
        <v>0.4</v>
      </c>
      <c r="E113" s="791">
        <v>0.4</v>
      </c>
      <c r="F113" s="792">
        <v>1</v>
      </c>
      <c r="G113" s="791">
        <f t="shared" si="2"/>
        <v>2.59</v>
      </c>
      <c r="H113" s="273"/>
    </row>
    <row r="114" spans="1:8" ht="13.9" hidden="1" customHeight="1">
      <c r="A114" s="1032" t="s">
        <v>532</v>
      </c>
      <c r="B114" s="1033"/>
      <c r="C114" s="791">
        <v>16.2</v>
      </c>
      <c r="D114" s="791">
        <v>0.4</v>
      </c>
      <c r="E114" s="791">
        <v>0.4</v>
      </c>
      <c r="F114" s="792">
        <v>1</v>
      </c>
      <c r="G114" s="791">
        <f t="shared" si="2"/>
        <v>2.59</v>
      </c>
      <c r="H114" s="273"/>
    </row>
    <row r="115" spans="1:8" ht="13.9" hidden="1" customHeight="1">
      <c r="A115" s="1032" t="s">
        <v>533</v>
      </c>
      <c r="B115" s="1033"/>
      <c r="C115" s="791">
        <v>2.19</v>
      </c>
      <c r="D115" s="791">
        <v>0.4</v>
      </c>
      <c r="E115" s="791">
        <v>0.4</v>
      </c>
      <c r="F115" s="792">
        <v>1</v>
      </c>
      <c r="G115" s="791">
        <f t="shared" si="2"/>
        <v>0.35</v>
      </c>
      <c r="H115" s="273"/>
    </row>
    <row r="116" spans="1:8" ht="13.9" hidden="1" customHeight="1">
      <c r="A116" s="1032" t="s">
        <v>533</v>
      </c>
      <c r="B116" s="1033"/>
      <c r="C116" s="791">
        <v>1.55</v>
      </c>
      <c r="D116" s="791">
        <v>0.4</v>
      </c>
      <c r="E116" s="791">
        <v>0.4</v>
      </c>
      <c r="F116" s="792">
        <v>1</v>
      </c>
      <c r="G116" s="791">
        <f t="shared" si="2"/>
        <v>0.25</v>
      </c>
      <c r="H116" s="273"/>
    </row>
    <row r="117" spans="1:8" ht="13.9" hidden="1" customHeight="1">
      <c r="A117" s="1032"/>
      <c r="B117" s="1033"/>
      <c r="C117" s="791">
        <f>SUM(C105:C116)</f>
        <v>136.94999999999999</v>
      </c>
      <c r="D117" s="791"/>
      <c r="E117" s="791"/>
      <c r="F117" s="792"/>
      <c r="G117" s="791"/>
      <c r="H117" s="273"/>
    </row>
    <row r="118" spans="1:8" ht="13.9" hidden="1" customHeight="1">
      <c r="A118" s="1036"/>
      <c r="B118" s="1037"/>
      <c r="C118" s="793"/>
      <c r="D118" s="793"/>
      <c r="E118" s="270"/>
      <c r="F118" s="793"/>
      <c r="G118" s="794">
        <f>SUM(G105:G117)</f>
        <v>21.89</v>
      </c>
      <c r="H118" s="273"/>
    </row>
    <row r="119" spans="1:8" ht="13.9" hidden="1" customHeight="1">
      <c r="A119" s="270"/>
      <c r="B119" s="270"/>
      <c r="C119" s="270"/>
      <c r="D119" s="270"/>
      <c r="E119" s="270"/>
      <c r="F119" s="270"/>
      <c r="G119" s="270"/>
      <c r="H119" s="271"/>
    </row>
    <row r="120" spans="1:8" ht="13.9" hidden="1" customHeight="1">
      <c r="A120" s="270"/>
      <c r="B120" s="270"/>
      <c r="C120" s="270"/>
      <c r="D120" s="270"/>
      <c r="E120" s="270"/>
      <c r="F120" s="270"/>
      <c r="G120" s="270"/>
      <c r="H120" s="271"/>
    </row>
    <row r="121" spans="1:8" ht="13.9" hidden="1" customHeight="1">
      <c r="A121" s="270"/>
      <c r="B121" s="270"/>
      <c r="C121" s="270"/>
      <c r="D121" s="270"/>
      <c r="E121" s="270"/>
      <c r="F121" s="270"/>
      <c r="G121" s="270"/>
      <c r="H121" s="271"/>
    </row>
    <row r="122" spans="1:8" ht="13.9" hidden="1" customHeight="1">
      <c r="A122" s="1042" t="e">
        <v>#REF!</v>
      </c>
      <c r="B122" s="1044" t="e">
        <v>#REF!</v>
      </c>
      <c r="C122" s="1045"/>
      <c r="D122" s="1045"/>
      <c r="E122" s="1039"/>
      <c r="F122" s="1056" t="s">
        <v>445</v>
      </c>
      <c r="G122" s="1042" t="e">
        <v>#REF!</v>
      </c>
      <c r="H122" s="271"/>
    </row>
    <row r="123" spans="1:8" ht="13.9" hidden="1" customHeight="1">
      <c r="A123" s="1043"/>
      <c r="B123" s="1040"/>
      <c r="C123" s="1046"/>
      <c r="D123" s="1046"/>
      <c r="E123" s="1041"/>
      <c r="F123" s="1043"/>
      <c r="G123" s="1043"/>
      <c r="H123" s="271"/>
    </row>
    <row r="124" spans="1:8" ht="13.9" hidden="1" customHeight="1">
      <c r="A124" s="1038" t="s">
        <v>505</v>
      </c>
      <c r="B124" s="1039"/>
      <c r="C124" s="789" t="s">
        <v>506</v>
      </c>
      <c r="D124" s="789" t="s">
        <v>507</v>
      </c>
      <c r="E124" s="789" t="s">
        <v>537</v>
      </c>
      <c r="F124" s="1056" t="s">
        <v>509</v>
      </c>
      <c r="G124" s="1056" t="s">
        <v>510</v>
      </c>
      <c r="H124" s="271"/>
    </row>
    <row r="125" spans="1:8" ht="13.9" hidden="1" customHeight="1">
      <c r="A125" s="1040"/>
      <c r="B125" s="1041"/>
      <c r="C125" s="790" t="s">
        <v>5</v>
      </c>
      <c r="D125" s="790" t="s">
        <v>5</v>
      </c>
      <c r="E125" s="790" t="s">
        <v>5</v>
      </c>
      <c r="F125" s="1043"/>
      <c r="G125" s="1043"/>
      <c r="H125" s="271"/>
    </row>
    <row r="126" spans="1:8" ht="13.9" hidden="1" customHeight="1">
      <c r="A126" s="1049" t="s">
        <v>538</v>
      </c>
      <c r="B126" s="1035"/>
      <c r="C126" s="791"/>
      <c r="D126" s="791"/>
      <c r="E126" s="791">
        <v>8</v>
      </c>
      <c r="F126" s="792">
        <v>14</v>
      </c>
      <c r="G126" s="791">
        <f>+E126*F126</f>
        <v>112</v>
      </c>
      <c r="H126" s="271"/>
    </row>
    <row r="127" spans="1:8" ht="13.9" hidden="1" customHeight="1">
      <c r="A127" s="1049"/>
      <c r="B127" s="1035"/>
      <c r="C127" s="791"/>
      <c r="D127" s="791"/>
      <c r="E127" s="791"/>
      <c r="F127" s="792"/>
      <c r="G127" s="791"/>
      <c r="H127" s="271"/>
    </row>
    <row r="128" spans="1:8" ht="13.9" hidden="1" customHeight="1">
      <c r="A128" s="1049"/>
      <c r="B128" s="1035"/>
      <c r="C128" s="791"/>
      <c r="D128" s="791"/>
      <c r="E128" s="791"/>
      <c r="F128" s="792"/>
      <c r="G128" s="791"/>
      <c r="H128" s="271"/>
    </row>
    <row r="129" spans="1:8" ht="13.9" hidden="1" customHeight="1">
      <c r="A129" s="1032"/>
      <c r="B129" s="1033"/>
      <c r="C129" s="791"/>
      <c r="D129" s="791"/>
      <c r="E129" s="791"/>
      <c r="F129" s="792"/>
      <c r="G129" s="791"/>
      <c r="H129" s="271"/>
    </row>
    <row r="130" spans="1:8" ht="13.9" hidden="1" customHeight="1">
      <c r="A130" s="1036"/>
      <c r="B130" s="1037"/>
      <c r="C130" s="793"/>
      <c r="D130" s="793"/>
      <c r="E130" s="270"/>
      <c r="F130" s="793"/>
      <c r="G130" s="794">
        <f>SUM(G126:G129)</f>
        <v>112</v>
      </c>
      <c r="H130" s="271"/>
    </row>
    <row r="131" spans="1:8" ht="13.9" hidden="1" customHeight="1">
      <c r="A131" s="793"/>
      <c r="B131" s="793"/>
      <c r="C131" s="793"/>
      <c r="D131" s="793"/>
      <c r="E131" s="270"/>
      <c r="F131" s="793"/>
      <c r="G131" s="796"/>
      <c r="H131" s="271"/>
    </row>
    <row r="132" spans="1:8" ht="13.9" hidden="1" customHeight="1">
      <c r="A132" s="1042" t="e">
        <v>#REF!</v>
      </c>
      <c r="B132" s="1044" t="e">
        <v>#REF!</v>
      </c>
      <c r="C132" s="1045"/>
      <c r="D132" s="1045"/>
      <c r="E132" s="1039"/>
      <c r="F132" s="1056" t="s">
        <v>445</v>
      </c>
      <c r="G132" s="1042" t="e">
        <v>#REF!</v>
      </c>
      <c r="H132" s="271"/>
    </row>
    <row r="133" spans="1:8" ht="13.9" hidden="1" customHeight="1">
      <c r="A133" s="1043"/>
      <c r="B133" s="1040"/>
      <c r="C133" s="1046"/>
      <c r="D133" s="1046"/>
      <c r="E133" s="1041"/>
      <c r="F133" s="1043"/>
      <c r="G133" s="1043"/>
      <c r="H133" s="271"/>
    </row>
    <row r="134" spans="1:8" ht="13.9" hidden="1" customHeight="1">
      <c r="A134" s="1038" t="s">
        <v>505</v>
      </c>
      <c r="B134" s="1039"/>
      <c r="C134" s="789" t="s">
        <v>506</v>
      </c>
      <c r="D134" s="789" t="s">
        <v>507</v>
      </c>
      <c r="E134" s="789" t="s">
        <v>537</v>
      </c>
      <c r="F134" s="1056" t="s">
        <v>509</v>
      </c>
      <c r="G134" s="1056" t="s">
        <v>510</v>
      </c>
      <c r="H134" s="271"/>
    </row>
    <row r="135" spans="1:8" ht="13.9" hidden="1" customHeight="1">
      <c r="A135" s="1040"/>
      <c r="B135" s="1041"/>
      <c r="C135" s="790" t="s">
        <v>5</v>
      </c>
      <c r="D135" s="790" t="s">
        <v>5</v>
      </c>
      <c r="E135" s="790" t="s">
        <v>5</v>
      </c>
      <c r="F135" s="1043"/>
      <c r="G135" s="1043"/>
      <c r="H135" s="271"/>
    </row>
    <row r="136" spans="1:8" ht="13.9" hidden="1" customHeight="1">
      <c r="A136" s="1049"/>
      <c r="B136" s="1035"/>
      <c r="C136" s="791"/>
      <c r="D136" s="791"/>
      <c r="E136" s="791"/>
      <c r="F136" s="792"/>
      <c r="G136" s="791"/>
      <c r="H136" s="271"/>
    </row>
    <row r="137" spans="1:8" ht="13.9" hidden="1" customHeight="1">
      <c r="A137" s="1049" t="s">
        <v>539</v>
      </c>
      <c r="B137" s="1035"/>
      <c r="C137" s="791"/>
      <c r="D137" s="791"/>
      <c r="E137" s="791">
        <v>8</v>
      </c>
      <c r="F137" s="792">
        <v>2</v>
      </c>
      <c r="G137" s="791">
        <f>+E137*F137</f>
        <v>16</v>
      </c>
      <c r="H137" s="271"/>
    </row>
    <row r="138" spans="1:8" ht="13.9" hidden="1" customHeight="1">
      <c r="A138" s="1049"/>
      <c r="B138" s="1035"/>
      <c r="C138" s="791"/>
      <c r="D138" s="791"/>
      <c r="E138" s="791"/>
      <c r="F138" s="792"/>
      <c r="G138" s="794">
        <f>SUM(G134:G137)</f>
        <v>16</v>
      </c>
      <c r="H138" s="271"/>
    </row>
    <row r="139" spans="1:8" ht="13.9" hidden="1" customHeight="1">
      <c r="A139" s="1032"/>
      <c r="B139" s="1033"/>
      <c r="C139" s="791"/>
      <c r="D139" s="791"/>
      <c r="E139" s="791"/>
      <c r="F139" s="792"/>
      <c r="G139" s="791"/>
      <c r="H139" s="271"/>
    </row>
    <row r="140" spans="1:8" ht="13.9" hidden="1" customHeight="1">
      <c r="A140" s="1042" t="e">
        <v>#REF!</v>
      </c>
      <c r="B140" s="1044" t="e">
        <v>#REF!</v>
      </c>
      <c r="C140" s="1045"/>
      <c r="D140" s="1045"/>
      <c r="E140" s="1039"/>
      <c r="F140" s="1056" t="s">
        <v>445</v>
      </c>
      <c r="G140" s="1042" t="e">
        <v>#REF!</v>
      </c>
      <c r="H140" s="271"/>
    </row>
    <row r="141" spans="1:8" ht="13.9" hidden="1" customHeight="1">
      <c r="A141" s="1043"/>
      <c r="B141" s="1040"/>
      <c r="C141" s="1046"/>
      <c r="D141" s="1046"/>
      <c r="E141" s="1041"/>
      <c r="F141" s="1043"/>
      <c r="G141" s="1043"/>
      <c r="H141" s="271"/>
    </row>
    <row r="142" spans="1:8" ht="13.9" hidden="1" customHeight="1">
      <c r="A142" s="1038" t="s">
        <v>505</v>
      </c>
      <c r="B142" s="1039"/>
      <c r="C142" s="789" t="s">
        <v>506</v>
      </c>
      <c r="D142" s="789" t="s">
        <v>507</v>
      </c>
      <c r="E142" s="789" t="s">
        <v>508</v>
      </c>
      <c r="F142" s="1056" t="s">
        <v>509</v>
      </c>
      <c r="G142" s="1056" t="s">
        <v>510</v>
      </c>
      <c r="H142" s="271"/>
    </row>
    <row r="143" spans="1:8" ht="13.9" hidden="1" customHeight="1">
      <c r="A143" s="1040"/>
      <c r="B143" s="1041"/>
      <c r="C143" s="790" t="s">
        <v>5</v>
      </c>
      <c r="D143" s="790" t="s">
        <v>5</v>
      </c>
      <c r="E143" s="790" t="s">
        <v>5</v>
      </c>
      <c r="F143" s="1043"/>
      <c r="G143" s="1043"/>
      <c r="H143" s="271"/>
    </row>
    <row r="144" spans="1:8" ht="13.9" hidden="1" customHeight="1">
      <c r="A144" s="1032" t="s">
        <v>524</v>
      </c>
      <c r="B144" s="1033"/>
      <c r="C144" s="791">
        <v>15.4</v>
      </c>
      <c r="D144" s="791">
        <v>0.4</v>
      </c>
      <c r="E144" s="791">
        <v>0.4</v>
      </c>
      <c r="F144" s="792">
        <v>1</v>
      </c>
      <c r="G144" s="791">
        <f t="shared" ref="G144:G151" si="3">+C144*D144*E144*F144</f>
        <v>2.46</v>
      </c>
      <c r="H144" s="273"/>
    </row>
    <row r="145" spans="1:8" ht="13.9" hidden="1" customHeight="1">
      <c r="A145" s="1032" t="s">
        <v>525</v>
      </c>
      <c r="B145" s="1033"/>
      <c r="C145" s="791">
        <v>4.67</v>
      </c>
      <c r="D145" s="791">
        <v>0.4</v>
      </c>
      <c r="E145" s="791">
        <v>0.4</v>
      </c>
      <c r="F145" s="792">
        <v>1</v>
      </c>
      <c r="G145" s="791">
        <f t="shared" si="3"/>
        <v>0.75</v>
      </c>
      <c r="H145" s="273"/>
    </row>
    <row r="146" spans="1:8" ht="13.9" hidden="1" customHeight="1">
      <c r="A146" s="1032" t="s">
        <v>526</v>
      </c>
      <c r="B146" s="1033"/>
      <c r="C146" s="791">
        <v>15.4</v>
      </c>
      <c r="D146" s="791">
        <v>0.4</v>
      </c>
      <c r="E146" s="791">
        <v>0.4</v>
      </c>
      <c r="F146" s="792">
        <v>1</v>
      </c>
      <c r="G146" s="791">
        <f t="shared" si="3"/>
        <v>2.46</v>
      </c>
      <c r="H146" s="273"/>
    </row>
    <row r="147" spans="1:8" ht="13.9" hidden="1" customHeight="1">
      <c r="A147" s="1032" t="s">
        <v>527</v>
      </c>
      <c r="B147" s="1033"/>
      <c r="C147" s="791">
        <v>15.4</v>
      </c>
      <c r="D147" s="791">
        <v>0.1</v>
      </c>
      <c r="E147" s="791">
        <v>0.3</v>
      </c>
      <c r="F147" s="792">
        <v>1</v>
      </c>
      <c r="G147" s="791">
        <f t="shared" si="3"/>
        <v>0.46</v>
      </c>
      <c r="H147" s="273"/>
    </row>
    <row r="148" spans="1:8" ht="13.9" hidden="1" customHeight="1">
      <c r="A148" s="1032" t="s">
        <v>529</v>
      </c>
      <c r="B148" s="1033"/>
      <c r="C148" s="791">
        <v>16.2</v>
      </c>
      <c r="D148" s="791">
        <v>0.4</v>
      </c>
      <c r="E148" s="791">
        <v>0.4</v>
      </c>
      <c r="F148" s="792">
        <v>1</v>
      </c>
      <c r="G148" s="791">
        <f t="shared" si="3"/>
        <v>2.59</v>
      </c>
      <c r="H148" s="273"/>
    </row>
    <row r="149" spans="1:8" ht="13.9" hidden="1" customHeight="1">
      <c r="A149" s="1032" t="s">
        <v>530</v>
      </c>
      <c r="B149" s="1033"/>
      <c r="C149" s="791">
        <v>16.2</v>
      </c>
      <c r="D149" s="791">
        <v>0.4</v>
      </c>
      <c r="E149" s="791">
        <v>0.4</v>
      </c>
      <c r="F149" s="792">
        <v>1</v>
      </c>
      <c r="G149" s="791">
        <f t="shared" si="3"/>
        <v>2.59</v>
      </c>
      <c r="H149" s="273"/>
    </row>
    <row r="150" spans="1:8" ht="13.9" hidden="1" customHeight="1">
      <c r="A150" s="1032" t="s">
        <v>531</v>
      </c>
      <c r="B150" s="1033"/>
      <c r="C150" s="791">
        <v>16.2</v>
      </c>
      <c r="D150" s="791">
        <v>0.4</v>
      </c>
      <c r="E150" s="791">
        <v>0.4</v>
      </c>
      <c r="F150" s="792">
        <v>1</v>
      </c>
      <c r="G150" s="791">
        <f t="shared" si="3"/>
        <v>2.59</v>
      </c>
      <c r="H150" s="273"/>
    </row>
    <row r="151" spans="1:8" ht="13.9" hidden="1" customHeight="1">
      <c r="A151" s="1032" t="s">
        <v>532</v>
      </c>
      <c r="B151" s="1033"/>
      <c r="C151" s="791">
        <v>16.2</v>
      </c>
      <c r="D151" s="791">
        <v>0.4</v>
      </c>
      <c r="E151" s="791">
        <v>0.4</v>
      </c>
      <c r="F151" s="792">
        <v>1</v>
      </c>
      <c r="G151" s="791">
        <f t="shared" si="3"/>
        <v>2.59</v>
      </c>
      <c r="H151" s="273"/>
    </row>
    <row r="152" spans="1:8" ht="13.9" hidden="1" customHeight="1">
      <c r="A152" s="1032"/>
      <c r="B152" s="1033"/>
      <c r="C152" s="791"/>
      <c r="D152" s="791"/>
      <c r="E152" s="791"/>
      <c r="F152" s="792"/>
      <c r="G152" s="791"/>
      <c r="H152" s="271"/>
    </row>
    <row r="153" spans="1:8" ht="13.9" hidden="1" customHeight="1">
      <c r="A153" s="1032"/>
      <c r="B153" s="1033"/>
      <c r="C153" s="791"/>
      <c r="D153" s="791"/>
      <c r="E153" s="791"/>
      <c r="F153" s="792"/>
      <c r="G153" s="791"/>
      <c r="H153" s="271"/>
    </row>
    <row r="154" spans="1:8" ht="13.9" hidden="1" customHeight="1">
      <c r="A154" s="1032"/>
      <c r="B154" s="1033"/>
      <c r="C154" s="791"/>
      <c r="D154" s="791"/>
      <c r="E154" s="791"/>
      <c r="F154" s="792"/>
      <c r="G154" s="791"/>
      <c r="H154" s="271"/>
    </row>
    <row r="155" spans="1:8" ht="13.9" hidden="1" customHeight="1">
      <c r="A155" s="1032"/>
      <c r="B155" s="1033"/>
      <c r="C155" s="791"/>
      <c r="D155" s="791"/>
      <c r="E155" s="791"/>
      <c r="F155" s="792"/>
      <c r="G155" s="791"/>
      <c r="H155" s="271"/>
    </row>
    <row r="156" spans="1:8" ht="13.9" hidden="1" customHeight="1">
      <c r="A156" s="1032"/>
      <c r="B156" s="1033"/>
      <c r="C156" s="791">
        <f>SUM(C144:C155)</f>
        <v>115.67</v>
      </c>
      <c r="D156" s="791"/>
      <c r="E156" s="791"/>
      <c r="F156" s="792"/>
      <c r="G156" s="791"/>
      <c r="H156" s="271"/>
    </row>
    <row r="157" spans="1:8" ht="13.9" hidden="1" customHeight="1">
      <c r="A157" s="1036"/>
      <c r="B157" s="1037"/>
      <c r="C157" s="793"/>
      <c r="D157" s="793"/>
      <c r="E157" s="270"/>
      <c r="F157" s="793"/>
      <c r="G157" s="794">
        <f>SUM(G144:G155)</f>
        <v>16.489999999999998</v>
      </c>
      <c r="H157" s="271"/>
    </row>
    <row r="158" spans="1:8" ht="13.9" hidden="1" customHeight="1">
      <c r="A158" s="793"/>
      <c r="B158" s="793"/>
      <c r="C158" s="793"/>
      <c r="D158" s="793"/>
      <c r="E158" s="270"/>
      <c r="F158" s="793"/>
      <c r="G158" s="796"/>
      <c r="H158" s="271"/>
    </row>
    <row r="159" spans="1:8" ht="13.9" hidden="1" customHeight="1">
      <c r="A159" s="1042" t="e">
        <v>#REF!</v>
      </c>
      <c r="B159" s="1044" t="e">
        <v>#REF!</v>
      </c>
      <c r="C159" s="1045"/>
      <c r="D159" s="1045"/>
      <c r="E159" s="1039"/>
      <c r="F159" s="1056" t="s">
        <v>445</v>
      </c>
      <c r="G159" s="1042" t="e">
        <v>#REF!</v>
      </c>
      <c r="H159" s="271"/>
    </row>
    <row r="160" spans="1:8" ht="13.9" hidden="1" customHeight="1">
      <c r="A160" s="1043"/>
      <c r="B160" s="1040"/>
      <c r="C160" s="1046"/>
      <c r="D160" s="1046"/>
      <c r="E160" s="1041"/>
      <c r="F160" s="1043"/>
      <c r="G160" s="1043"/>
      <c r="H160" s="271"/>
    </row>
    <row r="161" spans="1:8" ht="13.9" hidden="1" customHeight="1">
      <c r="A161" s="1038" t="s">
        <v>505</v>
      </c>
      <c r="B161" s="1039"/>
      <c r="C161" s="789" t="s">
        <v>506</v>
      </c>
      <c r="D161" s="789" t="s">
        <v>507</v>
      </c>
      <c r="E161" s="789" t="s">
        <v>508</v>
      </c>
      <c r="F161" s="1056" t="s">
        <v>509</v>
      </c>
      <c r="G161" s="1056" t="s">
        <v>510</v>
      </c>
      <c r="H161" s="271"/>
    </row>
    <row r="162" spans="1:8" ht="13.9" hidden="1" customHeight="1">
      <c r="A162" s="1040"/>
      <c r="B162" s="1041"/>
      <c r="C162" s="790" t="s">
        <v>5</v>
      </c>
      <c r="D162" s="790" t="s">
        <v>5</v>
      </c>
      <c r="E162" s="790" t="s">
        <v>5</v>
      </c>
      <c r="F162" s="1043"/>
      <c r="G162" s="1043"/>
      <c r="H162" s="271"/>
    </row>
    <row r="163" spans="1:8" ht="13.9" hidden="1" customHeight="1">
      <c r="A163" s="1032" t="s">
        <v>525</v>
      </c>
      <c r="B163" s="1033"/>
      <c r="C163" s="791">
        <v>4.67</v>
      </c>
      <c r="D163" s="791">
        <v>0.3</v>
      </c>
      <c r="E163" s="791">
        <v>0.1</v>
      </c>
      <c r="F163" s="792">
        <v>1</v>
      </c>
      <c r="G163" s="791">
        <f>+C163*D163*E163*F163</f>
        <v>0.14000000000000001</v>
      </c>
      <c r="H163" s="271"/>
    </row>
    <row r="164" spans="1:8" ht="13.9" hidden="1" customHeight="1">
      <c r="A164" s="1032" t="s">
        <v>526</v>
      </c>
      <c r="B164" s="1033"/>
      <c r="C164" s="791">
        <v>15.4</v>
      </c>
      <c r="D164" s="791">
        <v>0.3</v>
      </c>
      <c r="E164" s="791">
        <v>0.1</v>
      </c>
      <c r="F164" s="792">
        <v>1</v>
      </c>
      <c r="G164" s="791">
        <f>+C164*D164*E164*F164</f>
        <v>0.46</v>
      </c>
      <c r="H164" s="271"/>
    </row>
    <row r="165" spans="1:8" ht="13.9" hidden="1" customHeight="1">
      <c r="A165" s="1032" t="s">
        <v>529</v>
      </c>
      <c r="B165" s="1033"/>
      <c r="C165" s="791">
        <v>8.6999999999999993</v>
      </c>
      <c r="D165" s="791">
        <v>0.3</v>
      </c>
      <c r="E165" s="791">
        <v>0.1</v>
      </c>
      <c r="F165" s="792">
        <v>1</v>
      </c>
      <c r="G165" s="791">
        <f>+C165*D165*E165*F165</f>
        <v>0.26</v>
      </c>
      <c r="H165" s="271"/>
    </row>
    <row r="166" spans="1:8" ht="13.9" hidden="1" customHeight="1">
      <c r="A166" s="1032" t="s">
        <v>530</v>
      </c>
      <c r="B166" s="1033"/>
      <c r="C166" s="791">
        <v>8.6999999999999993</v>
      </c>
      <c r="D166" s="791">
        <v>0.3</v>
      </c>
      <c r="E166" s="791">
        <v>0.1</v>
      </c>
      <c r="F166" s="792">
        <v>1</v>
      </c>
      <c r="G166" s="791">
        <f>+C166*D166*E166*F166</f>
        <v>0.26</v>
      </c>
      <c r="H166" s="271"/>
    </row>
    <row r="167" spans="1:8" ht="13.9" hidden="1" customHeight="1">
      <c r="A167" s="1032"/>
      <c r="B167" s="1033"/>
      <c r="C167" s="791">
        <f>SUM(C163:C166)</f>
        <v>37.47</v>
      </c>
      <c r="D167" s="791"/>
      <c r="E167" s="791"/>
      <c r="F167" s="792"/>
      <c r="G167" s="791"/>
      <c r="H167" s="271"/>
    </row>
    <row r="168" spans="1:8" ht="13.9" hidden="1" customHeight="1">
      <c r="A168" s="1036"/>
      <c r="B168" s="1037"/>
      <c r="C168" s="793"/>
      <c r="D168" s="793"/>
      <c r="E168" s="270"/>
      <c r="F168" s="793"/>
      <c r="G168" s="794">
        <f>SUM(G163:G167)</f>
        <v>1.1200000000000001</v>
      </c>
      <c r="H168" s="271"/>
    </row>
    <row r="169" spans="1:8" ht="13.9" hidden="1" customHeight="1">
      <c r="A169" s="793"/>
      <c r="B169" s="793"/>
      <c r="C169" s="793"/>
      <c r="D169" s="793"/>
      <c r="E169" s="270"/>
      <c r="F169" s="793"/>
      <c r="G169" s="795"/>
      <c r="H169" s="271"/>
    </row>
    <row r="170" spans="1:8" ht="13.9" hidden="1" customHeight="1">
      <c r="A170" s="1042" t="e">
        <v>#REF!</v>
      </c>
      <c r="B170" s="1044" t="e">
        <v>#REF!</v>
      </c>
      <c r="C170" s="1045"/>
      <c r="D170" s="1045"/>
      <c r="E170" s="1039"/>
      <c r="F170" s="1056" t="s">
        <v>445</v>
      </c>
      <c r="G170" s="1042" t="e">
        <v>#REF!</v>
      </c>
      <c r="H170" s="271"/>
    </row>
    <row r="171" spans="1:8" ht="13.9" hidden="1" customHeight="1">
      <c r="A171" s="1043"/>
      <c r="B171" s="1040"/>
      <c r="C171" s="1046"/>
      <c r="D171" s="1046"/>
      <c r="E171" s="1041"/>
      <c r="F171" s="1043"/>
      <c r="G171" s="1043"/>
      <c r="H171" s="271"/>
    </row>
    <row r="172" spans="1:8" ht="13.9" hidden="1" customHeight="1">
      <c r="A172" s="1038" t="s">
        <v>505</v>
      </c>
      <c r="B172" s="1039"/>
      <c r="C172" s="789" t="s">
        <v>506</v>
      </c>
      <c r="D172" s="789" t="s">
        <v>507</v>
      </c>
      <c r="E172" s="789" t="s">
        <v>508</v>
      </c>
      <c r="F172" s="1056" t="s">
        <v>509</v>
      </c>
      <c r="G172" s="1056" t="s">
        <v>510</v>
      </c>
      <c r="H172" s="271"/>
    </row>
    <row r="173" spans="1:8" ht="13.9" hidden="1" customHeight="1">
      <c r="A173" s="1040"/>
      <c r="B173" s="1041"/>
      <c r="C173" s="790" t="s">
        <v>5</v>
      </c>
      <c r="D173" s="790" t="s">
        <v>5</v>
      </c>
      <c r="E173" s="790" t="s">
        <v>5</v>
      </c>
      <c r="F173" s="1043"/>
      <c r="G173" s="1043"/>
      <c r="H173" s="271"/>
    </row>
    <row r="174" spans="1:8" ht="13.9" hidden="1" customHeight="1">
      <c r="A174" s="1032" t="s">
        <v>524</v>
      </c>
      <c r="B174" s="1033"/>
      <c r="C174" s="791">
        <v>15.7</v>
      </c>
      <c r="D174" s="791">
        <v>0.9</v>
      </c>
      <c r="E174" s="791">
        <v>0.2</v>
      </c>
      <c r="F174" s="792">
        <v>1</v>
      </c>
      <c r="G174" s="791">
        <f>+C174*D174*E174*F174</f>
        <v>2.83</v>
      </c>
      <c r="H174" s="271"/>
    </row>
    <row r="175" spans="1:8" ht="13.9" hidden="1" customHeight="1">
      <c r="A175" s="1032" t="s">
        <v>532</v>
      </c>
      <c r="B175" s="1033"/>
      <c r="C175" s="791">
        <v>8.8000000000000007</v>
      </c>
      <c r="D175" s="791">
        <v>0.9</v>
      </c>
      <c r="E175" s="791">
        <v>0.2</v>
      </c>
      <c r="F175" s="792">
        <v>1</v>
      </c>
      <c r="G175" s="791">
        <f>+C175*D175*E175*F175</f>
        <v>1.58</v>
      </c>
      <c r="H175" s="271"/>
    </row>
    <row r="176" spans="1:8" ht="13.9" hidden="1" customHeight="1">
      <c r="A176" s="1032"/>
      <c r="B176" s="1033"/>
      <c r="C176" s="791"/>
      <c r="D176" s="791"/>
      <c r="E176" s="791"/>
      <c r="F176" s="792"/>
      <c r="G176" s="791"/>
      <c r="H176" s="271"/>
    </row>
    <row r="177" spans="1:8" ht="13.9" hidden="1" customHeight="1">
      <c r="A177" s="1032"/>
      <c r="B177" s="1033"/>
      <c r="C177" s="791"/>
      <c r="D177" s="791"/>
      <c r="E177" s="791"/>
      <c r="F177" s="792"/>
      <c r="G177" s="791"/>
      <c r="H177" s="271"/>
    </row>
    <row r="178" spans="1:8" ht="13.9" hidden="1" customHeight="1">
      <c r="A178" s="1032"/>
      <c r="B178" s="1033"/>
      <c r="C178" s="791">
        <f>SUM(C174:C177)</f>
        <v>24.5</v>
      </c>
      <c r="D178" s="791"/>
      <c r="E178" s="791"/>
      <c r="F178" s="792"/>
      <c r="G178" s="791"/>
      <c r="H178" s="271"/>
    </row>
    <row r="179" spans="1:8" ht="15" hidden="1" customHeight="1">
      <c r="A179" s="1036"/>
      <c r="B179" s="1037"/>
      <c r="C179" s="793"/>
      <c r="D179" s="793"/>
      <c r="E179" s="270"/>
      <c r="F179" s="793"/>
      <c r="G179" s="794">
        <f>SUM(G174:G178)</f>
        <v>4.41</v>
      </c>
      <c r="H179" s="271"/>
    </row>
    <row r="180" spans="1:8" ht="15" hidden="1" customHeight="1">
      <c r="A180" s="793"/>
      <c r="B180" s="793"/>
      <c r="C180" s="793"/>
      <c r="D180" s="793"/>
      <c r="E180" s="270"/>
      <c r="F180" s="793"/>
      <c r="G180" s="799"/>
      <c r="H180" s="271"/>
    </row>
    <row r="181" spans="1:8" ht="15" hidden="1" customHeight="1">
      <c r="A181" s="1042" t="e">
        <v>#REF!</v>
      </c>
      <c r="B181" s="1044" t="e">
        <v>#REF!</v>
      </c>
      <c r="C181" s="1045"/>
      <c r="D181" s="1045"/>
      <c r="E181" s="1039"/>
      <c r="F181" s="1056" t="s">
        <v>445</v>
      </c>
      <c r="G181" s="1042" t="e">
        <v>#REF!</v>
      </c>
      <c r="H181" s="271"/>
    </row>
    <row r="182" spans="1:8" ht="13.9" hidden="1" customHeight="1">
      <c r="A182" s="1043"/>
      <c r="B182" s="1040"/>
      <c r="C182" s="1046"/>
      <c r="D182" s="1046"/>
      <c r="E182" s="1041"/>
      <c r="F182" s="1043"/>
      <c r="G182" s="1043"/>
      <c r="H182" s="271"/>
    </row>
    <row r="183" spans="1:8" ht="13.9" hidden="1" customHeight="1">
      <c r="A183" s="1038" t="s">
        <v>505</v>
      </c>
      <c r="B183" s="1039"/>
      <c r="C183" s="789" t="s">
        <v>506</v>
      </c>
      <c r="D183" s="789" t="s">
        <v>507</v>
      </c>
      <c r="E183" s="789" t="s">
        <v>537</v>
      </c>
      <c r="F183" s="1056" t="s">
        <v>509</v>
      </c>
      <c r="G183" s="1056" t="s">
        <v>510</v>
      </c>
      <c r="H183" s="271"/>
    </row>
    <row r="184" spans="1:8" ht="13.9" hidden="1" customHeight="1">
      <c r="A184" s="1040"/>
      <c r="B184" s="1041"/>
      <c r="C184" s="790" t="s">
        <v>5</v>
      </c>
      <c r="D184" s="790" t="s">
        <v>5</v>
      </c>
      <c r="E184" s="790" t="s">
        <v>5</v>
      </c>
      <c r="F184" s="1043"/>
      <c r="G184" s="1043"/>
      <c r="H184" s="271"/>
    </row>
    <row r="185" spans="1:8" ht="13.9" hidden="1" customHeight="1">
      <c r="A185" s="1032" t="s">
        <v>524</v>
      </c>
      <c r="B185" s="1033"/>
      <c r="C185" s="791">
        <v>15.7</v>
      </c>
      <c r="D185" s="791">
        <v>0.9</v>
      </c>
      <c r="E185" s="791">
        <v>0.1</v>
      </c>
      <c r="F185" s="792">
        <v>1</v>
      </c>
      <c r="G185" s="791">
        <f>+C185*D185*E185*F185</f>
        <v>1.41</v>
      </c>
      <c r="H185" s="271"/>
    </row>
    <row r="186" spans="1:8" ht="13.9" hidden="1" customHeight="1">
      <c r="A186" s="1032" t="s">
        <v>532</v>
      </c>
      <c r="B186" s="1033"/>
      <c r="C186" s="791">
        <v>8.8000000000000007</v>
      </c>
      <c r="D186" s="791">
        <v>0.9</v>
      </c>
      <c r="E186" s="791">
        <v>0.1</v>
      </c>
      <c r="F186" s="792">
        <v>1</v>
      </c>
      <c r="G186" s="791">
        <f>+C186*D186*E186*F186</f>
        <v>0.79</v>
      </c>
      <c r="H186" s="271"/>
    </row>
    <row r="187" spans="1:8" ht="13.9" hidden="1" customHeight="1">
      <c r="A187" s="1049"/>
      <c r="B187" s="1035"/>
      <c r="C187" s="791">
        <f>+C185+C186</f>
        <v>24.5</v>
      </c>
      <c r="D187" s="791"/>
      <c r="E187" s="791"/>
      <c r="F187" s="792"/>
      <c r="G187" s="791"/>
      <c r="H187" s="271"/>
    </row>
    <row r="188" spans="1:8" ht="13.9" hidden="1" customHeight="1">
      <c r="A188" s="1032"/>
      <c r="B188" s="1033"/>
      <c r="C188" s="791"/>
      <c r="D188" s="791"/>
      <c r="E188" s="791"/>
      <c r="F188" s="792"/>
      <c r="G188" s="791"/>
      <c r="H188" s="271"/>
    </row>
    <row r="189" spans="1:8" ht="13.9" hidden="1" customHeight="1">
      <c r="A189" s="1036"/>
      <c r="B189" s="1037"/>
      <c r="C189" s="793"/>
      <c r="D189" s="793"/>
      <c r="E189" s="270"/>
      <c r="F189" s="793"/>
      <c r="G189" s="794">
        <f>SUM(G185:G188)</f>
        <v>2.2000000000000002</v>
      </c>
      <c r="H189" s="271"/>
    </row>
    <row r="190" spans="1:8" ht="15" hidden="1" customHeight="1">
      <c r="A190" s="793"/>
      <c r="B190" s="793"/>
      <c r="C190" s="793"/>
      <c r="D190" s="793"/>
      <c r="E190" s="270"/>
      <c r="F190" s="793"/>
      <c r="G190" s="799"/>
      <c r="H190" s="271"/>
    </row>
    <row r="191" spans="1:8" ht="15" hidden="1" customHeight="1">
      <c r="A191" s="1042" t="e">
        <v>#REF!</v>
      </c>
      <c r="B191" s="1044" t="e">
        <v>#REF!</v>
      </c>
      <c r="C191" s="1045"/>
      <c r="D191" s="1045"/>
      <c r="E191" s="1039"/>
      <c r="F191" s="1056" t="s">
        <v>445</v>
      </c>
      <c r="G191" s="1042" t="e">
        <v>#REF!</v>
      </c>
      <c r="H191" s="271"/>
    </row>
    <row r="192" spans="1:8" ht="13.9" hidden="1" customHeight="1">
      <c r="A192" s="1043"/>
      <c r="B192" s="1040"/>
      <c r="C192" s="1046"/>
      <c r="D192" s="1046"/>
      <c r="E192" s="1041"/>
      <c r="F192" s="1043"/>
      <c r="G192" s="1043"/>
      <c r="H192" s="271"/>
    </row>
    <row r="193" spans="1:8" ht="13.9" hidden="1" customHeight="1">
      <c r="A193" s="1038" t="s">
        <v>505</v>
      </c>
      <c r="B193" s="1039"/>
      <c r="C193" s="789" t="s">
        <v>506</v>
      </c>
      <c r="D193" s="789" t="s">
        <v>507</v>
      </c>
      <c r="E193" s="789" t="s">
        <v>537</v>
      </c>
      <c r="F193" s="1056" t="s">
        <v>509</v>
      </c>
      <c r="G193" s="1056" t="s">
        <v>510</v>
      </c>
      <c r="H193" s="271"/>
    </row>
    <row r="194" spans="1:8" ht="13.9" hidden="1" customHeight="1">
      <c r="A194" s="1040"/>
      <c r="B194" s="1041"/>
      <c r="C194" s="790" t="s">
        <v>5</v>
      </c>
      <c r="D194" s="790" t="s">
        <v>5</v>
      </c>
      <c r="E194" s="790" t="s">
        <v>5</v>
      </c>
      <c r="F194" s="1043"/>
      <c r="G194" s="1043"/>
      <c r="H194" s="271"/>
    </row>
    <row r="195" spans="1:8" ht="13.9" hidden="1" customHeight="1">
      <c r="A195" s="1049" t="s">
        <v>519</v>
      </c>
      <c r="B195" s="1035"/>
      <c r="C195" s="791">
        <v>9.3000000000000007</v>
      </c>
      <c r="D195" s="791">
        <v>5.38</v>
      </c>
      <c r="E195" s="791"/>
      <c r="F195" s="792"/>
      <c r="G195" s="791">
        <f>+C195*D195</f>
        <v>50.03</v>
      </c>
      <c r="H195" s="271"/>
    </row>
    <row r="196" spans="1:8" ht="13.9" hidden="1" customHeight="1">
      <c r="A196" s="1049" t="s">
        <v>518</v>
      </c>
      <c r="B196" s="1035"/>
      <c r="C196" s="791">
        <v>9.3000000000000007</v>
      </c>
      <c r="D196" s="791">
        <v>16.34</v>
      </c>
      <c r="E196" s="791"/>
      <c r="F196" s="792"/>
      <c r="G196" s="791">
        <f>+C196*D196</f>
        <v>151.96</v>
      </c>
      <c r="H196" s="271"/>
    </row>
    <row r="197" spans="1:8" ht="13.9" hidden="1" customHeight="1">
      <c r="A197" s="1049"/>
      <c r="B197" s="1035"/>
      <c r="C197" s="791"/>
      <c r="D197" s="791"/>
      <c r="E197" s="791"/>
      <c r="F197" s="792"/>
      <c r="G197" s="791"/>
      <c r="H197" s="271"/>
    </row>
    <row r="198" spans="1:8" ht="13.9" hidden="1" customHeight="1">
      <c r="A198" s="1032"/>
      <c r="B198" s="1033"/>
      <c r="C198" s="791"/>
      <c r="D198" s="791"/>
      <c r="E198" s="791"/>
      <c r="F198" s="792"/>
      <c r="G198" s="791"/>
      <c r="H198" s="271"/>
    </row>
    <row r="199" spans="1:8" ht="13.9" hidden="1" customHeight="1">
      <c r="A199" s="1036"/>
      <c r="B199" s="1037"/>
      <c r="C199" s="793"/>
      <c r="D199" s="793"/>
      <c r="E199" s="270"/>
      <c r="F199" s="793"/>
      <c r="G199" s="794">
        <f>SUM(G195:G198)</f>
        <v>201.99</v>
      </c>
      <c r="H199" s="271"/>
    </row>
    <row r="200" spans="1:8" ht="13.9" hidden="1" customHeight="1">
      <c r="A200" s="793"/>
      <c r="B200" s="793"/>
      <c r="C200" s="793"/>
      <c r="D200" s="793"/>
      <c r="E200" s="270"/>
      <c r="F200" s="793"/>
      <c r="G200" s="796"/>
      <c r="H200" s="271"/>
    </row>
    <row r="201" spans="1:8" ht="13.9" hidden="1" customHeight="1">
      <c r="A201" s="1042" t="e">
        <v>#REF!</v>
      </c>
      <c r="B201" s="1044" t="e">
        <v>#REF!</v>
      </c>
      <c r="C201" s="1045"/>
      <c r="D201" s="1045"/>
      <c r="E201" s="1039"/>
      <c r="F201" s="1056" t="s">
        <v>445</v>
      </c>
      <c r="G201" s="1042" t="e">
        <v>#REF!</v>
      </c>
      <c r="H201" s="271"/>
    </row>
    <row r="202" spans="1:8" ht="13.9" hidden="1" customHeight="1">
      <c r="A202" s="1043"/>
      <c r="B202" s="1040"/>
      <c r="C202" s="1046"/>
      <c r="D202" s="1046"/>
      <c r="E202" s="1041"/>
      <c r="F202" s="1043"/>
      <c r="G202" s="1043"/>
      <c r="H202" s="271"/>
    </row>
    <row r="203" spans="1:8" ht="13.9" hidden="1" customHeight="1">
      <c r="A203" s="1038" t="s">
        <v>505</v>
      </c>
      <c r="B203" s="1039"/>
      <c r="C203" s="789" t="s">
        <v>506</v>
      </c>
      <c r="D203" s="789" t="s">
        <v>507</v>
      </c>
      <c r="E203" s="789" t="s">
        <v>508</v>
      </c>
      <c r="F203" s="1056" t="s">
        <v>509</v>
      </c>
      <c r="G203" s="1056" t="s">
        <v>510</v>
      </c>
      <c r="H203" s="271"/>
    </row>
    <row r="204" spans="1:8" ht="13.9" hidden="1" customHeight="1">
      <c r="A204" s="1040"/>
      <c r="B204" s="1041"/>
      <c r="C204" s="790" t="s">
        <v>5</v>
      </c>
      <c r="D204" s="790" t="s">
        <v>5</v>
      </c>
      <c r="E204" s="790" t="s">
        <v>5</v>
      </c>
      <c r="F204" s="1043"/>
      <c r="G204" s="1043"/>
      <c r="H204" s="271"/>
    </row>
    <row r="205" spans="1:8" ht="13.9" hidden="1" customHeight="1">
      <c r="A205" s="1049" t="s">
        <v>540</v>
      </c>
      <c r="B205" s="1035"/>
      <c r="C205" s="791">
        <v>2</v>
      </c>
      <c r="D205" s="791">
        <v>2</v>
      </c>
      <c r="E205" s="791">
        <v>0.15</v>
      </c>
      <c r="F205" s="792">
        <v>1</v>
      </c>
      <c r="G205" s="791">
        <f>+C205*D205*E205*F205</f>
        <v>0.6</v>
      </c>
      <c r="H205" s="271"/>
    </row>
    <row r="206" spans="1:8" ht="13.9" hidden="1" customHeight="1">
      <c r="A206" s="1049" t="s">
        <v>541</v>
      </c>
      <c r="B206" s="1035"/>
      <c r="C206" s="791">
        <v>2</v>
      </c>
      <c r="D206" s="791">
        <v>2</v>
      </c>
      <c r="E206" s="791">
        <v>0.15</v>
      </c>
      <c r="F206" s="792">
        <v>1</v>
      </c>
      <c r="G206" s="791">
        <f>+C206*D206*E206*F206</f>
        <v>0.6</v>
      </c>
      <c r="H206" s="271"/>
    </row>
    <row r="207" spans="1:8" ht="13.9" hidden="1" customHeight="1">
      <c r="A207" s="1049" t="s">
        <v>542</v>
      </c>
      <c r="B207" s="1035"/>
      <c r="C207" s="791">
        <v>2</v>
      </c>
      <c r="D207" s="791">
        <v>2</v>
      </c>
      <c r="E207" s="791">
        <v>0.15</v>
      </c>
      <c r="F207" s="792">
        <v>4</v>
      </c>
      <c r="G207" s="791">
        <f>+C207*D207*E207*F207</f>
        <v>2.4</v>
      </c>
      <c r="H207" s="271"/>
    </row>
    <row r="208" spans="1:8" ht="13.9" hidden="1" customHeight="1">
      <c r="A208" s="1032"/>
      <c r="B208" s="1033"/>
      <c r="C208" s="791"/>
      <c r="D208" s="791"/>
      <c r="E208" s="791"/>
      <c r="F208" s="792"/>
      <c r="G208" s="791"/>
      <c r="H208" s="271"/>
    </row>
    <row r="209" spans="1:8" ht="13.9" hidden="1" customHeight="1">
      <c r="A209" s="1036"/>
      <c r="B209" s="1037"/>
      <c r="C209" s="793"/>
      <c r="D209" s="793"/>
      <c r="E209" s="270"/>
      <c r="F209" s="793"/>
      <c r="G209" s="794">
        <f>SUM(G205:G208)</f>
        <v>3.6</v>
      </c>
      <c r="H209" s="271"/>
    </row>
    <row r="210" spans="1:8" ht="13.9" hidden="1" customHeight="1">
      <c r="A210" s="793"/>
      <c r="B210" s="793"/>
      <c r="C210" s="793"/>
      <c r="D210" s="793"/>
      <c r="E210" s="270"/>
      <c r="F210" s="793"/>
      <c r="G210" s="796"/>
      <c r="H210" s="271"/>
    </row>
    <row r="211" spans="1:8" ht="13.9" hidden="1" customHeight="1">
      <c r="A211" s="1042" t="e">
        <v>#REF!</v>
      </c>
      <c r="B211" s="1044" t="e">
        <v>#REF!</v>
      </c>
      <c r="C211" s="1045"/>
      <c r="D211" s="1045"/>
      <c r="E211" s="1039"/>
      <c r="F211" s="1056" t="s">
        <v>445</v>
      </c>
      <c r="G211" s="1042" t="e">
        <v>#REF!</v>
      </c>
      <c r="H211" s="271"/>
    </row>
    <row r="212" spans="1:8" ht="13.9" hidden="1" customHeight="1">
      <c r="A212" s="1043"/>
      <c r="B212" s="1040"/>
      <c r="C212" s="1046"/>
      <c r="D212" s="1046"/>
      <c r="E212" s="1041"/>
      <c r="F212" s="1043"/>
      <c r="G212" s="1043"/>
      <c r="H212" s="271"/>
    </row>
    <row r="213" spans="1:8" ht="13.9" hidden="1" customHeight="1">
      <c r="A213" s="1038" t="s">
        <v>505</v>
      </c>
      <c r="B213" s="1039"/>
      <c r="C213" s="789" t="s">
        <v>506</v>
      </c>
      <c r="D213" s="789" t="s">
        <v>507</v>
      </c>
      <c r="E213" s="789" t="s">
        <v>508</v>
      </c>
      <c r="F213" s="1056" t="s">
        <v>509</v>
      </c>
      <c r="G213" s="1056" t="s">
        <v>510</v>
      </c>
      <c r="H213" s="271"/>
    </row>
    <row r="214" spans="1:8" ht="13.9" hidden="1" customHeight="1">
      <c r="A214" s="1040"/>
      <c r="B214" s="1041"/>
      <c r="C214" s="790" t="s">
        <v>5</v>
      </c>
      <c r="D214" s="790" t="s">
        <v>5</v>
      </c>
      <c r="E214" s="790" t="s">
        <v>5</v>
      </c>
      <c r="F214" s="1043"/>
      <c r="G214" s="1043"/>
      <c r="H214" s="271"/>
    </row>
    <row r="215" spans="1:8" ht="13.9" hidden="1" customHeight="1">
      <c r="A215" s="1049" t="s">
        <v>540</v>
      </c>
      <c r="B215" s="1035"/>
      <c r="C215" s="791">
        <v>1.5</v>
      </c>
      <c r="D215" s="791">
        <v>2</v>
      </c>
      <c r="E215" s="791">
        <v>0.15</v>
      </c>
      <c r="F215" s="792">
        <v>1</v>
      </c>
      <c r="G215" s="791">
        <f>+C215*D215*E215*F215</f>
        <v>0.45</v>
      </c>
      <c r="H215" s="271"/>
    </row>
    <row r="216" spans="1:8" ht="13.9" hidden="1" customHeight="1">
      <c r="A216" s="1049" t="s">
        <v>541</v>
      </c>
      <c r="B216" s="1035"/>
      <c r="C216" s="791">
        <v>1.5</v>
      </c>
      <c r="D216" s="791">
        <v>2</v>
      </c>
      <c r="E216" s="791">
        <v>0.15</v>
      </c>
      <c r="F216" s="792">
        <v>1</v>
      </c>
      <c r="G216" s="791">
        <f>+C216*D216*E216*F216</f>
        <v>0.45</v>
      </c>
      <c r="H216" s="271"/>
    </row>
    <row r="217" spans="1:8" ht="13.9" hidden="1" customHeight="1">
      <c r="A217" s="1049" t="s">
        <v>542</v>
      </c>
      <c r="B217" s="1035"/>
      <c r="C217" s="791">
        <v>2</v>
      </c>
      <c r="D217" s="791">
        <v>1</v>
      </c>
      <c r="E217" s="791">
        <v>0.15</v>
      </c>
      <c r="F217" s="792">
        <v>2</v>
      </c>
      <c r="G217" s="791">
        <f>+C217*D217*E217*F217</f>
        <v>0.6</v>
      </c>
      <c r="H217" s="271"/>
    </row>
    <row r="218" spans="1:8" ht="13.9" hidden="1" customHeight="1">
      <c r="A218" s="1032"/>
      <c r="B218" s="1033"/>
      <c r="C218" s="791">
        <v>1.5</v>
      </c>
      <c r="D218" s="791">
        <v>1</v>
      </c>
      <c r="E218" s="791">
        <v>0.15</v>
      </c>
      <c r="F218" s="792">
        <v>2</v>
      </c>
      <c r="G218" s="791">
        <f>+C218*D218*E218*F218</f>
        <v>0.45</v>
      </c>
      <c r="H218" s="271"/>
    </row>
    <row r="219" spans="1:8" ht="13.9" hidden="1" customHeight="1">
      <c r="A219" s="1036"/>
      <c r="B219" s="1037"/>
      <c r="C219" s="793"/>
      <c r="D219" s="793"/>
      <c r="E219" s="270"/>
      <c r="F219" s="793"/>
      <c r="G219" s="794">
        <f>SUM(G215:G218)</f>
        <v>1.95</v>
      </c>
      <c r="H219" s="271"/>
    </row>
    <row r="220" spans="1:8" ht="13.9" hidden="1" customHeight="1">
      <c r="A220" s="793"/>
      <c r="B220" s="793"/>
      <c r="C220" s="793"/>
      <c r="D220" s="793"/>
      <c r="E220" s="270"/>
      <c r="F220" s="793"/>
      <c r="G220" s="796"/>
      <c r="H220" s="271"/>
    </row>
    <row r="221" spans="1:8" ht="13.9" hidden="1" customHeight="1">
      <c r="A221" s="1069" t="e">
        <v>#REF!</v>
      </c>
      <c r="B221" s="1044" t="e">
        <v>#REF!</v>
      </c>
      <c r="C221" s="1045"/>
      <c r="D221" s="1045"/>
      <c r="E221" s="1039"/>
      <c r="F221" s="1056" t="s">
        <v>445</v>
      </c>
      <c r="G221" s="1042" t="e">
        <v>#REF!</v>
      </c>
      <c r="H221" s="271"/>
    </row>
    <row r="222" spans="1:8" ht="13.9" hidden="1" customHeight="1">
      <c r="A222" s="1043"/>
      <c r="B222" s="1040"/>
      <c r="C222" s="1046"/>
      <c r="D222" s="1046"/>
      <c r="E222" s="1041"/>
      <c r="F222" s="1043"/>
      <c r="G222" s="1043"/>
      <c r="H222" s="271"/>
    </row>
    <row r="223" spans="1:8" ht="13.9" hidden="1" customHeight="1">
      <c r="A223" s="1038" t="s">
        <v>505</v>
      </c>
      <c r="B223" s="1039"/>
      <c r="C223" s="789" t="s">
        <v>506</v>
      </c>
      <c r="D223" s="789" t="s">
        <v>507</v>
      </c>
      <c r="E223" s="789" t="s">
        <v>537</v>
      </c>
      <c r="F223" s="1056" t="s">
        <v>509</v>
      </c>
      <c r="G223" s="1056" t="s">
        <v>510</v>
      </c>
      <c r="H223" s="271"/>
    </row>
    <row r="224" spans="1:8" ht="13.9" hidden="1" customHeight="1">
      <c r="A224" s="1040"/>
      <c r="B224" s="1041"/>
      <c r="C224" s="790" t="s">
        <v>5</v>
      </c>
      <c r="D224" s="790" t="s">
        <v>5</v>
      </c>
      <c r="E224" s="790" t="s">
        <v>5</v>
      </c>
      <c r="F224" s="1043"/>
      <c r="G224" s="1043"/>
      <c r="H224" s="271"/>
    </row>
    <row r="225" spans="1:8" ht="13.9" hidden="1" customHeight="1">
      <c r="A225" s="1049" t="s">
        <v>519</v>
      </c>
      <c r="B225" s="1035"/>
      <c r="C225" s="791">
        <v>9.3000000000000007</v>
      </c>
      <c r="D225" s="791">
        <v>5.38</v>
      </c>
      <c r="E225" s="791"/>
      <c r="F225" s="792"/>
      <c r="G225" s="791">
        <f>+C225*D225</f>
        <v>50.03</v>
      </c>
      <c r="H225" s="271"/>
    </row>
    <row r="226" spans="1:8" ht="13.9" hidden="1" customHeight="1">
      <c r="A226" s="1049"/>
      <c r="B226" s="1035"/>
      <c r="C226" s="791"/>
      <c r="D226" s="791"/>
      <c r="E226" s="791"/>
      <c r="F226" s="792"/>
      <c r="G226" s="791">
        <f>+E226*F226</f>
        <v>0</v>
      </c>
      <c r="H226" s="271"/>
    </row>
    <row r="227" spans="1:8" ht="13.9" hidden="1" customHeight="1">
      <c r="A227" s="1049"/>
      <c r="B227" s="1035"/>
      <c r="C227" s="791"/>
      <c r="D227" s="791"/>
      <c r="E227" s="791"/>
      <c r="F227" s="792"/>
      <c r="G227" s="791"/>
      <c r="H227" s="271"/>
    </row>
    <row r="228" spans="1:8" ht="13.9" hidden="1" customHeight="1">
      <c r="A228" s="1032"/>
      <c r="B228" s="1033"/>
      <c r="C228" s="791"/>
      <c r="D228" s="791"/>
      <c r="E228" s="791"/>
      <c r="F228" s="792"/>
      <c r="G228" s="791"/>
      <c r="H228" s="271"/>
    </row>
    <row r="229" spans="1:8" ht="13.9" hidden="1" customHeight="1">
      <c r="A229" s="1036"/>
      <c r="B229" s="1037"/>
      <c r="C229" s="793"/>
      <c r="D229" s="793"/>
      <c r="E229" s="270"/>
      <c r="F229" s="793"/>
      <c r="G229" s="794">
        <f>SUM(G225:G228)</f>
        <v>50.03</v>
      </c>
      <c r="H229" s="271"/>
    </row>
    <row r="230" spans="1:8" ht="13.9" hidden="1" customHeight="1">
      <c r="A230" s="793"/>
      <c r="B230" s="793"/>
      <c r="C230" s="793"/>
      <c r="D230" s="793"/>
      <c r="E230" s="270"/>
      <c r="F230" s="793"/>
      <c r="G230" s="796"/>
      <c r="H230" s="271"/>
    </row>
    <row r="231" spans="1:8" ht="13.9" hidden="1" customHeight="1">
      <c r="A231" s="1069" t="e">
        <v>#REF!</v>
      </c>
      <c r="B231" s="1044" t="e">
        <v>#REF!</v>
      </c>
      <c r="C231" s="1045"/>
      <c r="D231" s="1045"/>
      <c r="E231" s="1039"/>
      <c r="F231" s="1056" t="s">
        <v>445</v>
      </c>
      <c r="G231" s="1042" t="e">
        <v>#REF!</v>
      </c>
      <c r="H231" s="271"/>
    </row>
    <row r="232" spans="1:8" ht="13.9" hidden="1" customHeight="1">
      <c r="A232" s="1043"/>
      <c r="B232" s="1040"/>
      <c r="C232" s="1046"/>
      <c r="D232" s="1046"/>
      <c r="E232" s="1041"/>
      <c r="F232" s="1043"/>
      <c r="G232" s="1043"/>
      <c r="H232" s="271"/>
    </row>
    <row r="233" spans="1:8" ht="13.9" hidden="1" customHeight="1">
      <c r="A233" s="1038" t="s">
        <v>505</v>
      </c>
      <c r="B233" s="1039"/>
      <c r="C233" s="789" t="s">
        <v>506</v>
      </c>
      <c r="D233" s="789" t="s">
        <v>507</v>
      </c>
      <c r="E233" s="789" t="s">
        <v>537</v>
      </c>
      <c r="F233" s="1056" t="s">
        <v>509</v>
      </c>
      <c r="G233" s="1056" t="s">
        <v>510</v>
      </c>
      <c r="H233" s="271"/>
    </row>
    <row r="234" spans="1:8" ht="13.9" hidden="1" customHeight="1">
      <c r="A234" s="1040"/>
      <c r="B234" s="1041"/>
      <c r="C234" s="790" t="s">
        <v>5</v>
      </c>
      <c r="D234" s="790" t="s">
        <v>5</v>
      </c>
      <c r="E234" s="790" t="s">
        <v>5</v>
      </c>
      <c r="F234" s="1043"/>
      <c r="G234" s="1043"/>
      <c r="H234" s="271"/>
    </row>
    <row r="235" spans="1:8" ht="13.9" hidden="1" customHeight="1">
      <c r="A235" s="1049" t="s">
        <v>519</v>
      </c>
      <c r="B235" s="1035"/>
      <c r="C235" s="791">
        <v>9.3000000000000007</v>
      </c>
      <c r="D235" s="791">
        <v>5.38</v>
      </c>
      <c r="E235" s="791"/>
      <c r="F235" s="792"/>
      <c r="G235" s="791">
        <f>+C235*D235</f>
        <v>50.03</v>
      </c>
      <c r="H235" s="271"/>
    </row>
    <row r="236" spans="1:8" ht="13.9" hidden="1" customHeight="1">
      <c r="A236" s="1049"/>
      <c r="B236" s="1035"/>
      <c r="C236" s="791"/>
      <c r="D236" s="791"/>
      <c r="E236" s="791"/>
      <c r="F236" s="792"/>
      <c r="G236" s="791">
        <f>+E236*F236</f>
        <v>0</v>
      </c>
      <c r="H236" s="271"/>
    </row>
    <row r="237" spans="1:8" ht="13.9" hidden="1" customHeight="1">
      <c r="A237" s="1049"/>
      <c r="B237" s="1035"/>
      <c r="C237" s="791"/>
      <c r="D237" s="791"/>
      <c r="E237" s="791"/>
      <c r="F237" s="792"/>
      <c r="G237" s="791"/>
      <c r="H237" s="271"/>
    </row>
    <row r="238" spans="1:8" ht="13.9" hidden="1" customHeight="1">
      <c r="A238" s="1032"/>
      <c r="B238" s="1033"/>
      <c r="C238" s="791"/>
      <c r="D238" s="791"/>
      <c r="E238" s="791"/>
      <c r="F238" s="792"/>
      <c r="G238" s="791"/>
      <c r="H238" s="271"/>
    </row>
    <row r="239" spans="1:8" ht="13.9" hidden="1" customHeight="1">
      <c r="A239" s="1036"/>
      <c r="B239" s="1037"/>
      <c r="C239" s="793"/>
      <c r="D239" s="793"/>
      <c r="E239" s="270"/>
      <c r="F239" s="793"/>
      <c r="G239" s="794">
        <f>SUM(G235:G238)</f>
        <v>50.03</v>
      </c>
      <c r="H239" s="271"/>
    </row>
    <row r="240" spans="1:8" ht="13.9" hidden="1" customHeight="1">
      <c r="A240" s="793"/>
      <c r="B240" s="793"/>
      <c r="C240" s="793"/>
      <c r="D240" s="793"/>
      <c r="E240" s="270"/>
      <c r="F240" s="793"/>
      <c r="G240" s="796"/>
      <c r="H240" s="271"/>
    </row>
    <row r="241" spans="1:8" ht="13.9" hidden="1" customHeight="1">
      <c r="A241" s="1069" t="e">
        <v>#REF!</v>
      </c>
      <c r="B241" s="1044" t="e">
        <v>#REF!</v>
      </c>
      <c r="C241" s="1045"/>
      <c r="D241" s="1045"/>
      <c r="E241" s="1039"/>
      <c r="F241" s="1056" t="s">
        <v>445</v>
      </c>
      <c r="G241" s="1042" t="e">
        <v>#REF!</v>
      </c>
      <c r="H241" s="271"/>
    </row>
    <row r="242" spans="1:8" ht="13.9" hidden="1" customHeight="1">
      <c r="A242" s="1043"/>
      <c r="B242" s="1040"/>
      <c r="C242" s="1046"/>
      <c r="D242" s="1046"/>
      <c r="E242" s="1041"/>
      <c r="F242" s="1043"/>
      <c r="G242" s="1043"/>
      <c r="H242" s="271"/>
    </row>
    <row r="243" spans="1:8" ht="26.45" hidden="1" customHeight="1">
      <c r="A243" s="1038" t="s">
        <v>505</v>
      </c>
      <c r="B243" s="1039"/>
      <c r="C243" s="789" t="s">
        <v>506</v>
      </c>
      <c r="D243" s="789" t="s">
        <v>543</v>
      </c>
      <c r="E243" s="789" t="s">
        <v>544</v>
      </c>
      <c r="F243" s="1056" t="s">
        <v>509</v>
      </c>
      <c r="G243" s="1056" t="s">
        <v>515</v>
      </c>
      <c r="H243" s="271"/>
    </row>
    <row r="244" spans="1:8" ht="13.9" hidden="1" customHeight="1">
      <c r="A244" s="1040"/>
      <c r="B244" s="1041"/>
      <c r="C244" s="790" t="s">
        <v>5</v>
      </c>
      <c r="D244" s="790" t="s">
        <v>5</v>
      </c>
      <c r="E244" s="790" t="s">
        <v>5</v>
      </c>
      <c r="F244" s="1043"/>
      <c r="G244" s="1043"/>
      <c r="H244" s="271"/>
    </row>
    <row r="245" spans="1:8" ht="13.9" hidden="1" customHeight="1">
      <c r="A245" s="1057" t="s">
        <v>545</v>
      </c>
      <c r="B245" s="1033"/>
      <c r="C245" s="791">
        <f>+C117</f>
        <v>136.94999999999999</v>
      </c>
      <c r="D245" s="791">
        <v>4</v>
      </c>
      <c r="E245" s="800">
        <v>1.552</v>
      </c>
      <c r="F245" s="792">
        <v>1</v>
      </c>
      <c r="G245" s="792">
        <f>+C245*D245*E245*F245</f>
        <v>850.2</v>
      </c>
      <c r="H245" s="271"/>
    </row>
    <row r="246" spans="1:8" ht="13.9" hidden="1" customHeight="1">
      <c r="A246" s="1057" t="s">
        <v>546</v>
      </c>
      <c r="B246" s="1033"/>
      <c r="C246" s="791">
        <v>0.94</v>
      </c>
      <c r="D246" s="791">
        <f>+C245/0.25</f>
        <v>547.79999999999995</v>
      </c>
      <c r="E246" s="800">
        <v>0.56000000000000005</v>
      </c>
      <c r="F246" s="792">
        <v>1</v>
      </c>
      <c r="G246" s="792">
        <f t="shared" ref="G246:G261" si="4">+D246*E246*C246*F246</f>
        <v>288.39999999999998</v>
      </c>
      <c r="H246" s="271"/>
    </row>
    <row r="247" spans="1:8" ht="13.9" hidden="1" customHeight="1">
      <c r="A247" s="1057" t="s">
        <v>521</v>
      </c>
      <c r="B247" s="1033"/>
      <c r="C247" s="791">
        <v>1.4</v>
      </c>
      <c r="D247" s="791">
        <v>10</v>
      </c>
      <c r="E247" s="800">
        <v>1.552</v>
      </c>
      <c r="F247" s="792">
        <v>13</v>
      </c>
      <c r="G247" s="792">
        <f t="shared" si="4"/>
        <v>282.5</v>
      </c>
      <c r="H247" s="271"/>
    </row>
    <row r="248" spans="1:8" ht="13.9" hidden="1" customHeight="1">
      <c r="A248" s="1057" t="s">
        <v>522</v>
      </c>
      <c r="B248" s="1033"/>
      <c r="C248" s="791">
        <v>2.2000000000000002</v>
      </c>
      <c r="D248" s="791">
        <v>20</v>
      </c>
      <c r="E248" s="800">
        <v>1.552</v>
      </c>
      <c r="F248" s="792">
        <v>2</v>
      </c>
      <c r="G248" s="792">
        <f t="shared" si="4"/>
        <v>136.6</v>
      </c>
      <c r="H248" s="271"/>
    </row>
    <row r="249" spans="1:8" ht="13.9" hidden="1" customHeight="1">
      <c r="A249" s="1057" t="s">
        <v>547</v>
      </c>
      <c r="B249" s="1033"/>
      <c r="C249" s="791">
        <f>+G130</f>
        <v>112</v>
      </c>
      <c r="D249" s="791">
        <v>6</v>
      </c>
      <c r="E249" s="800">
        <f>+E248</f>
        <v>1.552</v>
      </c>
      <c r="F249" s="792">
        <v>1</v>
      </c>
      <c r="G249" s="792">
        <f t="shared" si="4"/>
        <v>1042.9000000000001</v>
      </c>
      <c r="H249" s="271"/>
    </row>
    <row r="250" spans="1:8" ht="13.9" hidden="1" customHeight="1">
      <c r="A250" s="1057" t="s">
        <v>548</v>
      </c>
      <c r="B250" s="1033"/>
      <c r="C250" s="791">
        <f>+G138</f>
        <v>16</v>
      </c>
      <c r="D250" s="791">
        <v>6</v>
      </c>
      <c r="E250" s="800">
        <v>2.2349999999999999</v>
      </c>
      <c r="F250" s="792">
        <v>1</v>
      </c>
      <c r="G250" s="792">
        <f t="shared" si="4"/>
        <v>214.6</v>
      </c>
      <c r="H250" s="271"/>
    </row>
    <row r="251" spans="1:8" ht="13.9" hidden="1" customHeight="1">
      <c r="A251" s="1057" t="s">
        <v>549</v>
      </c>
      <c r="B251" s="1033"/>
      <c r="C251" s="791">
        <v>1.24</v>
      </c>
      <c r="D251" s="791">
        <f>+C249/0.25</f>
        <v>448</v>
      </c>
      <c r="E251" s="800">
        <v>0.56000000000000005</v>
      </c>
      <c r="F251" s="792">
        <v>1</v>
      </c>
      <c r="G251" s="792">
        <f t="shared" si="4"/>
        <v>311.10000000000002</v>
      </c>
      <c r="H251" s="271"/>
    </row>
    <row r="252" spans="1:8" ht="13.9" hidden="1" customHeight="1">
      <c r="A252" s="1070" t="s">
        <v>550</v>
      </c>
      <c r="B252" s="1033"/>
      <c r="C252" s="791">
        <v>2.1</v>
      </c>
      <c r="D252" s="791">
        <f>+C250/0.25</f>
        <v>64</v>
      </c>
      <c r="E252" s="800">
        <v>0.56000000000000005</v>
      </c>
      <c r="F252" s="801">
        <v>1</v>
      </c>
      <c r="G252" s="792">
        <f t="shared" si="4"/>
        <v>75.3</v>
      </c>
      <c r="H252" s="271"/>
    </row>
    <row r="253" spans="1:8" ht="13.9" hidden="1" customHeight="1">
      <c r="A253" s="1057" t="s">
        <v>551</v>
      </c>
      <c r="B253" s="1033"/>
      <c r="C253" s="791">
        <f>+C156</f>
        <v>115.67</v>
      </c>
      <c r="D253" s="791">
        <v>5</v>
      </c>
      <c r="E253" s="800">
        <v>1.552</v>
      </c>
      <c r="F253" s="792">
        <v>1</v>
      </c>
      <c r="G253" s="792">
        <f t="shared" si="4"/>
        <v>897.6</v>
      </c>
      <c r="H253" s="271"/>
    </row>
    <row r="254" spans="1:8" ht="13.9" hidden="1" customHeight="1">
      <c r="A254" s="1057" t="s">
        <v>552</v>
      </c>
      <c r="B254" s="1033"/>
      <c r="C254" s="791">
        <v>0.94</v>
      </c>
      <c r="D254" s="791">
        <f>+C253/0.25</f>
        <v>462.68</v>
      </c>
      <c r="E254" s="800">
        <v>0.56000000000000005</v>
      </c>
      <c r="F254" s="792">
        <v>1</v>
      </c>
      <c r="G254" s="792">
        <f t="shared" si="4"/>
        <v>243.6</v>
      </c>
      <c r="H254" s="271"/>
    </row>
    <row r="255" spans="1:8" ht="13.9" hidden="1" customHeight="1">
      <c r="A255" s="1057" t="s">
        <v>553</v>
      </c>
      <c r="B255" s="1033"/>
      <c r="C255" s="791">
        <f>+C167</f>
        <v>37.47</v>
      </c>
      <c r="D255" s="791">
        <v>4</v>
      </c>
      <c r="E255" s="800">
        <v>0.99399999999999999</v>
      </c>
      <c r="F255" s="792">
        <v>1</v>
      </c>
      <c r="G255" s="792">
        <f t="shared" si="4"/>
        <v>149</v>
      </c>
      <c r="H255" s="271"/>
    </row>
    <row r="256" spans="1:8" ht="13.9" hidden="1" customHeight="1">
      <c r="A256" s="1057" t="s">
        <v>554</v>
      </c>
      <c r="B256" s="1033"/>
      <c r="C256" s="791">
        <v>0.84</v>
      </c>
      <c r="D256" s="791">
        <f>+C255/0.25</f>
        <v>149.88</v>
      </c>
      <c r="E256" s="800">
        <v>0.56000000000000005</v>
      </c>
      <c r="F256" s="792">
        <v>1</v>
      </c>
      <c r="G256" s="792">
        <f t="shared" si="4"/>
        <v>70.5</v>
      </c>
      <c r="H256" s="271"/>
    </row>
    <row r="257" spans="1:8" ht="13.9" hidden="1" customHeight="1">
      <c r="A257" s="1057" t="s">
        <v>555</v>
      </c>
      <c r="B257" s="1033"/>
      <c r="C257" s="791">
        <v>8</v>
      </c>
      <c r="D257" s="791">
        <v>40</v>
      </c>
      <c r="E257" s="800">
        <v>0.99399999999999999</v>
      </c>
      <c r="F257" s="792">
        <v>1</v>
      </c>
      <c r="G257" s="792">
        <f t="shared" si="4"/>
        <v>318.10000000000002</v>
      </c>
      <c r="H257" s="271"/>
    </row>
    <row r="258" spans="1:8" ht="13.9" hidden="1" customHeight="1">
      <c r="A258" s="1057" t="s">
        <v>556</v>
      </c>
      <c r="B258" s="1033"/>
      <c r="C258" s="791">
        <f>+C178</f>
        <v>24.5</v>
      </c>
      <c r="D258" s="791">
        <v>10</v>
      </c>
      <c r="E258" s="800">
        <f>+E253</f>
        <v>1.552</v>
      </c>
      <c r="F258" s="792">
        <v>1</v>
      </c>
      <c r="G258" s="792">
        <f t="shared" si="4"/>
        <v>380.2</v>
      </c>
      <c r="H258" s="271"/>
    </row>
    <row r="259" spans="1:8" ht="13.9" hidden="1" customHeight="1">
      <c r="A259" s="1057" t="s">
        <v>557</v>
      </c>
      <c r="B259" s="1033"/>
      <c r="C259" s="791">
        <f>+C187</f>
        <v>24.5</v>
      </c>
      <c r="D259" s="791">
        <v>10</v>
      </c>
      <c r="E259" s="800">
        <f>+E258</f>
        <v>1.552</v>
      </c>
      <c r="F259" s="792">
        <v>1</v>
      </c>
      <c r="G259" s="792">
        <f t="shared" si="4"/>
        <v>380.2</v>
      </c>
      <c r="H259" s="271"/>
    </row>
    <row r="260" spans="1:8" ht="13.9" hidden="1" customHeight="1">
      <c r="A260" s="1057" t="s">
        <v>558</v>
      </c>
      <c r="B260" s="1033"/>
      <c r="C260" s="791">
        <v>8</v>
      </c>
      <c r="D260" s="791">
        <v>20</v>
      </c>
      <c r="E260" s="800">
        <f>+E259</f>
        <v>1.552</v>
      </c>
      <c r="F260" s="792">
        <v>1</v>
      </c>
      <c r="G260" s="792">
        <f t="shared" si="4"/>
        <v>248.3</v>
      </c>
      <c r="H260" s="271"/>
    </row>
    <row r="261" spans="1:8" ht="13.9" hidden="1" customHeight="1">
      <c r="A261" s="802" t="s">
        <v>559</v>
      </c>
      <c r="B261" s="803"/>
      <c r="C261" s="791">
        <v>6</v>
      </c>
      <c r="D261" s="791">
        <v>20</v>
      </c>
      <c r="E261" s="800">
        <f>+E260</f>
        <v>1.552</v>
      </c>
      <c r="F261" s="792">
        <v>1</v>
      </c>
      <c r="G261" s="792">
        <f t="shared" si="4"/>
        <v>186.2</v>
      </c>
      <c r="H261" s="271"/>
    </row>
    <row r="262" spans="1:8" ht="13.9" hidden="1" customHeight="1">
      <c r="A262" s="1049"/>
      <c r="B262" s="1035"/>
      <c r="C262" s="791"/>
      <c r="D262" s="801"/>
      <c r="E262" s="800"/>
      <c r="F262" s="792"/>
      <c r="G262" s="804">
        <f>SUM(G245:G261)</f>
        <v>6075.3</v>
      </c>
      <c r="H262" s="271"/>
    </row>
    <row r="263" spans="1:8" ht="13.9" hidden="1" customHeight="1">
      <c r="A263" s="1049" t="s">
        <v>560</v>
      </c>
      <c r="B263" s="1035"/>
      <c r="C263" s="793"/>
      <c r="D263" s="793"/>
      <c r="E263" s="270"/>
      <c r="F263" s="793"/>
      <c r="G263" s="804">
        <f>+G262*0.1</f>
        <v>607.5</v>
      </c>
      <c r="H263" s="271"/>
    </row>
    <row r="264" spans="1:8" ht="14.45" hidden="1" customHeight="1" thickBot="1">
      <c r="A264" s="793"/>
      <c r="B264" s="793"/>
      <c r="C264" s="793"/>
      <c r="D264" s="793"/>
      <c r="E264" s="270"/>
      <c r="F264" s="793"/>
      <c r="G264" s="805">
        <f>+G262+G263</f>
        <v>6682.8</v>
      </c>
      <c r="H264" s="271"/>
    </row>
    <row r="265" spans="1:8" ht="17.45" hidden="1" customHeight="1">
      <c r="A265" s="274"/>
      <c r="B265" s="274"/>
      <c r="C265" s="274"/>
      <c r="D265" s="274"/>
      <c r="E265" s="274"/>
      <c r="F265" s="274"/>
      <c r="G265" s="274"/>
      <c r="H265" s="275"/>
    </row>
    <row r="266" spans="1:8" ht="17.45" hidden="1" customHeight="1">
      <c r="A266" s="1042" t="e">
        <v>#REF!</v>
      </c>
      <c r="B266" s="1044" t="e">
        <v>#REF!</v>
      </c>
      <c r="C266" s="1045"/>
      <c r="D266" s="1045"/>
      <c r="E266" s="1039"/>
      <c r="F266" s="1056" t="s">
        <v>445</v>
      </c>
      <c r="G266" s="1042" t="s">
        <v>338</v>
      </c>
      <c r="H266" s="275"/>
    </row>
    <row r="267" spans="1:8" ht="17.45" hidden="1" customHeight="1">
      <c r="A267" s="1043"/>
      <c r="B267" s="1040"/>
      <c r="C267" s="1046"/>
      <c r="D267" s="1046"/>
      <c r="E267" s="1041"/>
      <c r="F267" s="1043"/>
      <c r="G267" s="1043"/>
      <c r="H267" s="275"/>
    </row>
    <row r="268" spans="1:8" ht="17.45" hidden="1" customHeight="1">
      <c r="A268" s="1038" t="s">
        <v>505</v>
      </c>
      <c r="B268" s="1039"/>
      <c r="C268" s="789" t="s">
        <v>506</v>
      </c>
      <c r="D268" s="789" t="s">
        <v>507</v>
      </c>
      <c r="E268" s="789" t="s">
        <v>537</v>
      </c>
      <c r="F268" s="1056" t="s">
        <v>509</v>
      </c>
      <c r="G268" s="1056" t="s">
        <v>515</v>
      </c>
      <c r="H268" s="275"/>
    </row>
    <row r="269" spans="1:8" ht="17.45" hidden="1" customHeight="1">
      <c r="A269" s="1040"/>
      <c r="B269" s="1041"/>
      <c r="C269" s="790" t="s">
        <v>5</v>
      </c>
      <c r="D269" s="790" t="s">
        <v>5</v>
      </c>
      <c r="E269" s="790" t="s">
        <v>5</v>
      </c>
      <c r="F269" s="1043"/>
      <c r="G269" s="1043"/>
      <c r="H269" s="275"/>
    </row>
    <row r="270" spans="1:8" ht="17.45" hidden="1" customHeight="1">
      <c r="A270" s="1057" t="s">
        <v>561</v>
      </c>
      <c r="B270" s="1033"/>
      <c r="C270" s="791">
        <v>25</v>
      </c>
      <c r="D270" s="791"/>
      <c r="E270" s="791">
        <v>3.76</v>
      </c>
      <c r="F270" s="792">
        <v>1</v>
      </c>
      <c r="G270" s="791">
        <f>+(C270*E270)*F270</f>
        <v>94</v>
      </c>
      <c r="H270" s="275"/>
    </row>
    <row r="271" spans="1:8" ht="17.45" hidden="1" customHeight="1">
      <c r="A271" s="1057" t="s">
        <v>562</v>
      </c>
      <c r="B271" s="1033"/>
      <c r="C271" s="791">
        <v>41</v>
      </c>
      <c r="D271" s="791"/>
      <c r="E271" s="791">
        <v>7.44</v>
      </c>
      <c r="F271" s="792">
        <v>1</v>
      </c>
      <c r="G271" s="791">
        <f>+(C271*E271)*F271</f>
        <v>305.04000000000002</v>
      </c>
      <c r="H271" s="275"/>
    </row>
    <row r="272" spans="1:8" ht="17.45" hidden="1" customHeight="1">
      <c r="A272" s="1057" t="s">
        <v>563</v>
      </c>
      <c r="B272" s="1033"/>
      <c r="C272" s="791">
        <f>2.44*3+5.36</f>
        <v>12.68</v>
      </c>
      <c r="D272" s="791"/>
      <c r="E272" s="791">
        <v>3</v>
      </c>
      <c r="F272" s="792">
        <v>1</v>
      </c>
      <c r="G272" s="791">
        <f>+(C272*E272)*F272</f>
        <v>38.04</v>
      </c>
      <c r="H272" s="275"/>
    </row>
    <row r="273" spans="1:8" ht="17.45" hidden="1" customHeight="1">
      <c r="A273" s="1057" t="s">
        <v>564</v>
      </c>
      <c r="B273" s="1033"/>
      <c r="C273" s="791">
        <f>1.7+1.4</f>
        <v>3.1</v>
      </c>
      <c r="D273" s="791"/>
      <c r="E273" s="791">
        <v>3</v>
      </c>
      <c r="F273" s="792">
        <v>1</v>
      </c>
      <c r="G273" s="791">
        <f>+(C273*E273)*F273</f>
        <v>9.3000000000000007</v>
      </c>
      <c r="H273" s="275"/>
    </row>
    <row r="274" spans="1:8" ht="17.45" hidden="1" customHeight="1">
      <c r="A274" s="1032"/>
      <c r="B274" s="1033"/>
      <c r="C274" s="791"/>
      <c r="D274" s="791"/>
      <c r="E274" s="791"/>
      <c r="F274" s="792"/>
      <c r="G274" s="791"/>
      <c r="H274" s="275"/>
    </row>
    <row r="275" spans="1:8" ht="17.45" hidden="1" customHeight="1">
      <c r="A275" s="1036"/>
      <c r="B275" s="1037"/>
      <c r="C275" s="793"/>
      <c r="D275" s="793"/>
      <c r="E275" s="270"/>
      <c r="F275" s="793"/>
      <c r="G275" s="794">
        <f>SUM(G270:G274)</f>
        <v>446.38</v>
      </c>
      <c r="H275" s="275"/>
    </row>
    <row r="276" spans="1:8" ht="17.45" hidden="1" customHeight="1">
      <c r="A276" s="274"/>
      <c r="B276" s="274"/>
      <c r="C276" s="274"/>
      <c r="D276" s="274"/>
      <c r="E276" s="274"/>
      <c r="F276" s="274"/>
      <c r="G276" s="274"/>
      <c r="H276" s="275"/>
    </row>
    <row r="277" spans="1:8" ht="13.9" hidden="1" customHeight="1">
      <c r="A277" s="270"/>
      <c r="B277" s="270"/>
      <c r="C277" s="270"/>
      <c r="D277" s="270"/>
      <c r="E277" s="270"/>
      <c r="F277" s="270"/>
      <c r="G277" s="270"/>
      <c r="H277" s="271"/>
    </row>
    <row r="278" spans="1:8" ht="13.9" hidden="1" customHeight="1">
      <c r="A278" s="793"/>
      <c r="B278" s="793"/>
      <c r="C278" s="793"/>
      <c r="D278" s="793"/>
      <c r="E278" s="270"/>
      <c r="F278" s="793"/>
      <c r="G278" s="796"/>
      <c r="H278" s="271"/>
    </row>
    <row r="279" spans="1:8" ht="13.9" hidden="1" customHeight="1">
      <c r="A279" s="1042">
        <v>4.2</v>
      </c>
      <c r="B279" s="1044" t="e">
        <v>#REF!</v>
      </c>
      <c r="C279" s="1045"/>
      <c r="D279" s="1045"/>
      <c r="E279" s="1039"/>
      <c r="F279" s="1056" t="s">
        <v>445</v>
      </c>
      <c r="G279" s="1042" t="s">
        <v>338</v>
      </c>
      <c r="H279" s="271"/>
    </row>
    <row r="280" spans="1:8" ht="13.9" hidden="1" customHeight="1">
      <c r="A280" s="1043"/>
      <c r="B280" s="1040"/>
      <c r="C280" s="1046"/>
      <c r="D280" s="1046"/>
      <c r="E280" s="1041"/>
      <c r="F280" s="1043"/>
      <c r="G280" s="1043"/>
      <c r="H280" s="271"/>
    </row>
    <row r="281" spans="1:8" ht="13.9" hidden="1" customHeight="1">
      <c r="A281" s="1038" t="s">
        <v>505</v>
      </c>
      <c r="B281" s="1039"/>
      <c r="C281" s="789" t="s">
        <v>506</v>
      </c>
      <c r="D281" s="789" t="s">
        <v>507</v>
      </c>
      <c r="E281" s="789" t="s">
        <v>537</v>
      </c>
      <c r="F281" s="1056" t="s">
        <v>509</v>
      </c>
      <c r="G281" s="1056" t="s">
        <v>515</v>
      </c>
      <c r="H281" s="271"/>
    </row>
    <row r="282" spans="1:8" ht="13.9" hidden="1" customHeight="1">
      <c r="A282" s="1040"/>
      <c r="B282" s="1041"/>
      <c r="C282" s="790" t="s">
        <v>5</v>
      </c>
      <c r="D282" s="790" t="s">
        <v>5</v>
      </c>
      <c r="E282" s="790" t="s">
        <v>5</v>
      </c>
      <c r="F282" s="1043"/>
      <c r="G282" s="1043"/>
      <c r="H282" s="271"/>
    </row>
    <row r="283" spans="1:8" ht="13.9" hidden="1" customHeight="1">
      <c r="A283" s="1057" t="s">
        <v>561</v>
      </c>
      <c r="B283" s="1033"/>
      <c r="C283" s="791">
        <v>25</v>
      </c>
      <c r="D283" s="791"/>
      <c r="E283" s="791">
        <v>3.76</v>
      </c>
      <c r="F283" s="792">
        <v>2</v>
      </c>
      <c r="G283" s="791">
        <f>+(C283*E283)*F283</f>
        <v>188</v>
      </c>
      <c r="H283" s="271"/>
    </row>
    <row r="284" spans="1:8" ht="13.9" hidden="1" customHeight="1">
      <c r="A284" s="1057" t="s">
        <v>562</v>
      </c>
      <c r="B284" s="1033"/>
      <c r="C284" s="791">
        <v>41</v>
      </c>
      <c r="D284" s="791"/>
      <c r="E284" s="791">
        <v>7.44</v>
      </c>
      <c r="F284" s="792">
        <v>2</v>
      </c>
      <c r="G284" s="791">
        <f>+(C284*E284)*F284</f>
        <v>610.08000000000004</v>
      </c>
      <c r="H284" s="271"/>
    </row>
    <row r="285" spans="1:8" ht="13.9" hidden="1" customHeight="1">
      <c r="A285" s="1057" t="s">
        <v>563</v>
      </c>
      <c r="B285" s="1033"/>
      <c r="C285" s="791">
        <f>2.44*3+5.36</f>
        <v>12.68</v>
      </c>
      <c r="D285" s="791"/>
      <c r="E285" s="791">
        <v>3</v>
      </c>
      <c r="F285" s="792">
        <v>2</v>
      </c>
      <c r="G285" s="791">
        <f>+(C285*E285)*F285</f>
        <v>76.08</v>
      </c>
      <c r="H285" s="271"/>
    </row>
    <row r="286" spans="1:8" ht="13.9" hidden="1" customHeight="1">
      <c r="A286" s="1057" t="s">
        <v>564</v>
      </c>
      <c r="B286" s="1033"/>
      <c r="C286" s="791">
        <f>1.7+1.4</f>
        <v>3.1</v>
      </c>
      <c r="D286" s="791"/>
      <c r="E286" s="791">
        <v>3</v>
      </c>
      <c r="F286" s="792">
        <v>2</v>
      </c>
      <c r="G286" s="791">
        <f>+(C286*E286)*F286</f>
        <v>18.600000000000001</v>
      </c>
      <c r="H286" s="271"/>
    </row>
    <row r="287" spans="1:8" ht="13.9" hidden="1" customHeight="1">
      <c r="A287" s="1032"/>
      <c r="B287" s="1033"/>
      <c r="C287" s="791"/>
      <c r="D287" s="791"/>
      <c r="E287" s="791"/>
      <c r="F287" s="792"/>
      <c r="G287" s="791"/>
      <c r="H287" s="271"/>
    </row>
    <row r="288" spans="1:8" ht="13.9" hidden="1" customHeight="1">
      <c r="A288" s="1036"/>
      <c r="B288" s="1037"/>
      <c r="C288" s="793"/>
      <c r="D288" s="793"/>
      <c r="E288" s="270"/>
      <c r="F288" s="793"/>
      <c r="G288" s="794">
        <f>SUM(G283:G287)</f>
        <v>892.76</v>
      </c>
      <c r="H288" s="271"/>
    </row>
    <row r="289" spans="1:8" ht="13.9" hidden="1" customHeight="1">
      <c r="A289" s="793"/>
      <c r="B289" s="793"/>
      <c r="C289" s="793"/>
      <c r="D289" s="793"/>
      <c r="E289" s="270"/>
      <c r="F289" s="793"/>
      <c r="G289" s="796"/>
      <c r="H289" s="271"/>
    </row>
    <row r="290" spans="1:8" ht="13.9" hidden="1" customHeight="1">
      <c r="A290" s="1042" t="e">
        <v>#REF!</v>
      </c>
      <c r="B290" s="1044" t="e">
        <v>#REF!</v>
      </c>
      <c r="C290" s="1045"/>
      <c r="D290" s="1045"/>
      <c r="E290" s="1039"/>
      <c r="F290" s="1056" t="s">
        <v>445</v>
      </c>
      <c r="G290" s="1042" t="e">
        <v>#REF!</v>
      </c>
      <c r="H290" s="271"/>
    </row>
    <row r="291" spans="1:8" ht="13.9" hidden="1" customHeight="1">
      <c r="A291" s="1043"/>
      <c r="B291" s="1040"/>
      <c r="C291" s="1046"/>
      <c r="D291" s="1046"/>
      <c r="E291" s="1041"/>
      <c r="F291" s="1043"/>
      <c r="G291" s="1043"/>
      <c r="H291" s="271"/>
    </row>
    <row r="292" spans="1:8" ht="13.9" hidden="1" customHeight="1">
      <c r="A292" s="1038" t="s">
        <v>505</v>
      </c>
      <c r="B292" s="1039"/>
      <c r="C292" s="789" t="s">
        <v>506</v>
      </c>
      <c r="D292" s="789" t="s">
        <v>507</v>
      </c>
      <c r="E292" s="789" t="s">
        <v>537</v>
      </c>
      <c r="F292" s="1056" t="s">
        <v>509</v>
      </c>
      <c r="G292" s="1056" t="s">
        <v>515</v>
      </c>
      <c r="H292" s="271"/>
    </row>
    <row r="293" spans="1:8" ht="13.9" hidden="1" customHeight="1">
      <c r="A293" s="1040"/>
      <c r="B293" s="1041"/>
      <c r="C293" s="790" t="s">
        <v>5</v>
      </c>
      <c r="D293" s="790" t="s">
        <v>5</v>
      </c>
      <c r="E293" s="790" t="s">
        <v>5</v>
      </c>
      <c r="F293" s="1043"/>
      <c r="G293" s="1043"/>
      <c r="H293" s="271"/>
    </row>
    <row r="294" spans="1:8" ht="13.9" hidden="1" customHeight="1">
      <c r="A294" s="1057" t="s">
        <v>561</v>
      </c>
      <c r="B294" s="1033"/>
      <c r="C294" s="791">
        <v>25</v>
      </c>
      <c r="D294" s="791"/>
      <c r="E294" s="791">
        <v>3.76</v>
      </c>
      <c r="F294" s="792">
        <v>2</v>
      </c>
      <c r="G294" s="791">
        <f>+(C294*E294)*F294</f>
        <v>188</v>
      </c>
      <c r="H294" s="271"/>
    </row>
    <row r="295" spans="1:8" ht="13.9" hidden="1" customHeight="1">
      <c r="A295" s="1057" t="s">
        <v>562</v>
      </c>
      <c r="B295" s="1033"/>
      <c r="C295" s="791">
        <v>41</v>
      </c>
      <c r="D295" s="791"/>
      <c r="E295" s="791">
        <v>7.44</v>
      </c>
      <c r="F295" s="792">
        <v>2</v>
      </c>
      <c r="G295" s="791">
        <f>+(C295*E295)*F295</f>
        <v>610.08000000000004</v>
      </c>
      <c r="H295" s="271"/>
    </row>
    <row r="296" spans="1:8" ht="13.9" hidden="1" customHeight="1">
      <c r="A296" s="1057" t="s">
        <v>563</v>
      </c>
      <c r="B296" s="1033"/>
      <c r="C296" s="791">
        <f>2.44*3+5.36</f>
        <v>12.68</v>
      </c>
      <c r="D296" s="791"/>
      <c r="E296" s="791">
        <v>3</v>
      </c>
      <c r="F296" s="792">
        <v>2</v>
      </c>
      <c r="G296" s="791">
        <f>+(C296*E296)*F296</f>
        <v>76.08</v>
      </c>
      <c r="H296" s="271"/>
    </row>
    <row r="297" spans="1:8" ht="13.9" hidden="1" customHeight="1">
      <c r="A297" s="1057" t="s">
        <v>564</v>
      </c>
      <c r="B297" s="1033"/>
      <c r="C297" s="791">
        <f>1.7+1.4</f>
        <v>3.1</v>
      </c>
      <c r="D297" s="791"/>
      <c r="E297" s="791">
        <v>3</v>
      </c>
      <c r="F297" s="792">
        <v>2</v>
      </c>
      <c r="G297" s="791">
        <f>+(C297*E297)*F297</f>
        <v>18.600000000000001</v>
      </c>
      <c r="H297" s="271"/>
    </row>
    <row r="298" spans="1:8" ht="13.9" hidden="1" customHeight="1">
      <c r="A298" s="1032"/>
      <c r="B298" s="1033"/>
      <c r="C298" s="791"/>
      <c r="D298" s="791"/>
      <c r="E298" s="791"/>
      <c r="F298" s="792"/>
      <c r="G298" s="791"/>
      <c r="H298" s="271"/>
    </row>
    <row r="299" spans="1:8" ht="13.9" hidden="1" customHeight="1">
      <c r="A299" s="1036"/>
      <c r="B299" s="1037"/>
      <c r="C299" s="793"/>
      <c r="D299" s="793"/>
      <c r="E299" s="270"/>
      <c r="F299" s="793"/>
      <c r="G299" s="794">
        <f>SUM(G294:G298)</f>
        <v>892.76</v>
      </c>
      <c r="H299" s="271"/>
    </row>
    <row r="300" spans="1:8" ht="13.9" hidden="1" customHeight="1">
      <c r="A300" s="270"/>
      <c r="B300" s="270"/>
      <c r="C300" s="270"/>
      <c r="D300" s="270"/>
      <c r="E300" s="270"/>
      <c r="F300" s="270"/>
      <c r="G300" s="270"/>
      <c r="H300" s="271"/>
    </row>
    <row r="301" spans="1:8" ht="13.9" hidden="1" customHeight="1">
      <c r="A301" s="793"/>
      <c r="B301" s="793"/>
      <c r="C301" s="793"/>
      <c r="D301" s="793"/>
      <c r="E301" s="270"/>
      <c r="F301" s="793"/>
      <c r="G301" s="796"/>
      <c r="H301" s="271"/>
    </row>
    <row r="302" spans="1:8" ht="13.9" hidden="1" customHeight="1">
      <c r="A302" s="1042" t="e">
        <v>#REF!</v>
      </c>
      <c r="B302" s="1044" t="e">
        <v>#REF!</v>
      </c>
      <c r="C302" s="1045"/>
      <c r="D302" s="1045"/>
      <c r="E302" s="1039"/>
      <c r="F302" s="1056" t="s">
        <v>445</v>
      </c>
      <c r="G302" s="1042" t="e">
        <v>#REF!</v>
      </c>
      <c r="H302" s="271"/>
    </row>
    <row r="303" spans="1:8" ht="13.9" hidden="1" customHeight="1">
      <c r="A303" s="1043"/>
      <c r="B303" s="1040"/>
      <c r="C303" s="1046"/>
      <c r="D303" s="1046"/>
      <c r="E303" s="1041"/>
      <c r="F303" s="1043"/>
      <c r="G303" s="1043"/>
      <c r="H303" s="271"/>
    </row>
    <row r="304" spans="1:8" ht="13.9" hidden="1" customHeight="1">
      <c r="A304" s="1038" t="s">
        <v>505</v>
      </c>
      <c r="B304" s="1039"/>
      <c r="C304" s="789" t="s">
        <v>506</v>
      </c>
      <c r="D304" s="789" t="s">
        <v>507</v>
      </c>
      <c r="E304" s="789" t="s">
        <v>537</v>
      </c>
      <c r="F304" s="1056" t="s">
        <v>509</v>
      </c>
      <c r="G304" s="1056" t="s">
        <v>515</v>
      </c>
      <c r="H304" s="271"/>
    </row>
    <row r="305" spans="1:8" ht="13.9" hidden="1" customHeight="1">
      <c r="A305" s="1040"/>
      <c r="B305" s="1041"/>
      <c r="C305" s="790" t="s">
        <v>5</v>
      </c>
      <c r="D305" s="790" t="s">
        <v>5</v>
      </c>
      <c r="E305" s="790" t="s">
        <v>5</v>
      </c>
      <c r="F305" s="1043"/>
      <c r="G305" s="1043"/>
      <c r="H305" s="271"/>
    </row>
    <row r="306" spans="1:8" ht="13.9" hidden="1" customHeight="1">
      <c r="A306" s="1032" t="s">
        <v>565</v>
      </c>
      <c r="B306" s="1033"/>
      <c r="C306" s="791">
        <v>0.8</v>
      </c>
      <c r="D306" s="791"/>
      <c r="E306" s="791"/>
      <c r="F306" s="792">
        <v>2</v>
      </c>
      <c r="G306" s="791">
        <f t="shared" ref="G306:G311" si="5">+C306*F306</f>
        <v>1.6</v>
      </c>
      <c r="H306" s="271"/>
    </row>
    <row r="307" spans="1:8" ht="13.9" hidden="1" customHeight="1">
      <c r="A307" s="1032" t="s">
        <v>566</v>
      </c>
      <c r="B307" s="1033"/>
      <c r="C307" s="791">
        <v>1.5</v>
      </c>
      <c r="D307" s="791"/>
      <c r="E307" s="791"/>
      <c r="F307" s="792">
        <v>1</v>
      </c>
      <c r="G307" s="791">
        <f t="shared" si="5"/>
        <v>1.5</v>
      </c>
      <c r="H307" s="271"/>
    </row>
    <row r="308" spans="1:8" ht="13.9" hidden="1" customHeight="1">
      <c r="A308" s="1032" t="s">
        <v>567</v>
      </c>
      <c r="B308" s="1033"/>
      <c r="C308" s="791">
        <v>1.2</v>
      </c>
      <c r="D308" s="791"/>
      <c r="E308" s="791"/>
      <c r="F308" s="792">
        <v>3</v>
      </c>
      <c r="G308" s="791">
        <f t="shared" si="5"/>
        <v>3.6</v>
      </c>
      <c r="H308" s="271"/>
    </row>
    <row r="309" spans="1:8" ht="13.9" hidden="1" customHeight="1">
      <c r="A309" s="1032" t="s">
        <v>568</v>
      </c>
      <c r="B309" s="1033"/>
      <c r="C309" s="791">
        <v>0.8</v>
      </c>
      <c r="D309" s="791"/>
      <c r="E309" s="791"/>
      <c r="F309" s="792">
        <v>3</v>
      </c>
      <c r="G309" s="791">
        <f t="shared" si="5"/>
        <v>2.4</v>
      </c>
      <c r="H309" s="271"/>
    </row>
    <row r="310" spans="1:8" ht="13.9" hidden="1" customHeight="1">
      <c r="A310" s="1032" t="s">
        <v>569</v>
      </c>
      <c r="B310" s="1033"/>
      <c r="C310" s="791">
        <v>1.2</v>
      </c>
      <c r="D310" s="791"/>
      <c r="E310" s="791"/>
      <c r="F310" s="792">
        <v>4</v>
      </c>
      <c r="G310" s="791">
        <f t="shared" si="5"/>
        <v>4.8</v>
      </c>
      <c r="H310" s="271"/>
    </row>
    <row r="311" spans="1:8" ht="13.9" hidden="1" customHeight="1">
      <c r="A311" s="1032" t="s">
        <v>570</v>
      </c>
      <c r="B311" s="1033"/>
      <c r="C311" s="791">
        <f>4.6+4</f>
        <v>8.6</v>
      </c>
      <c r="D311" s="791"/>
      <c r="E311" s="791"/>
      <c r="F311" s="792">
        <v>1</v>
      </c>
      <c r="G311" s="791">
        <f t="shared" si="5"/>
        <v>8.6</v>
      </c>
      <c r="H311" s="271"/>
    </row>
    <row r="312" spans="1:8" ht="13.9" hidden="1" customHeight="1">
      <c r="A312" s="1032"/>
      <c r="B312" s="1033"/>
      <c r="C312" s="791"/>
      <c r="D312" s="791"/>
      <c r="E312" s="791"/>
      <c r="F312" s="792"/>
      <c r="G312" s="791"/>
      <c r="H312" s="271"/>
    </row>
    <row r="313" spans="1:8" ht="13.9" hidden="1" customHeight="1">
      <c r="A313" s="1036"/>
      <c r="B313" s="1037"/>
      <c r="C313" s="793"/>
      <c r="D313" s="793"/>
      <c r="E313" s="270"/>
      <c r="F313" s="793"/>
      <c r="G313" s="794">
        <f>SUM(G306:G312)</f>
        <v>22.5</v>
      </c>
      <c r="H313" s="271"/>
    </row>
    <row r="314" spans="1:8" ht="13.9" hidden="1" customHeight="1">
      <c r="A314" s="793"/>
      <c r="B314" s="793"/>
      <c r="C314" s="793"/>
      <c r="D314" s="793"/>
      <c r="E314" s="270"/>
      <c r="F314" s="793"/>
      <c r="G314" s="796"/>
      <c r="H314" s="271"/>
    </row>
    <row r="315" spans="1:8" ht="13.9" hidden="1" customHeight="1">
      <c r="A315" s="1042" t="e">
        <v>#REF!</v>
      </c>
      <c r="B315" s="1044" t="e">
        <v>#REF!</v>
      </c>
      <c r="C315" s="1045"/>
      <c r="D315" s="1045"/>
      <c r="E315" s="1039"/>
      <c r="F315" s="1056" t="s">
        <v>445</v>
      </c>
      <c r="G315" s="1042" t="e">
        <v>#REF!</v>
      </c>
      <c r="H315" s="271"/>
    </row>
    <row r="316" spans="1:8" ht="13.9" hidden="1" customHeight="1">
      <c r="A316" s="1043"/>
      <c r="B316" s="1040"/>
      <c r="C316" s="1046"/>
      <c r="D316" s="1046"/>
      <c r="E316" s="1041"/>
      <c r="F316" s="1043"/>
      <c r="G316" s="1043"/>
      <c r="H316" s="271"/>
    </row>
    <row r="317" spans="1:8" ht="13.9" hidden="1" customHeight="1">
      <c r="A317" s="1038" t="s">
        <v>505</v>
      </c>
      <c r="B317" s="1039"/>
      <c r="C317" s="789" t="s">
        <v>506</v>
      </c>
      <c r="D317" s="789" t="s">
        <v>507</v>
      </c>
      <c r="E317" s="789" t="s">
        <v>537</v>
      </c>
      <c r="F317" s="1056" t="s">
        <v>509</v>
      </c>
      <c r="G317" s="1056" t="s">
        <v>515</v>
      </c>
      <c r="H317" s="271"/>
    </row>
    <row r="318" spans="1:8" ht="13.9" hidden="1" customHeight="1">
      <c r="A318" s="1040"/>
      <c r="B318" s="1041"/>
      <c r="C318" s="790" t="s">
        <v>5</v>
      </c>
      <c r="D318" s="790" t="s">
        <v>5</v>
      </c>
      <c r="E318" s="790" t="s">
        <v>5</v>
      </c>
      <c r="F318" s="1043"/>
      <c r="G318" s="1043"/>
      <c r="H318" s="271"/>
    </row>
    <row r="319" spans="1:8" ht="13.9" hidden="1" customHeight="1">
      <c r="A319" s="1032" t="s">
        <v>568</v>
      </c>
      <c r="B319" s="1033"/>
      <c r="C319" s="791">
        <v>0.8</v>
      </c>
      <c r="D319" s="791"/>
      <c r="E319" s="791"/>
      <c r="F319" s="792">
        <v>3</v>
      </c>
      <c r="G319" s="791">
        <f>+C319*F319</f>
        <v>2.4</v>
      </c>
      <c r="H319" s="271"/>
    </row>
    <row r="320" spans="1:8" ht="13.9" hidden="1" customHeight="1">
      <c r="A320" s="1032" t="s">
        <v>571</v>
      </c>
      <c r="B320" s="1033"/>
      <c r="C320" s="791">
        <v>1.2</v>
      </c>
      <c r="D320" s="791"/>
      <c r="E320" s="791"/>
      <c r="F320" s="792">
        <v>4</v>
      </c>
      <c r="G320" s="791">
        <f>+C320*F320</f>
        <v>4.8</v>
      </c>
      <c r="H320" s="271"/>
    </row>
    <row r="321" spans="1:8" ht="13.9" hidden="1" customHeight="1">
      <c r="A321" s="1032" t="s">
        <v>570</v>
      </c>
      <c r="B321" s="1033"/>
      <c r="C321" s="791">
        <v>8.6</v>
      </c>
      <c r="D321" s="791"/>
      <c r="E321" s="791"/>
      <c r="F321" s="792">
        <v>1</v>
      </c>
      <c r="G321" s="791">
        <f>+C321*F321</f>
        <v>8.6</v>
      </c>
      <c r="H321" s="271"/>
    </row>
    <row r="322" spans="1:8" ht="13.9" hidden="1" customHeight="1">
      <c r="A322" s="1036"/>
      <c r="B322" s="1037"/>
      <c r="C322" s="793"/>
      <c r="D322" s="793"/>
      <c r="E322" s="270"/>
      <c r="F322" s="793"/>
      <c r="G322" s="794">
        <f>SUM(G319:G321)</f>
        <v>15.8</v>
      </c>
      <c r="H322" s="271"/>
    </row>
    <row r="323" spans="1:8" ht="13.9" hidden="1" customHeight="1">
      <c r="A323" s="270"/>
      <c r="B323" s="270"/>
      <c r="C323" s="270"/>
      <c r="D323" s="270"/>
      <c r="E323" s="270"/>
      <c r="F323" s="270"/>
      <c r="G323" s="270"/>
      <c r="H323" s="271"/>
    </row>
    <row r="324" spans="1:8" hidden="1">
      <c r="A324" s="1061"/>
      <c r="B324" s="1062"/>
      <c r="C324" s="1062"/>
      <c r="D324" s="1062"/>
      <c r="E324" s="1062"/>
      <c r="F324" s="1062"/>
      <c r="G324" s="1062"/>
      <c r="H324" s="1063"/>
    </row>
    <row r="325" spans="1:8" ht="13.9" hidden="1" customHeight="1" thickBot="1">
      <c r="A325" s="1064"/>
      <c r="B325" s="1064"/>
      <c r="C325" s="1064"/>
      <c r="D325" s="1064"/>
      <c r="E325" s="1064"/>
      <c r="F325" s="1064"/>
      <c r="G325" s="1064"/>
      <c r="H325" s="1065"/>
    </row>
    <row r="326" spans="1:8" ht="13.9" hidden="1" customHeight="1">
      <c r="A326" s="270"/>
      <c r="B326" s="270"/>
      <c r="C326" s="270"/>
      <c r="D326" s="270"/>
      <c r="E326" s="270"/>
      <c r="F326" s="270"/>
      <c r="G326" s="270"/>
      <c r="H326" s="271"/>
    </row>
    <row r="327" spans="1:8" ht="13.9" hidden="1" customHeight="1">
      <c r="A327" s="270"/>
      <c r="B327" s="270"/>
      <c r="C327" s="270"/>
      <c r="D327" s="270"/>
      <c r="E327" s="270"/>
      <c r="F327" s="270"/>
      <c r="G327" s="270"/>
      <c r="H327" s="271"/>
    </row>
    <row r="328" spans="1:8" ht="13.9" hidden="1" customHeight="1">
      <c r="A328" s="270"/>
      <c r="B328" s="270"/>
      <c r="C328" s="270"/>
      <c r="D328" s="270"/>
      <c r="E328" s="270"/>
      <c r="F328" s="270"/>
      <c r="G328" s="270"/>
      <c r="H328" s="271"/>
    </row>
    <row r="329" spans="1:8" ht="13.9" hidden="1" customHeight="1">
      <c r="A329" s="1042" t="e">
        <v>#REF!</v>
      </c>
      <c r="B329" s="1044" t="e">
        <v>#REF!</v>
      </c>
      <c r="C329" s="1045"/>
      <c r="D329" s="1045"/>
      <c r="E329" s="1039"/>
      <c r="F329" s="1056" t="s">
        <v>445</v>
      </c>
      <c r="G329" s="1042" t="e">
        <v>#REF!</v>
      </c>
      <c r="H329" s="271"/>
    </row>
    <row r="330" spans="1:8" ht="13.9" hidden="1" customHeight="1">
      <c r="A330" s="1043"/>
      <c r="B330" s="1040"/>
      <c r="C330" s="1046"/>
      <c r="D330" s="1046"/>
      <c r="E330" s="1041"/>
      <c r="F330" s="1043"/>
      <c r="G330" s="1043"/>
      <c r="H330" s="271"/>
    </row>
    <row r="331" spans="1:8" ht="13.9" hidden="1" customHeight="1">
      <c r="A331" s="1038" t="s">
        <v>505</v>
      </c>
      <c r="B331" s="1039"/>
      <c r="C331" s="789" t="s">
        <v>506</v>
      </c>
      <c r="D331" s="789" t="s">
        <v>507</v>
      </c>
      <c r="E331" s="789" t="s">
        <v>537</v>
      </c>
      <c r="F331" s="1056" t="s">
        <v>509</v>
      </c>
      <c r="G331" s="1056" t="s">
        <v>515</v>
      </c>
      <c r="H331" s="271"/>
    </row>
    <row r="332" spans="1:8" ht="13.9" hidden="1" customHeight="1">
      <c r="A332" s="1040"/>
      <c r="B332" s="1041"/>
      <c r="C332" s="790" t="s">
        <v>5</v>
      </c>
      <c r="D332" s="790" t="s">
        <v>5</v>
      </c>
      <c r="E332" s="790" t="s">
        <v>5</v>
      </c>
      <c r="F332" s="1043"/>
      <c r="G332" s="1043"/>
      <c r="H332" s="271"/>
    </row>
    <row r="333" spans="1:8" ht="13.9" hidden="1" customHeight="1">
      <c r="A333" s="1034" t="s">
        <v>572</v>
      </c>
      <c r="B333" s="1035"/>
      <c r="C333" s="791"/>
      <c r="D333" s="791"/>
      <c r="E333" s="791">
        <v>7</v>
      </c>
      <c r="F333" s="792">
        <v>15</v>
      </c>
      <c r="G333" s="791">
        <f>+E333*F333</f>
        <v>105</v>
      </c>
      <c r="H333" s="271"/>
    </row>
    <row r="334" spans="1:8" ht="13.9" hidden="1" customHeight="1">
      <c r="A334" s="1034" t="s">
        <v>573</v>
      </c>
      <c r="B334" s="1035"/>
      <c r="C334" s="791"/>
      <c r="D334" s="791"/>
      <c r="E334" s="791">
        <v>2.85</v>
      </c>
      <c r="F334" s="792">
        <v>12</v>
      </c>
      <c r="G334" s="791">
        <f>+E334*F334</f>
        <v>34.200000000000003</v>
      </c>
      <c r="H334" s="271"/>
    </row>
    <row r="335" spans="1:8" ht="13.9" hidden="1" customHeight="1">
      <c r="A335" s="1034" t="s">
        <v>574</v>
      </c>
      <c r="B335" s="1035"/>
      <c r="C335" s="791"/>
      <c r="D335" s="791"/>
      <c r="E335" s="791">
        <v>3</v>
      </c>
      <c r="F335" s="792">
        <v>3</v>
      </c>
      <c r="G335" s="791">
        <f>+E335*F335</f>
        <v>9</v>
      </c>
      <c r="H335" s="271"/>
    </row>
    <row r="336" spans="1:8" ht="13.9" hidden="1" customHeight="1">
      <c r="A336" s="1034" t="s">
        <v>575</v>
      </c>
      <c r="B336" s="1035"/>
      <c r="C336" s="798">
        <v>15</v>
      </c>
      <c r="D336" s="798"/>
      <c r="E336" s="798"/>
      <c r="F336" s="793">
        <v>6</v>
      </c>
      <c r="G336" s="791">
        <f>+C336*F336</f>
        <v>90</v>
      </c>
      <c r="H336" s="271"/>
    </row>
    <row r="337" spans="1:8" ht="13.9" hidden="1" customHeight="1">
      <c r="A337" s="1034"/>
      <c r="B337" s="1035"/>
      <c r="C337" s="793"/>
      <c r="D337" s="793"/>
      <c r="E337" s="270"/>
      <c r="F337" s="793"/>
      <c r="G337" s="794">
        <f>SUM(G333:H336)</f>
        <v>238.2</v>
      </c>
      <c r="H337" s="271"/>
    </row>
    <row r="338" spans="1:8" ht="13.9" hidden="1" customHeight="1">
      <c r="A338" s="270"/>
      <c r="B338" s="270"/>
      <c r="C338" s="270"/>
      <c r="D338" s="270"/>
      <c r="E338" s="270"/>
      <c r="F338" s="270"/>
      <c r="G338" s="270"/>
      <c r="H338" s="271"/>
    </row>
    <row r="339" spans="1:8" ht="13.9" hidden="1" customHeight="1">
      <c r="A339" s="270"/>
      <c r="B339" s="270"/>
      <c r="C339" s="270"/>
      <c r="D339" s="270"/>
      <c r="E339" s="270"/>
      <c r="F339" s="270"/>
      <c r="G339" s="270"/>
      <c r="H339" s="271"/>
    </row>
    <row r="340" spans="1:8" ht="13.9" hidden="1" customHeight="1">
      <c r="A340" s="1042" t="e">
        <v>#REF!</v>
      </c>
      <c r="B340" s="1044" t="e">
        <v>#REF!</v>
      </c>
      <c r="C340" s="1045"/>
      <c r="D340" s="1045"/>
      <c r="E340" s="1039"/>
      <c r="F340" s="1056" t="s">
        <v>445</v>
      </c>
      <c r="G340" s="1042" t="e">
        <v>#REF!</v>
      </c>
      <c r="H340" s="271"/>
    </row>
    <row r="341" spans="1:8" ht="13.9" hidden="1" customHeight="1">
      <c r="A341" s="1043"/>
      <c r="B341" s="1040"/>
      <c r="C341" s="1046"/>
      <c r="D341" s="1046"/>
      <c r="E341" s="1041"/>
      <c r="F341" s="1043"/>
      <c r="G341" s="1043"/>
      <c r="H341" s="271"/>
    </row>
    <row r="342" spans="1:8" ht="13.9" hidden="1" customHeight="1">
      <c r="A342" s="1038" t="s">
        <v>505</v>
      </c>
      <c r="B342" s="1039"/>
      <c r="C342" s="789" t="s">
        <v>506</v>
      </c>
      <c r="D342" s="789" t="s">
        <v>507</v>
      </c>
      <c r="E342" s="789" t="s">
        <v>537</v>
      </c>
      <c r="F342" s="1056" t="s">
        <v>509</v>
      </c>
      <c r="G342" s="1056" t="s">
        <v>515</v>
      </c>
      <c r="H342" s="271"/>
    </row>
    <row r="343" spans="1:8" ht="13.9" hidden="1" customHeight="1">
      <c r="A343" s="1040"/>
      <c r="B343" s="1041"/>
      <c r="C343" s="790" t="s">
        <v>5</v>
      </c>
      <c r="D343" s="790" t="s">
        <v>5</v>
      </c>
      <c r="E343" s="790" t="s">
        <v>5</v>
      </c>
      <c r="F343" s="1043"/>
      <c r="G343" s="1043"/>
      <c r="H343" s="271"/>
    </row>
    <row r="344" spans="1:8" ht="13.9" hidden="1" customHeight="1">
      <c r="A344" s="1034" t="s">
        <v>540</v>
      </c>
      <c r="B344" s="1035"/>
      <c r="C344" s="791">
        <v>45</v>
      </c>
      <c r="D344" s="791"/>
      <c r="E344" s="791"/>
      <c r="F344" s="792">
        <v>2</v>
      </c>
      <c r="G344" s="791">
        <f>+C344*F344</f>
        <v>90</v>
      </c>
      <c r="H344" s="271"/>
    </row>
    <row r="345" spans="1:8" ht="13.9" hidden="1" customHeight="1">
      <c r="A345" s="1034" t="s">
        <v>576</v>
      </c>
      <c r="B345" s="1035"/>
      <c r="C345" s="791">
        <v>7.7</v>
      </c>
      <c r="D345" s="791"/>
      <c r="E345" s="791"/>
      <c r="F345" s="792">
        <v>15</v>
      </c>
      <c r="G345" s="791">
        <f>+C345*F345</f>
        <v>115.5</v>
      </c>
      <c r="H345" s="271"/>
    </row>
    <row r="346" spans="1:8" ht="13.9" hidden="1" customHeight="1">
      <c r="A346" s="1034" t="s">
        <v>577</v>
      </c>
      <c r="B346" s="1035"/>
      <c r="C346" s="791">
        <v>15</v>
      </c>
      <c r="D346" s="791"/>
      <c r="E346" s="791"/>
      <c r="F346" s="792">
        <v>1</v>
      </c>
      <c r="G346" s="791">
        <f>+C346*F346</f>
        <v>15</v>
      </c>
      <c r="H346" s="271"/>
    </row>
    <row r="347" spans="1:8" ht="13.9" hidden="1" customHeight="1">
      <c r="A347" s="1034"/>
      <c r="B347" s="1035"/>
      <c r="C347" s="791"/>
      <c r="D347" s="791"/>
      <c r="E347" s="791"/>
      <c r="F347" s="792"/>
      <c r="G347" s="791">
        <f>+C347*F347</f>
        <v>0</v>
      </c>
      <c r="H347" s="271"/>
    </row>
    <row r="348" spans="1:8" ht="13.9" hidden="1" customHeight="1">
      <c r="A348" s="1036"/>
      <c r="B348" s="1037"/>
      <c r="C348" s="793"/>
      <c r="D348" s="793"/>
      <c r="E348" s="270"/>
      <c r="F348" s="793"/>
      <c r="G348" s="794">
        <f>SUM(G344:G347)</f>
        <v>220.5</v>
      </c>
      <c r="H348" s="271"/>
    </row>
    <row r="349" spans="1:8" ht="13.9" hidden="1" customHeight="1">
      <c r="A349" s="270"/>
      <c r="B349" s="270"/>
      <c r="C349" s="270"/>
      <c r="D349" s="270"/>
      <c r="E349" s="270"/>
      <c r="F349" s="270"/>
      <c r="G349" s="270"/>
      <c r="H349" s="271"/>
    </row>
    <row r="350" spans="1:8" hidden="1">
      <c r="A350" s="1061"/>
      <c r="B350" s="1062"/>
      <c r="C350" s="1062"/>
      <c r="D350" s="1062"/>
      <c r="E350" s="1062"/>
      <c r="F350" s="1062"/>
      <c r="G350" s="1062"/>
      <c r="H350" s="1063"/>
    </row>
    <row r="351" spans="1:8" ht="13.9" hidden="1" customHeight="1" thickBot="1">
      <c r="A351" s="1064"/>
      <c r="B351" s="1064"/>
      <c r="C351" s="1064"/>
      <c r="D351" s="1064"/>
      <c r="E351" s="1064"/>
      <c r="F351" s="1064"/>
      <c r="G351" s="1064"/>
      <c r="H351" s="1065"/>
    </row>
    <row r="352" spans="1:8" ht="13.9" hidden="1" customHeight="1">
      <c r="A352" s="270"/>
      <c r="B352" s="270"/>
      <c r="C352" s="270"/>
      <c r="D352" s="270"/>
      <c r="E352" s="270"/>
      <c r="F352" s="270"/>
      <c r="G352" s="270"/>
      <c r="H352" s="271"/>
    </row>
    <row r="353" spans="1:8" ht="13.9" hidden="1" customHeight="1">
      <c r="A353" s="270"/>
      <c r="B353" s="270"/>
      <c r="C353" s="270"/>
      <c r="D353" s="270"/>
      <c r="E353" s="270"/>
      <c r="F353" s="270"/>
      <c r="G353" s="270"/>
      <c r="H353" s="271"/>
    </row>
    <row r="354" spans="1:8" ht="13.9" hidden="1" customHeight="1">
      <c r="A354" s="270"/>
      <c r="B354" s="270"/>
      <c r="C354" s="270"/>
      <c r="D354" s="270"/>
      <c r="E354" s="270"/>
      <c r="F354" s="270"/>
      <c r="G354" s="270"/>
      <c r="H354" s="271"/>
    </row>
    <row r="355" spans="1:8" ht="13.9" hidden="1" customHeight="1">
      <c r="A355" s="1042" t="e">
        <v>#REF!</v>
      </c>
      <c r="B355" s="1044" t="e">
        <v>#REF!</v>
      </c>
      <c r="C355" s="1045"/>
      <c r="D355" s="1045"/>
      <c r="E355" s="1039"/>
      <c r="F355" s="1056" t="s">
        <v>445</v>
      </c>
      <c r="G355" s="1042" t="s">
        <v>338</v>
      </c>
      <c r="H355" s="271"/>
    </row>
    <row r="356" spans="1:8" ht="13.9" hidden="1" customHeight="1">
      <c r="A356" s="1043"/>
      <c r="B356" s="1040"/>
      <c r="C356" s="1046"/>
      <c r="D356" s="1046"/>
      <c r="E356" s="1041"/>
      <c r="F356" s="1043"/>
      <c r="G356" s="1043"/>
      <c r="H356" s="271"/>
    </row>
    <row r="357" spans="1:8" ht="13.9" hidden="1" customHeight="1">
      <c r="A357" s="1038" t="s">
        <v>505</v>
      </c>
      <c r="B357" s="1039"/>
      <c r="C357" s="789" t="s">
        <v>506</v>
      </c>
      <c r="D357" s="789" t="s">
        <v>507</v>
      </c>
      <c r="E357" s="789" t="s">
        <v>537</v>
      </c>
      <c r="F357" s="1056" t="s">
        <v>509</v>
      </c>
      <c r="G357" s="1056" t="s">
        <v>515</v>
      </c>
      <c r="H357" s="271"/>
    </row>
    <row r="358" spans="1:8" ht="13.9" hidden="1" customHeight="1">
      <c r="A358" s="1040"/>
      <c r="B358" s="1041"/>
      <c r="C358" s="790" t="s">
        <v>5</v>
      </c>
      <c r="D358" s="790" t="s">
        <v>5</v>
      </c>
      <c r="E358" s="790" t="s">
        <v>5</v>
      </c>
      <c r="F358" s="1043"/>
      <c r="G358" s="1043"/>
      <c r="H358" s="271"/>
    </row>
    <row r="359" spans="1:8" ht="13.9" hidden="1" customHeight="1">
      <c r="A359" s="1034" t="s">
        <v>578</v>
      </c>
      <c r="B359" s="1035"/>
      <c r="C359" s="791">
        <v>14.8</v>
      </c>
      <c r="D359" s="791">
        <v>8.7899999999999991</v>
      </c>
      <c r="E359" s="791"/>
      <c r="F359" s="792">
        <v>1</v>
      </c>
      <c r="G359" s="791">
        <f>+C359*D359</f>
        <v>130.09</v>
      </c>
      <c r="H359" s="271"/>
    </row>
    <row r="360" spans="1:8" ht="13.9" hidden="1" customHeight="1">
      <c r="A360" s="1034" t="s">
        <v>519</v>
      </c>
      <c r="B360" s="1035"/>
      <c r="C360" s="791">
        <v>9.3000000000000007</v>
      </c>
      <c r="D360" s="791">
        <v>5.38</v>
      </c>
      <c r="E360" s="791"/>
      <c r="F360" s="792">
        <v>1</v>
      </c>
      <c r="G360" s="791">
        <f>+C360*D360</f>
        <v>50.03</v>
      </c>
      <c r="H360" s="271"/>
    </row>
    <row r="361" spans="1:8" ht="13.9" hidden="1" customHeight="1">
      <c r="A361" s="1032" t="s">
        <v>579</v>
      </c>
      <c r="B361" s="1033"/>
      <c r="C361" s="791">
        <v>18.45</v>
      </c>
      <c r="D361" s="791">
        <v>1</v>
      </c>
      <c r="E361" s="791"/>
      <c r="F361" s="792">
        <v>1</v>
      </c>
      <c r="G361" s="791">
        <f>+C361*D361</f>
        <v>18.45</v>
      </c>
      <c r="H361" s="271"/>
    </row>
    <row r="362" spans="1:8" ht="13.9" hidden="1" customHeight="1">
      <c r="A362" s="1032" t="s">
        <v>580</v>
      </c>
      <c r="B362" s="1033"/>
      <c r="C362" s="791">
        <v>17.649999999999999</v>
      </c>
      <c r="D362" s="791">
        <v>1</v>
      </c>
      <c r="E362" s="791"/>
      <c r="F362" s="792">
        <v>1</v>
      </c>
      <c r="G362" s="791">
        <f>+C362*D362</f>
        <v>17.649999999999999</v>
      </c>
      <c r="H362" s="271"/>
    </row>
    <row r="363" spans="1:8" ht="13.9" hidden="1" customHeight="1">
      <c r="A363" s="1036"/>
      <c r="B363" s="1037"/>
      <c r="C363" s="793"/>
      <c r="D363" s="793"/>
      <c r="E363" s="270"/>
      <c r="F363" s="793"/>
      <c r="G363" s="794">
        <f>SUM(G359:G362)</f>
        <v>216.22</v>
      </c>
      <c r="H363" s="271"/>
    </row>
    <row r="364" spans="1:8" ht="13.9" hidden="1" customHeight="1">
      <c r="A364" s="270"/>
      <c r="B364" s="270"/>
      <c r="C364" s="270"/>
      <c r="D364" s="270"/>
      <c r="E364" s="270"/>
      <c r="F364" s="270"/>
      <c r="G364" s="270"/>
      <c r="H364" s="270"/>
    </row>
    <row r="365" spans="1:8" ht="13.9" customHeight="1">
      <c r="A365" s="270"/>
      <c r="B365" s="270"/>
      <c r="C365" s="270"/>
      <c r="D365" s="270"/>
      <c r="E365" s="270"/>
      <c r="F365" s="270"/>
      <c r="G365" s="270"/>
      <c r="H365" s="270"/>
    </row>
    <row r="366" spans="1:8">
      <c r="A366" s="1072"/>
      <c r="B366" s="1051"/>
      <c r="C366" s="1051"/>
      <c r="D366" s="1051"/>
      <c r="E366" s="1051"/>
      <c r="F366" s="1051"/>
      <c r="G366" s="1051"/>
      <c r="H366" s="1051"/>
    </row>
    <row r="367" spans="1:8">
      <c r="A367" s="1054"/>
      <c r="B367" s="1054"/>
      <c r="C367" s="1054"/>
      <c r="D367" s="1054"/>
      <c r="E367" s="1054"/>
      <c r="F367" s="1054"/>
      <c r="G367" s="1054"/>
      <c r="H367" s="1054"/>
    </row>
    <row r="368" spans="1:8" ht="13.9" customHeight="1">
      <c r="A368" s="270"/>
      <c r="B368" s="270"/>
      <c r="C368" s="270"/>
      <c r="D368" s="270"/>
      <c r="E368" s="270"/>
      <c r="F368" s="270"/>
      <c r="G368" s="270"/>
      <c r="H368" s="271"/>
    </row>
    <row r="369" spans="1:8" ht="13.9" customHeight="1">
      <c r="A369" s="1042" t="str">
        <f>+PTTO!A5</f>
        <v>1.1</v>
      </c>
      <c r="B369" s="1044" t="str">
        <f>+PTTO!B5</f>
        <v>Enchape Pisos en porcelanato 60x120 trafico 4</v>
      </c>
      <c r="C369" s="1045"/>
      <c r="D369" s="1045"/>
      <c r="E369" s="1039"/>
      <c r="F369" s="1056" t="s">
        <v>445</v>
      </c>
      <c r="G369" s="1042" t="str">
        <f>+PTTO!C15</f>
        <v>M2</v>
      </c>
      <c r="H369" s="271"/>
    </row>
    <row r="370" spans="1:8" ht="13.9" customHeight="1">
      <c r="A370" s="1043"/>
      <c r="B370" s="1040"/>
      <c r="C370" s="1046"/>
      <c r="D370" s="1046"/>
      <c r="E370" s="1041"/>
      <c r="F370" s="1043"/>
      <c r="G370" s="1043"/>
      <c r="H370" s="271"/>
    </row>
    <row r="371" spans="1:8" ht="13.9" customHeight="1">
      <c r="A371" s="1038" t="s">
        <v>505</v>
      </c>
      <c r="B371" s="1039"/>
      <c r="C371" s="789" t="s">
        <v>506</v>
      </c>
      <c r="D371" s="789" t="s">
        <v>507</v>
      </c>
      <c r="E371" s="789" t="s">
        <v>536</v>
      </c>
      <c r="F371" s="1056" t="s">
        <v>509</v>
      </c>
      <c r="G371" s="1056" t="s">
        <v>515</v>
      </c>
      <c r="H371" s="271"/>
    </row>
    <row r="372" spans="1:8" ht="13.9" customHeight="1">
      <c r="A372" s="1040"/>
      <c r="B372" s="1041"/>
      <c r="C372" s="790" t="s">
        <v>5</v>
      </c>
      <c r="D372" s="790" t="s">
        <v>5</v>
      </c>
      <c r="E372" s="790" t="s">
        <v>5</v>
      </c>
      <c r="F372" s="1043"/>
      <c r="G372" s="1043"/>
      <c r="H372" s="271"/>
    </row>
    <row r="373" spans="1:8" ht="15" customHeight="1">
      <c r="A373" s="1057" t="s">
        <v>555</v>
      </c>
      <c r="B373" s="1033"/>
      <c r="C373" s="791">
        <v>2.34</v>
      </c>
      <c r="D373" s="791">
        <v>4.58</v>
      </c>
      <c r="E373" s="791"/>
      <c r="F373" s="792">
        <v>1</v>
      </c>
      <c r="G373" s="791">
        <f t="shared" ref="G373:G390" si="6">+C373*D373*F373</f>
        <v>10.72</v>
      </c>
      <c r="H373" s="271"/>
    </row>
    <row r="374" spans="1:8" ht="15" customHeight="1">
      <c r="A374" s="1057" t="s">
        <v>555</v>
      </c>
      <c r="B374" s="1033"/>
      <c r="C374" s="791">
        <v>2.34</v>
      </c>
      <c r="D374" s="791">
        <v>3.86</v>
      </c>
      <c r="E374" s="791"/>
      <c r="F374" s="792">
        <v>1</v>
      </c>
      <c r="G374" s="791">
        <f t="shared" si="6"/>
        <v>9.0299999999999994</v>
      </c>
      <c r="H374" s="271"/>
    </row>
    <row r="375" spans="1:8" ht="15" customHeight="1">
      <c r="A375" s="1057" t="s">
        <v>581</v>
      </c>
      <c r="B375" s="1033"/>
      <c r="C375" s="791">
        <v>4.18</v>
      </c>
      <c r="D375" s="791">
        <v>6.24</v>
      </c>
      <c r="E375" s="791"/>
      <c r="F375" s="792">
        <v>1</v>
      </c>
      <c r="G375" s="791">
        <f t="shared" si="6"/>
        <v>26.08</v>
      </c>
      <c r="H375" s="271"/>
    </row>
    <row r="376" spans="1:8" ht="15" customHeight="1">
      <c r="A376" s="1057"/>
      <c r="B376" s="1033"/>
      <c r="C376" s="791">
        <v>0.3</v>
      </c>
      <c r="D376" s="791">
        <v>2.33</v>
      </c>
      <c r="E376" s="791"/>
      <c r="F376" s="792">
        <v>1</v>
      </c>
      <c r="G376" s="791">
        <f t="shared" si="6"/>
        <v>0.7</v>
      </c>
      <c r="H376" s="271"/>
    </row>
    <row r="377" spans="1:8" ht="15" customHeight="1">
      <c r="A377" s="1057"/>
      <c r="B377" s="1033"/>
      <c r="C377" s="791">
        <v>0.3</v>
      </c>
      <c r="D377" s="791">
        <v>3.03</v>
      </c>
      <c r="E377" s="791"/>
      <c r="F377" s="792">
        <v>1</v>
      </c>
      <c r="G377" s="791">
        <f t="shared" si="6"/>
        <v>0.91</v>
      </c>
      <c r="H377" s="271"/>
    </row>
    <row r="378" spans="1:8" ht="13.9" customHeight="1">
      <c r="A378" s="1057" t="s">
        <v>582</v>
      </c>
      <c r="B378" s="1033"/>
      <c r="C378" s="791">
        <v>2.1</v>
      </c>
      <c r="D378" s="791">
        <v>1.68</v>
      </c>
      <c r="E378" s="791"/>
      <c r="F378" s="792">
        <v>1</v>
      </c>
      <c r="G378" s="791">
        <f t="shared" si="6"/>
        <v>3.53</v>
      </c>
      <c r="H378" s="271"/>
    </row>
    <row r="379" spans="1:8" ht="13.9" customHeight="1">
      <c r="A379" s="1057" t="s">
        <v>583</v>
      </c>
      <c r="B379" s="1033"/>
      <c r="C379" s="791">
        <v>3.13</v>
      </c>
      <c r="D379" s="791">
        <v>2.82</v>
      </c>
      <c r="E379" s="791"/>
      <c r="F379" s="792">
        <v>1</v>
      </c>
      <c r="G379" s="791">
        <f t="shared" si="6"/>
        <v>8.83</v>
      </c>
      <c r="H379" s="271"/>
    </row>
    <row r="380" spans="1:8" ht="13.9" customHeight="1">
      <c r="A380" s="1057" t="s">
        <v>584</v>
      </c>
      <c r="B380" s="1033"/>
      <c r="C380" s="791">
        <v>4.5599999999999996</v>
      </c>
      <c r="D380" s="791">
        <v>2.57</v>
      </c>
      <c r="E380" s="791"/>
      <c r="F380" s="792">
        <v>1</v>
      </c>
      <c r="G380" s="791">
        <f t="shared" si="6"/>
        <v>11.72</v>
      </c>
      <c r="H380" s="271"/>
    </row>
    <row r="381" spans="1:8" ht="13.9" customHeight="1">
      <c r="A381" s="1057" t="s">
        <v>585</v>
      </c>
      <c r="B381" s="1033"/>
      <c r="C381" s="791">
        <v>4.5599999999999996</v>
      </c>
      <c r="D381" s="791">
        <v>2.57</v>
      </c>
      <c r="E381" s="791"/>
      <c r="F381" s="792">
        <v>1</v>
      </c>
      <c r="G381" s="791">
        <f t="shared" si="6"/>
        <v>11.72</v>
      </c>
      <c r="H381" s="271"/>
    </row>
    <row r="382" spans="1:8" ht="13.9" customHeight="1">
      <c r="A382" s="1057" t="s">
        <v>586</v>
      </c>
      <c r="B382" s="1033"/>
      <c r="C382" s="791">
        <v>4.5599999999999996</v>
      </c>
      <c r="D382" s="791">
        <v>2.15</v>
      </c>
      <c r="E382" s="791"/>
      <c r="F382" s="792">
        <v>1</v>
      </c>
      <c r="G382" s="791">
        <f t="shared" si="6"/>
        <v>9.8000000000000007</v>
      </c>
      <c r="H382" s="271"/>
    </row>
    <row r="383" spans="1:8" ht="13.9" customHeight="1">
      <c r="A383" s="1057" t="s">
        <v>587</v>
      </c>
      <c r="B383" s="1033"/>
      <c r="C383" s="791">
        <v>1.36</v>
      </c>
      <c r="D383" s="791">
        <v>10.119999999999999</v>
      </c>
      <c r="E383" s="791"/>
      <c r="F383" s="792">
        <v>1</v>
      </c>
      <c r="G383" s="791">
        <f t="shared" si="6"/>
        <v>13.76</v>
      </c>
      <c r="H383" s="271"/>
    </row>
    <row r="384" spans="1:8" ht="13.9" customHeight="1">
      <c r="A384" s="1057" t="s">
        <v>588</v>
      </c>
      <c r="B384" s="1033"/>
      <c r="C384" s="791">
        <v>2.46</v>
      </c>
      <c r="D384" s="791">
        <v>4.83</v>
      </c>
      <c r="E384" s="791"/>
      <c r="F384" s="792">
        <v>1</v>
      </c>
      <c r="G384" s="791">
        <f t="shared" si="6"/>
        <v>11.88</v>
      </c>
      <c r="H384" s="271"/>
    </row>
    <row r="385" spans="1:8" ht="13.9" customHeight="1">
      <c r="A385" s="1057" t="s">
        <v>589</v>
      </c>
      <c r="B385" s="1033"/>
      <c r="C385" s="791">
        <v>1.4</v>
      </c>
      <c r="D385" s="791">
        <v>1.21</v>
      </c>
      <c r="E385" s="791"/>
      <c r="F385" s="792">
        <v>1</v>
      </c>
      <c r="G385" s="791">
        <f t="shared" si="6"/>
        <v>1.69</v>
      </c>
      <c r="H385" s="271"/>
    </row>
    <row r="386" spans="1:8" ht="13.9" customHeight="1">
      <c r="A386" s="1057" t="s">
        <v>590</v>
      </c>
      <c r="B386" s="1033"/>
      <c r="C386" s="791">
        <v>2.46</v>
      </c>
      <c r="D386" s="791">
        <v>2.41</v>
      </c>
      <c r="E386" s="791"/>
      <c r="F386" s="792">
        <v>1</v>
      </c>
      <c r="G386" s="791">
        <f t="shared" si="6"/>
        <v>5.93</v>
      </c>
      <c r="H386" s="271"/>
    </row>
    <row r="387" spans="1:8" ht="13.9" customHeight="1">
      <c r="A387" s="1073" t="s">
        <v>591</v>
      </c>
      <c r="B387" s="1035"/>
      <c r="C387" s="791">
        <v>2.46</v>
      </c>
      <c r="D387" s="791">
        <v>1.37</v>
      </c>
      <c r="E387" s="791"/>
      <c r="F387" s="792">
        <v>1</v>
      </c>
      <c r="G387" s="791">
        <f t="shared" si="6"/>
        <v>3.37</v>
      </c>
      <c r="H387" s="271"/>
    </row>
    <row r="388" spans="1:8" ht="13.9" customHeight="1">
      <c r="A388" s="1034"/>
      <c r="B388" s="1035"/>
      <c r="C388" s="791"/>
      <c r="D388" s="791"/>
      <c r="E388" s="791"/>
      <c r="F388" s="792"/>
      <c r="G388" s="791">
        <f t="shared" si="6"/>
        <v>0</v>
      </c>
      <c r="H388" s="271"/>
    </row>
    <row r="389" spans="1:8" ht="13.9" customHeight="1">
      <c r="A389" s="1034"/>
      <c r="B389" s="1035"/>
      <c r="C389" s="791"/>
      <c r="D389" s="791"/>
      <c r="E389" s="791"/>
      <c r="F389" s="792"/>
      <c r="G389" s="791">
        <f t="shared" si="6"/>
        <v>0</v>
      </c>
      <c r="H389" s="271"/>
    </row>
    <row r="390" spans="1:8" ht="13.9" customHeight="1">
      <c r="A390" s="1034"/>
      <c r="B390" s="1035"/>
      <c r="C390" s="791"/>
      <c r="D390" s="791"/>
      <c r="E390" s="791"/>
      <c r="F390" s="792"/>
      <c r="G390" s="791">
        <f t="shared" si="6"/>
        <v>0</v>
      </c>
      <c r="H390" s="271"/>
    </row>
    <row r="391" spans="1:8" ht="13.9" customHeight="1">
      <c r="A391" s="1036"/>
      <c r="B391" s="1037"/>
      <c r="C391" s="793"/>
      <c r="D391" s="793"/>
      <c r="E391" s="270"/>
      <c r="F391" s="793"/>
      <c r="G391" s="794">
        <f>SUM(G373:G389)</f>
        <v>129.66999999999999</v>
      </c>
      <c r="H391" s="271"/>
    </row>
    <row r="392" spans="1:8" ht="13.9" customHeight="1">
      <c r="A392" s="793"/>
      <c r="B392" s="793"/>
      <c r="C392" s="793"/>
      <c r="D392" s="793"/>
      <c r="E392" s="270"/>
      <c r="F392" s="793"/>
      <c r="G392" s="796"/>
      <c r="H392" s="271"/>
    </row>
    <row r="393" spans="1:8" ht="13.9" customHeight="1">
      <c r="A393" s="793"/>
      <c r="B393" s="793"/>
      <c r="C393" s="793"/>
      <c r="D393" s="793"/>
      <c r="E393" s="270"/>
      <c r="F393" s="793"/>
      <c r="G393" s="796"/>
      <c r="H393" s="271"/>
    </row>
    <row r="394" spans="1:8" ht="13.9" customHeight="1">
      <c r="A394" s="1042" t="str">
        <f>+PTTO!A6</f>
        <v>1.2</v>
      </c>
      <c r="B394" s="1044" t="str">
        <f>+PTTO!B6</f>
        <v>Guardaescobas Pisos en cporcelanato 60x120 trafico 4</v>
      </c>
      <c r="C394" s="1045"/>
      <c r="D394" s="1045"/>
      <c r="E394" s="1039"/>
      <c r="F394" s="1056" t="s">
        <v>445</v>
      </c>
      <c r="G394" s="1042" t="str">
        <f>+PTTO!C6</f>
        <v>ml</v>
      </c>
      <c r="H394" s="271"/>
    </row>
    <row r="395" spans="1:8" ht="13.9" customHeight="1">
      <c r="A395" s="1043"/>
      <c r="B395" s="1040"/>
      <c r="C395" s="1046"/>
      <c r="D395" s="1046"/>
      <c r="E395" s="1041"/>
      <c r="F395" s="1043"/>
      <c r="G395" s="1043"/>
      <c r="H395" s="271"/>
    </row>
    <row r="396" spans="1:8" ht="13.9" customHeight="1">
      <c r="A396" s="1038" t="s">
        <v>505</v>
      </c>
      <c r="B396" s="1039"/>
      <c r="C396" s="789" t="s">
        <v>506</v>
      </c>
      <c r="D396" s="789" t="s">
        <v>507</v>
      </c>
      <c r="E396" s="789" t="s">
        <v>536</v>
      </c>
      <c r="F396" s="1056" t="s">
        <v>509</v>
      </c>
      <c r="G396" s="1056" t="s">
        <v>515</v>
      </c>
      <c r="H396" s="271"/>
    </row>
    <row r="397" spans="1:8" ht="13.9" customHeight="1">
      <c r="A397" s="1040"/>
      <c r="B397" s="1041"/>
      <c r="C397" s="790" t="s">
        <v>5</v>
      </c>
      <c r="D397" s="790" t="s">
        <v>5</v>
      </c>
      <c r="E397" s="790" t="s">
        <v>5</v>
      </c>
      <c r="F397" s="1043"/>
      <c r="G397" s="1043"/>
      <c r="H397" s="271"/>
    </row>
    <row r="398" spans="1:8" ht="13.9" customHeight="1">
      <c r="A398" s="1057"/>
      <c r="B398" s="1033"/>
      <c r="C398" s="791"/>
      <c r="D398" s="791"/>
      <c r="E398" s="791"/>
      <c r="F398" s="792"/>
      <c r="G398" s="791"/>
      <c r="H398" s="271"/>
    </row>
    <row r="399" spans="1:8" ht="13.9" customHeight="1">
      <c r="A399" s="1059" t="s">
        <v>592</v>
      </c>
      <c r="B399" s="1035"/>
      <c r="C399" s="791">
        <v>4.5599999999999996</v>
      </c>
      <c r="D399" s="791"/>
      <c r="E399" s="791"/>
      <c r="F399" s="792"/>
      <c r="G399" s="791">
        <f t="shared" ref="G399:G410" si="7">C399</f>
        <v>4.5599999999999996</v>
      </c>
      <c r="H399" s="271"/>
    </row>
    <row r="400" spans="1:8" ht="13.9" customHeight="1">
      <c r="A400" s="1059" t="s">
        <v>593</v>
      </c>
      <c r="B400" s="1035"/>
      <c r="C400" s="791">
        <v>5.21</v>
      </c>
      <c r="D400" s="791"/>
      <c r="E400" s="791"/>
      <c r="F400" s="792"/>
      <c r="G400" s="791">
        <f t="shared" si="7"/>
        <v>5.21</v>
      </c>
      <c r="H400" s="271"/>
    </row>
    <row r="401" spans="1:8" ht="13.9" customHeight="1">
      <c r="A401" s="1059" t="s">
        <v>583</v>
      </c>
      <c r="B401" s="1035"/>
      <c r="C401" s="791">
        <v>1.37</v>
      </c>
      <c r="D401" s="791"/>
      <c r="E401" s="791"/>
      <c r="F401" s="792"/>
      <c r="G401" s="791">
        <f t="shared" si="7"/>
        <v>1.37</v>
      </c>
      <c r="H401" s="271"/>
    </row>
    <row r="402" spans="1:8" ht="13.9" customHeight="1">
      <c r="A402" s="1059" t="s">
        <v>594</v>
      </c>
      <c r="B402" s="1035"/>
      <c r="C402" s="791">
        <v>4.07</v>
      </c>
      <c r="D402" s="791"/>
      <c r="E402" s="791"/>
      <c r="F402" s="792"/>
      <c r="G402" s="791">
        <f t="shared" si="7"/>
        <v>4.07</v>
      </c>
      <c r="H402" s="271"/>
    </row>
    <row r="403" spans="1:8" ht="13.9" customHeight="1">
      <c r="A403" s="1059" t="s">
        <v>585</v>
      </c>
      <c r="B403" s="1035"/>
      <c r="C403" s="791">
        <v>2.68</v>
      </c>
      <c r="D403" s="791"/>
      <c r="E403" s="791"/>
      <c r="F403" s="792"/>
      <c r="G403" s="791">
        <f t="shared" si="7"/>
        <v>2.68</v>
      </c>
      <c r="H403" s="271"/>
    </row>
    <row r="404" spans="1:8" ht="13.9" customHeight="1">
      <c r="A404" s="1059" t="s">
        <v>595</v>
      </c>
      <c r="B404" s="1035"/>
      <c r="C404" s="791">
        <v>6.19</v>
      </c>
      <c r="D404" s="791"/>
      <c r="E404" s="791"/>
      <c r="F404" s="792"/>
      <c r="G404" s="791">
        <f t="shared" si="7"/>
        <v>6.19</v>
      </c>
      <c r="H404" s="271"/>
    </row>
    <row r="405" spans="1:8" ht="13.9" customHeight="1">
      <c r="A405" s="1032" t="s">
        <v>596</v>
      </c>
      <c r="B405" s="1033"/>
      <c r="C405" s="791">
        <v>1.77</v>
      </c>
      <c r="D405" s="791"/>
      <c r="E405" s="791"/>
      <c r="F405" s="792"/>
      <c r="G405" s="791">
        <f t="shared" si="7"/>
        <v>1.77</v>
      </c>
      <c r="H405" s="271"/>
    </row>
    <row r="406" spans="1:8" ht="13.9" customHeight="1">
      <c r="A406" s="1032" t="s">
        <v>587</v>
      </c>
      <c r="B406" s="1033"/>
      <c r="C406" s="791">
        <v>2.8</v>
      </c>
      <c r="D406" s="791"/>
      <c r="E406" s="791"/>
      <c r="F406" s="792"/>
      <c r="G406" s="791">
        <f t="shared" si="7"/>
        <v>2.8</v>
      </c>
      <c r="H406" s="271"/>
    </row>
    <row r="407" spans="1:8" ht="13.9" customHeight="1">
      <c r="A407" s="1032" t="s">
        <v>591</v>
      </c>
      <c r="B407" s="1033"/>
      <c r="C407" s="791">
        <v>6.93</v>
      </c>
      <c r="D407" s="791"/>
      <c r="E407" s="791"/>
      <c r="F407" s="792"/>
      <c r="G407" s="791">
        <f t="shared" si="7"/>
        <v>6.93</v>
      </c>
      <c r="H407" s="271"/>
    </row>
    <row r="408" spans="1:8" ht="13.9" customHeight="1">
      <c r="A408" s="1032" t="s">
        <v>597</v>
      </c>
      <c r="B408" s="1033"/>
      <c r="C408" s="791">
        <v>8.74</v>
      </c>
      <c r="D408" s="791"/>
      <c r="E408" s="791"/>
      <c r="F408" s="792"/>
      <c r="G408" s="791">
        <f t="shared" si="7"/>
        <v>8.74</v>
      </c>
      <c r="H408" s="271"/>
    </row>
    <row r="409" spans="1:8" ht="13.9" customHeight="1">
      <c r="A409" s="1032" t="s">
        <v>589</v>
      </c>
      <c r="B409" s="1033"/>
      <c r="C409" s="791">
        <v>4.5199999999999996</v>
      </c>
      <c r="D409" s="791"/>
      <c r="E409" s="791"/>
      <c r="F409" s="792"/>
      <c r="G409" s="791">
        <f t="shared" si="7"/>
        <v>4.5199999999999996</v>
      </c>
      <c r="H409" s="271"/>
    </row>
    <row r="410" spans="1:8" ht="13.9" customHeight="1">
      <c r="A410" s="1034" t="s">
        <v>588</v>
      </c>
      <c r="B410" s="1035"/>
      <c r="C410" s="791">
        <v>7.44</v>
      </c>
      <c r="D410" s="791"/>
      <c r="E410" s="791"/>
      <c r="F410" s="792"/>
      <c r="G410" s="791">
        <f t="shared" si="7"/>
        <v>7.44</v>
      </c>
      <c r="H410" s="271"/>
    </row>
    <row r="411" spans="1:8" ht="13.9" customHeight="1">
      <c r="A411" s="1036"/>
      <c r="B411" s="1037"/>
      <c r="C411" s="793"/>
      <c r="D411" s="793"/>
      <c r="E411" s="270"/>
      <c r="F411" s="793"/>
      <c r="G411" s="794">
        <f>SUM(G398:G410)</f>
        <v>56.28</v>
      </c>
      <c r="H411" s="271"/>
    </row>
    <row r="412" spans="1:8" ht="13.9" customHeight="1">
      <c r="A412" s="270"/>
      <c r="B412" s="270"/>
      <c r="C412" s="270"/>
      <c r="D412" s="270"/>
      <c r="E412" s="270"/>
      <c r="F412" s="270"/>
      <c r="G412" s="270"/>
      <c r="H412" s="270"/>
    </row>
    <row r="413" spans="1:8" ht="13.9" hidden="1" customHeight="1">
      <c r="A413" s="270"/>
      <c r="B413" s="270"/>
      <c r="C413" s="270"/>
      <c r="D413" s="270"/>
      <c r="E413" s="270"/>
      <c r="F413" s="270"/>
      <c r="G413" s="270"/>
      <c r="H413" s="270"/>
    </row>
    <row r="414" spans="1:8" ht="13.9" hidden="1" customHeight="1">
      <c r="A414" s="1047" t="e">
        <v>#REF!</v>
      </c>
      <c r="B414" s="1050" t="e">
        <v>#REF!</v>
      </c>
      <c r="C414" s="1051"/>
      <c r="D414" s="1051"/>
      <c r="E414" s="1052"/>
      <c r="F414" s="1060" t="s">
        <v>445</v>
      </c>
      <c r="G414" s="1047" t="e">
        <v>#REF!</v>
      </c>
      <c r="H414" s="270"/>
    </row>
    <row r="415" spans="1:8" ht="13.9" hidden="1" customHeight="1">
      <c r="A415" s="1048"/>
      <c r="B415" s="1053"/>
      <c r="C415" s="1054"/>
      <c r="D415" s="1054"/>
      <c r="E415" s="1055"/>
      <c r="F415" s="1048"/>
      <c r="G415" s="1048"/>
      <c r="H415" s="270"/>
    </row>
    <row r="416" spans="1:8" ht="13.9" hidden="1" customHeight="1">
      <c r="A416" s="1038" t="s">
        <v>505</v>
      </c>
      <c r="B416" s="1039"/>
      <c r="C416" s="789" t="s">
        <v>506</v>
      </c>
      <c r="D416" s="789" t="s">
        <v>507</v>
      </c>
      <c r="E416" s="789" t="s">
        <v>508</v>
      </c>
      <c r="F416" s="1056" t="s">
        <v>509</v>
      </c>
      <c r="G416" s="1056" t="s">
        <v>515</v>
      </c>
      <c r="H416" s="270"/>
    </row>
    <row r="417" spans="1:8" ht="13.9" hidden="1" customHeight="1">
      <c r="A417" s="1040"/>
      <c r="B417" s="1041"/>
      <c r="C417" s="790" t="s">
        <v>5</v>
      </c>
      <c r="D417" s="790" t="s">
        <v>5</v>
      </c>
      <c r="E417" s="790" t="s">
        <v>5</v>
      </c>
      <c r="F417" s="1043"/>
      <c r="G417" s="1043"/>
      <c r="H417" s="270"/>
    </row>
    <row r="418" spans="1:8" ht="13.9" hidden="1" customHeight="1">
      <c r="A418" s="1057" t="s">
        <v>598</v>
      </c>
      <c r="B418" s="1033"/>
      <c r="C418" s="791">
        <v>1.8</v>
      </c>
      <c r="D418" s="791">
        <v>1.9</v>
      </c>
      <c r="E418" s="791"/>
      <c r="F418" s="792">
        <v>1</v>
      </c>
      <c r="G418" s="791">
        <f>+C418*D418*F418</f>
        <v>3.42</v>
      </c>
      <c r="H418" s="270"/>
    </row>
    <row r="419" spans="1:8" ht="13.9" hidden="1" customHeight="1">
      <c r="A419" s="1057" t="s">
        <v>599</v>
      </c>
      <c r="B419" s="1033"/>
      <c r="C419" s="791">
        <v>2.44</v>
      </c>
      <c r="D419" s="791">
        <v>1.2</v>
      </c>
      <c r="E419" s="791"/>
      <c r="F419" s="792">
        <v>1</v>
      </c>
      <c r="G419" s="791">
        <f>+C419*D419*F419</f>
        <v>2.93</v>
      </c>
      <c r="H419" s="270"/>
    </row>
    <row r="420" spans="1:8" ht="13.9" hidden="1" customHeight="1">
      <c r="A420" s="1057" t="s">
        <v>600</v>
      </c>
      <c r="B420" s="1033"/>
      <c r="C420" s="791">
        <v>1.6</v>
      </c>
      <c r="D420" s="791">
        <v>1.3</v>
      </c>
      <c r="E420" s="791"/>
      <c r="F420" s="792">
        <v>1</v>
      </c>
      <c r="G420" s="791">
        <f>+C420*D420*F420</f>
        <v>2.08</v>
      </c>
      <c r="H420" s="270"/>
    </row>
    <row r="421" spans="1:8" ht="13.9" hidden="1" customHeight="1">
      <c r="A421" s="1057"/>
      <c r="B421" s="1033"/>
      <c r="C421" s="791"/>
      <c r="D421" s="791"/>
      <c r="E421" s="791"/>
      <c r="F421" s="792"/>
      <c r="G421" s="791"/>
      <c r="H421" s="270"/>
    </row>
    <row r="422" spans="1:8" ht="13.9" hidden="1" customHeight="1">
      <c r="A422" s="1057"/>
      <c r="B422" s="1033"/>
      <c r="C422" s="791"/>
      <c r="D422" s="791"/>
      <c r="E422" s="791"/>
      <c r="F422" s="792"/>
      <c r="G422" s="791"/>
      <c r="H422" s="270"/>
    </row>
    <row r="423" spans="1:8" ht="13.9" hidden="1" customHeight="1">
      <c r="A423" s="1057"/>
      <c r="B423" s="1033"/>
      <c r="C423" s="791"/>
      <c r="D423" s="791"/>
      <c r="E423" s="791"/>
      <c r="F423" s="792"/>
      <c r="G423" s="791"/>
      <c r="H423" s="270"/>
    </row>
    <row r="424" spans="1:8" ht="13.9" hidden="1" customHeight="1">
      <c r="A424" s="1057"/>
      <c r="B424" s="1033"/>
      <c r="C424" s="791"/>
      <c r="D424" s="791"/>
      <c r="E424" s="791"/>
      <c r="F424" s="792"/>
      <c r="G424" s="791"/>
      <c r="H424" s="270"/>
    </row>
    <row r="425" spans="1:8" ht="13.9" hidden="1" customHeight="1">
      <c r="A425" s="1057"/>
      <c r="B425" s="1033"/>
      <c r="C425" s="791"/>
      <c r="D425" s="791"/>
      <c r="E425" s="791"/>
      <c r="F425" s="792"/>
      <c r="G425" s="791"/>
      <c r="H425" s="270"/>
    </row>
    <row r="426" spans="1:8" ht="13.9" hidden="1" customHeight="1">
      <c r="A426" s="1036"/>
      <c r="B426" s="1037"/>
      <c r="C426" s="793"/>
      <c r="D426" s="793"/>
      <c r="E426" s="270"/>
      <c r="F426" s="793"/>
      <c r="G426" s="794">
        <f>SUM(G418:G425)</f>
        <v>8.43</v>
      </c>
      <c r="H426" s="270"/>
    </row>
    <row r="427" spans="1:8" ht="13.9" hidden="1" customHeight="1">
      <c r="A427" s="270"/>
      <c r="B427" s="270"/>
      <c r="C427" s="270"/>
      <c r="D427" s="270"/>
      <c r="E427" s="270"/>
      <c r="F427" s="270"/>
      <c r="G427" s="270"/>
      <c r="H427" s="270"/>
    </row>
    <row r="428" spans="1:8" ht="13.9" hidden="1" customHeight="1">
      <c r="A428" s="1047" t="e">
        <v>#REF!</v>
      </c>
      <c r="B428" s="1050" t="e">
        <v>#REF!</v>
      </c>
      <c r="C428" s="1051"/>
      <c r="D428" s="1051"/>
      <c r="E428" s="1052"/>
      <c r="F428" s="1060" t="s">
        <v>445</v>
      </c>
      <c r="G428" s="1047" t="s">
        <v>30</v>
      </c>
      <c r="H428" s="270"/>
    </row>
    <row r="429" spans="1:8" ht="13.9" hidden="1" customHeight="1">
      <c r="A429" s="1048"/>
      <c r="B429" s="1053"/>
      <c r="C429" s="1054"/>
      <c r="D429" s="1054"/>
      <c r="E429" s="1055"/>
      <c r="F429" s="1048"/>
      <c r="G429" s="1048"/>
      <c r="H429" s="270"/>
    </row>
    <row r="430" spans="1:8" ht="13.9" hidden="1" customHeight="1">
      <c r="A430" s="1038" t="s">
        <v>505</v>
      </c>
      <c r="B430" s="1039"/>
      <c r="C430" s="789" t="s">
        <v>601</v>
      </c>
      <c r="D430" s="789" t="s">
        <v>536</v>
      </c>
      <c r="E430" s="789" t="s">
        <v>508</v>
      </c>
      <c r="F430" s="1056" t="s">
        <v>509</v>
      </c>
      <c r="G430" s="1056" t="s">
        <v>515</v>
      </c>
      <c r="H430" s="270"/>
    </row>
    <row r="431" spans="1:8" ht="13.9" hidden="1" customHeight="1">
      <c r="A431" s="1040"/>
      <c r="B431" s="1041"/>
      <c r="C431" s="790" t="s">
        <v>5</v>
      </c>
      <c r="D431" s="790" t="s">
        <v>5</v>
      </c>
      <c r="E431" s="790" t="s">
        <v>5</v>
      </c>
      <c r="F431" s="1043"/>
      <c r="G431" s="1043"/>
      <c r="H431" s="270"/>
    </row>
    <row r="432" spans="1:8" ht="13.9" hidden="1" customHeight="1">
      <c r="A432" s="1057" t="s">
        <v>598</v>
      </c>
      <c r="B432" s="1033"/>
      <c r="C432" s="791">
        <v>6.4</v>
      </c>
      <c r="D432" s="791">
        <v>2.4</v>
      </c>
      <c r="E432" s="791"/>
      <c r="F432" s="792">
        <v>1</v>
      </c>
      <c r="G432" s="791">
        <f>+C432*D432*F432</f>
        <v>15.36</v>
      </c>
      <c r="H432" s="270"/>
    </row>
    <row r="433" spans="1:8" ht="13.9" hidden="1" customHeight="1">
      <c r="A433" s="1057" t="s">
        <v>599</v>
      </c>
      <c r="B433" s="1033"/>
      <c r="C433" s="791">
        <v>6.4</v>
      </c>
      <c r="D433" s="791">
        <v>2.4</v>
      </c>
      <c r="E433" s="791"/>
      <c r="F433" s="792">
        <v>1</v>
      </c>
      <c r="G433" s="791">
        <f>+C433*D433*F433</f>
        <v>15.36</v>
      </c>
      <c r="H433" s="270"/>
    </row>
    <row r="434" spans="1:8" ht="13.9" hidden="1" customHeight="1">
      <c r="A434" s="1057" t="s">
        <v>600</v>
      </c>
      <c r="B434" s="1033"/>
      <c r="C434" s="791">
        <v>5.2</v>
      </c>
      <c r="D434" s="791">
        <v>2.4</v>
      </c>
      <c r="E434" s="791"/>
      <c r="F434" s="792">
        <v>1</v>
      </c>
      <c r="G434" s="791">
        <f>+C434*D434*F434</f>
        <v>12.48</v>
      </c>
      <c r="H434" s="270"/>
    </row>
    <row r="435" spans="1:8" ht="13.9" hidden="1" customHeight="1">
      <c r="A435" s="1057"/>
      <c r="B435" s="1033"/>
      <c r="C435" s="791"/>
      <c r="D435" s="791"/>
      <c r="E435" s="791"/>
      <c r="F435" s="792"/>
      <c r="G435" s="791"/>
      <c r="H435" s="270"/>
    </row>
    <row r="436" spans="1:8" ht="13.9" hidden="1" customHeight="1">
      <c r="A436" s="1057"/>
      <c r="B436" s="1033"/>
      <c r="C436" s="791"/>
      <c r="D436" s="791"/>
      <c r="E436" s="791"/>
      <c r="F436" s="792"/>
      <c r="G436" s="791"/>
      <c r="H436" s="270"/>
    </row>
    <row r="437" spans="1:8" ht="13.9" hidden="1" customHeight="1">
      <c r="A437" s="1057"/>
      <c r="B437" s="1033"/>
      <c r="C437" s="791"/>
      <c r="D437" s="791"/>
      <c r="E437" s="791"/>
      <c r="F437" s="792"/>
      <c r="G437" s="791"/>
      <c r="H437" s="270"/>
    </row>
    <row r="438" spans="1:8" ht="13.9" hidden="1" customHeight="1">
      <c r="A438" s="1057"/>
      <c r="B438" s="1033"/>
      <c r="C438" s="791"/>
      <c r="D438" s="791"/>
      <c r="E438" s="791"/>
      <c r="F438" s="792"/>
      <c r="G438" s="791"/>
      <c r="H438" s="270"/>
    </row>
    <row r="439" spans="1:8" ht="13.9" hidden="1" customHeight="1">
      <c r="A439" s="1057"/>
      <c r="B439" s="1033"/>
      <c r="C439" s="791"/>
      <c r="D439" s="791"/>
      <c r="E439" s="791"/>
      <c r="F439" s="792"/>
      <c r="G439" s="791"/>
      <c r="H439" s="270"/>
    </row>
    <row r="440" spans="1:8" ht="13.9" hidden="1" customHeight="1">
      <c r="A440" s="1036"/>
      <c r="B440" s="1037"/>
      <c r="C440" s="793"/>
      <c r="D440" s="793"/>
      <c r="E440" s="270"/>
      <c r="F440" s="793"/>
      <c r="G440" s="794">
        <f>SUM(G432:G439)</f>
        <v>43.2</v>
      </c>
      <c r="H440" s="270"/>
    </row>
    <row r="441" spans="1:8" ht="13.9" hidden="1" customHeight="1">
      <c r="A441" s="270"/>
      <c r="B441" s="270"/>
      <c r="C441" s="270"/>
      <c r="D441" s="270"/>
      <c r="E441" s="270"/>
      <c r="F441" s="270"/>
      <c r="G441" s="270"/>
      <c r="H441" s="270"/>
    </row>
    <row r="442" spans="1:8" ht="13.9" hidden="1" customHeight="1">
      <c r="A442" s="1047" t="e">
        <v>#REF!</v>
      </c>
      <c r="B442" s="1050" t="e">
        <v>#REF!</v>
      </c>
      <c r="C442" s="1051"/>
      <c r="D442" s="1051"/>
      <c r="E442" s="1052"/>
      <c r="F442" s="1060" t="s">
        <v>445</v>
      </c>
      <c r="G442" s="1047" t="s">
        <v>30</v>
      </c>
      <c r="H442" s="270"/>
    </row>
    <row r="443" spans="1:8" ht="13.9" hidden="1" customHeight="1">
      <c r="A443" s="1048"/>
      <c r="B443" s="1053"/>
      <c r="C443" s="1054"/>
      <c r="D443" s="1054"/>
      <c r="E443" s="1055"/>
      <c r="F443" s="1048"/>
      <c r="G443" s="1048"/>
      <c r="H443" s="270"/>
    </row>
    <row r="444" spans="1:8" ht="13.9" hidden="1" customHeight="1">
      <c r="A444" s="1038" t="s">
        <v>505</v>
      </c>
      <c r="B444" s="1039"/>
      <c r="C444" s="789" t="s">
        <v>514</v>
      </c>
      <c r="D444" s="789" t="s">
        <v>507</v>
      </c>
      <c r="E444" s="789" t="s">
        <v>506</v>
      </c>
      <c r="F444" s="1056" t="s">
        <v>509</v>
      </c>
      <c r="G444" s="1056" t="s">
        <v>515</v>
      </c>
      <c r="H444" s="270"/>
    </row>
    <row r="445" spans="1:8" ht="13.9" hidden="1" customHeight="1">
      <c r="A445" s="1040"/>
      <c r="B445" s="1041"/>
      <c r="C445" s="790" t="s">
        <v>338</v>
      </c>
      <c r="D445" s="790" t="s">
        <v>5</v>
      </c>
      <c r="E445" s="790" t="s">
        <v>5</v>
      </c>
      <c r="F445" s="1043"/>
      <c r="G445" s="1043"/>
      <c r="H445" s="270"/>
    </row>
    <row r="446" spans="1:8" ht="13.9" hidden="1" customHeight="1">
      <c r="A446" s="1032" t="s">
        <v>602</v>
      </c>
      <c r="B446" s="1033"/>
      <c r="C446" s="791">
        <v>1.75</v>
      </c>
      <c r="D446" s="791"/>
      <c r="E446" s="791"/>
      <c r="F446" s="792">
        <v>1</v>
      </c>
      <c r="G446" s="791">
        <f>+C446*F446</f>
        <v>1.75</v>
      </c>
      <c r="H446" s="270"/>
    </row>
    <row r="447" spans="1:8" ht="13.9" hidden="1" customHeight="1">
      <c r="A447" s="1032"/>
      <c r="B447" s="1033"/>
      <c r="C447" s="791"/>
      <c r="D447" s="791"/>
      <c r="E447" s="791"/>
      <c r="F447" s="792"/>
      <c r="G447" s="791"/>
      <c r="H447" s="270"/>
    </row>
    <row r="448" spans="1:8" ht="13.9" hidden="1" customHeight="1">
      <c r="A448" s="1032"/>
      <c r="B448" s="1033"/>
      <c r="C448" s="791"/>
      <c r="D448" s="791"/>
      <c r="E448" s="791"/>
      <c r="F448" s="792"/>
      <c r="G448" s="791"/>
      <c r="H448" s="270"/>
    </row>
    <row r="449" spans="1:8" ht="13.9" hidden="1" customHeight="1">
      <c r="A449" s="1032"/>
      <c r="B449" s="1033"/>
      <c r="C449" s="791"/>
      <c r="D449" s="791"/>
      <c r="E449" s="791"/>
      <c r="F449" s="792"/>
      <c r="G449" s="791"/>
      <c r="H449" s="270"/>
    </row>
    <row r="450" spans="1:8" ht="13.9" hidden="1" customHeight="1">
      <c r="A450" s="1036"/>
      <c r="B450" s="1037"/>
      <c r="C450" s="793"/>
      <c r="D450" s="793"/>
      <c r="E450" s="270"/>
      <c r="F450" s="793"/>
      <c r="G450" s="794">
        <f>SUM(G446:G449)</f>
        <v>1.75</v>
      </c>
      <c r="H450" s="270"/>
    </row>
    <row r="451" spans="1:8" ht="13.9" customHeight="1">
      <c r="A451" s="793"/>
      <c r="B451" s="793"/>
      <c r="C451" s="793"/>
      <c r="D451" s="793"/>
      <c r="E451" s="270"/>
      <c r="F451" s="793"/>
      <c r="G451" s="799"/>
      <c r="H451" s="270"/>
    </row>
    <row r="452" spans="1:8" ht="13.9" customHeight="1">
      <c r="A452" s="1042" t="str">
        <f>+PTTO!A7</f>
        <v>1.3</v>
      </c>
      <c r="B452" s="1044" t="str">
        <f>+PTTO!B7</f>
        <v>Piso parqueadero en en concreto de 3000 psi e:0,15</v>
      </c>
      <c r="C452" s="1045"/>
      <c r="D452" s="1045"/>
      <c r="E452" s="1039"/>
      <c r="F452" s="1056" t="s">
        <v>445</v>
      </c>
      <c r="G452" s="1042" t="str">
        <f>+PTTO!C7</f>
        <v>m2</v>
      </c>
      <c r="H452" s="270"/>
    </row>
    <row r="453" spans="1:8" ht="13.9" customHeight="1">
      <c r="A453" s="1043"/>
      <c r="B453" s="1040"/>
      <c r="C453" s="1046"/>
      <c r="D453" s="1046"/>
      <c r="E453" s="1041"/>
      <c r="F453" s="1043"/>
      <c r="G453" s="1043"/>
      <c r="H453" s="270"/>
    </row>
    <row r="454" spans="1:8" ht="13.9" customHeight="1">
      <c r="A454" s="1038" t="s">
        <v>505</v>
      </c>
      <c r="B454" s="1039"/>
      <c r="C454" s="789" t="s">
        <v>506</v>
      </c>
      <c r="D454" s="789" t="s">
        <v>507</v>
      </c>
      <c r="E454" s="789" t="s">
        <v>537</v>
      </c>
      <c r="F454" s="1056" t="s">
        <v>509</v>
      </c>
      <c r="G454" s="1056" t="s">
        <v>515</v>
      </c>
      <c r="H454" s="270"/>
    </row>
    <row r="455" spans="1:8" ht="13.9" customHeight="1">
      <c r="A455" s="1040"/>
      <c r="B455" s="1041"/>
      <c r="C455" s="790" t="s">
        <v>5</v>
      </c>
      <c r="D455" s="790" t="s">
        <v>5</v>
      </c>
      <c r="E455" s="790" t="s">
        <v>5</v>
      </c>
      <c r="F455" s="1043"/>
      <c r="G455" s="1043"/>
      <c r="H455" s="270"/>
    </row>
    <row r="456" spans="1:8" ht="13.9" customHeight="1">
      <c r="A456" s="1034" t="s">
        <v>603</v>
      </c>
      <c r="B456" s="1035"/>
      <c r="C456" s="791">
        <v>6.9</v>
      </c>
      <c r="D456" s="791">
        <f>4+16.3</f>
        <v>20.3</v>
      </c>
      <c r="E456" s="791"/>
      <c r="F456" s="792">
        <v>1</v>
      </c>
      <c r="G456" s="791">
        <f>+C456*D456</f>
        <v>140.07</v>
      </c>
      <c r="H456" s="270"/>
    </row>
    <row r="457" spans="1:8" ht="13.9" customHeight="1">
      <c r="A457" s="1034"/>
      <c r="B457" s="1035"/>
      <c r="C457" s="791"/>
      <c r="D457" s="791"/>
      <c r="E457" s="791"/>
      <c r="F457" s="792"/>
      <c r="G457" s="791"/>
      <c r="H457" s="270"/>
    </row>
    <row r="458" spans="1:8" ht="13.9" customHeight="1">
      <c r="A458" s="1032"/>
      <c r="B458" s="1033"/>
      <c r="C458" s="791"/>
      <c r="D458" s="791"/>
      <c r="E458" s="791"/>
      <c r="F458" s="792"/>
      <c r="G458" s="791"/>
      <c r="H458" s="270"/>
    </row>
    <row r="459" spans="1:8" ht="13.9" customHeight="1">
      <c r="A459" s="1032"/>
      <c r="B459" s="1033"/>
      <c r="C459" s="791"/>
      <c r="D459" s="791"/>
      <c r="E459" s="791"/>
      <c r="F459" s="792"/>
      <c r="G459" s="791"/>
      <c r="H459" s="270"/>
    </row>
    <row r="460" spans="1:8" ht="13.9" customHeight="1">
      <c r="A460" s="1036"/>
      <c r="B460" s="1037"/>
      <c r="C460" s="793"/>
      <c r="D460" s="793"/>
      <c r="E460" s="270"/>
      <c r="F460" s="793"/>
      <c r="G460" s="794">
        <f>SUM(G456:G459)</f>
        <v>140.07</v>
      </c>
    </row>
    <row r="461" spans="1:8" ht="13.9" hidden="1" customHeight="1">
      <c r="A461" s="270"/>
      <c r="B461" s="270"/>
      <c r="C461" s="270"/>
      <c r="D461" s="270"/>
      <c r="E461" s="270"/>
      <c r="F461" s="270"/>
      <c r="G461" s="270"/>
    </row>
    <row r="462" spans="1:8" hidden="1">
      <c r="A462" s="1047" t="e">
        <v>#REF!</v>
      </c>
      <c r="B462" s="1050" t="e">
        <v>#REF!</v>
      </c>
      <c r="C462" s="1051"/>
      <c r="D462" s="1051"/>
      <c r="E462" s="1052"/>
      <c r="F462" s="1060" t="s">
        <v>445</v>
      </c>
      <c r="G462" s="1047" t="s">
        <v>30</v>
      </c>
    </row>
    <row r="463" spans="1:8" hidden="1">
      <c r="A463" s="1048"/>
      <c r="B463" s="1053"/>
      <c r="C463" s="1054"/>
      <c r="D463" s="1054"/>
      <c r="E463" s="1055"/>
      <c r="F463" s="1048"/>
      <c r="G463" s="1048"/>
    </row>
    <row r="464" spans="1:8" hidden="1">
      <c r="A464" s="1038" t="s">
        <v>505</v>
      </c>
      <c r="B464" s="1039"/>
      <c r="C464" s="789" t="s">
        <v>506</v>
      </c>
      <c r="D464" s="789" t="s">
        <v>507</v>
      </c>
      <c r="E464" s="789" t="s">
        <v>508</v>
      </c>
      <c r="F464" s="1056" t="s">
        <v>509</v>
      </c>
      <c r="G464" s="1056" t="s">
        <v>515</v>
      </c>
    </row>
    <row r="465" spans="1:7" hidden="1">
      <c r="A465" s="1040"/>
      <c r="B465" s="1041"/>
      <c r="C465" s="790" t="s">
        <v>5</v>
      </c>
      <c r="D465" s="790" t="s">
        <v>5</v>
      </c>
      <c r="E465" s="790" t="s">
        <v>5</v>
      </c>
      <c r="F465" s="1043"/>
      <c r="G465" s="1043"/>
    </row>
    <row r="466" spans="1:7" ht="13.9" hidden="1" customHeight="1">
      <c r="A466" s="1034" t="s">
        <v>604</v>
      </c>
      <c r="B466" s="1035"/>
      <c r="C466" s="791">
        <v>8.9</v>
      </c>
      <c r="D466" s="791">
        <v>14.83</v>
      </c>
      <c r="E466" s="791"/>
      <c r="F466" s="792"/>
      <c r="G466" s="791">
        <f>+C466*D466</f>
        <v>131.99</v>
      </c>
    </row>
    <row r="467" spans="1:7" ht="13.9" hidden="1" customHeight="1">
      <c r="A467" s="1034"/>
      <c r="B467" s="1035"/>
      <c r="C467" s="791"/>
      <c r="D467" s="791"/>
      <c r="E467" s="791"/>
      <c r="F467" s="792"/>
      <c r="G467" s="791">
        <f>+C467*D467*E467</f>
        <v>0</v>
      </c>
    </row>
    <row r="468" spans="1:7" ht="13.9" hidden="1" customHeight="1">
      <c r="A468" s="1036"/>
      <c r="B468" s="1037"/>
      <c r="C468" s="793"/>
      <c r="D468" s="793"/>
      <c r="E468" s="270"/>
      <c r="F468" s="793"/>
      <c r="G468" s="794">
        <f>SUM(G466:G467)</f>
        <v>131.99</v>
      </c>
    </row>
    <row r="469" spans="1:7" hidden="1"/>
    <row r="470" spans="1:7" hidden="1">
      <c r="A470" s="1047" t="e">
        <v>#REF!</v>
      </c>
      <c r="B470" s="1050" t="e">
        <v>#REF!</v>
      </c>
      <c r="C470" s="1051"/>
      <c r="D470" s="1051"/>
      <c r="E470" s="1052"/>
      <c r="F470" s="1060" t="s">
        <v>445</v>
      </c>
      <c r="G470" s="1047" t="s">
        <v>30</v>
      </c>
    </row>
    <row r="471" spans="1:7" hidden="1">
      <c r="A471" s="1048"/>
      <c r="B471" s="1053"/>
      <c r="C471" s="1054"/>
      <c r="D471" s="1054"/>
      <c r="E471" s="1055"/>
      <c r="F471" s="1048"/>
      <c r="G471" s="1048"/>
    </row>
    <row r="472" spans="1:7" hidden="1">
      <c r="A472" s="1038" t="s">
        <v>505</v>
      </c>
      <c r="B472" s="1039"/>
      <c r="C472" s="789" t="s">
        <v>506</v>
      </c>
      <c r="D472" s="789" t="s">
        <v>507</v>
      </c>
      <c r="E472" s="789" t="s">
        <v>508</v>
      </c>
      <c r="F472" s="1056" t="s">
        <v>509</v>
      </c>
      <c r="G472" s="1056" t="s">
        <v>515</v>
      </c>
    </row>
    <row r="473" spans="1:7" hidden="1">
      <c r="A473" s="1040"/>
      <c r="B473" s="1041"/>
      <c r="C473" s="790" t="s">
        <v>5</v>
      </c>
      <c r="D473" s="790" t="s">
        <v>5</v>
      </c>
      <c r="E473" s="790" t="s">
        <v>5</v>
      </c>
      <c r="F473" s="1043"/>
      <c r="G473" s="1043"/>
    </row>
    <row r="474" spans="1:7" ht="13.9" hidden="1" customHeight="1">
      <c r="A474" s="1058" t="s">
        <v>518</v>
      </c>
      <c r="B474" s="1035"/>
      <c r="C474" s="791">
        <v>9.3000000000000007</v>
      </c>
      <c r="D474" s="791">
        <v>5.38</v>
      </c>
      <c r="E474" s="791"/>
      <c r="F474" s="792">
        <v>1</v>
      </c>
      <c r="G474" s="791">
        <f>+C474*D474</f>
        <v>50.03</v>
      </c>
    </row>
    <row r="475" spans="1:7" ht="13.9" hidden="1" customHeight="1">
      <c r="A475" s="1034" t="s">
        <v>519</v>
      </c>
      <c r="B475" s="1035"/>
      <c r="C475" s="791">
        <v>8.9</v>
      </c>
      <c r="D475" s="791">
        <v>14.83</v>
      </c>
      <c r="E475" s="791"/>
      <c r="F475" s="792"/>
      <c r="G475" s="791">
        <f>+C475*D475</f>
        <v>131.99</v>
      </c>
    </row>
    <row r="476" spans="1:7" ht="13.9" hidden="1" customHeight="1">
      <c r="A476" s="1036"/>
      <c r="B476" s="1037"/>
      <c r="C476" s="793"/>
      <c r="D476" s="793"/>
      <c r="E476" s="270"/>
      <c r="F476" s="793"/>
      <c r="G476" s="794">
        <f>SUM(G474:G475)</f>
        <v>182.02</v>
      </c>
    </row>
    <row r="477" spans="1:7" hidden="1"/>
    <row r="478" spans="1:7" hidden="1">
      <c r="A478" s="1047" t="e">
        <v>#REF!</v>
      </c>
      <c r="B478" s="1050" t="e">
        <v>#REF!</v>
      </c>
      <c r="C478" s="1051"/>
      <c r="D478" s="1051"/>
      <c r="E478" s="1052"/>
      <c r="F478" s="1060" t="s">
        <v>445</v>
      </c>
      <c r="G478" s="1047" t="s">
        <v>30</v>
      </c>
    </row>
    <row r="479" spans="1:7" hidden="1">
      <c r="A479" s="1048"/>
      <c r="B479" s="1053"/>
      <c r="C479" s="1054"/>
      <c r="D479" s="1054"/>
      <c r="E479" s="1055"/>
      <c r="F479" s="1048"/>
      <c r="G479" s="1048"/>
    </row>
    <row r="480" spans="1:7" hidden="1">
      <c r="A480" s="1038" t="s">
        <v>505</v>
      </c>
      <c r="B480" s="1039"/>
      <c r="C480" s="789" t="s">
        <v>506</v>
      </c>
      <c r="D480" s="789" t="s">
        <v>507</v>
      </c>
      <c r="E480" s="789" t="s">
        <v>508</v>
      </c>
      <c r="F480" s="1056" t="s">
        <v>509</v>
      </c>
      <c r="G480" s="1056" t="s">
        <v>515</v>
      </c>
    </row>
    <row r="481" spans="1:7" hidden="1">
      <c r="A481" s="1040"/>
      <c r="B481" s="1041"/>
      <c r="C481" s="790" t="s">
        <v>5</v>
      </c>
      <c r="D481" s="790" t="s">
        <v>5</v>
      </c>
      <c r="E481" s="790" t="s">
        <v>5</v>
      </c>
      <c r="F481" s="1043"/>
      <c r="G481" s="1043"/>
    </row>
    <row r="482" spans="1:7" ht="13.9" hidden="1" customHeight="1">
      <c r="A482" s="1058" t="s">
        <v>605</v>
      </c>
      <c r="B482" s="1035"/>
      <c r="C482" s="791">
        <v>14.9</v>
      </c>
      <c r="D482" s="791"/>
      <c r="E482" s="791"/>
      <c r="F482" s="792"/>
      <c r="G482" s="791">
        <f>+C482</f>
        <v>14.9</v>
      </c>
    </row>
    <row r="483" spans="1:7" ht="13.9" hidden="1" customHeight="1">
      <c r="A483" s="1034"/>
      <c r="B483" s="1035"/>
      <c r="C483" s="791"/>
      <c r="D483" s="791"/>
      <c r="E483" s="791"/>
      <c r="F483" s="792"/>
      <c r="G483" s="791"/>
    </row>
    <row r="484" spans="1:7" ht="13.9" hidden="1" customHeight="1">
      <c r="A484" s="1036"/>
      <c r="B484" s="1037"/>
      <c r="C484" s="793"/>
      <c r="D484" s="793"/>
      <c r="E484" s="270"/>
      <c r="F484" s="793"/>
      <c r="G484" s="794">
        <f>SUM(G482:G483)</f>
        <v>14.9</v>
      </c>
    </row>
    <row r="485" spans="1:7" hidden="1"/>
    <row r="486" spans="1:7" hidden="1">
      <c r="A486" s="1047" t="e">
        <v>#REF!</v>
      </c>
      <c r="B486" s="1050" t="e">
        <v>#REF!</v>
      </c>
      <c r="C486" s="1051"/>
      <c r="D486" s="1051"/>
      <c r="E486" s="1052"/>
      <c r="F486" s="1060" t="s">
        <v>445</v>
      </c>
      <c r="G486" s="1047" t="e">
        <v>#REF!</v>
      </c>
    </row>
    <row r="487" spans="1:7" hidden="1">
      <c r="A487" s="1048"/>
      <c r="B487" s="1053"/>
      <c r="C487" s="1054"/>
      <c r="D487" s="1054"/>
      <c r="E487" s="1055"/>
      <c r="F487" s="1048"/>
      <c r="G487" s="1048"/>
    </row>
    <row r="488" spans="1:7" hidden="1">
      <c r="A488" s="1038" t="s">
        <v>505</v>
      </c>
      <c r="B488" s="1039"/>
      <c r="C488" s="789" t="s">
        <v>506</v>
      </c>
      <c r="D488" s="789" t="s">
        <v>507</v>
      </c>
      <c r="E488" s="789" t="s">
        <v>508</v>
      </c>
      <c r="F488" s="1056" t="s">
        <v>509</v>
      </c>
      <c r="G488" s="1056" t="s">
        <v>515</v>
      </c>
    </row>
    <row r="489" spans="1:7" hidden="1">
      <c r="A489" s="1040"/>
      <c r="B489" s="1041"/>
      <c r="C489" s="790" t="s">
        <v>5</v>
      </c>
      <c r="D489" s="790" t="s">
        <v>5</v>
      </c>
      <c r="E489" s="790" t="s">
        <v>5</v>
      </c>
      <c r="F489" s="1043"/>
      <c r="G489" s="1043"/>
    </row>
    <row r="490" spans="1:7" ht="13.9" hidden="1" customHeight="1">
      <c r="A490" s="1034" t="s">
        <v>606</v>
      </c>
      <c r="B490" s="1035"/>
      <c r="C490" s="791">
        <v>9.3000000000000007</v>
      </c>
      <c r="D490" s="791">
        <v>5.38</v>
      </c>
      <c r="E490" s="791"/>
      <c r="F490" s="792">
        <v>1</v>
      </c>
      <c r="G490" s="791">
        <f>+C490*D490</f>
        <v>50.03</v>
      </c>
    </row>
    <row r="491" spans="1:7" ht="13.9" hidden="1" customHeight="1">
      <c r="A491" s="1034"/>
      <c r="B491" s="1035"/>
      <c r="C491" s="791"/>
      <c r="D491" s="791"/>
      <c r="E491" s="791"/>
      <c r="F491" s="792"/>
      <c r="G491" s="791"/>
    </row>
    <row r="492" spans="1:7" ht="13.9" hidden="1" customHeight="1">
      <c r="A492" s="1036"/>
      <c r="B492" s="1037"/>
      <c r="C492" s="793"/>
      <c r="D492" s="793"/>
      <c r="E492" s="270"/>
      <c r="F492" s="793"/>
      <c r="G492" s="794">
        <f>SUM(G490:G491)</f>
        <v>50.03</v>
      </c>
    </row>
    <row r="493" spans="1:7" hidden="1"/>
    <row r="494" spans="1:7" hidden="1">
      <c r="A494" s="1047" t="e">
        <v>#REF!</v>
      </c>
      <c r="B494" s="1050" t="e">
        <v>#REF!</v>
      </c>
      <c r="C494" s="1051"/>
      <c r="D494" s="1051"/>
      <c r="E494" s="1052"/>
      <c r="F494" s="1060" t="s">
        <v>445</v>
      </c>
      <c r="G494" s="1047" t="e">
        <v>#REF!</v>
      </c>
    </row>
    <row r="495" spans="1:7" hidden="1">
      <c r="A495" s="1048"/>
      <c r="B495" s="1053"/>
      <c r="C495" s="1054"/>
      <c r="D495" s="1054"/>
      <c r="E495" s="1055"/>
      <c r="F495" s="1048"/>
      <c r="G495" s="1048"/>
    </row>
    <row r="496" spans="1:7" hidden="1">
      <c r="A496" s="1038" t="s">
        <v>505</v>
      </c>
      <c r="B496" s="1039"/>
      <c r="C496" s="789" t="s">
        <v>506</v>
      </c>
      <c r="D496" s="789" t="s">
        <v>507</v>
      </c>
      <c r="E496" s="789" t="s">
        <v>508</v>
      </c>
      <c r="F496" s="1056" t="s">
        <v>509</v>
      </c>
      <c r="G496" s="1056" t="s">
        <v>515</v>
      </c>
    </row>
    <row r="497" spans="1:7" hidden="1">
      <c r="A497" s="1040"/>
      <c r="B497" s="1041"/>
      <c r="C497" s="790" t="s">
        <v>5</v>
      </c>
      <c r="D497" s="790" t="s">
        <v>5</v>
      </c>
      <c r="E497" s="790" t="s">
        <v>5</v>
      </c>
      <c r="F497" s="1043"/>
      <c r="G497" s="1043"/>
    </row>
    <row r="498" spans="1:7" ht="13.9" hidden="1" customHeight="1">
      <c r="A498" s="1034" t="s">
        <v>606</v>
      </c>
      <c r="B498" s="1035"/>
      <c r="C498" s="791">
        <v>9.3000000000000007</v>
      </c>
      <c r="D498" s="791">
        <v>5.38</v>
      </c>
      <c r="E498" s="791"/>
      <c r="F498" s="792">
        <v>1</v>
      </c>
      <c r="G498" s="791">
        <f>+C498*D498</f>
        <v>50.03</v>
      </c>
    </row>
    <row r="499" spans="1:7" ht="13.9" hidden="1" customHeight="1">
      <c r="A499" s="1034"/>
      <c r="B499" s="1035"/>
      <c r="C499" s="791"/>
      <c r="D499" s="791"/>
      <c r="E499" s="791"/>
      <c r="F499" s="792"/>
      <c r="G499" s="791"/>
    </row>
    <row r="500" spans="1:7" ht="13.9" hidden="1" customHeight="1">
      <c r="A500" s="1036"/>
      <c r="B500" s="1037"/>
      <c r="C500" s="793"/>
      <c r="D500" s="793"/>
      <c r="E500" s="270"/>
      <c r="F500" s="793"/>
      <c r="G500" s="794">
        <f>SUM(G498:G499)</f>
        <v>50.03</v>
      </c>
    </row>
    <row r="501" spans="1:7" hidden="1"/>
    <row r="502" spans="1:7" hidden="1">
      <c r="A502" s="1047" t="e">
        <v>#REF!</v>
      </c>
      <c r="B502" s="1050" t="e">
        <v>#REF!</v>
      </c>
      <c r="C502" s="1051"/>
      <c r="D502" s="1051"/>
      <c r="E502" s="1052"/>
      <c r="F502" s="1060" t="s">
        <v>445</v>
      </c>
      <c r="G502" s="1047" t="e">
        <v>#REF!</v>
      </c>
    </row>
    <row r="503" spans="1:7" hidden="1">
      <c r="A503" s="1048"/>
      <c r="B503" s="1053"/>
      <c r="C503" s="1054"/>
      <c r="D503" s="1054"/>
      <c r="E503" s="1055"/>
      <c r="F503" s="1048"/>
      <c r="G503" s="1048"/>
    </row>
    <row r="504" spans="1:7" hidden="1">
      <c r="A504" s="1038" t="s">
        <v>505</v>
      </c>
      <c r="B504" s="1039"/>
      <c r="C504" s="789" t="s">
        <v>506</v>
      </c>
      <c r="D504" s="789" t="s">
        <v>507</v>
      </c>
      <c r="E504" s="789" t="s">
        <v>508</v>
      </c>
      <c r="F504" s="1056" t="s">
        <v>509</v>
      </c>
      <c r="G504" s="1056" t="s">
        <v>515</v>
      </c>
    </row>
    <row r="505" spans="1:7" hidden="1">
      <c r="A505" s="1040"/>
      <c r="B505" s="1041"/>
      <c r="C505" s="790" t="s">
        <v>5</v>
      </c>
      <c r="D505" s="790" t="s">
        <v>5</v>
      </c>
      <c r="E505" s="790" t="s">
        <v>5</v>
      </c>
      <c r="F505" s="1043"/>
      <c r="G505" s="1043"/>
    </row>
    <row r="506" spans="1:7" ht="13.9" hidden="1" customHeight="1">
      <c r="A506" s="1034" t="s">
        <v>607</v>
      </c>
      <c r="B506" s="1035"/>
      <c r="C506" s="791">
        <v>2</v>
      </c>
      <c r="D506" s="791"/>
      <c r="E506" s="791"/>
      <c r="F506" s="792">
        <v>1</v>
      </c>
      <c r="G506" s="791">
        <f t="shared" ref="G506:G522" si="8">+C506</f>
        <v>2</v>
      </c>
    </row>
    <row r="507" spans="1:7" ht="13.9" hidden="1" customHeight="1">
      <c r="A507" s="1034" t="s">
        <v>608</v>
      </c>
      <c r="B507" s="1035"/>
      <c r="C507" s="791">
        <v>3</v>
      </c>
      <c r="D507" s="791"/>
      <c r="E507" s="791"/>
      <c r="F507" s="792"/>
      <c r="G507" s="791">
        <f t="shared" si="8"/>
        <v>3</v>
      </c>
    </row>
    <row r="508" spans="1:7" ht="13.9" hidden="1" customHeight="1">
      <c r="A508" s="1034" t="s">
        <v>609</v>
      </c>
      <c r="B508" s="1035"/>
      <c r="C508" s="791">
        <v>2</v>
      </c>
      <c r="D508" s="791"/>
      <c r="E508" s="791"/>
      <c r="F508" s="792"/>
      <c r="G508" s="791">
        <f t="shared" si="8"/>
        <v>2</v>
      </c>
    </row>
    <row r="509" spans="1:7" ht="13.9" hidden="1" customHeight="1">
      <c r="A509" s="1034" t="s">
        <v>610</v>
      </c>
      <c r="B509" s="1035"/>
      <c r="C509" s="791">
        <v>1</v>
      </c>
      <c r="D509" s="791"/>
      <c r="E509" s="791"/>
      <c r="F509" s="792"/>
      <c r="G509" s="791">
        <f t="shared" si="8"/>
        <v>1</v>
      </c>
    </row>
    <row r="510" spans="1:7" ht="13.9" hidden="1" customHeight="1">
      <c r="A510" s="1034" t="s">
        <v>611</v>
      </c>
      <c r="B510" s="1035"/>
      <c r="C510" s="791">
        <v>1</v>
      </c>
      <c r="D510" s="791"/>
      <c r="E510" s="791"/>
      <c r="F510" s="792"/>
      <c r="G510" s="791">
        <f t="shared" si="8"/>
        <v>1</v>
      </c>
    </row>
    <row r="511" spans="1:7" ht="13.9" hidden="1" customHeight="1">
      <c r="A511" s="1034" t="s">
        <v>612</v>
      </c>
      <c r="B511" s="1035"/>
      <c r="C511" s="791">
        <v>2</v>
      </c>
      <c r="D511" s="791"/>
      <c r="E511" s="791"/>
      <c r="F511" s="792"/>
      <c r="G511" s="791">
        <f t="shared" si="8"/>
        <v>2</v>
      </c>
    </row>
    <row r="512" spans="1:7" ht="13.9" hidden="1" customHeight="1">
      <c r="A512" s="1034" t="s">
        <v>613</v>
      </c>
      <c r="B512" s="1035"/>
      <c r="C512" s="791">
        <v>4</v>
      </c>
      <c r="D512" s="791"/>
      <c r="E512" s="791"/>
      <c r="F512" s="792"/>
      <c r="G512" s="791">
        <f t="shared" si="8"/>
        <v>4</v>
      </c>
    </row>
    <row r="513" spans="1:7" ht="13.9" hidden="1" customHeight="1">
      <c r="A513" s="1034" t="s">
        <v>614</v>
      </c>
      <c r="B513" s="1035"/>
      <c r="C513" s="791">
        <v>4</v>
      </c>
      <c r="D513" s="791"/>
      <c r="E513" s="791"/>
      <c r="F513" s="792"/>
      <c r="G513" s="791">
        <f t="shared" si="8"/>
        <v>4</v>
      </c>
    </row>
    <row r="514" spans="1:7" ht="13.9" hidden="1" customHeight="1">
      <c r="A514" s="1034" t="s">
        <v>615</v>
      </c>
      <c r="B514" s="1035"/>
      <c r="C514" s="791">
        <v>6</v>
      </c>
      <c r="D514" s="791"/>
      <c r="E514" s="791"/>
      <c r="F514" s="792"/>
      <c r="G514" s="791">
        <f t="shared" si="8"/>
        <v>6</v>
      </c>
    </row>
    <row r="515" spans="1:7" ht="13.9" hidden="1" customHeight="1">
      <c r="A515" s="1034" t="s">
        <v>585</v>
      </c>
      <c r="B515" s="1035"/>
      <c r="C515" s="791">
        <v>4</v>
      </c>
      <c r="D515" s="791"/>
      <c r="E515" s="791"/>
      <c r="F515" s="792"/>
      <c r="G515" s="791">
        <f t="shared" si="8"/>
        <v>4</v>
      </c>
    </row>
    <row r="516" spans="1:7" ht="13.9" hidden="1" customHeight="1">
      <c r="A516" s="1034" t="s">
        <v>593</v>
      </c>
      <c r="B516" s="1035"/>
      <c r="C516" s="791">
        <v>4</v>
      </c>
      <c r="D516" s="791"/>
      <c r="E516" s="791"/>
      <c r="F516" s="792"/>
      <c r="G516" s="791">
        <f t="shared" si="8"/>
        <v>4</v>
      </c>
    </row>
    <row r="517" spans="1:7" ht="13.9" hidden="1" customHeight="1">
      <c r="A517" s="1034" t="s">
        <v>616</v>
      </c>
      <c r="B517" s="1035"/>
      <c r="C517" s="791">
        <v>2</v>
      </c>
      <c r="D517" s="791"/>
      <c r="E517" s="791"/>
      <c r="F517" s="792"/>
      <c r="G517" s="791">
        <f t="shared" si="8"/>
        <v>2</v>
      </c>
    </row>
    <row r="518" spans="1:7" ht="13.9" hidden="1" customHeight="1">
      <c r="A518" s="1034" t="s">
        <v>600</v>
      </c>
      <c r="B518" s="1035"/>
      <c r="C518" s="791">
        <v>1</v>
      </c>
      <c r="D518" s="791"/>
      <c r="E518" s="791"/>
      <c r="F518" s="792"/>
      <c r="G518" s="791">
        <f t="shared" si="8"/>
        <v>1</v>
      </c>
    </row>
    <row r="519" spans="1:7" ht="13.9" hidden="1" customHeight="1">
      <c r="A519" s="1034" t="s">
        <v>583</v>
      </c>
      <c r="B519" s="1035"/>
      <c r="C519" s="791">
        <v>4</v>
      </c>
      <c r="D519" s="791"/>
      <c r="E519" s="791"/>
      <c r="F519" s="792"/>
      <c r="G519" s="791">
        <f t="shared" si="8"/>
        <v>4</v>
      </c>
    </row>
    <row r="520" spans="1:7" ht="13.9" hidden="1" customHeight="1">
      <c r="A520" s="1034" t="s">
        <v>617</v>
      </c>
      <c r="B520" s="1035"/>
      <c r="C520" s="791">
        <v>3</v>
      </c>
      <c r="D520" s="791"/>
      <c r="E520" s="791"/>
      <c r="F520" s="792"/>
      <c r="G520" s="791">
        <f t="shared" si="8"/>
        <v>3</v>
      </c>
    </row>
    <row r="521" spans="1:7" ht="13.9" hidden="1" customHeight="1">
      <c r="A521" s="1034" t="s">
        <v>618</v>
      </c>
      <c r="B521" s="1035"/>
      <c r="C521" s="791">
        <v>2</v>
      </c>
      <c r="D521" s="791"/>
      <c r="E521" s="791"/>
      <c r="F521" s="792"/>
      <c r="G521" s="791">
        <f t="shared" si="8"/>
        <v>2</v>
      </c>
    </row>
    <row r="522" spans="1:7" ht="13.9" hidden="1" customHeight="1">
      <c r="A522" s="1034" t="s">
        <v>589</v>
      </c>
      <c r="B522" s="1035"/>
      <c r="C522" s="791">
        <v>1</v>
      </c>
      <c r="D522" s="791"/>
      <c r="E522" s="791"/>
      <c r="F522" s="792"/>
      <c r="G522" s="791">
        <f t="shared" si="8"/>
        <v>1</v>
      </c>
    </row>
    <row r="523" spans="1:7" ht="13.9" hidden="1" customHeight="1">
      <c r="A523" s="1036"/>
      <c r="B523" s="1037"/>
      <c r="C523" s="793"/>
      <c r="D523" s="793"/>
      <c r="E523" s="270"/>
      <c r="F523" s="793"/>
      <c r="G523" s="794">
        <f>SUM(G506:G522)</f>
        <v>46</v>
      </c>
    </row>
    <row r="524" spans="1:7" hidden="1"/>
    <row r="525" spans="1:7" hidden="1">
      <c r="A525" s="1047" t="e">
        <v>#REF!</v>
      </c>
      <c r="B525" s="1050" t="e">
        <v>#REF!</v>
      </c>
      <c r="C525" s="1051"/>
      <c r="D525" s="1051"/>
      <c r="E525" s="1052"/>
      <c r="F525" s="1060" t="s">
        <v>445</v>
      </c>
      <c r="G525" s="1047" t="e">
        <v>#REF!</v>
      </c>
    </row>
    <row r="526" spans="1:7" hidden="1">
      <c r="A526" s="1048"/>
      <c r="B526" s="1053"/>
      <c r="C526" s="1054"/>
      <c r="D526" s="1054"/>
      <c r="E526" s="1055"/>
      <c r="F526" s="1048"/>
      <c r="G526" s="1048"/>
    </row>
    <row r="527" spans="1:7" hidden="1">
      <c r="A527" s="1038" t="s">
        <v>505</v>
      </c>
      <c r="B527" s="1039"/>
      <c r="C527" s="789" t="s">
        <v>506</v>
      </c>
      <c r="D527" s="789" t="s">
        <v>507</v>
      </c>
      <c r="E527" s="789" t="s">
        <v>508</v>
      </c>
      <c r="F527" s="1056" t="s">
        <v>509</v>
      </c>
      <c r="G527" s="1056" t="s">
        <v>515</v>
      </c>
    </row>
    <row r="528" spans="1:7" hidden="1">
      <c r="A528" s="1040"/>
      <c r="B528" s="1041"/>
      <c r="C528" s="790" t="s">
        <v>5</v>
      </c>
      <c r="D528" s="790" t="s">
        <v>5</v>
      </c>
      <c r="E528" s="790" t="s">
        <v>5</v>
      </c>
      <c r="F528" s="1043"/>
      <c r="G528" s="1043"/>
    </row>
    <row r="529" spans="1:7" ht="13.9" hidden="1" customHeight="1">
      <c r="A529" s="1034" t="s">
        <v>619</v>
      </c>
      <c r="B529" s="1035"/>
      <c r="C529" s="791">
        <v>1</v>
      </c>
      <c r="D529" s="791"/>
      <c r="E529" s="791"/>
      <c r="F529" s="792"/>
      <c r="G529" s="791">
        <f>+C529</f>
        <v>1</v>
      </c>
    </row>
    <row r="530" spans="1:7" ht="13.9" hidden="1" customHeight="1">
      <c r="A530" s="1034"/>
      <c r="B530" s="1035"/>
      <c r="C530" s="791"/>
      <c r="D530" s="791"/>
      <c r="E530" s="791"/>
      <c r="F530" s="792"/>
      <c r="G530" s="791"/>
    </row>
    <row r="531" spans="1:7" ht="13.9" hidden="1" customHeight="1">
      <c r="A531" s="1036"/>
      <c r="B531" s="1037"/>
      <c r="C531" s="793"/>
      <c r="D531" s="793"/>
      <c r="E531" s="270"/>
      <c r="F531" s="793"/>
      <c r="G531" s="794">
        <f>SUM(G529:G530)</f>
        <v>1</v>
      </c>
    </row>
    <row r="532" spans="1:7" hidden="1"/>
    <row r="533" spans="1:7" hidden="1">
      <c r="A533" s="1047" t="e">
        <v>#REF!</v>
      </c>
      <c r="B533" s="1050" t="e">
        <v>#REF!</v>
      </c>
      <c r="C533" s="1051"/>
      <c r="D533" s="1051"/>
      <c r="E533" s="1052"/>
      <c r="F533" s="1060" t="s">
        <v>445</v>
      </c>
      <c r="G533" s="1047" t="e">
        <v>#REF!</v>
      </c>
    </row>
    <row r="534" spans="1:7" hidden="1">
      <c r="A534" s="1048"/>
      <c r="B534" s="1053"/>
      <c r="C534" s="1054"/>
      <c r="D534" s="1054"/>
      <c r="E534" s="1055"/>
      <c r="F534" s="1048"/>
      <c r="G534" s="1048"/>
    </row>
    <row r="535" spans="1:7" hidden="1">
      <c r="A535" s="1038" t="s">
        <v>505</v>
      </c>
      <c r="B535" s="1039"/>
      <c r="C535" s="789" t="s">
        <v>506</v>
      </c>
      <c r="D535" s="789" t="s">
        <v>507</v>
      </c>
      <c r="E535" s="789" t="s">
        <v>508</v>
      </c>
      <c r="F535" s="1056" t="s">
        <v>509</v>
      </c>
      <c r="G535" s="1056" t="s">
        <v>515</v>
      </c>
    </row>
    <row r="536" spans="1:7" hidden="1">
      <c r="A536" s="1040"/>
      <c r="B536" s="1041"/>
      <c r="C536" s="790" t="s">
        <v>5</v>
      </c>
      <c r="D536" s="790" t="s">
        <v>5</v>
      </c>
      <c r="E536" s="790" t="s">
        <v>5</v>
      </c>
      <c r="F536" s="1043"/>
      <c r="G536" s="1043"/>
    </row>
    <row r="537" spans="1:7" ht="13.9" hidden="1" customHeight="1">
      <c r="A537" s="1034" t="s">
        <v>607</v>
      </c>
      <c r="B537" s="1035"/>
      <c r="C537" s="791">
        <v>10</v>
      </c>
      <c r="D537" s="791"/>
      <c r="E537" s="791"/>
      <c r="F537" s="792">
        <v>1</v>
      </c>
      <c r="G537" s="791">
        <f t="shared" ref="G537:G553" si="9">+C537</f>
        <v>10</v>
      </c>
    </row>
    <row r="538" spans="1:7" ht="13.9" hidden="1" customHeight="1">
      <c r="A538" s="1034" t="s">
        <v>608</v>
      </c>
      <c r="B538" s="1035"/>
      <c r="C538" s="791">
        <v>1</v>
      </c>
      <c r="D538" s="791"/>
      <c r="E538" s="791"/>
      <c r="F538" s="792"/>
      <c r="G538" s="791">
        <f t="shared" si="9"/>
        <v>1</v>
      </c>
    </row>
    <row r="539" spans="1:7" ht="13.9" hidden="1" customHeight="1">
      <c r="A539" s="1034" t="s">
        <v>609</v>
      </c>
      <c r="B539" s="1035"/>
      <c r="C539" s="791">
        <v>6</v>
      </c>
      <c r="D539" s="791"/>
      <c r="E539" s="791"/>
      <c r="F539" s="792"/>
      <c r="G539" s="791">
        <f t="shared" si="9"/>
        <v>6</v>
      </c>
    </row>
    <row r="540" spans="1:7" ht="13.9" hidden="1" customHeight="1">
      <c r="A540" s="1034" t="s">
        <v>610</v>
      </c>
      <c r="B540" s="1035"/>
      <c r="C540" s="791">
        <v>1</v>
      </c>
      <c r="D540" s="791"/>
      <c r="E540" s="791"/>
      <c r="F540" s="792"/>
      <c r="G540" s="791">
        <f t="shared" si="9"/>
        <v>1</v>
      </c>
    </row>
    <row r="541" spans="1:7" ht="13.9" hidden="1" customHeight="1">
      <c r="A541" s="1034" t="s">
        <v>611</v>
      </c>
      <c r="B541" s="1035"/>
      <c r="C541" s="791">
        <v>1</v>
      </c>
      <c r="D541" s="791"/>
      <c r="E541" s="791"/>
      <c r="F541" s="792"/>
      <c r="G541" s="791">
        <f t="shared" si="9"/>
        <v>1</v>
      </c>
    </row>
    <row r="542" spans="1:7" ht="13.9" hidden="1" customHeight="1">
      <c r="A542" s="1034" t="s">
        <v>612</v>
      </c>
      <c r="B542" s="1035"/>
      <c r="C542" s="791">
        <v>1</v>
      </c>
      <c r="D542" s="791"/>
      <c r="E542" s="791"/>
      <c r="F542" s="792"/>
      <c r="G542" s="791">
        <f t="shared" si="9"/>
        <v>1</v>
      </c>
    </row>
    <row r="543" spans="1:7" ht="13.9" hidden="1" customHeight="1">
      <c r="A543" s="1034" t="s">
        <v>613</v>
      </c>
      <c r="B543" s="1035"/>
      <c r="C543" s="791">
        <v>2</v>
      </c>
      <c r="D543" s="791"/>
      <c r="E543" s="791"/>
      <c r="F543" s="792"/>
      <c r="G543" s="791">
        <f t="shared" si="9"/>
        <v>2</v>
      </c>
    </row>
    <row r="544" spans="1:7" ht="13.9" hidden="1" customHeight="1">
      <c r="A544" s="1034" t="s">
        <v>614</v>
      </c>
      <c r="B544" s="1035"/>
      <c r="C544" s="791">
        <v>2</v>
      </c>
      <c r="D544" s="791"/>
      <c r="E544" s="791"/>
      <c r="F544" s="792"/>
      <c r="G544" s="791">
        <f t="shared" si="9"/>
        <v>2</v>
      </c>
    </row>
    <row r="545" spans="1:7" ht="13.9" hidden="1" customHeight="1">
      <c r="A545" s="1034" t="s">
        <v>615</v>
      </c>
      <c r="B545" s="1035"/>
      <c r="C545" s="791">
        <v>2</v>
      </c>
      <c r="D545" s="791"/>
      <c r="E545" s="791"/>
      <c r="F545" s="792"/>
      <c r="G545" s="791">
        <f t="shared" si="9"/>
        <v>2</v>
      </c>
    </row>
    <row r="546" spans="1:7" ht="13.9" hidden="1" customHeight="1">
      <c r="A546" s="1034" t="s">
        <v>585</v>
      </c>
      <c r="B546" s="1035"/>
      <c r="C546" s="791">
        <v>2</v>
      </c>
      <c r="D546" s="791"/>
      <c r="E546" s="791"/>
      <c r="F546" s="792"/>
      <c r="G546" s="791">
        <f t="shared" si="9"/>
        <v>2</v>
      </c>
    </row>
    <row r="547" spans="1:7" ht="13.9" hidden="1" customHeight="1">
      <c r="A547" s="1034" t="s">
        <v>593</v>
      </c>
      <c r="B547" s="1035"/>
      <c r="C547" s="791">
        <v>2</v>
      </c>
      <c r="D547" s="791"/>
      <c r="E547" s="791"/>
      <c r="F547" s="792"/>
      <c r="G547" s="791">
        <f t="shared" si="9"/>
        <v>2</v>
      </c>
    </row>
    <row r="548" spans="1:7" ht="13.9" hidden="1" customHeight="1">
      <c r="A548" s="1034" t="s">
        <v>616</v>
      </c>
      <c r="B548" s="1035"/>
      <c r="C548" s="791">
        <v>2</v>
      </c>
      <c r="D548" s="791"/>
      <c r="E548" s="791"/>
      <c r="F548" s="792"/>
      <c r="G548" s="791">
        <f t="shared" si="9"/>
        <v>2</v>
      </c>
    </row>
    <row r="549" spans="1:7" ht="24" hidden="1" customHeight="1">
      <c r="A549" s="1034" t="s">
        <v>600</v>
      </c>
      <c r="B549" s="1035"/>
      <c r="C549" s="791">
        <v>1</v>
      </c>
      <c r="D549" s="791"/>
      <c r="E549" s="791"/>
      <c r="F549" s="792"/>
      <c r="G549" s="791">
        <f t="shared" si="9"/>
        <v>1</v>
      </c>
    </row>
    <row r="550" spans="1:7" ht="13.9" hidden="1" customHeight="1">
      <c r="A550" s="1034" t="s">
        <v>583</v>
      </c>
      <c r="B550" s="1035"/>
      <c r="C550" s="791">
        <v>4</v>
      </c>
      <c r="D550" s="791"/>
      <c r="E550" s="791"/>
      <c r="F550" s="792"/>
      <c r="G550" s="791">
        <f t="shared" si="9"/>
        <v>4</v>
      </c>
    </row>
    <row r="551" spans="1:7" ht="13.9" hidden="1" customHeight="1">
      <c r="A551" s="1034" t="s">
        <v>617</v>
      </c>
      <c r="B551" s="1035"/>
      <c r="C551" s="791">
        <v>4</v>
      </c>
      <c r="D551" s="791"/>
      <c r="E551" s="791"/>
      <c r="F551" s="792"/>
      <c r="G551" s="791">
        <f t="shared" si="9"/>
        <v>4</v>
      </c>
    </row>
    <row r="552" spans="1:7" ht="13.9" hidden="1" customHeight="1">
      <c r="A552" s="1034" t="s">
        <v>618</v>
      </c>
      <c r="B552" s="1035"/>
      <c r="C552" s="791">
        <v>2</v>
      </c>
      <c r="D552" s="791"/>
      <c r="E552" s="791"/>
      <c r="F552" s="792"/>
      <c r="G552" s="791">
        <f t="shared" si="9"/>
        <v>2</v>
      </c>
    </row>
    <row r="553" spans="1:7" ht="13.9" hidden="1" customHeight="1">
      <c r="A553" s="1034" t="s">
        <v>589</v>
      </c>
      <c r="B553" s="1035"/>
      <c r="C553" s="791">
        <v>1</v>
      </c>
      <c r="D553" s="791"/>
      <c r="E553" s="791"/>
      <c r="F553" s="792"/>
      <c r="G553" s="791">
        <f t="shared" si="9"/>
        <v>1</v>
      </c>
    </row>
    <row r="554" spans="1:7" ht="13.9" hidden="1" customHeight="1">
      <c r="A554" s="1034"/>
      <c r="B554" s="1035"/>
      <c r="C554" s="791"/>
      <c r="D554" s="791"/>
      <c r="E554" s="791"/>
      <c r="F554" s="792"/>
      <c r="G554" s="791"/>
    </row>
    <row r="555" spans="1:7" ht="13.9" hidden="1" customHeight="1">
      <c r="A555" s="1036"/>
      <c r="B555" s="1037"/>
      <c r="C555" s="793"/>
      <c r="D555" s="793"/>
      <c r="E555" s="270"/>
      <c r="F555" s="793"/>
      <c r="G555" s="794">
        <f>SUM(G537:G554)</f>
        <v>44</v>
      </c>
    </row>
    <row r="556" spans="1:7" hidden="1"/>
    <row r="557" spans="1:7" hidden="1">
      <c r="A557" s="1047" t="e">
        <v>#REF!</v>
      </c>
      <c r="B557" s="1050" t="e">
        <v>#REF!</v>
      </c>
      <c r="C557" s="1051"/>
      <c r="D557" s="1051"/>
      <c r="E557" s="1052"/>
      <c r="F557" s="1060" t="s">
        <v>445</v>
      </c>
      <c r="G557" s="1047" t="e">
        <v>#REF!</v>
      </c>
    </row>
    <row r="558" spans="1:7" hidden="1">
      <c r="A558" s="1048"/>
      <c r="B558" s="1053"/>
      <c r="C558" s="1054"/>
      <c r="D558" s="1054"/>
      <c r="E558" s="1055"/>
      <c r="F558" s="1048"/>
      <c r="G558" s="1048"/>
    </row>
    <row r="559" spans="1:7" hidden="1">
      <c r="A559" s="1038" t="s">
        <v>505</v>
      </c>
      <c r="B559" s="1039"/>
      <c r="C559" s="789" t="s">
        <v>506</v>
      </c>
      <c r="D559" s="789" t="s">
        <v>507</v>
      </c>
      <c r="E559" s="789" t="s">
        <v>508</v>
      </c>
      <c r="F559" s="1056" t="s">
        <v>509</v>
      </c>
      <c r="G559" s="1056" t="s">
        <v>515</v>
      </c>
    </row>
    <row r="560" spans="1:7" hidden="1">
      <c r="A560" s="1040"/>
      <c r="B560" s="1041"/>
      <c r="C560" s="790" t="s">
        <v>5</v>
      </c>
      <c r="D560" s="790" t="s">
        <v>5</v>
      </c>
      <c r="E560" s="790" t="s">
        <v>5</v>
      </c>
      <c r="F560" s="1043"/>
      <c r="G560" s="1043"/>
    </row>
    <row r="561" spans="1:7" ht="13.9" hidden="1" customHeight="1">
      <c r="A561" s="1034" t="s">
        <v>608</v>
      </c>
      <c r="B561" s="1035"/>
      <c r="C561" s="791">
        <v>1</v>
      </c>
      <c r="D561" s="791"/>
      <c r="E561" s="791"/>
      <c r="F561" s="792"/>
      <c r="G561" s="791">
        <f t="shared" ref="G561:G570" si="10">+C561</f>
        <v>1</v>
      </c>
    </row>
    <row r="562" spans="1:7" ht="13.9" hidden="1" customHeight="1">
      <c r="A562" s="1034" t="s">
        <v>609</v>
      </c>
      <c r="B562" s="1035"/>
      <c r="C562" s="791">
        <v>1</v>
      </c>
      <c r="D562" s="791"/>
      <c r="E562" s="791"/>
      <c r="F562" s="792"/>
      <c r="G562" s="791">
        <f t="shared" si="10"/>
        <v>1</v>
      </c>
    </row>
    <row r="563" spans="1:7" ht="13.9" hidden="1" customHeight="1">
      <c r="A563" s="1034" t="s">
        <v>613</v>
      </c>
      <c r="B563" s="1035"/>
      <c r="C563" s="791">
        <v>1</v>
      </c>
      <c r="D563" s="791"/>
      <c r="E563" s="791"/>
      <c r="F563" s="792"/>
      <c r="G563" s="791">
        <f t="shared" si="10"/>
        <v>1</v>
      </c>
    </row>
    <row r="564" spans="1:7" ht="13.9" hidden="1" customHeight="1">
      <c r="A564" s="1034" t="s">
        <v>614</v>
      </c>
      <c r="B564" s="1035"/>
      <c r="C564" s="791">
        <v>1</v>
      </c>
      <c r="D564" s="791"/>
      <c r="E564" s="791"/>
      <c r="F564" s="792"/>
      <c r="G564" s="791">
        <f t="shared" si="10"/>
        <v>1</v>
      </c>
    </row>
    <row r="565" spans="1:7" ht="13.9" hidden="1" customHeight="1">
      <c r="A565" s="1034" t="s">
        <v>615</v>
      </c>
      <c r="B565" s="1035"/>
      <c r="C565" s="791">
        <v>1</v>
      </c>
      <c r="D565" s="791"/>
      <c r="E565" s="791"/>
      <c r="F565" s="792"/>
      <c r="G565" s="791">
        <f t="shared" si="10"/>
        <v>1</v>
      </c>
    </row>
    <row r="566" spans="1:7" ht="13.9" hidden="1" customHeight="1">
      <c r="A566" s="1034" t="s">
        <v>585</v>
      </c>
      <c r="B566" s="1035"/>
      <c r="C566" s="791">
        <v>1</v>
      </c>
      <c r="D566" s="791"/>
      <c r="E566" s="791"/>
      <c r="F566" s="792"/>
      <c r="G566" s="791">
        <f t="shared" si="10"/>
        <v>1</v>
      </c>
    </row>
    <row r="567" spans="1:7" ht="13.9" hidden="1" customHeight="1">
      <c r="A567" s="1034" t="s">
        <v>593</v>
      </c>
      <c r="B567" s="1035"/>
      <c r="C567" s="791">
        <v>1</v>
      </c>
      <c r="D567" s="791"/>
      <c r="E567" s="791"/>
      <c r="F567" s="792"/>
      <c r="G567" s="791">
        <f t="shared" si="10"/>
        <v>1</v>
      </c>
    </row>
    <row r="568" spans="1:7" ht="13.9" hidden="1" customHeight="1">
      <c r="A568" s="1034" t="s">
        <v>583</v>
      </c>
      <c r="B568" s="1035"/>
      <c r="C568" s="791">
        <v>1</v>
      </c>
      <c r="D568" s="791"/>
      <c r="E568" s="791"/>
      <c r="F568" s="792"/>
      <c r="G568" s="791">
        <f t="shared" si="10"/>
        <v>1</v>
      </c>
    </row>
    <row r="569" spans="1:7" ht="13.9" hidden="1" customHeight="1">
      <c r="A569" s="1034" t="s">
        <v>617</v>
      </c>
      <c r="B569" s="1035"/>
      <c r="C569" s="791">
        <v>1</v>
      </c>
      <c r="D569" s="791"/>
      <c r="E569" s="791"/>
      <c r="F569" s="792"/>
      <c r="G569" s="791">
        <f t="shared" si="10"/>
        <v>1</v>
      </c>
    </row>
    <row r="570" spans="1:7" ht="13.9" hidden="1" customHeight="1">
      <c r="A570" s="1034" t="s">
        <v>618</v>
      </c>
      <c r="B570" s="1035"/>
      <c r="C570" s="791">
        <v>1</v>
      </c>
      <c r="D570" s="791"/>
      <c r="E570" s="791"/>
      <c r="F570" s="792"/>
      <c r="G570" s="791">
        <f t="shared" si="10"/>
        <v>1</v>
      </c>
    </row>
    <row r="571" spans="1:7" ht="13.9" hidden="1" customHeight="1">
      <c r="A571" s="464"/>
      <c r="B571" s="465"/>
      <c r="C571" s="791"/>
      <c r="D571" s="791"/>
      <c r="E571" s="791"/>
      <c r="F571" s="792"/>
      <c r="G571" s="791"/>
    </row>
    <row r="572" spans="1:7" ht="13.9" hidden="1" customHeight="1">
      <c r="A572" s="1036"/>
      <c r="B572" s="1037"/>
      <c r="C572" s="793"/>
      <c r="D572" s="793"/>
      <c r="E572" s="270"/>
      <c r="F572" s="793"/>
      <c r="G572" s="794">
        <f>SUM(G561:G571)</f>
        <v>10</v>
      </c>
    </row>
    <row r="573" spans="1:7" hidden="1"/>
    <row r="574" spans="1:7" hidden="1">
      <c r="A574" s="1047" t="e">
        <v>#REF!</v>
      </c>
      <c r="B574" s="1050" t="e">
        <v>#REF!</v>
      </c>
      <c r="C574" s="1051"/>
      <c r="D574" s="1051"/>
      <c r="E574" s="1052"/>
      <c r="F574" s="1060" t="s">
        <v>445</v>
      </c>
      <c r="G574" s="1047" t="e">
        <v>#REF!</v>
      </c>
    </row>
    <row r="575" spans="1:7" hidden="1">
      <c r="A575" s="1048"/>
      <c r="B575" s="1053"/>
      <c r="C575" s="1054"/>
      <c r="D575" s="1054"/>
      <c r="E575" s="1055"/>
      <c r="F575" s="1048"/>
      <c r="G575" s="1048"/>
    </row>
    <row r="576" spans="1:7" hidden="1">
      <c r="A576" s="1038" t="s">
        <v>505</v>
      </c>
      <c r="B576" s="1039"/>
      <c r="C576" s="789" t="s">
        <v>506</v>
      </c>
      <c r="D576" s="789" t="s">
        <v>507</v>
      </c>
      <c r="E576" s="789" t="s">
        <v>508</v>
      </c>
      <c r="F576" s="1056" t="s">
        <v>509</v>
      </c>
      <c r="G576" s="1056" t="s">
        <v>515</v>
      </c>
    </row>
    <row r="577" spans="1:7" hidden="1">
      <c r="A577" s="1040"/>
      <c r="B577" s="1041"/>
      <c r="C577" s="790" t="s">
        <v>5</v>
      </c>
      <c r="D577" s="790" t="s">
        <v>5</v>
      </c>
      <c r="E577" s="790" t="s">
        <v>5</v>
      </c>
      <c r="F577" s="1043"/>
      <c r="G577" s="1043"/>
    </row>
    <row r="578" spans="1:7" ht="13.9" hidden="1" customHeight="1">
      <c r="A578" s="1034" t="s">
        <v>620</v>
      </c>
      <c r="B578" s="1035"/>
      <c r="C578" s="791">
        <v>1</v>
      </c>
      <c r="D578" s="791"/>
      <c r="E578" s="791"/>
      <c r="F578" s="792"/>
      <c r="G578" s="791">
        <f>+C578</f>
        <v>1</v>
      </c>
    </row>
    <row r="579" spans="1:7" ht="13.9" hidden="1" customHeight="1">
      <c r="A579" s="1034"/>
      <c r="B579" s="1035"/>
      <c r="C579" s="791"/>
      <c r="D579" s="791"/>
      <c r="E579" s="791"/>
      <c r="F579" s="792"/>
      <c r="G579" s="791"/>
    </row>
    <row r="580" spans="1:7" ht="13.9" hidden="1" customHeight="1">
      <c r="A580" s="1036"/>
      <c r="B580" s="1037"/>
      <c r="C580" s="793"/>
      <c r="D580" s="793"/>
      <c r="E580" s="270"/>
      <c r="F580" s="793"/>
      <c r="G580" s="794">
        <f>SUM(G578:G579)</f>
        <v>1</v>
      </c>
    </row>
    <row r="581" spans="1:7" hidden="1"/>
    <row r="582" spans="1:7" hidden="1">
      <c r="A582" s="1047" t="e">
        <v>#REF!</v>
      </c>
      <c r="B582" s="1050" t="e">
        <v>#REF!</v>
      </c>
      <c r="C582" s="1051"/>
      <c r="D582" s="1051"/>
      <c r="E582" s="1052"/>
      <c r="F582" s="1060" t="s">
        <v>445</v>
      </c>
      <c r="G582" s="1047" t="e">
        <v>#REF!</v>
      </c>
    </row>
    <row r="583" spans="1:7" hidden="1">
      <c r="A583" s="1048"/>
      <c r="B583" s="1053"/>
      <c r="C583" s="1054"/>
      <c r="D583" s="1054"/>
      <c r="E583" s="1055"/>
      <c r="F583" s="1048"/>
      <c r="G583" s="1048"/>
    </row>
    <row r="584" spans="1:7" hidden="1">
      <c r="A584" s="1038" t="s">
        <v>505</v>
      </c>
      <c r="B584" s="1039"/>
      <c r="C584" s="789" t="s">
        <v>506</v>
      </c>
      <c r="D584" s="789" t="s">
        <v>507</v>
      </c>
      <c r="E584" s="789" t="s">
        <v>508</v>
      </c>
      <c r="F584" s="1056" t="s">
        <v>509</v>
      </c>
      <c r="G584" s="1056" t="s">
        <v>515</v>
      </c>
    </row>
    <row r="585" spans="1:7" hidden="1">
      <c r="A585" s="1040"/>
      <c r="B585" s="1041"/>
      <c r="C585" s="790" t="s">
        <v>5</v>
      </c>
      <c r="D585" s="790" t="s">
        <v>5</v>
      </c>
      <c r="E585" s="790" t="s">
        <v>5</v>
      </c>
      <c r="F585" s="1043"/>
      <c r="G585" s="1043"/>
    </row>
    <row r="586" spans="1:7" ht="13.9" hidden="1" customHeight="1">
      <c r="A586" s="1034" t="s">
        <v>621</v>
      </c>
      <c r="B586" s="1035"/>
      <c r="C586" s="791">
        <v>1</v>
      </c>
      <c r="D586" s="791"/>
      <c r="E586" s="791"/>
      <c r="F586" s="792"/>
      <c r="G586" s="791">
        <f>+C586</f>
        <v>1</v>
      </c>
    </row>
    <row r="587" spans="1:7" ht="13.9" hidden="1" customHeight="1">
      <c r="A587" s="1034"/>
      <c r="B587" s="1035"/>
      <c r="C587" s="791"/>
      <c r="D587" s="791"/>
      <c r="E587" s="791"/>
      <c r="F587" s="792"/>
      <c r="G587" s="791"/>
    </row>
    <row r="588" spans="1:7" ht="13.9" hidden="1" customHeight="1">
      <c r="A588" s="1036"/>
      <c r="B588" s="1037"/>
      <c r="C588" s="793"/>
      <c r="D588" s="793"/>
      <c r="E588" s="270"/>
      <c r="F588" s="793"/>
      <c r="G588" s="794">
        <f>SUM(G586:G587)</f>
        <v>1</v>
      </c>
    </row>
    <row r="589" spans="1:7" hidden="1"/>
    <row r="590" spans="1:7" hidden="1">
      <c r="A590" s="1047" t="e">
        <v>#REF!</v>
      </c>
      <c r="B590" s="1050" t="e">
        <v>#REF!</v>
      </c>
      <c r="C590" s="1051"/>
      <c r="D590" s="1051"/>
      <c r="E590" s="1052"/>
      <c r="F590" s="1060" t="s">
        <v>445</v>
      </c>
      <c r="G590" s="1047" t="e">
        <v>#REF!</v>
      </c>
    </row>
    <row r="591" spans="1:7" hidden="1">
      <c r="A591" s="1048"/>
      <c r="B591" s="1053"/>
      <c r="C591" s="1054"/>
      <c r="D591" s="1054"/>
      <c r="E591" s="1055"/>
      <c r="F591" s="1048"/>
      <c r="G591" s="1048"/>
    </row>
    <row r="592" spans="1:7" hidden="1">
      <c r="A592" s="1038" t="s">
        <v>505</v>
      </c>
      <c r="B592" s="1039"/>
      <c r="C592" s="789" t="s">
        <v>506</v>
      </c>
      <c r="D592" s="789" t="s">
        <v>507</v>
      </c>
      <c r="E592" s="789" t="s">
        <v>508</v>
      </c>
      <c r="F592" s="1056" t="s">
        <v>509</v>
      </c>
      <c r="G592" s="1056" t="s">
        <v>515</v>
      </c>
    </row>
    <row r="593" spans="1:7" hidden="1">
      <c r="A593" s="1040"/>
      <c r="B593" s="1041"/>
      <c r="C593" s="790" t="s">
        <v>5</v>
      </c>
      <c r="D593" s="790" t="s">
        <v>5</v>
      </c>
      <c r="E593" s="790" t="s">
        <v>5</v>
      </c>
      <c r="F593" s="1043"/>
      <c r="G593" s="1043"/>
    </row>
    <row r="594" spans="1:7" ht="13.9" hidden="1" customHeight="1">
      <c r="A594" s="1034" t="s">
        <v>622</v>
      </c>
      <c r="B594" s="1035"/>
      <c r="C594" s="791">
        <v>1</v>
      </c>
      <c r="D594" s="791"/>
      <c r="E594" s="791"/>
      <c r="F594" s="792"/>
      <c r="G594" s="791">
        <f>+C594</f>
        <v>1</v>
      </c>
    </row>
    <row r="595" spans="1:7" ht="13.9" hidden="1" customHeight="1">
      <c r="A595" s="1034"/>
      <c r="B595" s="1035"/>
      <c r="C595" s="791"/>
      <c r="D595" s="791"/>
      <c r="E595" s="791"/>
      <c r="F595" s="792"/>
      <c r="G595" s="791"/>
    </row>
    <row r="596" spans="1:7" ht="13.9" hidden="1" customHeight="1">
      <c r="A596" s="1036"/>
      <c r="B596" s="1037"/>
      <c r="C596" s="793"/>
      <c r="D596" s="793"/>
      <c r="E596" s="270"/>
      <c r="F596" s="793"/>
      <c r="G596" s="794">
        <f>SUM(G594:G595)</f>
        <v>1</v>
      </c>
    </row>
    <row r="597" spans="1:7" hidden="1"/>
    <row r="598" spans="1:7" ht="36" hidden="1" customHeight="1">
      <c r="A598" s="1047" t="e">
        <v>#REF!</v>
      </c>
      <c r="B598" s="1050" t="e">
        <v>#REF!</v>
      </c>
      <c r="C598" s="1051"/>
      <c r="D598" s="1051"/>
      <c r="E598" s="1052"/>
      <c r="F598" s="1060" t="s">
        <v>445</v>
      </c>
      <c r="G598" s="1047" t="e">
        <v>#REF!</v>
      </c>
    </row>
    <row r="599" spans="1:7" hidden="1">
      <c r="A599" s="1048"/>
      <c r="B599" s="1053"/>
      <c r="C599" s="1054"/>
      <c r="D599" s="1054"/>
      <c r="E599" s="1055"/>
      <c r="F599" s="1048"/>
      <c r="G599" s="1048"/>
    </row>
    <row r="600" spans="1:7" hidden="1">
      <c r="A600" s="1038" t="s">
        <v>505</v>
      </c>
      <c r="B600" s="1039"/>
      <c r="C600" s="789" t="s">
        <v>506</v>
      </c>
      <c r="D600" s="789" t="s">
        <v>507</v>
      </c>
      <c r="E600" s="789" t="s">
        <v>508</v>
      </c>
      <c r="F600" s="1056" t="s">
        <v>509</v>
      </c>
      <c r="G600" s="1056" t="s">
        <v>515</v>
      </c>
    </row>
    <row r="601" spans="1:7" hidden="1">
      <c r="A601" s="1040"/>
      <c r="B601" s="1041"/>
      <c r="C601" s="790" t="s">
        <v>5</v>
      </c>
      <c r="D601" s="790" t="s">
        <v>5</v>
      </c>
      <c r="E601" s="790" t="s">
        <v>5</v>
      </c>
      <c r="F601" s="1043"/>
      <c r="G601" s="1043"/>
    </row>
    <row r="602" spans="1:7" ht="13.9" hidden="1" customHeight="1">
      <c r="A602" s="1034" t="s">
        <v>623</v>
      </c>
      <c r="B602" s="1035"/>
      <c r="C602" s="791">
        <v>1</v>
      </c>
      <c r="D602" s="791"/>
      <c r="E602" s="791"/>
      <c r="F602" s="792"/>
      <c r="G602" s="791">
        <f>+C602</f>
        <v>1</v>
      </c>
    </row>
    <row r="603" spans="1:7" ht="13.9" hidden="1" customHeight="1">
      <c r="A603" s="1034"/>
      <c r="B603" s="1035"/>
      <c r="C603" s="791"/>
      <c r="D603" s="791"/>
      <c r="E603" s="791"/>
      <c r="F603" s="792"/>
      <c r="G603" s="791"/>
    </row>
    <row r="604" spans="1:7" ht="13.9" hidden="1" customHeight="1">
      <c r="A604" s="1036"/>
      <c r="B604" s="1037"/>
      <c r="C604" s="793"/>
      <c r="D604" s="793"/>
      <c r="E604" s="270"/>
      <c r="F604" s="793"/>
      <c r="G604" s="794">
        <f>SUM(G602:G603)</f>
        <v>1</v>
      </c>
    </row>
    <row r="606" spans="1:7">
      <c r="A606" s="1042" t="str">
        <f>+PTTO!A8</f>
        <v>1.4</v>
      </c>
      <c r="B606" s="1044" t="str">
        <f>+PTTO!B8</f>
        <v>Tapas en concreto canal de aguas lluvias e:0,20</v>
      </c>
      <c r="C606" s="1045"/>
      <c r="D606" s="1045"/>
      <c r="E606" s="1039"/>
      <c r="F606" s="1056" t="s">
        <v>445</v>
      </c>
      <c r="G606" s="1042" t="str">
        <f>+PTTO!C8</f>
        <v>m2</v>
      </c>
    </row>
    <row r="607" spans="1:7">
      <c r="A607" s="1043"/>
      <c r="B607" s="1040"/>
      <c r="C607" s="1046"/>
      <c r="D607" s="1046"/>
      <c r="E607" s="1041"/>
      <c r="F607" s="1043"/>
      <c r="G607" s="1043"/>
    </row>
    <row r="608" spans="1:7">
      <c r="A608" s="1038" t="s">
        <v>505</v>
      </c>
      <c r="B608" s="1039"/>
      <c r="C608" s="789" t="s">
        <v>506</v>
      </c>
      <c r="D608" s="789" t="s">
        <v>507</v>
      </c>
      <c r="E608" s="789" t="s">
        <v>537</v>
      </c>
      <c r="F608" s="1056" t="s">
        <v>509</v>
      </c>
      <c r="G608" s="1056" t="s">
        <v>515</v>
      </c>
    </row>
    <row r="609" spans="1:8">
      <c r="A609" s="1040"/>
      <c r="B609" s="1041"/>
      <c r="C609" s="790" t="s">
        <v>5</v>
      </c>
      <c r="D609" s="790" t="s">
        <v>5</v>
      </c>
      <c r="E609" s="790" t="s">
        <v>5</v>
      </c>
      <c r="F609" s="1043"/>
      <c r="G609" s="1043"/>
    </row>
    <row r="610" spans="1:8" ht="13.9" customHeight="1">
      <c r="A610" s="1058" t="str">
        <f>+B606</f>
        <v>Tapas en concreto canal de aguas lluvias e:0,20</v>
      </c>
      <c r="B610" s="1035"/>
      <c r="C610" s="791">
        <v>10.5</v>
      </c>
      <c r="D610" s="791">
        <v>1.1000000000000001</v>
      </c>
      <c r="E610" s="791"/>
      <c r="F610" s="792">
        <v>1</v>
      </c>
      <c r="G610" s="791">
        <f>+C610*D610</f>
        <v>11.55</v>
      </c>
    </row>
    <row r="611" spans="1:8" ht="13.9" customHeight="1">
      <c r="A611" s="1034"/>
      <c r="B611" s="1035"/>
      <c r="C611" s="791"/>
      <c r="D611" s="791"/>
      <c r="E611" s="791"/>
      <c r="F611" s="792"/>
      <c r="G611" s="791"/>
    </row>
    <row r="612" spans="1:8">
      <c r="A612" s="1032"/>
      <c r="B612" s="1033"/>
      <c r="C612" s="791"/>
      <c r="D612" s="791"/>
      <c r="E612" s="791"/>
      <c r="F612" s="792"/>
      <c r="G612" s="791"/>
    </row>
    <row r="613" spans="1:8">
      <c r="A613" s="1032"/>
      <c r="B613" s="1033"/>
      <c r="C613" s="791"/>
      <c r="D613" s="791"/>
      <c r="E613" s="791"/>
      <c r="F613" s="792"/>
      <c r="G613" s="791"/>
    </row>
    <row r="614" spans="1:8" ht="13.9" customHeight="1">
      <c r="A614" s="1036"/>
      <c r="B614" s="1037"/>
      <c r="C614" s="793"/>
      <c r="D614" s="793"/>
      <c r="E614" s="270"/>
      <c r="F614" s="793"/>
      <c r="G614" s="794">
        <f>SUM(G610:G613)</f>
        <v>11.55</v>
      </c>
    </row>
    <row r="618" spans="1:8" ht="13.9" customHeight="1">
      <c r="A618" s="793"/>
      <c r="B618" s="793"/>
      <c r="C618" s="793"/>
      <c r="D618" s="793"/>
      <c r="E618" s="270"/>
      <c r="F618" s="793"/>
      <c r="G618" s="806"/>
    </row>
    <row r="619" spans="1:8" ht="13.9" customHeight="1">
      <c r="A619" s="1042" t="str">
        <f>+PTTO!A12</f>
        <v>2.1</v>
      </c>
      <c r="B619" s="1044" t="str">
        <f>+PTTO!B12</f>
        <v>Aire acondicionado de 36000 btu</v>
      </c>
      <c r="C619" s="1045"/>
      <c r="D619" s="1045"/>
      <c r="E619" s="1039"/>
      <c r="F619" s="1056" t="s">
        <v>445</v>
      </c>
      <c r="G619" s="1042" t="str">
        <f>+PTTO!C12</f>
        <v>un</v>
      </c>
      <c r="H619" s="270"/>
    </row>
    <row r="620" spans="1:8" ht="13.9" customHeight="1">
      <c r="A620" s="1043"/>
      <c r="B620" s="1040"/>
      <c r="C620" s="1046"/>
      <c r="D620" s="1046"/>
      <c r="E620" s="1041"/>
      <c r="F620" s="1043"/>
      <c r="G620" s="1043"/>
      <c r="H620" s="270"/>
    </row>
    <row r="621" spans="1:8" ht="13.9" customHeight="1">
      <c r="A621" s="1038" t="s">
        <v>505</v>
      </c>
      <c r="B621" s="1039"/>
      <c r="C621" s="789" t="s">
        <v>506</v>
      </c>
      <c r="D621" s="789" t="s">
        <v>507</v>
      </c>
      <c r="E621" s="789" t="s">
        <v>537</v>
      </c>
      <c r="F621" s="1056" t="s">
        <v>509</v>
      </c>
      <c r="G621" s="1056" t="s">
        <v>515</v>
      </c>
      <c r="H621" s="270"/>
    </row>
    <row r="622" spans="1:8" ht="13.9" customHeight="1">
      <c r="A622" s="1040"/>
      <c r="B622" s="1041"/>
      <c r="C622" s="790" t="s">
        <v>5</v>
      </c>
      <c r="D622" s="790" t="s">
        <v>5</v>
      </c>
      <c r="E622" s="790" t="s">
        <v>5</v>
      </c>
      <c r="F622" s="1043"/>
      <c r="G622" s="1043"/>
      <c r="H622" s="270"/>
    </row>
    <row r="623" spans="1:8" ht="13.9" customHeight="1">
      <c r="A623" s="1034" t="s">
        <v>624</v>
      </c>
      <c r="B623" s="1035"/>
      <c r="C623" s="791"/>
      <c r="D623" s="791"/>
      <c r="E623" s="791"/>
      <c r="F623" s="792">
        <v>1</v>
      </c>
      <c r="G623" s="791">
        <f>F623</f>
        <v>1</v>
      </c>
      <c r="H623" s="270"/>
    </row>
    <row r="624" spans="1:8" ht="13.9" customHeight="1">
      <c r="A624" s="1034"/>
      <c r="B624" s="1035"/>
      <c r="C624" s="791"/>
      <c r="D624" s="791"/>
      <c r="E624" s="791"/>
      <c r="F624" s="792"/>
      <c r="G624" s="791"/>
      <c r="H624" s="270"/>
    </row>
    <row r="625" spans="1:8" ht="13.9" customHeight="1">
      <c r="A625" s="1032"/>
      <c r="B625" s="1033"/>
      <c r="C625" s="791"/>
      <c r="D625" s="791"/>
      <c r="E625" s="791"/>
      <c r="F625" s="792"/>
      <c r="G625" s="791"/>
      <c r="H625" s="270"/>
    </row>
    <row r="626" spans="1:8" ht="13.9" customHeight="1">
      <c r="A626" s="1032"/>
      <c r="B626" s="1033"/>
      <c r="C626" s="791"/>
      <c r="D626" s="791"/>
      <c r="E626" s="791"/>
      <c r="F626" s="792"/>
      <c r="G626" s="791"/>
      <c r="H626" s="270"/>
    </row>
    <row r="627" spans="1:8" ht="13.9" customHeight="1">
      <c r="A627" s="1036"/>
      <c r="B627" s="1037"/>
      <c r="C627" s="793"/>
      <c r="D627" s="793"/>
      <c r="E627" s="270"/>
      <c r="F627" s="793"/>
      <c r="G627" s="794">
        <f>SUM(G623:G626)</f>
        <v>1</v>
      </c>
    </row>
    <row r="628" spans="1:8" ht="13.9" customHeight="1">
      <c r="A628" s="793"/>
      <c r="B628" s="793"/>
      <c r="C628" s="793"/>
      <c r="D628" s="793"/>
      <c r="E628" s="270"/>
      <c r="F628" s="793"/>
      <c r="G628" s="806"/>
    </row>
    <row r="629" spans="1:8" hidden="1">
      <c r="A629" s="1047" t="e">
        <v>#REF!</v>
      </c>
      <c r="B629" s="1050" t="e">
        <v>#REF!</v>
      </c>
      <c r="C629" s="1051"/>
      <c r="D629" s="1051"/>
      <c r="E629" s="1052"/>
      <c r="F629" s="1060" t="s">
        <v>445</v>
      </c>
      <c r="G629" s="1047" t="e">
        <v>#REF!</v>
      </c>
    </row>
    <row r="630" spans="1:8" hidden="1">
      <c r="A630" s="1048"/>
      <c r="B630" s="1053"/>
      <c r="C630" s="1054"/>
      <c r="D630" s="1054"/>
      <c r="E630" s="1055"/>
      <c r="F630" s="1048"/>
      <c r="G630" s="1048"/>
    </row>
    <row r="631" spans="1:8" hidden="1">
      <c r="A631" s="1038" t="s">
        <v>505</v>
      </c>
      <c r="B631" s="1039"/>
      <c r="C631" s="789" t="s">
        <v>536</v>
      </c>
      <c r="D631" s="789" t="s">
        <v>507</v>
      </c>
      <c r="E631" s="789" t="s">
        <v>506</v>
      </c>
      <c r="F631" s="1056" t="s">
        <v>509</v>
      </c>
      <c r="G631" s="1056" t="s">
        <v>515</v>
      </c>
    </row>
    <row r="632" spans="1:8" hidden="1">
      <c r="A632" s="1040"/>
      <c r="B632" s="1041"/>
      <c r="C632" s="790" t="s">
        <v>5</v>
      </c>
      <c r="D632" s="790" t="s">
        <v>5</v>
      </c>
      <c r="E632" s="790" t="s">
        <v>5</v>
      </c>
      <c r="F632" s="1043"/>
      <c r="G632" s="1043"/>
    </row>
    <row r="633" spans="1:8" ht="13.9" hidden="1" customHeight="1">
      <c r="A633" s="1034" t="s">
        <v>625</v>
      </c>
      <c r="B633" s="1035"/>
      <c r="C633" s="791">
        <v>1.75</v>
      </c>
      <c r="D633" s="791">
        <v>0.8</v>
      </c>
      <c r="E633" s="791"/>
      <c r="F633" s="792">
        <v>2</v>
      </c>
      <c r="G633" s="791">
        <f t="shared" ref="G633:G640" si="11">+C633*D633*F633</f>
        <v>2.8</v>
      </c>
    </row>
    <row r="634" spans="1:8" ht="13.9" hidden="1" customHeight="1">
      <c r="A634" s="1034"/>
      <c r="B634" s="1035"/>
      <c r="C634" s="791">
        <v>1.8</v>
      </c>
      <c r="D634" s="791">
        <v>0.8</v>
      </c>
      <c r="E634" s="791"/>
      <c r="F634" s="792">
        <v>2</v>
      </c>
      <c r="G634" s="791">
        <f t="shared" si="11"/>
        <v>2.88</v>
      </c>
    </row>
    <row r="635" spans="1:8" ht="13.9" hidden="1" customHeight="1">
      <c r="A635" s="1034"/>
      <c r="B635" s="1035"/>
      <c r="C635" s="791">
        <v>1.9</v>
      </c>
      <c r="D635" s="791">
        <v>0.8</v>
      </c>
      <c r="E635" s="791"/>
      <c r="F635" s="792">
        <v>2</v>
      </c>
      <c r="G635" s="791">
        <f t="shared" si="11"/>
        <v>3.04</v>
      </c>
    </row>
    <row r="636" spans="1:8" ht="13.9" hidden="1" customHeight="1">
      <c r="A636" s="1034"/>
      <c r="B636" s="1035"/>
      <c r="C636" s="791">
        <v>2</v>
      </c>
      <c r="D636" s="791">
        <v>0.8</v>
      </c>
      <c r="E636" s="791"/>
      <c r="F636" s="792">
        <v>2</v>
      </c>
      <c r="G636" s="791">
        <f t="shared" si="11"/>
        <v>3.2</v>
      </c>
    </row>
    <row r="637" spans="1:8" ht="13.9" hidden="1" customHeight="1">
      <c r="A637" s="1034" t="s">
        <v>626</v>
      </c>
      <c r="B637" s="1035"/>
      <c r="C637" s="791">
        <v>5.27</v>
      </c>
      <c r="D637" s="791">
        <v>3.61</v>
      </c>
      <c r="E637" s="791"/>
      <c r="F637" s="792">
        <v>1</v>
      </c>
      <c r="G637" s="791">
        <f t="shared" si="11"/>
        <v>19.02</v>
      </c>
    </row>
    <row r="638" spans="1:8" ht="13.9" hidden="1" customHeight="1">
      <c r="A638" s="1034" t="s">
        <v>627</v>
      </c>
      <c r="B638" s="1035"/>
      <c r="C638" s="791">
        <v>2.72</v>
      </c>
      <c r="D638" s="791">
        <v>1.81</v>
      </c>
      <c r="E638" s="791"/>
      <c r="F638" s="792">
        <v>2</v>
      </c>
      <c r="G638" s="791">
        <f t="shared" si="11"/>
        <v>9.85</v>
      </c>
    </row>
    <row r="639" spans="1:8" ht="13.9" hidden="1" customHeight="1">
      <c r="A639" s="1034"/>
      <c r="B639" s="1035"/>
      <c r="C639" s="791">
        <v>2.72</v>
      </c>
      <c r="D639" s="791">
        <v>2.67</v>
      </c>
      <c r="E639" s="791"/>
      <c r="F639" s="792">
        <v>1</v>
      </c>
      <c r="G639" s="791">
        <f t="shared" si="11"/>
        <v>7.26</v>
      </c>
    </row>
    <row r="640" spans="1:8" ht="13.9" hidden="1" customHeight="1">
      <c r="A640" s="1034"/>
      <c r="B640" s="1035"/>
      <c r="C640" s="791">
        <v>2.72</v>
      </c>
      <c r="D640" s="791">
        <v>3.18</v>
      </c>
      <c r="E640" s="791"/>
      <c r="F640" s="792">
        <v>1</v>
      </c>
      <c r="G640" s="791">
        <f t="shared" si="11"/>
        <v>8.65</v>
      </c>
    </row>
    <row r="641" spans="1:7" ht="13.9" hidden="1" customHeight="1">
      <c r="A641" s="1036"/>
      <c r="B641" s="1037"/>
      <c r="C641" s="793"/>
      <c r="D641" s="793"/>
      <c r="E641" s="270"/>
      <c r="F641" s="793"/>
      <c r="G641" s="794">
        <f>SUM(G633:G640)</f>
        <v>56.7</v>
      </c>
    </row>
    <row r="642" spans="1:7" hidden="1"/>
    <row r="643" spans="1:7">
      <c r="A643" s="1042" t="e">
        <f>+PTTO!#REF!</f>
        <v>#REF!</v>
      </c>
      <c r="B643" s="1044" t="e">
        <f>+PTTO!#REF!</f>
        <v>#REF!</v>
      </c>
      <c r="C643" s="1045"/>
      <c r="D643" s="1045"/>
      <c r="E643" s="1039"/>
      <c r="F643" s="1056" t="s">
        <v>445</v>
      </c>
      <c r="G643" s="1042" t="e">
        <f>+PTTO!#REF!</f>
        <v>#REF!</v>
      </c>
    </row>
    <row r="644" spans="1:7">
      <c r="A644" s="1043"/>
      <c r="B644" s="1040"/>
      <c r="C644" s="1046"/>
      <c r="D644" s="1046"/>
      <c r="E644" s="1041"/>
      <c r="F644" s="1043"/>
      <c r="G644" s="1043"/>
    </row>
    <row r="645" spans="1:7">
      <c r="A645" s="1038" t="s">
        <v>505</v>
      </c>
      <c r="B645" s="1039"/>
      <c r="C645" s="789" t="s">
        <v>506</v>
      </c>
      <c r="D645" s="789" t="s">
        <v>507</v>
      </c>
      <c r="E645" s="789" t="s">
        <v>537</v>
      </c>
      <c r="F645" s="1056" t="s">
        <v>509</v>
      </c>
      <c r="G645" s="1056" t="s">
        <v>515</v>
      </c>
    </row>
    <row r="646" spans="1:7">
      <c r="A646" s="1040"/>
      <c r="B646" s="1041"/>
      <c r="C646" s="790" t="s">
        <v>5</v>
      </c>
      <c r="D646" s="790" t="s">
        <v>5</v>
      </c>
      <c r="E646" s="790" t="s">
        <v>5</v>
      </c>
      <c r="F646" s="1043"/>
      <c r="G646" s="1043"/>
    </row>
    <row r="647" spans="1:7" ht="42" customHeight="1">
      <c r="A647" s="1058" t="e">
        <f>+B643</f>
        <v>#REF!</v>
      </c>
      <c r="B647" s="1035"/>
      <c r="C647" s="791"/>
      <c r="D647" s="791"/>
      <c r="E647" s="791"/>
      <c r="F647" s="792">
        <v>1</v>
      </c>
      <c r="G647" s="791">
        <f>F647</f>
        <v>1</v>
      </c>
    </row>
    <row r="648" spans="1:7" ht="13.9" customHeight="1">
      <c r="A648" s="1034"/>
      <c r="B648" s="1035"/>
      <c r="C648" s="791"/>
      <c r="D648" s="791"/>
      <c r="E648" s="791"/>
      <c r="F648" s="792"/>
      <c r="G648" s="791"/>
    </row>
    <row r="649" spans="1:7" ht="13.9" customHeight="1">
      <c r="A649" s="1036"/>
      <c r="B649" s="1037"/>
      <c r="C649" s="793"/>
      <c r="D649" s="793"/>
      <c r="E649" s="270"/>
      <c r="F649" s="793"/>
      <c r="G649" s="794">
        <f>SUM(G647:G648)</f>
        <v>1</v>
      </c>
    </row>
    <row r="651" spans="1:7">
      <c r="A651" s="1042" t="e">
        <f>+PTTO!#REF!</f>
        <v>#REF!</v>
      </c>
      <c r="B651" s="1044" t="e">
        <f>+PTTO!#REF!</f>
        <v>#REF!</v>
      </c>
      <c r="C651" s="1045"/>
      <c r="D651" s="1045"/>
      <c r="E651" s="1039"/>
      <c r="F651" s="1056" t="s">
        <v>445</v>
      </c>
      <c r="G651" s="1042" t="e">
        <f>+PTTO!#REF!</f>
        <v>#REF!</v>
      </c>
    </row>
    <row r="652" spans="1:7" ht="120" customHeight="1">
      <c r="A652" s="1043"/>
      <c r="B652" s="1040"/>
      <c r="C652" s="1046"/>
      <c r="D652" s="1046"/>
      <c r="E652" s="1041"/>
      <c r="F652" s="1043"/>
      <c r="G652" s="1043"/>
    </row>
    <row r="653" spans="1:7">
      <c r="A653" s="1038" t="s">
        <v>505</v>
      </c>
      <c r="B653" s="1039"/>
      <c r="C653" s="789" t="s">
        <v>506</v>
      </c>
      <c r="D653" s="789" t="s">
        <v>507</v>
      </c>
      <c r="E653" s="789" t="s">
        <v>537</v>
      </c>
      <c r="F653" s="1056" t="s">
        <v>509</v>
      </c>
      <c r="G653" s="1056" t="s">
        <v>515</v>
      </c>
    </row>
    <row r="654" spans="1:7">
      <c r="A654" s="1040"/>
      <c r="B654" s="1041"/>
      <c r="C654" s="790" t="s">
        <v>5</v>
      </c>
      <c r="D654" s="790" t="s">
        <v>5</v>
      </c>
      <c r="E654" s="790" t="s">
        <v>5</v>
      </c>
      <c r="F654" s="1043"/>
      <c r="G654" s="1043"/>
    </row>
    <row r="655" spans="1:7" ht="162" customHeight="1">
      <c r="A655" s="1058" t="e">
        <f>+B651</f>
        <v>#REF!</v>
      </c>
      <c r="B655" s="1035"/>
      <c r="C655" s="791"/>
      <c r="D655" s="791"/>
      <c r="E655" s="791"/>
      <c r="F655" s="792">
        <v>1</v>
      </c>
      <c r="G655" s="791">
        <f>F655</f>
        <v>1</v>
      </c>
    </row>
    <row r="656" spans="1:7" ht="13.9" customHeight="1">
      <c r="A656" s="1034"/>
      <c r="B656" s="1035"/>
      <c r="C656" s="791"/>
      <c r="D656" s="791"/>
      <c r="E656" s="791"/>
      <c r="F656" s="792"/>
      <c r="G656" s="791"/>
    </row>
    <row r="657" spans="1:7" ht="13.9" customHeight="1">
      <c r="A657" s="1036"/>
      <c r="B657" s="1037"/>
      <c r="C657" s="793"/>
      <c r="D657" s="793"/>
      <c r="E657" s="270"/>
      <c r="F657" s="793"/>
      <c r="G657" s="794">
        <f>SUM(G655:G656)</f>
        <v>1</v>
      </c>
    </row>
    <row r="661" spans="1:7" ht="24" customHeight="1">
      <c r="A661" s="1047" t="str">
        <f>+PTTO!A15</f>
        <v>3.1</v>
      </c>
      <c r="B661" s="1050" t="str">
        <f>+PTTO!B15</f>
        <v>Puertas  metalica calibre 20 chapa 1,00x 2,00 h puerta salida parqueadero</v>
      </c>
      <c r="C661" s="1051"/>
      <c r="D661" s="1051"/>
      <c r="E661" s="1052"/>
      <c r="F661" s="1060" t="s">
        <v>445</v>
      </c>
      <c r="G661" s="1047" t="str">
        <f>+PTTO!C15</f>
        <v>M2</v>
      </c>
    </row>
    <row r="662" spans="1:7">
      <c r="A662" s="1048"/>
      <c r="B662" s="1053"/>
      <c r="C662" s="1054"/>
      <c r="D662" s="1054"/>
      <c r="E662" s="1055"/>
      <c r="F662" s="1048"/>
      <c r="G662" s="1048"/>
    </row>
    <row r="663" spans="1:7">
      <c r="A663" s="1038" t="s">
        <v>505</v>
      </c>
      <c r="B663" s="1039"/>
      <c r="C663" s="789" t="s">
        <v>506</v>
      </c>
      <c r="D663" s="789" t="s">
        <v>507</v>
      </c>
      <c r="E663" s="789" t="s">
        <v>536</v>
      </c>
      <c r="F663" s="1056" t="s">
        <v>509</v>
      </c>
      <c r="G663" s="1056" t="s">
        <v>515</v>
      </c>
    </row>
    <row r="664" spans="1:7">
      <c r="A664" s="1040"/>
      <c r="B664" s="1041"/>
      <c r="C664" s="790" t="s">
        <v>5</v>
      </c>
      <c r="D664" s="790" t="s">
        <v>5</v>
      </c>
      <c r="E664" s="790" t="s">
        <v>5</v>
      </c>
      <c r="F664" s="1043"/>
      <c r="G664" s="1043"/>
    </row>
    <row r="665" spans="1:7" ht="13.9" customHeight="1">
      <c r="A665" s="1034" t="s">
        <v>628</v>
      </c>
      <c r="B665" s="1035"/>
      <c r="C665" s="791">
        <v>1</v>
      </c>
      <c r="D665" s="791"/>
      <c r="E665" s="791">
        <v>2</v>
      </c>
      <c r="F665" s="792">
        <v>1</v>
      </c>
      <c r="G665" s="791">
        <f>+C665*E665*F665</f>
        <v>2</v>
      </c>
    </row>
    <row r="666" spans="1:7" ht="13.9" customHeight="1">
      <c r="A666" s="464"/>
      <c r="B666" s="465"/>
      <c r="C666" s="791"/>
      <c r="D666" s="791"/>
      <c r="E666" s="791"/>
      <c r="F666" s="792"/>
      <c r="G666" s="791"/>
    </row>
    <row r="667" spans="1:7" ht="13.9" customHeight="1">
      <c r="A667" s="1036"/>
      <c r="B667" s="1037"/>
      <c r="C667" s="793"/>
      <c r="D667" s="793"/>
      <c r="E667" s="270"/>
      <c r="F667" s="793"/>
      <c r="G667" s="794">
        <f>SUM(G665:G666)</f>
        <v>2</v>
      </c>
    </row>
    <row r="669" spans="1:7">
      <c r="A669" s="1047" t="str">
        <f>+PTTO!A16</f>
        <v>3.2</v>
      </c>
      <c r="B669" s="1050" t="str">
        <f>+PTTO!B16</f>
        <v xml:space="preserve">Puertas en Rh con melamina incluye chapa 1,00x 2,00 h </v>
      </c>
      <c r="C669" s="1051"/>
      <c r="D669" s="1051"/>
      <c r="E669" s="1052"/>
      <c r="F669" s="1060" t="s">
        <v>445</v>
      </c>
      <c r="G669" s="1047" t="str">
        <f>+PTTO!C16</f>
        <v>M2</v>
      </c>
    </row>
    <row r="670" spans="1:7">
      <c r="A670" s="1048"/>
      <c r="B670" s="1053"/>
      <c r="C670" s="1054"/>
      <c r="D670" s="1054"/>
      <c r="E670" s="1055"/>
      <c r="F670" s="1048"/>
      <c r="G670" s="1048"/>
    </row>
    <row r="671" spans="1:7">
      <c r="A671" s="1038" t="s">
        <v>505</v>
      </c>
      <c r="B671" s="1039"/>
      <c r="C671" s="789" t="s">
        <v>506</v>
      </c>
      <c r="D671" s="789" t="s">
        <v>507</v>
      </c>
      <c r="E671" s="789" t="s">
        <v>536</v>
      </c>
      <c r="F671" s="1056" t="s">
        <v>509</v>
      </c>
      <c r="G671" s="1056" t="s">
        <v>515</v>
      </c>
    </row>
    <row r="672" spans="1:7">
      <c r="A672" s="1040"/>
      <c r="B672" s="1041"/>
      <c r="C672" s="790" t="s">
        <v>5</v>
      </c>
      <c r="D672" s="790" t="s">
        <v>5</v>
      </c>
      <c r="E672" s="790" t="s">
        <v>5</v>
      </c>
      <c r="F672" s="1043"/>
      <c r="G672" s="1043"/>
    </row>
    <row r="673" spans="1:7" ht="13.9" customHeight="1">
      <c r="A673" s="1034" t="s">
        <v>629</v>
      </c>
      <c r="B673" s="1035"/>
      <c r="C673" s="791">
        <v>1</v>
      </c>
      <c r="D673" s="791"/>
      <c r="E673" s="791">
        <v>2</v>
      </c>
      <c r="F673" s="791">
        <v>1</v>
      </c>
      <c r="G673" s="791">
        <f t="shared" ref="G673:G679" si="12">+C673*E673*F673</f>
        <v>2</v>
      </c>
    </row>
    <row r="674" spans="1:7" ht="12.75" customHeight="1">
      <c r="A674" s="1034" t="s">
        <v>614</v>
      </c>
      <c r="B674" s="1035"/>
      <c r="C674" s="791">
        <v>1</v>
      </c>
      <c r="D674" s="791"/>
      <c r="E674" s="791">
        <v>2</v>
      </c>
      <c r="F674" s="791">
        <v>1</v>
      </c>
      <c r="G674" s="791">
        <f t="shared" si="12"/>
        <v>2</v>
      </c>
    </row>
    <row r="675" spans="1:7" ht="13.9" customHeight="1">
      <c r="A675" s="1034" t="s">
        <v>630</v>
      </c>
      <c r="B675" s="1035"/>
      <c r="C675" s="791">
        <v>1</v>
      </c>
      <c r="D675" s="791"/>
      <c r="E675" s="791">
        <v>2</v>
      </c>
      <c r="F675" s="791">
        <v>1</v>
      </c>
      <c r="G675" s="791">
        <f t="shared" si="12"/>
        <v>2</v>
      </c>
    </row>
    <row r="676" spans="1:7" ht="13.9" customHeight="1">
      <c r="A676" s="1034" t="s">
        <v>583</v>
      </c>
      <c r="B676" s="1035"/>
      <c r="C676" s="791">
        <v>1</v>
      </c>
      <c r="D676" s="791"/>
      <c r="E676" s="791">
        <v>2</v>
      </c>
      <c r="F676" s="791">
        <v>1</v>
      </c>
      <c r="G676" s="791">
        <f t="shared" si="12"/>
        <v>2</v>
      </c>
    </row>
    <row r="677" spans="1:7" ht="13.9" customHeight="1">
      <c r="A677" s="1034" t="s">
        <v>617</v>
      </c>
      <c r="B677" s="1035"/>
      <c r="C677" s="791">
        <v>1</v>
      </c>
      <c r="D677" s="791"/>
      <c r="E677" s="791">
        <v>2</v>
      </c>
      <c r="F677" s="791">
        <v>1</v>
      </c>
      <c r="G677" s="791">
        <f t="shared" si="12"/>
        <v>2</v>
      </c>
    </row>
    <row r="678" spans="1:7" ht="13.9" customHeight="1">
      <c r="A678" s="1034" t="s">
        <v>585</v>
      </c>
      <c r="B678" s="1035"/>
      <c r="C678" s="791">
        <v>1</v>
      </c>
      <c r="D678" s="791"/>
      <c r="E678" s="791">
        <v>2</v>
      </c>
      <c r="F678" s="791">
        <v>1</v>
      </c>
      <c r="G678" s="791">
        <f t="shared" si="12"/>
        <v>2</v>
      </c>
    </row>
    <row r="679" spans="1:7" ht="13.9" customHeight="1">
      <c r="A679" s="1034" t="s">
        <v>615</v>
      </c>
      <c r="B679" s="1035"/>
      <c r="C679" s="791">
        <v>1</v>
      </c>
      <c r="D679" s="791"/>
      <c r="E679" s="791">
        <v>2</v>
      </c>
      <c r="F679" s="791">
        <v>1</v>
      </c>
      <c r="G679" s="791">
        <f t="shared" si="12"/>
        <v>2</v>
      </c>
    </row>
    <row r="680" spans="1:7" ht="13.9" customHeight="1">
      <c r="A680" s="1036"/>
      <c r="B680" s="1037"/>
      <c r="C680" s="793"/>
      <c r="D680" s="793"/>
      <c r="E680" s="270"/>
      <c r="F680" s="793"/>
      <c r="G680" s="794">
        <f>SUM(G673:G679)</f>
        <v>14</v>
      </c>
    </row>
    <row r="682" spans="1:7">
      <c r="A682" s="1047" t="str">
        <f>+PTTO!A17</f>
        <v>3.3</v>
      </c>
      <c r="B682" s="1050" t="str">
        <f>+PTTO!B17</f>
        <v xml:space="preserve">Puertas en Rh con melamina incluye chapa 70x 2,00 h </v>
      </c>
      <c r="C682" s="1051"/>
      <c r="D682" s="1051"/>
      <c r="E682" s="1052"/>
      <c r="F682" s="1060" t="s">
        <v>445</v>
      </c>
      <c r="G682" s="1047" t="str">
        <f>+PTTO!C17</f>
        <v>M2</v>
      </c>
    </row>
    <row r="683" spans="1:7" ht="36" customHeight="1">
      <c r="A683" s="1048"/>
      <c r="B683" s="1053"/>
      <c r="C683" s="1054"/>
      <c r="D683" s="1054"/>
      <c r="E683" s="1055"/>
      <c r="F683" s="1048"/>
      <c r="G683" s="1048"/>
    </row>
    <row r="684" spans="1:7">
      <c r="A684" s="1038" t="s">
        <v>505</v>
      </c>
      <c r="B684" s="1039"/>
      <c r="C684" s="789" t="s">
        <v>506</v>
      </c>
      <c r="D684" s="789" t="s">
        <v>507</v>
      </c>
      <c r="E684" s="789" t="s">
        <v>536</v>
      </c>
      <c r="F684" s="1056" t="s">
        <v>509</v>
      </c>
      <c r="G684" s="1056" t="s">
        <v>515</v>
      </c>
    </row>
    <row r="685" spans="1:7">
      <c r="A685" s="1040"/>
      <c r="B685" s="1041"/>
      <c r="C685" s="790" t="s">
        <v>5</v>
      </c>
      <c r="D685" s="790" t="s">
        <v>5</v>
      </c>
      <c r="E685" s="790" t="s">
        <v>5</v>
      </c>
      <c r="F685" s="1043"/>
      <c r="G685" s="1043"/>
    </row>
    <row r="686" spans="1:7" ht="12.75" customHeight="1">
      <c r="A686" s="1034" t="s">
        <v>631</v>
      </c>
      <c r="B686" s="1035"/>
      <c r="C686" s="224">
        <v>0.7</v>
      </c>
      <c r="D686" s="791"/>
      <c r="E686" s="791">
        <v>2</v>
      </c>
      <c r="F686" s="791">
        <v>1</v>
      </c>
      <c r="G686" s="791">
        <f>+C686*E686*F686</f>
        <v>1.4</v>
      </c>
    </row>
    <row r="687" spans="1:7" ht="13.9" customHeight="1">
      <c r="A687" s="1034" t="s">
        <v>600</v>
      </c>
      <c r="B687" s="1035"/>
      <c r="C687" s="224">
        <v>0.7</v>
      </c>
      <c r="D687" s="791"/>
      <c r="E687" s="791">
        <v>2</v>
      </c>
      <c r="F687" s="791">
        <v>1</v>
      </c>
      <c r="G687" s="791">
        <f>+C687*E687*F687</f>
        <v>1.4</v>
      </c>
    </row>
    <row r="688" spans="1:7" ht="12.75" customHeight="1">
      <c r="A688" s="1034" t="s">
        <v>608</v>
      </c>
      <c r="B688" s="1035"/>
      <c r="C688" s="224">
        <v>0.7</v>
      </c>
      <c r="D688" s="791"/>
      <c r="E688" s="791">
        <v>2</v>
      </c>
      <c r="F688" s="791">
        <v>1</v>
      </c>
      <c r="G688" s="791">
        <f>+C688*E688*F688</f>
        <v>1.4</v>
      </c>
    </row>
    <row r="689" spans="1:7" ht="13.9" customHeight="1">
      <c r="A689" s="1034" t="s">
        <v>632</v>
      </c>
      <c r="B689" s="1035"/>
      <c r="C689" s="224">
        <v>0.7</v>
      </c>
      <c r="D689" s="791"/>
      <c r="E689" s="791">
        <v>2</v>
      </c>
      <c r="F689" s="791">
        <v>1</v>
      </c>
      <c r="G689" s="791">
        <f>+C689*E689*F689</f>
        <v>1.4</v>
      </c>
    </row>
    <row r="690" spans="1:7" ht="13.9" customHeight="1">
      <c r="A690" s="464"/>
      <c r="B690" s="465"/>
      <c r="C690" s="791"/>
      <c r="D690" s="791"/>
      <c r="E690" s="791"/>
      <c r="F690" s="792"/>
      <c r="G690" s="791"/>
    </row>
    <row r="691" spans="1:7" ht="13.9" customHeight="1">
      <c r="A691" s="1036"/>
      <c r="B691" s="1037"/>
      <c r="C691" s="793"/>
      <c r="D691" s="793"/>
      <c r="E691" s="270"/>
      <c r="F691" s="793"/>
      <c r="G691" s="794">
        <f>SUM(G686:G690)</f>
        <v>5.6</v>
      </c>
    </row>
    <row r="694" spans="1:7">
      <c r="A694" s="1047" t="e">
        <f>+PTTO!#REF!</f>
        <v>#REF!</v>
      </c>
      <c r="B694" s="1050" t="e">
        <f>+PTTO!#REF!</f>
        <v>#REF!</v>
      </c>
      <c r="C694" s="1051"/>
      <c r="D694" s="1051"/>
      <c r="E694" s="1052"/>
      <c r="F694" s="1060" t="s">
        <v>445</v>
      </c>
      <c r="G694" s="1047" t="e">
        <f>+PTTO!#REF!</f>
        <v>#REF!</v>
      </c>
    </row>
    <row r="695" spans="1:7">
      <c r="A695" s="1048"/>
      <c r="B695" s="1053"/>
      <c r="C695" s="1054"/>
      <c r="D695" s="1054"/>
      <c r="E695" s="1055"/>
      <c r="F695" s="1048"/>
      <c r="G695" s="1048"/>
    </row>
    <row r="696" spans="1:7">
      <c r="A696" s="1038" t="s">
        <v>505</v>
      </c>
      <c r="B696" s="1039"/>
      <c r="C696" s="789" t="s">
        <v>536</v>
      </c>
      <c r="D696" s="789" t="s">
        <v>507</v>
      </c>
      <c r="E696" s="789" t="s">
        <v>516</v>
      </c>
      <c r="F696" s="1056" t="s">
        <v>509</v>
      </c>
      <c r="G696" s="1056" t="s">
        <v>515</v>
      </c>
    </row>
    <row r="697" spans="1:7">
      <c r="A697" s="1040"/>
      <c r="B697" s="1041"/>
      <c r="C697" s="790" t="s">
        <v>338</v>
      </c>
      <c r="D697" s="790" t="s">
        <v>5</v>
      </c>
      <c r="E697" s="790" t="s">
        <v>5</v>
      </c>
      <c r="F697" s="1043"/>
      <c r="G697" s="1043"/>
    </row>
    <row r="698" spans="1:7">
      <c r="A698" s="1032" t="s">
        <v>633</v>
      </c>
      <c r="B698" s="1033"/>
      <c r="C698" s="791">
        <v>2</v>
      </c>
      <c r="D698" s="791"/>
      <c r="E698" s="791">
        <v>1.36</v>
      </c>
      <c r="F698" s="792">
        <v>1</v>
      </c>
      <c r="G698" s="791">
        <f>+C698*E698*F698</f>
        <v>2.72</v>
      </c>
    </row>
    <row r="699" spans="1:7">
      <c r="A699" s="1032"/>
      <c r="B699" s="1033"/>
      <c r="C699" s="791"/>
      <c r="D699" s="791"/>
      <c r="E699" s="791"/>
      <c r="F699" s="792"/>
      <c r="G699" s="791"/>
    </row>
    <row r="700" spans="1:7">
      <c r="A700" s="1032"/>
      <c r="B700" s="1033"/>
      <c r="C700" s="791"/>
      <c r="D700" s="791"/>
      <c r="E700" s="791"/>
      <c r="F700" s="792"/>
      <c r="G700" s="791"/>
    </row>
    <row r="701" spans="1:7">
      <c r="A701" s="1032"/>
      <c r="B701" s="1033"/>
      <c r="C701" s="791"/>
      <c r="D701" s="791"/>
      <c r="E701" s="791"/>
      <c r="F701" s="792"/>
      <c r="G701" s="791"/>
    </row>
    <row r="702" spans="1:7" ht="13.9" customHeight="1">
      <c r="A702" s="1036"/>
      <c r="B702" s="1037"/>
      <c r="C702" s="793"/>
      <c r="D702" s="793"/>
      <c r="E702" s="270"/>
      <c r="F702" s="793"/>
      <c r="G702" s="794">
        <f>SUM(G698:G701)</f>
        <v>2.72</v>
      </c>
    </row>
    <row r="704" spans="1:7">
      <c r="A704" s="1047" t="str">
        <f>+PTTO!A18</f>
        <v>3.4</v>
      </c>
      <c r="B704" s="1050" t="str">
        <f>+PTTO!B18</f>
        <v>Divisiones de oficIna en paño y estructura metalica y vidrio.</v>
      </c>
      <c r="C704" s="1051"/>
      <c r="D704" s="1051"/>
      <c r="E704" s="1052"/>
      <c r="F704" s="1060" t="s">
        <v>445</v>
      </c>
      <c r="G704" s="1047" t="str">
        <f>+PTTO!C18</f>
        <v>m2</v>
      </c>
    </row>
    <row r="705" spans="1:7">
      <c r="A705" s="1048"/>
      <c r="B705" s="1053"/>
      <c r="C705" s="1054"/>
      <c r="D705" s="1054"/>
      <c r="E705" s="1055"/>
      <c r="F705" s="1048"/>
      <c r="G705" s="1048"/>
    </row>
    <row r="706" spans="1:7">
      <c r="A706" s="1038" t="s">
        <v>505</v>
      </c>
      <c r="B706" s="1039"/>
      <c r="C706" s="789" t="s">
        <v>506</v>
      </c>
      <c r="D706" s="789" t="s">
        <v>536</v>
      </c>
      <c r="E706" s="789" t="s">
        <v>508</v>
      </c>
      <c r="F706" s="1056" t="s">
        <v>509</v>
      </c>
      <c r="G706" s="1056" t="s">
        <v>515</v>
      </c>
    </row>
    <row r="707" spans="1:7">
      <c r="A707" s="1040"/>
      <c r="B707" s="1041"/>
      <c r="C707" s="790" t="s">
        <v>5</v>
      </c>
      <c r="D707" s="790" t="s">
        <v>5</v>
      </c>
      <c r="E707" s="790" t="s">
        <v>5</v>
      </c>
      <c r="F707" s="1043"/>
      <c r="G707" s="1043"/>
    </row>
    <row r="708" spans="1:7" ht="13.9" customHeight="1">
      <c r="A708" s="1034" t="s">
        <v>613</v>
      </c>
      <c r="B708" s="1035"/>
      <c r="C708" s="791">
        <v>0.82</v>
      </c>
      <c r="D708" s="791">
        <v>1.8</v>
      </c>
      <c r="E708" s="791"/>
      <c r="F708" s="792">
        <v>1</v>
      </c>
      <c r="G708" s="791">
        <f t="shared" ref="G708:G714" si="13">+C708*D708*F708</f>
        <v>1.48</v>
      </c>
    </row>
    <row r="709" spans="1:7" ht="13.9" customHeight="1">
      <c r="A709" s="1034" t="s">
        <v>614</v>
      </c>
      <c r="B709" s="1035"/>
      <c r="C709" s="791">
        <f>4.51+1.8</f>
        <v>6.31</v>
      </c>
      <c r="D709" s="791">
        <v>1.8</v>
      </c>
      <c r="E709" s="791"/>
      <c r="F709" s="792">
        <v>1</v>
      </c>
      <c r="G709" s="791">
        <f t="shared" si="13"/>
        <v>11.36</v>
      </c>
    </row>
    <row r="710" spans="1:7" ht="13.9" customHeight="1">
      <c r="A710" s="1034" t="s">
        <v>615</v>
      </c>
      <c r="B710" s="1035"/>
      <c r="C710" s="791">
        <v>1.2</v>
      </c>
      <c r="D710" s="791">
        <v>1.8</v>
      </c>
      <c r="E710" s="791"/>
      <c r="F710" s="792">
        <v>1</v>
      </c>
      <c r="G710" s="791">
        <f t="shared" si="13"/>
        <v>2.16</v>
      </c>
    </row>
    <row r="711" spans="1:7" ht="13.9" customHeight="1">
      <c r="A711" s="1034" t="s">
        <v>585</v>
      </c>
      <c r="B711" s="1035"/>
      <c r="C711" s="791">
        <v>6.62</v>
      </c>
      <c r="D711" s="791">
        <v>1.8</v>
      </c>
      <c r="E711" s="791"/>
      <c r="F711" s="792">
        <v>1</v>
      </c>
      <c r="G711" s="791">
        <f t="shared" si="13"/>
        <v>11.92</v>
      </c>
    </row>
    <row r="712" spans="1:7" ht="13.9" customHeight="1">
      <c r="A712" s="1034" t="s">
        <v>593</v>
      </c>
      <c r="B712" s="1035"/>
      <c r="C712" s="791">
        <v>1.84</v>
      </c>
      <c r="D712" s="791">
        <v>0.9</v>
      </c>
      <c r="E712" s="791"/>
      <c r="F712" s="792">
        <v>1</v>
      </c>
      <c r="G712" s="791">
        <f t="shared" si="13"/>
        <v>1.66</v>
      </c>
    </row>
    <row r="713" spans="1:7" ht="13.9" customHeight="1">
      <c r="A713" s="1034" t="s">
        <v>583</v>
      </c>
      <c r="B713" s="1035"/>
      <c r="C713" s="791">
        <v>9.43</v>
      </c>
      <c r="D713" s="791">
        <v>2.8</v>
      </c>
      <c r="E713" s="791"/>
      <c r="F713" s="792">
        <v>1</v>
      </c>
      <c r="G713" s="791">
        <f t="shared" si="13"/>
        <v>26.4</v>
      </c>
    </row>
    <row r="714" spans="1:7" ht="13.9" customHeight="1">
      <c r="A714" s="1034" t="s">
        <v>617</v>
      </c>
      <c r="B714" s="1035"/>
      <c r="C714" s="791">
        <v>5.4</v>
      </c>
      <c r="D714" s="791">
        <v>2.8</v>
      </c>
      <c r="E714" s="791"/>
      <c r="F714" s="792">
        <v>1</v>
      </c>
      <c r="G714" s="791">
        <f t="shared" si="13"/>
        <v>15.12</v>
      </c>
    </row>
    <row r="715" spans="1:7" ht="13.9" customHeight="1">
      <c r="A715" s="1034"/>
      <c r="B715" s="1035"/>
      <c r="C715" s="791"/>
      <c r="D715" s="791"/>
      <c r="E715" s="791"/>
      <c r="F715" s="792"/>
      <c r="G715" s="791"/>
    </row>
    <row r="716" spans="1:7" ht="13.9" customHeight="1">
      <c r="A716" s="464"/>
      <c r="B716" s="465"/>
      <c r="C716" s="791"/>
      <c r="D716" s="791"/>
      <c r="E716" s="791"/>
      <c r="F716" s="792"/>
      <c r="G716" s="791"/>
    </row>
    <row r="717" spans="1:7" ht="13.9" customHeight="1">
      <c r="A717" s="1036"/>
      <c r="B717" s="1037"/>
      <c r="C717" s="793"/>
      <c r="D717" s="793"/>
      <c r="E717" s="270"/>
      <c r="F717" s="793"/>
      <c r="G717" s="794">
        <f>SUM(G708:G716)</f>
        <v>70.099999999999994</v>
      </c>
    </row>
    <row r="719" spans="1:7" ht="13.9" customHeight="1">
      <c r="A719" s="793"/>
      <c r="B719" s="793"/>
      <c r="C719" s="793"/>
      <c r="D719" s="793"/>
      <c r="E719" s="270"/>
      <c r="F719" s="793"/>
      <c r="G719" s="806"/>
    </row>
    <row r="720" spans="1:7">
      <c r="A720" s="1047" t="str">
        <f>+PTTO!A19</f>
        <v>3.5</v>
      </c>
      <c r="B720" s="1050" t="str">
        <f>+PTTO!B19</f>
        <v xml:space="preserve">Suministro e intalacion de Panel para Revestimiento Exterior en WPC Nast Ex 10 X 290 X 5 cm </v>
      </c>
      <c r="C720" s="1051"/>
      <c r="D720" s="1051"/>
      <c r="E720" s="1052"/>
      <c r="F720" s="1060" t="s">
        <v>445</v>
      </c>
      <c r="G720" s="1047" t="str">
        <f>+PTTO!C19</f>
        <v>ml</v>
      </c>
    </row>
    <row r="721" spans="1:7">
      <c r="A721" s="1048"/>
      <c r="B721" s="1053"/>
      <c r="C721" s="1054"/>
      <c r="D721" s="1054"/>
      <c r="E721" s="1055"/>
      <c r="F721" s="1048"/>
      <c r="G721" s="1048"/>
    </row>
    <row r="722" spans="1:7">
      <c r="A722" s="1038" t="s">
        <v>505</v>
      </c>
      <c r="B722" s="1039"/>
      <c r="C722" s="789" t="s">
        <v>536</v>
      </c>
      <c r="D722" s="789" t="s">
        <v>507</v>
      </c>
      <c r="E722" s="789" t="s">
        <v>506</v>
      </c>
      <c r="F722" s="1056" t="s">
        <v>509</v>
      </c>
      <c r="G722" s="1056" t="s">
        <v>515</v>
      </c>
    </row>
    <row r="723" spans="1:7">
      <c r="A723" s="1040"/>
      <c r="B723" s="1041"/>
      <c r="C723" s="790" t="s">
        <v>5</v>
      </c>
      <c r="D723" s="790" t="s">
        <v>5</v>
      </c>
      <c r="E723" s="790" t="s">
        <v>5</v>
      </c>
      <c r="F723" s="1043"/>
      <c r="G723" s="1043"/>
    </row>
    <row r="724" spans="1:7" ht="13.9" customHeight="1">
      <c r="A724" s="1034" t="s">
        <v>634</v>
      </c>
      <c r="B724" s="1035"/>
      <c r="C724" s="791"/>
      <c r="D724" s="791"/>
      <c r="E724" s="791">
        <v>1.8</v>
      </c>
      <c r="F724" s="792">
        <v>18</v>
      </c>
      <c r="G724" s="791">
        <f>+E724*F724</f>
        <v>32.4</v>
      </c>
    </row>
    <row r="725" spans="1:7" ht="13.9" customHeight="1">
      <c r="A725" s="1034"/>
      <c r="B725" s="1035"/>
      <c r="C725" s="791"/>
      <c r="D725" s="791"/>
      <c r="E725" s="791">
        <v>0.45</v>
      </c>
      <c r="F725" s="792">
        <v>18</v>
      </c>
      <c r="G725" s="791">
        <f>+E725*F725</f>
        <v>8.1</v>
      </c>
    </row>
    <row r="726" spans="1:7" ht="13.9" customHeight="1">
      <c r="A726" s="1034"/>
      <c r="B726" s="1035"/>
      <c r="C726" s="791"/>
      <c r="D726" s="791"/>
      <c r="E726" s="791">
        <v>3.2</v>
      </c>
      <c r="F726" s="792">
        <v>1</v>
      </c>
      <c r="G726" s="791">
        <f>+E726*F726</f>
        <v>3.2</v>
      </c>
    </row>
    <row r="727" spans="1:7" ht="13.9" customHeight="1">
      <c r="A727" s="1034"/>
      <c r="B727" s="1035"/>
      <c r="C727" s="807"/>
      <c r="D727" s="791"/>
      <c r="E727" s="791"/>
      <c r="F727" s="792"/>
      <c r="G727" s="791"/>
    </row>
    <row r="728" spans="1:7" ht="13.9" customHeight="1">
      <c r="A728" s="1036"/>
      <c r="B728" s="1037"/>
      <c r="C728" s="793"/>
      <c r="D728" s="793"/>
      <c r="E728" s="270"/>
      <c r="F728" s="793"/>
      <c r="G728" s="794">
        <f>SUM(G724:H727)</f>
        <v>43.7</v>
      </c>
    </row>
    <row r="730" spans="1:7" hidden="1"/>
    <row r="731" spans="1:7" hidden="1"/>
    <row r="732" spans="1:7" hidden="1"/>
    <row r="733" spans="1:7" hidden="1">
      <c r="A733" s="1047" t="e">
        <v>#REF!</v>
      </c>
      <c r="B733" s="1050" t="e">
        <v>#REF!</v>
      </c>
      <c r="C733" s="1051"/>
      <c r="D733" s="1051"/>
      <c r="E733" s="1052"/>
      <c r="F733" s="1060" t="s">
        <v>445</v>
      </c>
      <c r="G733" s="1047" t="e">
        <v>#REF!</v>
      </c>
    </row>
    <row r="734" spans="1:7" hidden="1">
      <c r="A734" s="1048"/>
      <c r="B734" s="1053"/>
      <c r="C734" s="1054"/>
      <c r="D734" s="1054"/>
      <c r="E734" s="1055"/>
      <c r="F734" s="1048"/>
      <c r="G734" s="1048"/>
    </row>
    <row r="735" spans="1:7" hidden="1">
      <c r="A735" s="1038" t="s">
        <v>505</v>
      </c>
      <c r="B735" s="1039"/>
      <c r="C735" s="789" t="s">
        <v>506</v>
      </c>
      <c r="D735" s="789" t="s">
        <v>536</v>
      </c>
      <c r="E735" s="789" t="s">
        <v>508</v>
      </c>
      <c r="F735" s="1056" t="s">
        <v>509</v>
      </c>
      <c r="G735" s="1056" t="s">
        <v>515</v>
      </c>
    </row>
    <row r="736" spans="1:7" hidden="1">
      <c r="A736" s="1040"/>
      <c r="B736" s="1041"/>
      <c r="C736" s="790" t="s">
        <v>5</v>
      </c>
      <c r="D736" s="790" t="s">
        <v>5</v>
      </c>
      <c r="E736" s="790" t="s">
        <v>5</v>
      </c>
      <c r="F736" s="1043"/>
      <c r="G736" s="1043"/>
    </row>
    <row r="737" spans="1:7" ht="13.9" hidden="1" customHeight="1">
      <c r="A737" s="1034" t="s">
        <v>629</v>
      </c>
      <c r="B737" s="1035"/>
      <c r="C737" s="791"/>
      <c r="D737" s="791"/>
      <c r="E737" s="791"/>
      <c r="F737" s="792">
        <v>2</v>
      </c>
      <c r="G737" s="791">
        <f t="shared" ref="G737:G744" si="14">+F737</f>
        <v>2</v>
      </c>
    </row>
    <row r="738" spans="1:7" ht="13.9" hidden="1" customHeight="1">
      <c r="A738" s="1034" t="s">
        <v>611</v>
      </c>
      <c r="B738" s="1035"/>
      <c r="C738" s="791"/>
      <c r="D738" s="791"/>
      <c r="E738" s="791"/>
      <c r="F738" s="792">
        <v>2</v>
      </c>
      <c r="G738" s="791">
        <f t="shared" si="14"/>
        <v>2</v>
      </c>
    </row>
    <row r="739" spans="1:7" ht="13.9" hidden="1" customHeight="1">
      <c r="A739" s="1034" t="s">
        <v>600</v>
      </c>
      <c r="B739" s="1035"/>
      <c r="C739" s="791"/>
      <c r="D739" s="791"/>
      <c r="E739" s="791"/>
      <c r="F739" s="792">
        <v>2</v>
      </c>
      <c r="G739" s="791">
        <f t="shared" si="14"/>
        <v>2</v>
      </c>
    </row>
    <row r="740" spans="1:7" ht="13.9" hidden="1" customHeight="1">
      <c r="A740" s="1034" t="s">
        <v>612</v>
      </c>
      <c r="B740" s="1035"/>
      <c r="C740" s="791"/>
      <c r="D740" s="791"/>
      <c r="E740" s="791"/>
      <c r="F740" s="792">
        <v>1</v>
      </c>
      <c r="G740" s="791">
        <f t="shared" si="14"/>
        <v>1</v>
      </c>
    </row>
    <row r="741" spans="1:7" ht="13.9" hidden="1" customHeight="1">
      <c r="A741" s="1034" t="s">
        <v>635</v>
      </c>
      <c r="B741" s="1035"/>
      <c r="C741" s="791"/>
      <c r="D741" s="791"/>
      <c r="E741" s="791"/>
      <c r="F741" s="792">
        <v>1</v>
      </c>
      <c r="G741" s="791">
        <f t="shared" si="14"/>
        <v>1</v>
      </c>
    </row>
    <row r="742" spans="1:7" ht="13.9" hidden="1" customHeight="1">
      <c r="A742" s="1034" t="s">
        <v>636</v>
      </c>
      <c r="B742" s="1035"/>
      <c r="C742" s="791"/>
      <c r="D742" s="791"/>
      <c r="E742" s="791"/>
      <c r="F742" s="792">
        <v>1</v>
      </c>
      <c r="G742" s="791">
        <f t="shared" si="14"/>
        <v>1</v>
      </c>
    </row>
    <row r="743" spans="1:7" ht="13.9" hidden="1" customHeight="1">
      <c r="A743" s="1034" t="s">
        <v>559</v>
      </c>
      <c r="B743" s="1035"/>
      <c r="C743" s="791"/>
      <c r="D743" s="791"/>
      <c r="E743" s="791"/>
      <c r="F743" s="792">
        <v>1</v>
      </c>
      <c r="G743" s="791">
        <f t="shared" si="14"/>
        <v>1</v>
      </c>
    </row>
    <row r="744" spans="1:7" ht="13.9" hidden="1" customHeight="1">
      <c r="A744" s="1034" t="s">
        <v>637</v>
      </c>
      <c r="B744" s="1035"/>
      <c r="C744" s="791"/>
      <c r="D744" s="791"/>
      <c r="E744" s="791"/>
      <c r="F744" s="792">
        <v>1</v>
      </c>
      <c r="G744" s="791">
        <f t="shared" si="14"/>
        <v>1</v>
      </c>
    </row>
    <row r="745" spans="1:7" ht="13.9" hidden="1" customHeight="1">
      <c r="A745" s="464"/>
      <c r="B745" s="465"/>
      <c r="C745" s="791"/>
      <c r="D745" s="791"/>
      <c r="E745" s="791"/>
      <c r="F745" s="792"/>
      <c r="G745" s="791"/>
    </row>
    <row r="746" spans="1:7" ht="13.9" hidden="1" customHeight="1">
      <c r="A746" s="1036"/>
      <c r="B746" s="1037"/>
      <c r="C746" s="793"/>
      <c r="D746" s="793"/>
      <c r="E746" s="270"/>
      <c r="F746" s="793"/>
      <c r="G746" s="794">
        <f>SUM(G737:G745)</f>
        <v>11</v>
      </c>
    </row>
    <row r="747" spans="1:7" hidden="1"/>
    <row r="748" spans="1:7" hidden="1">
      <c r="A748" s="1047" t="e">
        <v>#REF!</v>
      </c>
      <c r="B748" s="1050" t="e">
        <v>#REF!</v>
      </c>
      <c r="C748" s="1051"/>
      <c r="D748" s="1051"/>
      <c r="E748" s="1052"/>
      <c r="F748" s="1060" t="s">
        <v>445</v>
      </c>
      <c r="G748" s="1047" t="e">
        <v>#REF!</v>
      </c>
    </row>
    <row r="749" spans="1:7" hidden="1">
      <c r="A749" s="1048"/>
      <c r="B749" s="1053"/>
      <c r="C749" s="1054"/>
      <c r="D749" s="1054"/>
      <c r="E749" s="1055"/>
      <c r="F749" s="1048"/>
      <c r="G749" s="1048"/>
    </row>
    <row r="750" spans="1:7" hidden="1">
      <c r="A750" s="1038" t="s">
        <v>505</v>
      </c>
      <c r="B750" s="1039"/>
      <c r="C750" s="789" t="s">
        <v>506</v>
      </c>
      <c r="D750" s="789" t="s">
        <v>536</v>
      </c>
      <c r="E750" s="789" t="s">
        <v>508</v>
      </c>
      <c r="F750" s="1056" t="s">
        <v>509</v>
      </c>
      <c r="G750" s="1056" t="s">
        <v>515</v>
      </c>
    </row>
    <row r="751" spans="1:7" hidden="1">
      <c r="A751" s="1040"/>
      <c r="B751" s="1041"/>
      <c r="C751" s="790" t="s">
        <v>5</v>
      </c>
      <c r="D751" s="790" t="s">
        <v>5</v>
      </c>
      <c r="E751" s="790" t="s">
        <v>5</v>
      </c>
      <c r="F751" s="1043"/>
      <c r="G751" s="1043"/>
    </row>
    <row r="752" spans="1:7" ht="13.9" hidden="1" customHeight="1">
      <c r="A752" s="1034" t="s">
        <v>621</v>
      </c>
      <c r="B752" s="1035"/>
      <c r="C752" s="791">
        <v>10</v>
      </c>
      <c r="D752" s="791"/>
      <c r="E752" s="791"/>
      <c r="F752" s="792">
        <v>1</v>
      </c>
      <c r="G752" s="791">
        <f t="shared" ref="G752:G760" si="15">+C752*F752</f>
        <v>10</v>
      </c>
    </row>
    <row r="753" spans="1:7" ht="13.9" hidden="1" customHeight="1">
      <c r="A753" s="1034" t="s">
        <v>611</v>
      </c>
      <c r="B753" s="1035"/>
      <c r="C753" s="791">
        <v>4</v>
      </c>
      <c r="D753" s="791"/>
      <c r="E753" s="791"/>
      <c r="F753" s="792">
        <v>2</v>
      </c>
      <c r="G753" s="791">
        <f t="shared" si="15"/>
        <v>8</v>
      </c>
    </row>
    <row r="754" spans="1:7" ht="13.9" hidden="1" customHeight="1">
      <c r="A754" s="1034" t="s">
        <v>600</v>
      </c>
      <c r="B754" s="1035"/>
      <c r="C754" s="791">
        <v>6</v>
      </c>
      <c r="D754" s="791"/>
      <c r="E754" s="791"/>
      <c r="F754" s="792">
        <v>2</v>
      </c>
      <c r="G754" s="791">
        <f t="shared" si="15"/>
        <v>12</v>
      </c>
    </row>
    <row r="755" spans="1:7" hidden="1">
      <c r="A755" s="1034" t="s">
        <v>629</v>
      </c>
      <c r="B755" s="1035"/>
      <c r="C755" s="791">
        <v>6</v>
      </c>
      <c r="D755" s="791"/>
      <c r="E755" s="791"/>
      <c r="F755" s="792">
        <v>2</v>
      </c>
      <c r="G755" s="791">
        <f t="shared" si="15"/>
        <v>12</v>
      </c>
    </row>
    <row r="756" spans="1:7" ht="13.9" hidden="1" customHeight="1">
      <c r="A756" s="1034" t="s">
        <v>612</v>
      </c>
      <c r="B756" s="1035"/>
      <c r="C756" s="791">
        <v>3</v>
      </c>
      <c r="D756" s="791"/>
      <c r="E756" s="791"/>
      <c r="F756" s="792">
        <v>1</v>
      </c>
      <c r="G756" s="791">
        <f t="shared" si="15"/>
        <v>3</v>
      </c>
    </row>
    <row r="757" spans="1:7" ht="13.9" hidden="1" customHeight="1">
      <c r="A757" s="1034" t="s">
        <v>635</v>
      </c>
      <c r="B757" s="1035"/>
      <c r="C757" s="791">
        <v>6</v>
      </c>
      <c r="D757" s="791"/>
      <c r="E757" s="791"/>
      <c r="F757" s="792">
        <v>1</v>
      </c>
      <c r="G757" s="791">
        <f t="shared" si="15"/>
        <v>6</v>
      </c>
    </row>
    <row r="758" spans="1:7" ht="13.9" hidden="1" customHeight="1">
      <c r="A758" s="1034" t="s">
        <v>636</v>
      </c>
      <c r="B758" s="1035"/>
      <c r="C758" s="791">
        <v>6</v>
      </c>
      <c r="D758" s="791"/>
      <c r="E758" s="791"/>
      <c r="F758" s="792">
        <v>1</v>
      </c>
      <c r="G758" s="791">
        <f t="shared" si="15"/>
        <v>6</v>
      </c>
    </row>
    <row r="759" spans="1:7" ht="13.9" hidden="1" customHeight="1">
      <c r="A759" s="1034" t="s">
        <v>559</v>
      </c>
      <c r="B759" s="1035"/>
      <c r="C759" s="791">
        <v>6</v>
      </c>
      <c r="D759" s="791"/>
      <c r="E759" s="791"/>
      <c r="F759" s="792">
        <v>1</v>
      </c>
      <c r="G759" s="791">
        <f t="shared" si="15"/>
        <v>6</v>
      </c>
    </row>
    <row r="760" spans="1:7" ht="13.9" hidden="1" customHeight="1">
      <c r="A760" s="1034" t="s">
        <v>637</v>
      </c>
      <c r="B760" s="1035"/>
      <c r="C760" s="791">
        <v>6</v>
      </c>
      <c r="D760" s="791"/>
      <c r="E760" s="791"/>
      <c r="F760" s="792">
        <v>1</v>
      </c>
      <c r="G760" s="791">
        <f t="shared" si="15"/>
        <v>6</v>
      </c>
    </row>
    <row r="761" spans="1:7" ht="13.9" hidden="1" customHeight="1">
      <c r="A761" s="464"/>
      <c r="B761" s="465"/>
      <c r="C761" s="791"/>
      <c r="D761" s="791"/>
      <c r="E761" s="791"/>
      <c r="F761" s="792"/>
      <c r="G761" s="791"/>
    </row>
    <row r="762" spans="1:7" ht="13.9" hidden="1" customHeight="1">
      <c r="A762" s="1036"/>
      <c r="B762" s="1037"/>
      <c r="C762" s="793"/>
      <c r="D762" s="793"/>
      <c r="E762" s="270"/>
      <c r="F762" s="793"/>
      <c r="G762" s="794">
        <f>SUM(G752:G761)</f>
        <v>69</v>
      </c>
    </row>
    <row r="763" spans="1:7" hidden="1"/>
    <row r="764" spans="1:7" hidden="1">
      <c r="A764" s="1047" t="e">
        <v>#REF!</v>
      </c>
      <c r="B764" s="1050" t="e">
        <v>#REF!</v>
      </c>
      <c r="C764" s="1051"/>
      <c r="D764" s="1051"/>
      <c r="E764" s="1052"/>
      <c r="F764" s="1060" t="s">
        <v>445</v>
      </c>
      <c r="G764" s="1047" t="e">
        <v>#REF!</v>
      </c>
    </row>
    <row r="765" spans="1:7" hidden="1">
      <c r="A765" s="1048"/>
      <c r="B765" s="1053"/>
      <c r="C765" s="1054"/>
      <c r="D765" s="1054"/>
      <c r="E765" s="1055"/>
      <c r="F765" s="1048"/>
      <c r="G765" s="1048"/>
    </row>
    <row r="766" spans="1:7" hidden="1">
      <c r="A766" s="1038" t="s">
        <v>505</v>
      </c>
      <c r="B766" s="1039"/>
      <c r="C766" s="789" t="s">
        <v>536</v>
      </c>
      <c r="D766" s="789" t="s">
        <v>507</v>
      </c>
      <c r="E766" s="789" t="s">
        <v>506</v>
      </c>
      <c r="F766" s="1056" t="s">
        <v>509</v>
      </c>
      <c r="G766" s="1056" t="s">
        <v>515</v>
      </c>
    </row>
    <row r="767" spans="1:7" hidden="1">
      <c r="A767" s="1040"/>
      <c r="B767" s="1041"/>
      <c r="C767" s="790" t="s">
        <v>5</v>
      </c>
      <c r="D767" s="790" t="s">
        <v>5</v>
      </c>
      <c r="E767" s="790" t="s">
        <v>5</v>
      </c>
      <c r="F767" s="1043"/>
      <c r="G767" s="1043"/>
    </row>
    <row r="768" spans="1:7" ht="13.9" hidden="1" customHeight="1">
      <c r="A768" s="1034" t="s">
        <v>638</v>
      </c>
      <c r="B768" s="1035"/>
      <c r="C768" s="791"/>
      <c r="D768" s="791"/>
      <c r="E768" s="791"/>
      <c r="F768" s="792">
        <v>1</v>
      </c>
      <c r="G768" s="791">
        <f>+F768</f>
        <v>1</v>
      </c>
    </row>
    <row r="769" spans="1:7" ht="13.9" hidden="1" customHeight="1">
      <c r="A769" s="1034"/>
      <c r="B769" s="1035"/>
      <c r="C769" s="791"/>
      <c r="D769" s="791"/>
      <c r="E769" s="791"/>
      <c r="F769" s="792"/>
      <c r="G769" s="791"/>
    </row>
    <row r="770" spans="1:7" ht="13.9" hidden="1" customHeight="1">
      <c r="A770" s="1036"/>
      <c r="B770" s="1037"/>
      <c r="C770" s="793"/>
      <c r="D770" s="793"/>
      <c r="E770" s="270"/>
      <c r="F770" s="793"/>
      <c r="G770" s="794">
        <f>SUM(G768:G769)</f>
        <v>1</v>
      </c>
    </row>
    <row r="771" spans="1:7" hidden="1"/>
    <row r="772" spans="1:7" hidden="1">
      <c r="A772" s="1047" t="e">
        <v>#REF!</v>
      </c>
      <c r="B772" s="1050" t="e">
        <v>#REF!</v>
      </c>
      <c r="C772" s="1051"/>
      <c r="D772" s="1051"/>
      <c r="E772" s="1052"/>
      <c r="F772" s="1060" t="s">
        <v>445</v>
      </c>
      <c r="G772" s="1047" t="e">
        <v>#REF!</v>
      </c>
    </row>
    <row r="773" spans="1:7" hidden="1">
      <c r="A773" s="1048"/>
      <c r="B773" s="1053"/>
      <c r="C773" s="1054"/>
      <c r="D773" s="1054"/>
      <c r="E773" s="1055"/>
      <c r="F773" s="1048"/>
      <c r="G773" s="1048"/>
    </row>
    <row r="774" spans="1:7" hidden="1">
      <c r="A774" s="1038" t="s">
        <v>505</v>
      </c>
      <c r="B774" s="1039"/>
      <c r="C774" s="789" t="s">
        <v>506</v>
      </c>
      <c r="D774" s="789" t="s">
        <v>536</v>
      </c>
      <c r="E774" s="789" t="s">
        <v>508</v>
      </c>
      <c r="F774" s="1056" t="s">
        <v>509</v>
      </c>
      <c r="G774" s="1056" t="s">
        <v>515</v>
      </c>
    </row>
    <row r="775" spans="1:7" hidden="1">
      <c r="A775" s="1040"/>
      <c r="B775" s="1041"/>
      <c r="C775" s="790" t="s">
        <v>5</v>
      </c>
      <c r="D775" s="790" t="s">
        <v>5</v>
      </c>
      <c r="E775" s="790" t="s">
        <v>5</v>
      </c>
      <c r="F775" s="1043"/>
      <c r="G775" s="1043"/>
    </row>
    <row r="776" spans="1:7" ht="13.9" hidden="1" customHeight="1">
      <c r="A776" s="1034" t="s">
        <v>629</v>
      </c>
      <c r="B776" s="1035"/>
      <c r="C776" s="791"/>
      <c r="D776" s="791"/>
      <c r="E776" s="791"/>
      <c r="F776" s="792">
        <v>3</v>
      </c>
      <c r="G776" s="791">
        <f>+F776</f>
        <v>3</v>
      </c>
    </row>
    <row r="777" spans="1:7" ht="13.9" hidden="1" customHeight="1">
      <c r="A777" s="1034" t="s">
        <v>611</v>
      </c>
      <c r="B777" s="1035"/>
      <c r="C777" s="791"/>
      <c r="D777" s="791"/>
      <c r="E777" s="791"/>
      <c r="F777" s="792">
        <v>5</v>
      </c>
      <c r="G777" s="791">
        <f>+F777</f>
        <v>5</v>
      </c>
    </row>
    <row r="778" spans="1:7" ht="13.9" hidden="1" customHeight="1">
      <c r="A778" s="1034" t="s">
        <v>600</v>
      </c>
      <c r="B778" s="1035"/>
      <c r="C778" s="791"/>
      <c r="D778" s="791"/>
      <c r="E778" s="791"/>
      <c r="F778" s="792">
        <v>3</v>
      </c>
      <c r="G778" s="791">
        <f>+F778</f>
        <v>3</v>
      </c>
    </row>
    <row r="779" spans="1:7" ht="13.9" hidden="1" customHeight="1">
      <c r="A779" s="1034" t="s">
        <v>612</v>
      </c>
      <c r="B779" s="1035"/>
      <c r="C779" s="791"/>
      <c r="D779" s="791"/>
      <c r="E779" s="791"/>
      <c r="F779" s="792">
        <v>2</v>
      </c>
      <c r="G779" s="791">
        <f>+F779</f>
        <v>2</v>
      </c>
    </row>
    <row r="780" spans="1:7" ht="13.9" hidden="1" customHeight="1">
      <c r="A780" s="1034" t="s">
        <v>639</v>
      </c>
      <c r="B780" s="1035"/>
      <c r="C780" s="791"/>
      <c r="D780" s="791"/>
      <c r="E780" s="791"/>
      <c r="F780" s="792">
        <v>1</v>
      </c>
      <c r="G780" s="791">
        <f>+F780</f>
        <v>1</v>
      </c>
    </row>
    <row r="781" spans="1:7" ht="13.9" hidden="1" customHeight="1">
      <c r="A781" s="464"/>
      <c r="B781" s="465"/>
      <c r="C781" s="791"/>
      <c r="D781" s="791"/>
      <c r="E781" s="791"/>
      <c r="F781" s="792"/>
      <c r="G781" s="791"/>
    </row>
    <row r="782" spans="1:7" ht="13.9" hidden="1" customHeight="1">
      <c r="A782" s="1036"/>
      <c r="B782" s="1037"/>
      <c r="C782" s="793"/>
      <c r="D782" s="793"/>
      <c r="E782" s="270"/>
      <c r="F782" s="793"/>
      <c r="G782" s="794">
        <f>SUM(G776:G781)</f>
        <v>14</v>
      </c>
    </row>
    <row r="783" spans="1:7" hidden="1"/>
    <row r="784" spans="1:7" hidden="1">
      <c r="A784" s="1047" t="e">
        <v>#REF!</v>
      </c>
      <c r="B784" s="1050" t="e">
        <v>#REF!</v>
      </c>
      <c r="C784" s="1051"/>
      <c r="D784" s="1051"/>
      <c r="E784" s="1052"/>
      <c r="F784" s="1060" t="s">
        <v>445</v>
      </c>
      <c r="G784" s="1047" t="e">
        <v>#REF!</v>
      </c>
    </row>
    <row r="785" spans="1:7" hidden="1">
      <c r="A785" s="1048"/>
      <c r="B785" s="1053"/>
      <c r="C785" s="1054"/>
      <c r="D785" s="1054"/>
      <c r="E785" s="1055"/>
      <c r="F785" s="1048"/>
      <c r="G785" s="1048"/>
    </row>
    <row r="786" spans="1:7" hidden="1">
      <c r="A786" s="1038" t="s">
        <v>505</v>
      </c>
      <c r="B786" s="1039"/>
      <c r="C786" s="789" t="s">
        <v>536</v>
      </c>
      <c r="D786" s="789" t="s">
        <v>507</v>
      </c>
      <c r="E786" s="789" t="s">
        <v>506</v>
      </c>
      <c r="F786" s="1056" t="s">
        <v>509</v>
      </c>
      <c r="G786" s="1056" t="s">
        <v>515</v>
      </c>
    </row>
    <row r="787" spans="1:7" hidden="1">
      <c r="A787" s="1040"/>
      <c r="B787" s="1041"/>
      <c r="C787" s="790" t="s">
        <v>5</v>
      </c>
      <c r="D787" s="790" t="s">
        <v>5</v>
      </c>
      <c r="E787" s="790" t="s">
        <v>5</v>
      </c>
      <c r="F787" s="1043"/>
      <c r="G787" s="1043"/>
    </row>
    <row r="788" spans="1:7" ht="13.9" hidden="1" customHeight="1">
      <c r="A788" s="1034" t="s">
        <v>621</v>
      </c>
      <c r="B788" s="1035"/>
      <c r="C788" s="791"/>
      <c r="D788" s="791"/>
      <c r="E788" s="791"/>
      <c r="F788" s="792">
        <v>1</v>
      </c>
      <c r="G788" s="791">
        <f>+F788</f>
        <v>1</v>
      </c>
    </row>
    <row r="789" spans="1:7" ht="13.9" hidden="1" customHeight="1">
      <c r="A789" s="1034"/>
      <c r="B789" s="1035"/>
      <c r="C789" s="791"/>
      <c r="D789" s="791"/>
      <c r="E789" s="791"/>
      <c r="F789" s="792"/>
      <c r="G789" s="791"/>
    </row>
    <row r="790" spans="1:7" ht="13.9" hidden="1" customHeight="1">
      <c r="A790" s="1036"/>
      <c r="B790" s="1037"/>
      <c r="C790" s="793"/>
      <c r="D790" s="793"/>
      <c r="E790" s="270"/>
      <c r="F790" s="793"/>
      <c r="G790" s="794">
        <f>SUM(G788:G789)</f>
        <v>1</v>
      </c>
    </row>
    <row r="791" spans="1:7" hidden="1"/>
    <row r="792" spans="1:7" hidden="1">
      <c r="A792" s="1047" t="e">
        <v>#REF!</v>
      </c>
      <c r="B792" s="1050" t="e">
        <v>#REF!</v>
      </c>
      <c r="C792" s="1051"/>
      <c r="D792" s="1051"/>
      <c r="E792" s="1052"/>
      <c r="F792" s="1060" t="s">
        <v>445</v>
      </c>
      <c r="G792" s="1047" t="e">
        <v>#REF!</v>
      </c>
    </row>
    <row r="793" spans="1:7" hidden="1">
      <c r="A793" s="1048"/>
      <c r="B793" s="1053"/>
      <c r="C793" s="1054"/>
      <c r="D793" s="1054"/>
      <c r="E793" s="1055"/>
      <c r="F793" s="1048"/>
      <c r="G793" s="1048"/>
    </row>
    <row r="794" spans="1:7" hidden="1">
      <c r="A794" s="1038" t="s">
        <v>505</v>
      </c>
      <c r="B794" s="1039"/>
      <c r="C794" s="789" t="s">
        <v>506</v>
      </c>
      <c r="D794" s="789" t="s">
        <v>536</v>
      </c>
      <c r="E794" s="789" t="s">
        <v>508</v>
      </c>
      <c r="F794" s="1056" t="s">
        <v>509</v>
      </c>
      <c r="G794" s="1056" t="s">
        <v>515</v>
      </c>
    </row>
    <row r="795" spans="1:7" hidden="1">
      <c r="A795" s="1040"/>
      <c r="B795" s="1041"/>
      <c r="C795" s="790" t="s">
        <v>5</v>
      </c>
      <c r="D795" s="790" t="s">
        <v>5</v>
      </c>
      <c r="E795" s="790" t="s">
        <v>5</v>
      </c>
      <c r="F795" s="1043"/>
      <c r="G795" s="1043"/>
    </row>
    <row r="796" spans="1:7" ht="13.9" hidden="1" customHeight="1">
      <c r="A796" s="1034" t="s">
        <v>621</v>
      </c>
      <c r="B796" s="1035"/>
      <c r="C796" s="791">
        <v>10</v>
      </c>
      <c r="D796" s="791"/>
      <c r="E796" s="791"/>
      <c r="F796" s="792">
        <v>1</v>
      </c>
      <c r="G796" s="791">
        <f t="shared" ref="G796:G801" si="16">+C796*F796</f>
        <v>10</v>
      </c>
    </row>
    <row r="797" spans="1:7" ht="13.9" hidden="1" customHeight="1">
      <c r="A797" s="1034" t="s">
        <v>611</v>
      </c>
      <c r="B797" s="1035"/>
      <c r="C797" s="791">
        <v>4</v>
      </c>
      <c r="D797" s="791"/>
      <c r="E797" s="791"/>
      <c r="F797" s="792">
        <v>2</v>
      </c>
      <c r="G797" s="791">
        <f t="shared" si="16"/>
        <v>8</v>
      </c>
    </row>
    <row r="798" spans="1:7" ht="13.9" hidden="1" customHeight="1">
      <c r="A798" s="1034" t="s">
        <v>600</v>
      </c>
      <c r="B798" s="1035"/>
      <c r="C798" s="791">
        <v>6</v>
      </c>
      <c r="D798" s="791"/>
      <c r="E798" s="791"/>
      <c r="F798" s="792">
        <v>2</v>
      </c>
      <c r="G798" s="791">
        <f t="shared" si="16"/>
        <v>12</v>
      </c>
    </row>
    <row r="799" spans="1:7" ht="13.9" hidden="1" customHeight="1">
      <c r="A799" s="1034" t="s">
        <v>629</v>
      </c>
      <c r="B799" s="1035"/>
      <c r="C799" s="791">
        <v>6</v>
      </c>
      <c r="D799" s="791"/>
      <c r="E799" s="791"/>
      <c r="F799" s="792">
        <v>2</v>
      </c>
      <c r="G799" s="791">
        <f t="shared" si="16"/>
        <v>12</v>
      </c>
    </row>
    <row r="800" spans="1:7" ht="13.9" hidden="1" customHeight="1">
      <c r="A800" s="1034" t="s">
        <v>612</v>
      </c>
      <c r="B800" s="1035"/>
      <c r="C800" s="791">
        <v>3</v>
      </c>
      <c r="D800" s="791"/>
      <c r="E800" s="791"/>
      <c r="F800" s="792">
        <v>1</v>
      </c>
      <c r="G800" s="791">
        <f t="shared" si="16"/>
        <v>3</v>
      </c>
    </row>
    <row r="801" spans="1:7" ht="13.9" hidden="1" customHeight="1">
      <c r="A801" s="1034" t="s">
        <v>635</v>
      </c>
      <c r="B801" s="1035"/>
      <c r="C801" s="791">
        <v>15</v>
      </c>
      <c r="D801" s="791"/>
      <c r="E801" s="791"/>
      <c r="F801" s="792">
        <v>1</v>
      </c>
      <c r="G801" s="791">
        <f t="shared" si="16"/>
        <v>15</v>
      </c>
    </row>
    <row r="802" spans="1:7" ht="13.9" hidden="1" customHeight="1">
      <c r="A802" s="464"/>
      <c r="B802" s="465"/>
      <c r="C802" s="791"/>
      <c r="D802" s="791"/>
      <c r="E802" s="791"/>
      <c r="F802" s="792"/>
      <c r="G802" s="791"/>
    </row>
    <row r="803" spans="1:7" ht="13.9" hidden="1" customHeight="1">
      <c r="A803" s="1036"/>
      <c r="B803" s="1037"/>
      <c r="C803" s="793"/>
      <c r="D803" s="793"/>
      <c r="E803" s="270"/>
      <c r="F803" s="793"/>
      <c r="G803" s="794">
        <f>SUM(G796:G802)</f>
        <v>60</v>
      </c>
    </row>
    <row r="804" spans="1:7" hidden="1"/>
    <row r="805" spans="1:7" hidden="1">
      <c r="A805" s="1047" t="e">
        <v>#REF!</v>
      </c>
      <c r="B805" s="1050" t="e">
        <v>#REF!</v>
      </c>
      <c r="C805" s="1051"/>
      <c r="D805" s="1051"/>
      <c r="E805" s="1052"/>
      <c r="F805" s="1060" t="s">
        <v>445</v>
      </c>
      <c r="G805" s="1047" t="e">
        <v>#REF!</v>
      </c>
    </row>
    <row r="806" spans="1:7" hidden="1">
      <c r="A806" s="1048"/>
      <c r="B806" s="1053"/>
      <c r="C806" s="1054"/>
      <c r="D806" s="1054"/>
      <c r="E806" s="1055"/>
      <c r="F806" s="1048"/>
      <c r="G806" s="1048"/>
    </row>
    <row r="807" spans="1:7" hidden="1">
      <c r="A807" s="1038" t="s">
        <v>505</v>
      </c>
      <c r="B807" s="1039"/>
      <c r="C807" s="789" t="s">
        <v>506</v>
      </c>
      <c r="D807" s="789" t="s">
        <v>536</v>
      </c>
      <c r="E807" s="789" t="s">
        <v>508</v>
      </c>
      <c r="F807" s="1056" t="s">
        <v>509</v>
      </c>
      <c r="G807" s="1056" t="s">
        <v>515</v>
      </c>
    </row>
    <row r="808" spans="1:7" hidden="1">
      <c r="A808" s="1040"/>
      <c r="B808" s="1041"/>
      <c r="C808" s="790" t="s">
        <v>5</v>
      </c>
      <c r="D808" s="790" t="s">
        <v>5</v>
      </c>
      <c r="E808" s="790" t="s">
        <v>5</v>
      </c>
      <c r="F808" s="1043"/>
      <c r="G808" s="1043"/>
    </row>
    <row r="809" spans="1:7" ht="13.9" hidden="1" customHeight="1">
      <c r="A809" s="1034" t="s">
        <v>621</v>
      </c>
      <c r="B809" s="1035"/>
      <c r="C809" s="791"/>
      <c r="D809" s="791"/>
      <c r="E809" s="791"/>
      <c r="F809" s="792">
        <v>1</v>
      </c>
      <c r="G809" s="791">
        <f>+F809</f>
        <v>1</v>
      </c>
    </row>
    <row r="810" spans="1:7" ht="13.9" hidden="1" customHeight="1">
      <c r="A810" s="1034" t="s">
        <v>611</v>
      </c>
      <c r="B810" s="1035"/>
      <c r="C810" s="791"/>
      <c r="D810" s="791"/>
      <c r="E810" s="791"/>
      <c r="F810" s="792">
        <v>1</v>
      </c>
      <c r="G810" s="791">
        <f>+F810</f>
        <v>1</v>
      </c>
    </row>
    <row r="811" spans="1:7" ht="13.9" hidden="1" customHeight="1">
      <c r="A811" s="1034" t="s">
        <v>600</v>
      </c>
      <c r="B811" s="1035"/>
      <c r="C811" s="791"/>
      <c r="D811" s="791"/>
      <c r="E811" s="791"/>
      <c r="F811" s="792">
        <v>1</v>
      </c>
      <c r="G811" s="791">
        <f>+F811</f>
        <v>1</v>
      </c>
    </row>
    <row r="812" spans="1:7" ht="13.9" hidden="1" customHeight="1">
      <c r="A812" s="1034" t="s">
        <v>635</v>
      </c>
      <c r="B812" s="1035"/>
      <c r="C812" s="791"/>
      <c r="D812" s="791"/>
      <c r="E812" s="791"/>
      <c r="F812" s="792">
        <v>1</v>
      </c>
      <c r="G812" s="791">
        <f>+F812</f>
        <v>1</v>
      </c>
    </row>
    <row r="813" spans="1:7" ht="13.9" hidden="1" customHeight="1">
      <c r="A813" s="464"/>
      <c r="B813" s="465"/>
      <c r="C813" s="791"/>
      <c r="D813" s="791"/>
      <c r="E813" s="791"/>
      <c r="F813" s="792"/>
      <c r="G813" s="791"/>
    </row>
    <row r="814" spans="1:7" ht="13.9" hidden="1" customHeight="1">
      <c r="A814" s="1036"/>
      <c r="B814" s="1037"/>
      <c r="C814" s="793"/>
      <c r="D814" s="793"/>
      <c r="E814" s="270"/>
      <c r="F814" s="793"/>
      <c r="G814" s="794">
        <f>SUM(G809:G813)</f>
        <v>4</v>
      </c>
    </row>
    <row r="815" spans="1:7" hidden="1"/>
    <row r="816" spans="1:7" hidden="1">
      <c r="A816" s="1047" t="e">
        <v>#REF!</v>
      </c>
      <c r="B816" s="1050" t="e">
        <v>#REF!</v>
      </c>
      <c r="C816" s="1051"/>
      <c r="D816" s="1051"/>
      <c r="E816" s="1052"/>
      <c r="F816" s="1060" t="s">
        <v>445</v>
      </c>
      <c r="G816" s="1047" t="e">
        <v>#REF!</v>
      </c>
    </row>
    <row r="817" spans="1:7" hidden="1">
      <c r="A817" s="1048"/>
      <c r="B817" s="1053"/>
      <c r="C817" s="1054"/>
      <c r="D817" s="1054"/>
      <c r="E817" s="1055"/>
      <c r="F817" s="1048"/>
      <c r="G817" s="1048"/>
    </row>
    <row r="818" spans="1:7" hidden="1">
      <c r="A818" s="1038" t="s">
        <v>505</v>
      </c>
      <c r="B818" s="1039"/>
      <c r="C818" s="789" t="s">
        <v>506</v>
      </c>
      <c r="D818" s="789" t="s">
        <v>536</v>
      </c>
      <c r="E818" s="789" t="s">
        <v>508</v>
      </c>
      <c r="F818" s="1056" t="s">
        <v>509</v>
      </c>
      <c r="G818" s="1056" t="s">
        <v>515</v>
      </c>
    </row>
    <row r="819" spans="1:7" hidden="1">
      <c r="A819" s="1040"/>
      <c r="B819" s="1041"/>
      <c r="C819" s="790" t="s">
        <v>5</v>
      </c>
      <c r="D819" s="790" t="s">
        <v>5</v>
      </c>
      <c r="E819" s="790" t="s">
        <v>5</v>
      </c>
      <c r="F819" s="1043"/>
      <c r="G819" s="1043"/>
    </row>
    <row r="820" spans="1:7" ht="13.9" hidden="1" customHeight="1">
      <c r="A820" s="1034" t="s">
        <v>640</v>
      </c>
      <c r="B820" s="1035"/>
      <c r="C820" s="791"/>
      <c r="D820" s="791">
        <v>8</v>
      </c>
      <c r="E820" s="791"/>
      <c r="F820" s="792">
        <v>2</v>
      </c>
      <c r="G820" s="791">
        <f>+F820*D820</f>
        <v>16</v>
      </c>
    </row>
    <row r="821" spans="1:7" ht="13.9" hidden="1" customHeight="1">
      <c r="A821" s="1034" t="s">
        <v>635</v>
      </c>
      <c r="B821" s="1035"/>
      <c r="C821" s="791">
        <v>15</v>
      </c>
      <c r="D821" s="791"/>
      <c r="E821" s="791"/>
      <c r="F821" s="792">
        <v>1</v>
      </c>
      <c r="G821" s="791">
        <f>+C821*F821</f>
        <v>15</v>
      </c>
    </row>
    <row r="822" spans="1:7" ht="13.9" hidden="1" customHeight="1">
      <c r="A822" s="464"/>
      <c r="B822" s="465"/>
      <c r="C822" s="791"/>
      <c r="D822" s="791"/>
      <c r="E822" s="791"/>
      <c r="F822" s="792"/>
      <c r="G822" s="791"/>
    </row>
    <row r="823" spans="1:7" ht="13.9" hidden="1" customHeight="1">
      <c r="A823" s="1036"/>
      <c r="B823" s="1037"/>
      <c r="C823" s="793"/>
      <c r="D823" s="793"/>
      <c r="E823" s="270"/>
      <c r="F823" s="793"/>
      <c r="G823" s="794">
        <f>SUM(G820:G822)</f>
        <v>31</v>
      </c>
    </row>
    <row r="824" spans="1:7" hidden="1"/>
    <row r="825" spans="1:7" hidden="1">
      <c r="A825" s="1047" t="e">
        <v>#REF!</v>
      </c>
      <c r="B825" s="1050" t="e">
        <v>#REF!</v>
      </c>
      <c r="C825" s="1051"/>
      <c r="D825" s="1051"/>
      <c r="E825" s="1052"/>
      <c r="F825" s="1060" t="s">
        <v>445</v>
      </c>
      <c r="G825" s="1047" t="e">
        <v>#REF!</v>
      </c>
    </row>
    <row r="826" spans="1:7" hidden="1">
      <c r="A826" s="1048"/>
      <c r="B826" s="1053"/>
      <c r="C826" s="1054"/>
      <c r="D826" s="1054"/>
      <c r="E826" s="1055"/>
      <c r="F826" s="1048"/>
      <c r="G826" s="1048"/>
    </row>
    <row r="827" spans="1:7" hidden="1">
      <c r="A827" s="1038" t="s">
        <v>505</v>
      </c>
      <c r="B827" s="1039"/>
      <c r="C827" s="789" t="s">
        <v>506</v>
      </c>
      <c r="D827" s="789" t="s">
        <v>536</v>
      </c>
      <c r="E827" s="789" t="s">
        <v>508</v>
      </c>
      <c r="F827" s="1056" t="s">
        <v>509</v>
      </c>
      <c r="G827" s="1056" t="s">
        <v>515</v>
      </c>
    </row>
    <row r="828" spans="1:7" hidden="1">
      <c r="A828" s="1040"/>
      <c r="B828" s="1041"/>
      <c r="C828" s="790" t="s">
        <v>5</v>
      </c>
      <c r="D828" s="790" t="s">
        <v>5</v>
      </c>
      <c r="E828" s="790" t="s">
        <v>5</v>
      </c>
      <c r="F828" s="1043"/>
      <c r="G828" s="1043"/>
    </row>
    <row r="829" spans="1:7" ht="13.9" hidden="1" customHeight="1">
      <c r="A829" s="1034" t="s">
        <v>611</v>
      </c>
      <c r="B829" s="1035"/>
      <c r="C829" s="791"/>
      <c r="D829" s="791"/>
      <c r="E829" s="791"/>
      <c r="F829" s="792">
        <v>1</v>
      </c>
      <c r="G829" s="791">
        <f>+F829</f>
        <v>1</v>
      </c>
    </row>
    <row r="830" spans="1:7" ht="13.9" hidden="1" customHeight="1">
      <c r="A830" s="1034" t="s">
        <v>600</v>
      </c>
      <c r="B830" s="1035"/>
      <c r="C830" s="791"/>
      <c r="D830" s="791"/>
      <c r="E830" s="791"/>
      <c r="F830" s="792">
        <v>1</v>
      </c>
      <c r="G830" s="791">
        <f>+F830</f>
        <v>1</v>
      </c>
    </row>
    <row r="831" spans="1:7" ht="13.9" hidden="1" customHeight="1">
      <c r="A831" s="1034" t="s">
        <v>629</v>
      </c>
      <c r="B831" s="1035"/>
      <c r="C831" s="791"/>
      <c r="D831" s="791"/>
      <c r="E831" s="791"/>
      <c r="F831" s="792">
        <v>1</v>
      </c>
      <c r="G831" s="791">
        <f>+F831</f>
        <v>1</v>
      </c>
    </row>
    <row r="832" spans="1:7" ht="13.9" hidden="1" customHeight="1">
      <c r="A832" s="464"/>
      <c r="B832" s="465"/>
      <c r="C832" s="791"/>
      <c r="D832" s="791"/>
      <c r="E832" s="791"/>
      <c r="F832" s="792"/>
      <c r="G832" s="791"/>
    </row>
    <row r="833" spans="1:7" ht="13.9" hidden="1" customHeight="1">
      <c r="A833" s="1036"/>
      <c r="B833" s="1037"/>
      <c r="C833" s="793"/>
      <c r="D833" s="793"/>
      <c r="E833" s="270"/>
      <c r="F833" s="793"/>
      <c r="G833" s="794">
        <f>SUM(G829:G832)</f>
        <v>3</v>
      </c>
    </row>
    <row r="834" spans="1:7" hidden="1"/>
    <row r="835" spans="1:7" hidden="1">
      <c r="A835" s="1047" t="e">
        <v>#REF!</v>
      </c>
      <c r="B835" s="1050" t="e">
        <v>#REF!</v>
      </c>
      <c r="C835" s="1051"/>
      <c r="D835" s="1051"/>
      <c r="E835" s="1052"/>
      <c r="F835" s="1060" t="s">
        <v>445</v>
      </c>
      <c r="G835" s="1047" t="e">
        <v>#REF!</v>
      </c>
    </row>
    <row r="836" spans="1:7" hidden="1">
      <c r="A836" s="1048"/>
      <c r="B836" s="1053"/>
      <c r="C836" s="1054"/>
      <c r="D836" s="1054"/>
      <c r="E836" s="1055"/>
      <c r="F836" s="1048"/>
      <c r="G836" s="1048"/>
    </row>
    <row r="837" spans="1:7" hidden="1">
      <c r="A837" s="1038" t="s">
        <v>505</v>
      </c>
      <c r="B837" s="1039"/>
      <c r="C837" s="789" t="s">
        <v>506</v>
      </c>
      <c r="D837" s="789" t="s">
        <v>536</v>
      </c>
      <c r="E837" s="789" t="s">
        <v>508</v>
      </c>
      <c r="F837" s="1056" t="s">
        <v>509</v>
      </c>
      <c r="G837" s="1056" t="s">
        <v>515</v>
      </c>
    </row>
    <row r="838" spans="1:7" hidden="1">
      <c r="A838" s="1040"/>
      <c r="B838" s="1041"/>
      <c r="C838" s="790" t="s">
        <v>5</v>
      </c>
      <c r="D838" s="790" t="s">
        <v>5</v>
      </c>
      <c r="E838" s="790" t="s">
        <v>5</v>
      </c>
      <c r="F838" s="1043"/>
      <c r="G838" s="1043"/>
    </row>
    <row r="839" spans="1:7" ht="13.9" hidden="1" customHeight="1">
      <c r="A839" s="1034" t="s">
        <v>611</v>
      </c>
      <c r="B839" s="1035"/>
      <c r="C839" s="791"/>
      <c r="D839" s="791"/>
      <c r="E839" s="791"/>
      <c r="F839" s="792">
        <v>1</v>
      </c>
      <c r="G839" s="791">
        <f>+F839</f>
        <v>1</v>
      </c>
    </row>
    <row r="840" spans="1:7" ht="13.9" hidden="1" customHeight="1">
      <c r="A840" s="1034" t="s">
        <v>600</v>
      </c>
      <c r="B840" s="1035"/>
      <c r="C840" s="791"/>
      <c r="D840" s="791"/>
      <c r="E840" s="791"/>
      <c r="F840" s="792">
        <v>1</v>
      </c>
      <c r="G840" s="791">
        <f>+F840</f>
        <v>1</v>
      </c>
    </row>
    <row r="841" spans="1:7" ht="13.9" hidden="1" customHeight="1">
      <c r="A841" s="1034" t="s">
        <v>629</v>
      </c>
      <c r="B841" s="1035"/>
      <c r="C841" s="791"/>
      <c r="D841" s="791"/>
      <c r="E841" s="791"/>
      <c r="F841" s="792">
        <v>1</v>
      </c>
      <c r="G841" s="791">
        <f>+F841</f>
        <v>1</v>
      </c>
    </row>
    <row r="842" spans="1:7" ht="13.9" hidden="1" customHeight="1">
      <c r="A842" s="464"/>
      <c r="B842" s="465"/>
      <c r="C842" s="791"/>
      <c r="D842" s="791"/>
      <c r="E842" s="791"/>
      <c r="F842" s="792"/>
      <c r="G842" s="791"/>
    </row>
    <row r="843" spans="1:7" ht="13.9" hidden="1" customHeight="1">
      <c r="A843" s="1036"/>
      <c r="B843" s="1037"/>
      <c r="C843" s="793"/>
      <c r="D843" s="793"/>
      <c r="E843" s="270"/>
      <c r="F843" s="793"/>
      <c r="G843" s="794">
        <f>SUM(G839:G842)</f>
        <v>3</v>
      </c>
    </row>
    <row r="844" spans="1:7" hidden="1"/>
    <row r="845" spans="1:7" hidden="1">
      <c r="A845" s="1047" t="e">
        <v>#REF!</v>
      </c>
      <c r="B845" s="1050" t="e">
        <v>#REF!</v>
      </c>
      <c r="C845" s="1051"/>
      <c r="D845" s="1051"/>
      <c r="E845" s="1052"/>
      <c r="F845" s="1060" t="s">
        <v>445</v>
      </c>
      <c r="G845" s="1047" t="e">
        <v>#REF!</v>
      </c>
    </row>
    <row r="846" spans="1:7" hidden="1">
      <c r="A846" s="1048"/>
      <c r="B846" s="1053"/>
      <c r="C846" s="1054"/>
      <c r="D846" s="1054"/>
      <c r="E846" s="1055"/>
      <c r="F846" s="1048"/>
      <c r="G846" s="1048"/>
    </row>
    <row r="847" spans="1:7" hidden="1">
      <c r="A847" s="1038" t="s">
        <v>505</v>
      </c>
      <c r="B847" s="1039"/>
      <c r="C847" s="789" t="s">
        <v>506</v>
      </c>
      <c r="D847" s="789" t="s">
        <v>536</v>
      </c>
      <c r="E847" s="789" t="s">
        <v>508</v>
      </c>
      <c r="F847" s="1056" t="s">
        <v>509</v>
      </c>
      <c r="G847" s="1056" t="s">
        <v>515</v>
      </c>
    </row>
    <row r="848" spans="1:7" hidden="1">
      <c r="A848" s="1040"/>
      <c r="B848" s="1041"/>
      <c r="C848" s="790" t="s">
        <v>5</v>
      </c>
      <c r="D848" s="790" t="s">
        <v>5</v>
      </c>
      <c r="E848" s="790" t="s">
        <v>5</v>
      </c>
      <c r="F848" s="1043"/>
      <c r="G848" s="1043"/>
    </row>
    <row r="849" spans="1:7" ht="13.9" hidden="1" customHeight="1">
      <c r="A849" s="1034" t="s">
        <v>611</v>
      </c>
      <c r="B849" s="1035"/>
      <c r="C849" s="791"/>
      <c r="D849" s="791"/>
      <c r="E849" s="791"/>
      <c r="F849" s="792">
        <v>1</v>
      </c>
      <c r="G849" s="791">
        <f>+F849</f>
        <v>1</v>
      </c>
    </row>
    <row r="850" spans="1:7" ht="13.9" hidden="1" customHeight="1">
      <c r="A850" s="1034" t="s">
        <v>600</v>
      </c>
      <c r="B850" s="1035"/>
      <c r="C850" s="791"/>
      <c r="D850" s="791"/>
      <c r="E850" s="791"/>
      <c r="F850" s="792">
        <v>1</v>
      </c>
      <c r="G850" s="791">
        <f>+F850</f>
        <v>1</v>
      </c>
    </row>
    <row r="851" spans="1:7" ht="13.9" hidden="1" customHeight="1">
      <c r="A851" s="1034" t="s">
        <v>629</v>
      </c>
      <c r="B851" s="1035"/>
      <c r="C851" s="791"/>
      <c r="D851" s="791"/>
      <c r="E851" s="791"/>
      <c r="F851" s="792">
        <v>1</v>
      </c>
      <c r="G851" s="791">
        <f>+F851</f>
        <v>1</v>
      </c>
    </row>
    <row r="852" spans="1:7" ht="13.9" hidden="1" customHeight="1">
      <c r="A852" s="464"/>
      <c r="B852" s="465"/>
      <c r="C852" s="791"/>
      <c r="D852" s="791"/>
      <c r="E852" s="791"/>
      <c r="F852" s="792"/>
      <c r="G852" s="791"/>
    </row>
    <row r="853" spans="1:7" ht="13.9" hidden="1" customHeight="1">
      <c r="A853" s="1036"/>
      <c r="B853" s="1037"/>
      <c r="C853" s="793"/>
      <c r="D853" s="793"/>
      <c r="E853" s="270"/>
      <c r="F853" s="793"/>
      <c r="G853" s="794">
        <f>SUM(G849:G852)</f>
        <v>3</v>
      </c>
    </row>
    <row r="854" spans="1:7" hidden="1"/>
    <row r="855" spans="1:7" hidden="1">
      <c r="A855" s="1047" t="e">
        <v>#REF!</v>
      </c>
      <c r="B855" s="1050" t="e">
        <v>#REF!</v>
      </c>
      <c r="C855" s="1051"/>
      <c r="D855" s="1051"/>
      <c r="E855" s="1052"/>
      <c r="F855" s="1060" t="s">
        <v>445</v>
      </c>
      <c r="G855" s="1047" t="e">
        <v>#REF!</v>
      </c>
    </row>
    <row r="856" spans="1:7" hidden="1">
      <c r="A856" s="1048"/>
      <c r="B856" s="1053"/>
      <c r="C856" s="1054"/>
      <c r="D856" s="1054"/>
      <c r="E856" s="1055"/>
      <c r="F856" s="1048"/>
      <c r="G856" s="1048"/>
    </row>
    <row r="857" spans="1:7" hidden="1">
      <c r="A857" s="1038" t="s">
        <v>505</v>
      </c>
      <c r="B857" s="1039"/>
      <c r="C857" s="789" t="s">
        <v>506</v>
      </c>
      <c r="D857" s="789" t="s">
        <v>536</v>
      </c>
      <c r="E857" s="789" t="s">
        <v>508</v>
      </c>
      <c r="F857" s="1056" t="s">
        <v>509</v>
      </c>
      <c r="G857" s="1056" t="s">
        <v>515</v>
      </c>
    </row>
    <row r="858" spans="1:7" hidden="1">
      <c r="A858" s="1040"/>
      <c r="B858" s="1041"/>
      <c r="C858" s="790" t="s">
        <v>5</v>
      </c>
      <c r="D858" s="790" t="s">
        <v>5</v>
      </c>
      <c r="E858" s="790" t="s">
        <v>5</v>
      </c>
      <c r="F858" s="1043"/>
      <c r="G858" s="1043"/>
    </row>
    <row r="859" spans="1:7" ht="13.9" hidden="1" customHeight="1">
      <c r="A859" s="1034" t="s">
        <v>611</v>
      </c>
      <c r="B859" s="1035"/>
      <c r="C859" s="791"/>
      <c r="D859" s="791"/>
      <c r="E859" s="791"/>
      <c r="F859" s="792">
        <v>1</v>
      </c>
      <c r="G859" s="791">
        <f>+F859</f>
        <v>1</v>
      </c>
    </row>
    <row r="860" spans="1:7" ht="13.9" hidden="1" customHeight="1">
      <c r="A860" s="1034" t="s">
        <v>600</v>
      </c>
      <c r="B860" s="1035"/>
      <c r="C860" s="791"/>
      <c r="D860" s="791"/>
      <c r="E860" s="791"/>
      <c r="F860" s="792">
        <v>1</v>
      </c>
      <c r="G860" s="791">
        <f>+F860</f>
        <v>1</v>
      </c>
    </row>
    <row r="861" spans="1:7" ht="13.9" hidden="1" customHeight="1">
      <c r="A861" s="1034" t="s">
        <v>629</v>
      </c>
      <c r="B861" s="1035"/>
      <c r="C861" s="791"/>
      <c r="D861" s="791"/>
      <c r="E861" s="791"/>
      <c r="F861" s="792">
        <v>1</v>
      </c>
      <c r="G861" s="791">
        <f>+F861</f>
        <v>1</v>
      </c>
    </row>
    <row r="862" spans="1:7" ht="13.9" hidden="1" customHeight="1">
      <c r="A862" s="464"/>
      <c r="B862" s="465"/>
      <c r="C862" s="791"/>
      <c r="D862" s="791"/>
      <c r="E862" s="791"/>
      <c r="F862" s="792"/>
      <c r="G862" s="791"/>
    </row>
    <row r="863" spans="1:7" ht="13.9" hidden="1" customHeight="1">
      <c r="A863" s="1036"/>
      <c r="B863" s="1037"/>
      <c r="C863" s="793"/>
      <c r="D863" s="793"/>
      <c r="E863" s="270"/>
      <c r="F863" s="793"/>
      <c r="G863" s="794">
        <f>SUM(G859:G862)</f>
        <v>3</v>
      </c>
    </row>
    <row r="865" spans="1:7">
      <c r="A865" s="1047" t="str">
        <f>+PTTO!A20</f>
        <v>3.6</v>
      </c>
      <c r="B865" s="1050" t="str">
        <f>+PTTO!B20</f>
        <v>Porton parqueadero en estructura metalica y WPC 10X290X5</v>
      </c>
      <c r="C865" s="1051"/>
      <c r="D865" s="1051"/>
      <c r="E865" s="1052"/>
      <c r="F865" s="1060" t="s">
        <v>445</v>
      </c>
      <c r="G865" s="1047" t="str">
        <f>+PTTO!C20</f>
        <v>m2</v>
      </c>
    </row>
    <row r="866" spans="1:7">
      <c r="A866" s="1048"/>
      <c r="B866" s="1053"/>
      <c r="C866" s="1054"/>
      <c r="D866" s="1054"/>
      <c r="E866" s="1055"/>
      <c r="F866" s="1048"/>
      <c r="G866" s="1048"/>
    </row>
    <row r="867" spans="1:7">
      <c r="A867" s="1038" t="s">
        <v>505</v>
      </c>
      <c r="B867" s="1039"/>
      <c r="C867" s="789" t="s">
        <v>514</v>
      </c>
      <c r="D867" s="789" t="s">
        <v>507</v>
      </c>
      <c r="E867" s="789" t="s">
        <v>506</v>
      </c>
      <c r="F867" s="1056" t="s">
        <v>509</v>
      </c>
      <c r="G867" s="1056" t="s">
        <v>515</v>
      </c>
    </row>
    <row r="868" spans="1:7">
      <c r="A868" s="1040"/>
      <c r="B868" s="1041"/>
      <c r="C868" s="790" t="s">
        <v>338</v>
      </c>
      <c r="D868" s="790" t="s">
        <v>5</v>
      </c>
      <c r="E868" s="790" t="s">
        <v>5</v>
      </c>
      <c r="F868" s="1043"/>
      <c r="G868" s="1043"/>
    </row>
    <row r="869" spans="1:7">
      <c r="A869" s="1032" t="s">
        <v>641</v>
      </c>
      <c r="B869" s="1033"/>
      <c r="C869" s="791"/>
      <c r="D869" s="791">
        <v>3</v>
      </c>
      <c r="E869" s="791">
        <v>2.8</v>
      </c>
      <c r="F869" s="792">
        <v>1</v>
      </c>
      <c r="G869" s="791">
        <f>+D869*E869</f>
        <v>8.4</v>
      </c>
    </row>
    <row r="870" spans="1:7">
      <c r="A870" s="1032"/>
      <c r="B870" s="1033"/>
      <c r="C870" s="791"/>
      <c r="D870" s="791"/>
      <c r="E870" s="791"/>
      <c r="F870" s="792"/>
      <c r="G870" s="791"/>
    </row>
    <row r="871" spans="1:7">
      <c r="A871" s="1032"/>
      <c r="B871" s="1033"/>
      <c r="C871" s="791"/>
      <c r="D871" s="791"/>
      <c r="E871" s="791"/>
      <c r="F871" s="792"/>
      <c r="G871" s="791"/>
    </row>
    <row r="872" spans="1:7">
      <c r="A872" s="1032"/>
      <c r="B872" s="1033"/>
      <c r="C872" s="791"/>
      <c r="D872" s="791"/>
      <c r="E872" s="791"/>
      <c r="F872" s="792"/>
      <c r="G872" s="791"/>
    </row>
    <row r="873" spans="1:7" ht="13.9" customHeight="1">
      <c r="A873" s="1036"/>
      <c r="B873" s="1037"/>
      <c r="C873" s="793"/>
      <c r="D873" s="793"/>
      <c r="E873" s="270"/>
      <c r="F873" s="793"/>
      <c r="G873" s="794">
        <f>SUM(G869:G872)</f>
        <v>8.4</v>
      </c>
    </row>
    <row r="876" spans="1:7">
      <c r="A876" s="1047" t="str">
        <f>+PTTO!A21</f>
        <v>3.7</v>
      </c>
      <c r="B876" s="1050" t="str">
        <f>+PTTO!B21</f>
        <v>Enchape fachada en piedra tunguragua o similar</v>
      </c>
      <c r="C876" s="1051"/>
      <c r="D876" s="1051"/>
      <c r="E876" s="1052"/>
      <c r="F876" s="1060" t="s">
        <v>445</v>
      </c>
      <c r="G876" s="1047" t="str">
        <f>+PTTO!C21</f>
        <v>m2</v>
      </c>
    </row>
    <row r="877" spans="1:7">
      <c r="A877" s="1048"/>
      <c r="B877" s="1053"/>
      <c r="C877" s="1054"/>
      <c r="D877" s="1054"/>
      <c r="E877" s="1055"/>
      <c r="F877" s="1048"/>
      <c r="G877" s="1048"/>
    </row>
    <row r="878" spans="1:7">
      <c r="A878" s="1038" t="s">
        <v>505</v>
      </c>
      <c r="B878" s="1039"/>
      <c r="C878" s="789" t="s">
        <v>514</v>
      </c>
      <c r="D878" s="789" t="s">
        <v>507</v>
      </c>
      <c r="E878" s="789" t="s">
        <v>506</v>
      </c>
      <c r="F878" s="1056" t="s">
        <v>509</v>
      </c>
      <c r="G878" s="1056" t="s">
        <v>515</v>
      </c>
    </row>
    <row r="879" spans="1:7">
      <c r="A879" s="1040"/>
      <c r="B879" s="1041"/>
      <c r="C879" s="790" t="s">
        <v>5</v>
      </c>
      <c r="D879" s="790" t="s">
        <v>5</v>
      </c>
      <c r="E879" s="790" t="s">
        <v>5</v>
      </c>
      <c r="F879" s="1043"/>
      <c r="G879" s="1043"/>
    </row>
    <row r="880" spans="1:7">
      <c r="A880" s="1032" t="s">
        <v>642</v>
      </c>
      <c r="B880" s="1033"/>
      <c r="C880" s="791"/>
      <c r="D880" s="791">
        <v>1.1299999999999999</v>
      </c>
      <c r="E880" s="791">
        <v>3.16</v>
      </c>
      <c r="F880" s="792">
        <v>1</v>
      </c>
      <c r="G880" s="791">
        <f>+D880*E880*F880</f>
        <v>3.57</v>
      </c>
    </row>
    <row r="881" spans="1:7">
      <c r="A881" s="1032" t="s">
        <v>643</v>
      </c>
      <c r="B881" s="1033"/>
      <c r="C881" s="791"/>
      <c r="D881" s="791">
        <v>3.2</v>
      </c>
      <c r="E881" s="791">
        <v>3.92</v>
      </c>
      <c r="F881" s="792">
        <v>1</v>
      </c>
      <c r="G881" s="791">
        <f>+D881*E881*F881</f>
        <v>12.54</v>
      </c>
    </row>
    <row r="882" spans="1:7">
      <c r="A882" s="1032" t="s">
        <v>641</v>
      </c>
      <c r="B882" s="1033"/>
      <c r="C882" s="791"/>
      <c r="D882" s="791">
        <v>1.65</v>
      </c>
      <c r="E882" s="791">
        <v>2.7</v>
      </c>
      <c r="F882" s="792">
        <v>1</v>
      </c>
      <c r="G882" s="791">
        <f>+D882*E882*F882</f>
        <v>4.46</v>
      </c>
    </row>
    <row r="883" spans="1:7">
      <c r="A883" s="1032"/>
      <c r="B883" s="1033"/>
      <c r="C883" s="791"/>
      <c r="D883" s="791"/>
      <c r="E883" s="791"/>
      <c r="F883" s="792"/>
      <c r="G883" s="791"/>
    </row>
    <row r="884" spans="1:7" ht="13.9" customHeight="1">
      <c r="A884" s="1036"/>
      <c r="B884" s="1037"/>
      <c r="C884" s="793"/>
      <c r="D884" s="793"/>
      <c r="E884" s="270"/>
      <c r="F884" s="793"/>
      <c r="G884" s="794">
        <f>SUM(G880:G883)</f>
        <v>20.57</v>
      </c>
    </row>
    <row r="886" spans="1:7">
      <c r="A886" s="1047" t="str">
        <f>+PTTO!A22</f>
        <v>3.8</v>
      </c>
      <c r="B886" s="1050" t="str">
        <f>+PTTO!B22</f>
        <v>Pelicula de seguridad y polarizado vidrios</v>
      </c>
      <c r="C886" s="1051"/>
      <c r="D886" s="1051"/>
      <c r="E886" s="1052"/>
      <c r="F886" s="1060" t="s">
        <v>445</v>
      </c>
      <c r="G886" s="1047" t="str">
        <f>+PTTO!C22</f>
        <v>m2</v>
      </c>
    </row>
    <row r="887" spans="1:7">
      <c r="A887" s="1048"/>
      <c r="B887" s="1053"/>
      <c r="C887" s="1054"/>
      <c r="D887" s="1054"/>
      <c r="E887" s="1055"/>
      <c r="F887" s="1048"/>
      <c r="G887" s="1048"/>
    </row>
    <row r="888" spans="1:7">
      <c r="A888" s="1038" t="s">
        <v>505</v>
      </c>
      <c r="B888" s="1039"/>
      <c r="C888" s="789" t="s">
        <v>514</v>
      </c>
      <c r="D888" s="789" t="s">
        <v>507</v>
      </c>
      <c r="E888" s="789" t="s">
        <v>506</v>
      </c>
      <c r="F888" s="1056" t="s">
        <v>509</v>
      </c>
      <c r="G888" s="1056" t="s">
        <v>515</v>
      </c>
    </row>
    <row r="889" spans="1:7">
      <c r="A889" s="1040"/>
      <c r="B889" s="1041"/>
      <c r="C889" s="790" t="s">
        <v>5</v>
      </c>
      <c r="D889" s="790" t="s">
        <v>5</v>
      </c>
      <c r="E889" s="790" t="s">
        <v>5</v>
      </c>
      <c r="F889" s="1043"/>
      <c r="G889" s="1043"/>
    </row>
    <row r="890" spans="1:7">
      <c r="A890" s="1032" t="s">
        <v>644</v>
      </c>
      <c r="B890" s="1033"/>
      <c r="C890" s="791"/>
      <c r="D890" s="791">
        <v>0.3</v>
      </c>
      <c r="E890" s="791">
        <v>0.8</v>
      </c>
      <c r="F890" s="792">
        <v>1</v>
      </c>
      <c r="G890" s="791">
        <f>+D890*E890*F890</f>
        <v>0.24</v>
      </c>
    </row>
    <row r="891" spans="1:7">
      <c r="A891" s="1032" t="s">
        <v>645</v>
      </c>
      <c r="B891" s="1033"/>
      <c r="C891" s="791"/>
      <c r="D891" s="791">
        <v>0.8</v>
      </c>
      <c r="E891" s="791">
        <v>2.85</v>
      </c>
      <c r="F891" s="792">
        <v>1</v>
      </c>
      <c r="G891" s="791">
        <f>+D891*E891*F891</f>
        <v>2.2799999999999998</v>
      </c>
    </row>
    <row r="892" spans="1:7">
      <c r="A892" s="1032" t="s">
        <v>645</v>
      </c>
      <c r="B892" s="1033"/>
      <c r="C892" s="791"/>
      <c r="D892" s="791">
        <v>0.8</v>
      </c>
      <c r="E892" s="791">
        <v>2.15</v>
      </c>
      <c r="F892" s="792">
        <v>1</v>
      </c>
      <c r="G892" s="791">
        <f>+D892*E892*F892</f>
        <v>1.72</v>
      </c>
    </row>
    <row r="893" spans="1:7">
      <c r="A893" s="1032" t="s">
        <v>645</v>
      </c>
      <c r="B893" s="1033"/>
      <c r="C893" s="791"/>
      <c r="D893" s="791">
        <v>0.8</v>
      </c>
      <c r="E893" s="791">
        <v>2.3199999999999998</v>
      </c>
      <c r="F893" s="792">
        <v>1</v>
      </c>
      <c r="G893" s="791">
        <f>+D893*E893*F893</f>
        <v>1.86</v>
      </c>
    </row>
    <row r="894" spans="1:7" ht="13.9" customHeight="1">
      <c r="A894" s="1036"/>
      <c r="B894" s="1037"/>
      <c r="C894" s="793"/>
      <c r="D894" s="793"/>
      <c r="E894" s="270"/>
      <c r="F894" s="793"/>
      <c r="G894" s="794">
        <f>SUM(G890:G893)</f>
        <v>6.1</v>
      </c>
    </row>
    <row r="896" spans="1:7">
      <c r="A896" s="1047" t="str">
        <f>+PTTO!A23</f>
        <v>3.9</v>
      </c>
      <c r="B896" s="1050" t="str">
        <f>+PTTO!B23</f>
        <v>Pelicula multiperforada logo  para vidrio acceso con publicidad</v>
      </c>
      <c r="C896" s="1051"/>
      <c r="D896" s="1051"/>
      <c r="E896" s="1052"/>
      <c r="F896" s="1060" t="s">
        <v>445</v>
      </c>
      <c r="G896" s="1047" t="str">
        <f>+PTTO!C23</f>
        <v>m2</v>
      </c>
    </row>
    <row r="897" spans="1:7">
      <c r="A897" s="1048"/>
      <c r="B897" s="1053"/>
      <c r="C897" s="1054"/>
      <c r="D897" s="1054"/>
      <c r="E897" s="1055"/>
      <c r="F897" s="1048"/>
      <c r="G897" s="1048"/>
    </row>
    <row r="898" spans="1:7">
      <c r="A898" s="1038" t="s">
        <v>505</v>
      </c>
      <c r="B898" s="1039"/>
      <c r="C898" s="789" t="s">
        <v>514</v>
      </c>
      <c r="D898" s="789" t="s">
        <v>507</v>
      </c>
      <c r="E898" s="789" t="s">
        <v>506</v>
      </c>
      <c r="F898" s="1056" t="s">
        <v>509</v>
      </c>
      <c r="G898" s="1056" t="s">
        <v>515</v>
      </c>
    </row>
    <row r="899" spans="1:7">
      <c r="A899" s="1040"/>
      <c r="B899" s="1041"/>
      <c r="C899" s="790" t="s">
        <v>5</v>
      </c>
      <c r="D899" s="790" t="s">
        <v>5</v>
      </c>
      <c r="E899" s="790" t="s">
        <v>5</v>
      </c>
      <c r="F899" s="1043"/>
      <c r="G899" s="1043"/>
    </row>
    <row r="900" spans="1:7">
      <c r="A900" s="1032" t="s">
        <v>644</v>
      </c>
      <c r="B900" s="1033"/>
      <c r="C900" s="791"/>
      <c r="D900" s="791">
        <v>0.89</v>
      </c>
      <c r="E900" s="791">
        <v>3.13</v>
      </c>
      <c r="F900" s="792">
        <v>2</v>
      </c>
      <c r="G900" s="791">
        <f>+D900*E900*F900</f>
        <v>5.57</v>
      </c>
    </row>
    <row r="901" spans="1:7">
      <c r="A901" s="1032" t="s">
        <v>644</v>
      </c>
      <c r="B901" s="1033"/>
      <c r="C901" s="791"/>
      <c r="D901" s="791">
        <v>0.73</v>
      </c>
      <c r="E901" s="791">
        <v>1.7</v>
      </c>
      <c r="F901" s="792">
        <v>1</v>
      </c>
      <c r="G901" s="791">
        <f>+D901*E901*F901</f>
        <v>1.24</v>
      </c>
    </row>
    <row r="902" spans="1:7">
      <c r="A902" s="1032" t="s">
        <v>644</v>
      </c>
      <c r="B902" s="1033"/>
      <c r="C902" s="791"/>
      <c r="D902" s="791">
        <v>0.85</v>
      </c>
      <c r="E902" s="791">
        <v>2.38</v>
      </c>
      <c r="F902" s="792">
        <v>2</v>
      </c>
      <c r="G902" s="791">
        <f>+D902*E902*F902</f>
        <v>4.05</v>
      </c>
    </row>
    <row r="903" spans="1:7">
      <c r="A903" s="1032"/>
      <c r="B903" s="1033"/>
      <c r="C903" s="791"/>
      <c r="D903" s="791"/>
      <c r="E903" s="791"/>
      <c r="F903" s="792"/>
      <c r="G903" s="791"/>
    </row>
    <row r="904" spans="1:7" ht="13.9" customHeight="1">
      <c r="A904" s="1036"/>
      <c r="B904" s="1037"/>
      <c r="C904" s="793"/>
      <c r="D904" s="793"/>
      <c r="E904" s="270"/>
      <c r="F904" s="793"/>
      <c r="G904" s="794">
        <f>SUM(G900:G903)</f>
        <v>10.86</v>
      </c>
    </row>
    <row r="906" spans="1:7">
      <c r="A906" s="1047" t="str">
        <f>+PTTO!A24</f>
        <v>3.10</v>
      </c>
      <c r="B906" s="1050" t="str">
        <f>+PTTO!B24</f>
        <v>Letrero en 3d acero h: 0,26</v>
      </c>
      <c r="C906" s="1051"/>
      <c r="D906" s="1051"/>
      <c r="E906" s="1052"/>
      <c r="F906" s="1060" t="s">
        <v>445</v>
      </c>
      <c r="G906" s="1047" t="str">
        <f>+PTTO!C24</f>
        <v>letra</v>
      </c>
    </row>
    <row r="907" spans="1:7">
      <c r="A907" s="1048"/>
      <c r="B907" s="1053"/>
      <c r="C907" s="1054"/>
      <c r="D907" s="1054"/>
      <c r="E907" s="1055"/>
      <c r="F907" s="1048"/>
      <c r="G907" s="1048"/>
    </row>
    <row r="908" spans="1:7">
      <c r="A908" s="1038" t="s">
        <v>505</v>
      </c>
      <c r="B908" s="1039"/>
      <c r="C908" s="789" t="s">
        <v>514</v>
      </c>
      <c r="D908" s="789" t="s">
        <v>507</v>
      </c>
      <c r="E908" s="789" t="s">
        <v>506</v>
      </c>
      <c r="F908" s="1056" t="s">
        <v>509</v>
      </c>
      <c r="G908" s="1056" t="s">
        <v>515</v>
      </c>
    </row>
    <row r="909" spans="1:7">
      <c r="A909" s="1040"/>
      <c r="B909" s="1041"/>
      <c r="C909" s="790" t="s">
        <v>5</v>
      </c>
      <c r="D909" s="790" t="s">
        <v>5</v>
      </c>
      <c r="E909" s="790" t="s">
        <v>5</v>
      </c>
      <c r="F909" s="1043"/>
      <c r="G909" s="1043"/>
    </row>
    <row r="910" spans="1:7" ht="36" customHeight="1">
      <c r="A910" s="1071" t="s">
        <v>646</v>
      </c>
      <c r="B910" s="1033"/>
      <c r="C910" s="791"/>
      <c r="D910" s="791"/>
      <c r="E910" s="791"/>
      <c r="F910" s="792">
        <v>31</v>
      </c>
      <c r="G910" s="791">
        <f>+F910</f>
        <v>31</v>
      </c>
    </row>
    <row r="911" spans="1:7">
      <c r="A911" s="1032"/>
      <c r="B911" s="1033"/>
      <c r="C911" s="791"/>
      <c r="D911" s="791"/>
      <c r="E911" s="791"/>
      <c r="F911" s="792"/>
      <c r="G911" s="791"/>
    </row>
    <row r="912" spans="1:7">
      <c r="A912" s="1032"/>
      <c r="B912" s="1033"/>
      <c r="C912" s="791"/>
      <c r="D912" s="791"/>
      <c r="E912" s="791"/>
      <c r="F912" s="792"/>
      <c r="G912" s="791"/>
    </row>
    <row r="913" spans="1:7">
      <c r="A913" s="1032"/>
      <c r="B913" s="1033"/>
      <c r="C913" s="791"/>
      <c r="D913" s="791"/>
      <c r="E913" s="791"/>
      <c r="F913" s="792"/>
      <c r="G913" s="791"/>
    </row>
    <row r="914" spans="1:7" ht="13.9" customHeight="1">
      <c r="A914" s="1036"/>
      <c r="B914" s="1037"/>
      <c r="C914" s="793"/>
      <c r="D914" s="793"/>
      <c r="E914" s="270"/>
      <c r="F914" s="793"/>
      <c r="G914" s="794">
        <f>SUM(G910:G913)</f>
        <v>31</v>
      </c>
    </row>
  </sheetData>
  <mergeCells count="1013">
    <mergeCell ref="A64:B64"/>
    <mergeCell ref="F394:F395"/>
    <mergeCell ref="A555:B555"/>
    <mergeCell ref="F369:F370"/>
    <mergeCell ref="G533:G534"/>
    <mergeCell ref="A549:B549"/>
    <mergeCell ref="A178:B178"/>
    <mergeCell ref="A107:B107"/>
    <mergeCell ref="A51:B51"/>
    <mergeCell ref="A647:B647"/>
    <mergeCell ref="A476:B476"/>
    <mergeCell ref="G818:G819"/>
    <mergeCell ref="A778:B778"/>
    <mergeCell ref="A712:B712"/>
    <mergeCell ref="A491:B491"/>
    <mergeCell ref="A789:B789"/>
    <mergeCell ref="A661:A662"/>
    <mergeCell ref="B557:E558"/>
    <mergeCell ref="B486:E487"/>
    <mergeCell ref="F486:F487"/>
    <mergeCell ref="G621:G622"/>
    <mergeCell ref="B643:E644"/>
    <mergeCell ref="A236:B236"/>
    <mergeCell ref="A163:B163"/>
    <mergeCell ref="A294:B294"/>
    <mergeCell ref="A740:B740"/>
    <mergeCell ref="G584:G585"/>
    <mergeCell ref="A722:B723"/>
    <mergeCell ref="F241:F242"/>
    <mergeCell ref="A132:A133"/>
    <mergeCell ref="G69:G70"/>
    <mergeCell ref="A106:B106"/>
    <mergeCell ref="B906:E907"/>
    <mergeCell ref="B231:E232"/>
    <mergeCell ref="A870:B870"/>
    <mergeCell ref="F694:F695"/>
    <mergeCell ref="A355:A356"/>
    <mergeCell ref="A649:B649"/>
    <mergeCell ref="A567:B567"/>
    <mergeCell ref="G292:G293"/>
    <mergeCell ref="A624:B624"/>
    <mergeCell ref="G357:G358"/>
    <mergeCell ref="G58:G59"/>
    <mergeCell ref="A438:B438"/>
    <mergeCell ref="G878:G879"/>
    <mergeCell ref="A425:B425"/>
    <mergeCell ref="F122:F123"/>
    <mergeCell ref="G221:G222"/>
    <mergeCell ref="A92:B93"/>
    <mergeCell ref="A788:B788"/>
    <mergeCell ref="G231:G232"/>
    <mergeCell ref="A440:B440"/>
    <mergeCell ref="G60:G61"/>
    <mergeCell ref="G886:G887"/>
    <mergeCell ref="A738:B738"/>
    <mergeCell ref="A496:B497"/>
    <mergeCell ref="A794:B795"/>
    <mergeCell ref="A725:B725"/>
    <mergeCell ref="F720:F721"/>
    <mergeCell ref="A206:B206"/>
    <mergeCell ref="A262:B262"/>
    <mergeCell ref="A700:B700"/>
    <mergeCell ref="A333:B333"/>
    <mergeCell ref="A62:B62"/>
    <mergeCell ref="B855:E856"/>
    <mergeCell ref="G454:G455"/>
    <mergeCell ref="B442:E443"/>
    <mergeCell ref="B315:E316"/>
    <mergeCell ref="G183:G184"/>
    <mergeCell ref="A193:B194"/>
    <mergeCell ref="A506:B506"/>
    <mergeCell ref="A28:B28"/>
    <mergeCell ref="A362:B362"/>
    <mergeCell ref="A245:B245"/>
    <mergeCell ref="A39:B39"/>
    <mergeCell ref="F865:F866"/>
    <mergeCell ref="A337:B337"/>
    <mergeCell ref="F786:F787"/>
    <mergeCell ref="A30:B30"/>
    <mergeCell ref="A595:B595"/>
    <mergeCell ref="G470:G471"/>
    <mergeCell ref="G122:G123"/>
    <mergeCell ref="G243:G244"/>
    <mergeCell ref="A359:B359"/>
    <mergeCell ref="A748:A749"/>
    <mergeCell ref="A153:B153"/>
    <mergeCell ref="G340:G341"/>
    <mergeCell ref="G663:G664"/>
    <mergeCell ref="G302:G303"/>
    <mergeCell ref="G600:G601"/>
    <mergeCell ref="G671:G672"/>
    <mergeCell ref="A52:B52"/>
    <mergeCell ref="G557:G558"/>
    <mergeCell ref="G855:G856"/>
    <mergeCell ref="A81:B81"/>
    <mergeCell ref="G792:G793"/>
    <mergeCell ref="F896:F897"/>
    <mergeCell ref="A128:B128"/>
    <mergeCell ref="A426:B426"/>
    <mergeCell ref="A674:B674"/>
    <mergeCell ref="A574:A575"/>
    <mergeCell ref="F504:F505"/>
    <mergeCell ref="A217:B217"/>
    <mergeCell ref="A655:B655"/>
    <mergeCell ref="A484:B484"/>
    <mergeCell ref="B181:E182"/>
    <mergeCell ref="A891:B891"/>
    <mergeCell ref="A776:B776"/>
    <mergeCell ref="A136:B136"/>
    <mergeCell ref="B835:E836"/>
    <mergeCell ref="A161:B162"/>
    <mergeCell ref="A586:B586"/>
    <mergeCell ref="A657:B657"/>
    <mergeCell ref="A713:B713"/>
    <mergeCell ref="A129:B129"/>
    <mergeCell ref="A140:A141"/>
    <mergeCell ref="F766:F767"/>
    <mergeCell ref="A715:B715"/>
    <mergeCell ref="A665:B665"/>
    <mergeCell ref="A513:B513"/>
    <mergeCell ref="A373:B373"/>
    <mergeCell ref="B772:E773"/>
    <mergeCell ref="A152:B152"/>
    <mergeCell ref="A450:B450"/>
    <mergeCell ref="A882:B882"/>
    <mergeCell ref="A686:B686"/>
    <mergeCell ref="A444:B445"/>
    <mergeCell ref="F621:F622"/>
    <mergeCell ref="G898:G899"/>
    <mergeCell ref="A510:B510"/>
    <mergeCell ref="B845:E846"/>
    <mergeCell ref="A873:B873"/>
    <mergeCell ref="A83:B83"/>
    <mergeCell ref="A860:B860"/>
    <mergeCell ref="A867:B868"/>
    <mergeCell ref="F557:F558"/>
    <mergeCell ref="F855:F856"/>
    <mergeCell ref="A270:B270"/>
    <mergeCell ref="A739:B739"/>
    <mergeCell ref="A568:B568"/>
    <mergeCell ref="A810:B810"/>
    <mergeCell ref="A639:B639"/>
    <mergeCell ref="G837:G838"/>
    <mergeCell ref="A49:B49"/>
    <mergeCell ref="A797:B797"/>
    <mergeCell ref="A669:A670"/>
    <mergeCell ref="B792:E793"/>
    <mergeCell ref="F792:F793"/>
    <mergeCell ref="A464:B465"/>
    <mergeCell ref="B748:E749"/>
    <mergeCell ref="A383:B383"/>
    <mergeCell ref="A334:B334"/>
    <mergeCell ref="F857:F858"/>
    <mergeCell ref="A207:B207"/>
    <mergeCell ref="G170:G171"/>
    <mergeCell ref="A144:B144"/>
    <mergeCell ref="A386:B386"/>
    <mergeCell ref="A215:B215"/>
    <mergeCell ref="A880:B880"/>
    <mergeCell ref="A579:B579"/>
    <mergeCell ref="A6:A7"/>
    <mergeCell ref="A741:B741"/>
    <mergeCell ref="A570:B570"/>
    <mergeCell ref="A812:B812"/>
    <mergeCell ref="A733:A734"/>
    <mergeCell ref="F663:F664"/>
    <mergeCell ref="B191:E192"/>
    <mergeCell ref="A271:B271"/>
    <mergeCell ref="B452:E453"/>
    <mergeCell ref="A205:B205"/>
    <mergeCell ref="A78:B78"/>
    <mergeCell ref="A65:B65"/>
    <mergeCell ref="A507:B507"/>
    <mergeCell ref="A363:B363"/>
    <mergeCell ref="A634:B634"/>
    <mergeCell ref="F886:F887"/>
    <mergeCell ref="F302:F303"/>
    <mergeCell ref="B876:E877"/>
    <mergeCell ref="F142:F143"/>
    <mergeCell ref="A437:B437"/>
    <mergeCell ref="A619:A620"/>
    <mergeCell ref="A564:B564"/>
    <mergeCell ref="A260:B260"/>
    <mergeCell ref="A50:B50"/>
    <mergeCell ref="A480:B481"/>
    <mergeCell ref="B266:E267"/>
    <mergeCell ref="B241:E242"/>
    <mergeCell ref="F170:F171"/>
    <mergeCell ref="F735:F736"/>
    <mergeCell ref="B502:E503"/>
    <mergeCell ref="A321:B321"/>
    <mergeCell ref="A150:B150"/>
    <mergeCell ref="G15:G16"/>
    <mergeCell ref="F494:F495"/>
    <mergeCell ref="A80:B80"/>
    <mergeCell ref="A273:B273"/>
    <mergeCell ref="A378:B378"/>
    <mergeCell ref="G142:G143"/>
    <mergeCell ref="B24:E25"/>
    <mergeCell ref="G847:G848"/>
    <mergeCell ref="G92:G93"/>
    <mergeCell ref="G486:G487"/>
    <mergeCell ref="G315:G316"/>
    <mergeCell ref="A651:A652"/>
    <mergeCell ref="G784:G785"/>
    <mergeCell ref="G442:G443"/>
    <mergeCell ref="A159:A160"/>
    <mergeCell ref="A863:B863"/>
    <mergeCell ref="A290:A291"/>
    <mergeCell ref="B478:E479"/>
    <mergeCell ref="A211:A212"/>
    <mergeCell ref="G786:G787"/>
    <mergeCell ref="A436:B436"/>
    <mergeCell ref="A156:B156"/>
    <mergeCell ref="B355:E356"/>
    <mergeCell ref="A590:A591"/>
    <mergeCell ref="A258:B258"/>
    <mergeCell ref="A500:B500"/>
    <mergeCell ref="A233:B234"/>
    <mergeCell ref="A798:B798"/>
    <mergeCell ref="A682:A683"/>
    <mergeCell ref="F805:F806"/>
    <mergeCell ref="A518:B518"/>
    <mergeCell ref="F15:F16"/>
    <mergeCell ref="G906:G907"/>
    <mergeCell ref="A800:B800"/>
    <mergeCell ref="F807:F808"/>
    <mergeCell ref="G504:G505"/>
    <mergeCell ref="A520:B520"/>
    <mergeCell ref="A454:B455"/>
    <mergeCell ref="A197:B197"/>
    <mergeCell ref="G172:G173"/>
    <mergeCell ref="A422:B422"/>
    <mergeCell ref="A360:B360"/>
    <mergeCell ref="G908:G909"/>
    <mergeCell ref="A606:A607"/>
    <mergeCell ref="A84:B84"/>
    <mergeCell ref="F340:F341"/>
    <mergeCell ref="G766:G767"/>
    <mergeCell ref="A149:B149"/>
    <mergeCell ref="A447:B447"/>
    <mergeCell ref="F454:F455"/>
    <mergeCell ref="A385:B385"/>
    <mergeCell ref="A578:B578"/>
    <mergeCell ref="A689:B689"/>
    <mergeCell ref="A434:B434"/>
    <mergeCell ref="A416:B417"/>
    <mergeCell ref="F600:F601"/>
    <mergeCell ref="F671:F672"/>
    <mergeCell ref="A772:A773"/>
    <mergeCell ref="A86:B86"/>
    <mergeCell ref="A384:B384"/>
    <mergeCell ref="A151:B151"/>
    <mergeCell ref="A515:B515"/>
    <mergeCell ref="A449:B449"/>
    <mergeCell ref="A764:A765"/>
    <mergeCell ref="G857:G858"/>
    <mergeCell ref="F576:F577"/>
    <mergeCell ref="A673:B673"/>
    <mergeCell ref="G452:G453"/>
    <mergeCell ref="B784:E785"/>
    <mergeCell ref="A226:B226"/>
    <mergeCell ref="A37:B38"/>
    <mergeCell ref="G331:G332"/>
    <mergeCell ref="F221:F222"/>
    <mergeCell ref="F876:F877"/>
    <mergeCell ref="F292:F293"/>
    <mergeCell ref="A760:B760"/>
    <mergeCell ref="F584:F585"/>
    <mergeCell ref="G494:G495"/>
    <mergeCell ref="A228:B228"/>
    <mergeCell ref="B58:E59"/>
    <mergeCell ref="F223:F224"/>
    <mergeCell ref="F101:F102"/>
    <mergeCell ref="A631:B632"/>
    <mergeCell ref="A762:B762"/>
    <mergeCell ref="F592:F593"/>
    <mergeCell ref="F315:F316"/>
    <mergeCell ref="A818:B819"/>
    <mergeCell ref="A696:B697"/>
    <mergeCell ref="A737:B737"/>
    <mergeCell ref="F684:F685"/>
    <mergeCell ref="A99:B99"/>
    <mergeCell ref="A286:B286"/>
    <mergeCell ref="A74:B74"/>
    <mergeCell ref="A851:B851"/>
    <mergeCell ref="A626:B626"/>
    <mergeCell ref="B279:E280"/>
    <mergeCell ref="A845:A846"/>
    <mergeCell ref="G807:G808"/>
    <mergeCell ref="A488:B489"/>
    <mergeCell ref="A317:B318"/>
    <mergeCell ref="A475:B475"/>
    <mergeCell ref="A742:B742"/>
    <mergeCell ref="F172:F173"/>
    <mergeCell ref="F231:F232"/>
    <mergeCell ref="A533:A534"/>
    <mergeCell ref="A313:B313"/>
    <mergeCell ref="A307:B307"/>
    <mergeCell ref="A249:B249"/>
    <mergeCell ref="A405:B405"/>
    <mergeCell ref="A470:A471"/>
    <mergeCell ref="A641:B641"/>
    <mergeCell ref="A430:B431"/>
    <mergeCell ref="F191:F192"/>
    <mergeCell ref="B302:E303"/>
    <mergeCell ref="A710:B710"/>
    <mergeCell ref="G268:G269"/>
    <mergeCell ref="A648:B648"/>
    <mergeCell ref="A186:B186"/>
    <mergeCell ref="A841:B841"/>
    <mergeCell ref="A257:B257"/>
    <mergeCell ref="G643:G644"/>
    <mergeCell ref="F478:F479"/>
    <mergeCell ref="G478:G479"/>
    <mergeCell ref="A201:A202"/>
    <mergeCell ref="A350:H351"/>
    <mergeCell ref="F266:F267"/>
    <mergeCell ref="F502:F503"/>
    <mergeCell ref="A253:B253"/>
    <mergeCell ref="A913:B913"/>
    <mergeCell ref="F908:F909"/>
    <mergeCell ref="A521:B521"/>
    <mergeCell ref="A183:B184"/>
    <mergeCell ref="A825:A826"/>
    <mergeCell ref="A757:B757"/>
    <mergeCell ref="A539:B539"/>
    <mergeCell ref="A387:B387"/>
    <mergeCell ref="A216:B216"/>
    <mergeCell ref="B494:E495"/>
    <mergeCell ref="A458:B458"/>
    <mergeCell ref="A287:B287"/>
    <mergeCell ref="A756:B756"/>
    <mergeCell ref="A623:B623"/>
    <mergeCell ref="A523:B523"/>
    <mergeCell ref="G191:G192"/>
    <mergeCell ref="A45:B45"/>
    <mergeCell ref="A821:B821"/>
    <mergeCell ref="A87:B87"/>
    <mergeCell ref="A218:B218"/>
    <mergeCell ref="A516:B516"/>
    <mergeCell ref="A345:B345"/>
    <mergeCell ref="A687:B687"/>
    <mergeCell ref="B582:E583"/>
    <mergeCell ref="G103:G104"/>
    <mergeCell ref="A610:B610"/>
    <mergeCell ref="G472:G473"/>
    <mergeCell ref="A46:B46"/>
    <mergeCell ref="G428:G429"/>
    <mergeCell ref="A105:B105"/>
    <mergeCell ref="A376:B376"/>
    <mergeCell ref="A468:B468"/>
    <mergeCell ref="A911:B911"/>
    <mergeCell ref="A594:B594"/>
    <mergeCell ref="A10:B10"/>
    <mergeCell ref="A115:B115"/>
    <mergeCell ref="A892:B892"/>
    <mergeCell ref="A308:B308"/>
    <mergeCell ref="A569:B569"/>
    <mergeCell ref="A544:B544"/>
    <mergeCell ref="A811:B811"/>
    <mergeCell ref="A400:B400"/>
    <mergeCell ref="A344:B344"/>
    <mergeCell ref="A229:B229"/>
    <mergeCell ref="A769:B769"/>
    <mergeCell ref="A77:B77"/>
    <mergeCell ref="A829:B829"/>
    <mergeCell ref="F24:F25"/>
    <mergeCell ref="A903:B903"/>
    <mergeCell ref="A113:B113"/>
    <mergeCell ref="A122:A123"/>
    <mergeCell ref="F878:F879"/>
    <mergeCell ref="B201:E202"/>
    <mergeCell ref="A32:B32"/>
    <mergeCell ref="F906:F907"/>
    <mergeCell ref="A76:B76"/>
    <mergeCell ref="A890:B890"/>
    <mergeCell ref="A374:B374"/>
    <mergeCell ref="A414:A415"/>
    <mergeCell ref="A803:B803"/>
    <mergeCell ref="A361:B361"/>
    <mergeCell ref="A172:B173"/>
    <mergeCell ref="A790:B790"/>
    <mergeCell ref="A311:B311"/>
    <mergeCell ref="F847:F848"/>
    <mergeCell ref="F8:F9"/>
    <mergeCell ref="G416:G417"/>
    <mergeCell ref="F355:F356"/>
    <mergeCell ref="A547:B547"/>
    <mergeCell ref="G574:G575"/>
    <mergeCell ref="F342:F343"/>
    <mergeCell ref="F784:F785"/>
    <mergeCell ref="A255:B255"/>
    <mergeCell ref="A522:B522"/>
    <mergeCell ref="A704:A705"/>
    <mergeCell ref="F827:F828"/>
    <mergeCell ref="A758:B758"/>
    <mergeCell ref="F181:F182"/>
    <mergeCell ref="A239:B239"/>
    <mergeCell ref="B606:E607"/>
    <mergeCell ref="F606:F607"/>
    <mergeCell ref="A21:B21"/>
    <mergeCell ref="A499:B499"/>
    <mergeCell ref="A542:B542"/>
    <mergeCell ref="F452:F453"/>
    <mergeCell ref="A613:B613"/>
    <mergeCell ref="F816:F817"/>
    <mergeCell ref="F750:F751"/>
    <mergeCell ref="A336:B336"/>
    <mergeCell ref="A529:B529"/>
    <mergeCell ref="A407:B407"/>
    <mergeCell ref="A165:B165"/>
    <mergeCell ref="A656:B656"/>
    <mergeCell ref="G805:G806"/>
    <mergeCell ref="A96:B96"/>
    <mergeCell ref="G71:G72"/>
    <mergeCell ref="G865:G866"/>
    <mergeCell ref="A865:A866"/>
    <mergeCell ref="F103:F104"/>
    <mergeCell ref="F472:F473"/>
    <mergeCell ref="A69:A70"/>
    <mergeCell ref="G631:G632"/>
    <mergeCell ref="A340:A341"/>
    <mergeCell ref="A108:B108"/>
    <mergeCell ref="B69:E70"/>
    <mergeCell ref="F71:F72"/>
    <mergeCell ref="A195:B195"/>
    <mergeCell ref="A251:B251"/>
    <mergeCell ref="B329:E330"/>
    <mergeCell ref="A553:B553"/>
    <mergeCell ref="A853:B853"/>
    <mergeCell ref="A587:B587"/>
    <mergeCell ref="A584:B585"/>
    <mergeCell ref="A254:B254"/>
    <mergeCell ref="F559:F560"/>
    <mergeCell ref="G444:G445"/>
    <mergeCell ref="A126:B126"/>
    <mergeCell ref="G223:G224"/>
    <mergeCell ref="A310:B310"/>
    <mergeCell ref="G592:G593"/>
    <mergeCell ref="A166:B166"/>
    <mergeCell ref="A402:B402"/>
    <mergeCell ref="G706:G707"/>
    <mergeCell ref="B733:E734"/>
    <mergeCell ref="A576:B577"/>
    <mergeCell ref="A424:B424"/>
    <mergeCell ref="F371:F372"/>
    <mergeCell ref="A109:B109"/>
    <mergeCell ref="A900:B900"/>
    <mergeCell ref="G867:G868"/>
    <mergeCell ref="A250:B250"/>
    <mergeCell ref="A614:B614"/>
    <mergeCell ref="A492:B492"/>
    <mergeCell ref="A552:B552"/>
    <mergeCell ref="F428:F429"/>
    <mergeCell ref="A408:B408"/>
    <mergeCell ref="A237:B237"/>
    <mergeCell ref="A110:B110"/>
    <mergeCell ref="A777:B777"/>
    <mergeCell ref="F772:F773"/>
    <mergeCell ref="A504:B505"/>
    <mergeCell ref="A394:A395"/>
    <mergeCell ref="A827:B828"/>
    <mergeCell ref="A369:A370"/>
    <mergeCell ref="A423:B423"/>
    <mergeCell ref="B290:E291"/>
    <mergeCell ref="F268:F269"/>
    <mergeCell ref="A174:B174"/>
    <mergeCell ref="A187:B187"/>
    <mergeCell ref="A410:B410"/>
    <mergeCell ref="A335:B335"/>
    <mergeCell ref="A164:B164"/>
    <mergeCell ref="G201:G202"/>
    <mergeCell ref="F134:F135"/>
    <mergeCell ref="G608:G609"/>
    <mergeCell ref="A598:A599"/>
    <mergeCell ref="A714:B714"/>
    <mergeCell ref="A543:B543"/>
    <mergeCell ref="A896:A897"/>
    <mergeCell ref="A779:B779"/>
    <mergeCell ref="A914:B914"/>
    <mergeCell ref="A708:B708"/>
    <mergeCell ref="A537:B537"/>
    <mergeCell ref="B598:E599"/>
    <mergeCell ref="B669:E670"/>
    <mergeCell ref="G124:G125"/>
    <mergeCell ref="A189:B189"/>
    <mergeCell ref="A118:B118"/>
    <mergeCell ref="A238:B238"/>
    <mergeCell ref="B6:E7"/>
    <mergeCell ref="A474:B474"/>
    <mergeCell ref="G213:G214"/>
    <mergeCell ref="G816:G817"/>
    <mergeCell ref="G645:G646"/>
    <mergeCell ref="B369:E370"/>
    <mergeCell ref="A766:B767"/>
    <mergeCell ref="A47:B47"/>
    <mergeCell ref="B825:E826"/>
    <mergeCell ref="G722:G723"/>
    <mergeCell ref="F357:F358"/>
    <mergeCell ref="A263:B263"/>
    <mergeCell ref="G290:G291"/>
    <mergeCell ref="F58:F59"/>
    <mergeCell ref="F835:F836"/>
    <mergeCell ref="G211:G212"/>
    <mergeCell ref="A29:B29"/>
    <mergeCell ref="F706:F707"/>
    <mergeCell ref="A563:B563"/>
    <mergeCell ref="A830:B830"/>
    <mergeCell ref="F60:F61"/>
    <mergeCell ref="A15:A16"/>
    <mergeCell ref="A550:B550"/>
    <mergeCell ref="A31:B31"/>
    <mergeCell ref="F643:F644"/>
    <mergeCell ref="B159:E160"/>
    <mergeCell ref="A627:B627"/>
    <mergeCell ref="A894:B894"/>
    <mergeCell ref="A565:B565"/>
    <mergeCell ref="A421:B421"/>
    <mergeCell ref="B140:E141"/>
    <mergeCell ref="A486:A487"/>
    <mergeCell ref="A315:A316"/>
    <mergeCell ref="A557:A558"/>
    <mergeCell ref="A540:B540"/>
    <mergeCell ref="A850:B850"/>
    <mergeCell ref="A857:B858"/>
    <mergeCell ref="A366:H367"/>
    <mergeCell ref="A638:B638"/>
    <mergeCell ref="F845:F846"/>
    <mergeCell ref="F645:F646"/>
    <mergeCell ref="F574:F575"/>
    <mergeCell ref="G371:G372"/>
    <mergeCell ref="G735:G736"/>
    <mergeCell ref="B90:E91"/>
    <mergeCell ref="A861:B861"/>
    <mergeCell ref="G827:G828"/>
    <mergeCell ref="G181:G182"/>
    <mergeCell ref="A320:B320"/>
    <mergeCell ref="B682:E683"/>
    <mergeCell ref="A398:B398"/>
    <mergeCell ref="G606:G607"/>
    <mergeCell ref="A582:A583"/>
    <mergeCell ref="G835:G836"/>
    <mergeCell ref="A219:B219"/>
    <mergeCell ref="A621:B622"/>
    <mergeCell ref="F140:F141"/>
    <mergeCell ref="F669:F670"/>
    <mergeCell ref="F159:F160"/>
    <mergeCell ref="A600:B601"/>
    <mergeCell ref="A698:B698"/>
    <mergeCell ref="F608:F609"/>
    <mergeCell ref="G134:G135"/>
    <mergeCell ref="A759:B759"/>
    <mergeCell ref="A588:B588"/>
    <mergeCell ref="A442:A443"/>
    <mergeCell ref="B661:E662"/>
    <mergeCell ref="G414:G415"/>
    <mergeCell ref="A168:B168"/>
    <mergeCell ref="G279:G280"/>
    <mergeCell ref="G748:G749"/>
    <mergeCell ref="A645:B646"/>
    <mergeCell ref="A612:B612"/>
    <mergeCell ref="G750:G751"/>
    <mergeCell ref="A329:A330"/>
    <mergeCell ref="F430:F431"/>
    <mergeCell ref="A869:B869"/>
    <mergeCell ref="G598:G599"/>
    <mergeCell ref="F124:F125"/>
    <mergeCell ref="G774:G775"/>
    <mergeCell ref="A79:B79"/>
    <mergeCell ref="A53:B53"/>
    <mergeCell ref="A268:B269"/>
    <mergeCell ref="G26:G27"/>
    <mergeCell ref="A256:B256"/>
    <mergeCell ref="A677:B677"/>
    <mergeCell ref="A498:B498"/>
    <mergeCell ref="G464:G465"/>
    <mergeCell ref="A796:B796"/>
    <mergeCell ref="G669:G670"/>
    <mergeCell ref="A625:B625"/>
    <mergeCell ref="A419:B419"/>
    <mergeCell ref="G329:G330"/>
    <mergeCell ref="A717:B717"/>
    <mergeCell ref="A42:B42"/>
    <mergeCell ref="A309:B309"/>
    <mergeCell ref="F37:F38"/>
    <mergeCell ref="A545:B545"/>
    <mergeCell ref="A188:B188"/>
    <mergeCell ref="A843:B843"/>
    <mergeCell ref="G733:G734"/>
    <mergeCell ref="A60:B61"/>
    <mergeCell ref="F825:F826"/>
    <mergeCell ref="B629:E630"/>
    <mergeCell ref="A709:B709"/>
    <mergeCell ref="A538:B538"/>
    <mergeCell ref="A780:B780"/>
    <mergeCell ref="F132:F133"/>
    <mergeCell ref="G896:G897"/>
    <mergeCell ref="A90:A91"/>
    <mergeCell ref="A855:A856"/>
    <mergeCell ref="F213:F214"/>
    <mergeCell ref="G233:G234"/>
    <mergeCell ref="G888:G889"/>
    <mergeCell ref="A635:B635"/>
    <mergeCell ref="A871:B871"/>
    <mergeCell ref="A727:B727"/>
    <mergeCell ref="A792:A793"/>
    <mergeCell ref="F722:F723"/>
    <mergeCell ref="A137:B137"/>
    <mergeCell ref="A379:B379"/>
    <mergeCell ref="A208:B208"/>
    <mergeCell ref="A572:B572"/>
    <mergeCell ref="F203:F204"/>
    <mergeCell ref="A566:B566"/>
    <mergeCell ref="A671:B672"/>
    <mergeCell ref="F488:F489"/>
    <mergeCell ref="F317:F318"/>
    <mergeCell ref="A145:B145"/>
    <mergeCell ref="B619:E620"/>
    <mergeCell ref="A272:B272"/>
    <mergeCell ref="A139:B139"/>
    <mergeCell ref="A381:B381"/>
    <mergeCell ref="A679:B679"/>
    <mergeCell ref="A886:A887"/>
    <mergeCell ref="A302:A303"/>
    <mergeCell ref="A735:B736"/>
    <mergeCell ref="B525:E526"/>
    <mergeCell ref="F661:F662"/>
    <mergeCell ref="B462:E463"/>
    <mergeCell ref="A908:B909"/>
    <mergeCell ref="F279:F280"/>
    <mergeCell ref="G140:G141"/>
    <mergeCell ref="A525:A526"/>
    <mergeCell ref="A502:A503"/>
    <mergeCell ref="A770:B770"/>
    <mergeCell ref="A63:B63"/>
    <mergeCell ref="G845:G846"/>
    <mergeCell ref="F442:F443"/>
    <mergeCell ref="G90:G91"/>
    <mergeCell ref="F898:F899"/>
    <mergeCell ref="A755:B755"/>
    <mergeCell ref="B414:E415"/>
    <mergeCell ref="F281:F282"/>
    <mergeCell ref="A292:B293"/>
    <mergeCell ref="B764:E765"/>
    <mergeCell ref="A546:B546"/>
    <mergeCell ref="A213:B214"/>
    <mergeCell ref="F201:F202"/>
    <mergeCell ref="A94:B94"/>
    <mergeCell ref="A805:A806"/>
    <mergeCell ref="A878:B879"/>
    <mergeCell ref="A876:A877"/>
    <mergeCell ref="A859:B859"/>
    <mergeCell ref="A561:B561"/>
    <mergeCell ref="A592:B593"/>
    <mergeCell ref="F837:F838"/>
    <mergeCell ref="A548:B548"/>
    <mergeCell ref="A223:B224"/>
    <mergeCell ref="A221:A222"/>
    <mergeCell ref="B651:E652"/>
    <mergeCell ref="A684:B685"/>
    <mergeCell ref="G6:G7"/>
    <mergeCell ref="A910:B910"/>
    <mergeCell ref="A667:B667"/>
    <mergeCell ref="A418:B418"/>
    <mergeCell ref="G24:G25"/>
    <mergeCell ref="G266:G267"/>
    <mergeCell ref="G764:G765"/>
    <mergeCell ref="G527:G528"/>
    <mergeCell ref="G825:G826"/>
    <mergeCell ref="G629:G630"/>
    <mergeCell ref="A750:B751"/>
    <mergeCell ref="F92:F93"/>
    <mergeCell ref="A514:B514"/>
    <mergeCell ref="F748:F749"/>
    <mergeCell ref="A872:B872"/>
    <mergeCell ref="F496:F497"/>
    <mergeCell ref="F794:F795"/>
    <mergeCell ref="B865:E866"/>
    <mergeCell ref="A380:B380"/>
    <mergeCell ref="F290:F291"/>
    <mergeCell ref="A462:A463"/>
    <mergeCell ref="A274:B274"/>
    <mergeCell ref="A209:B209"/>
    <mergeCell ref="A147:B147"/>
    <mergeCell ref="A743:B743"/>
    <mergeCell ref="A814:B814"/>
    <mergeCell ref="A432:B432"/>
    <mergeCell ref="A243:B244"/>
    <mergeCell ref="A170:A171"/>
    <mergeCell ref="G159:G160"/>
    <mergeCell ref="F598:F599"/>
    <mergeCell ref="A801:B801"/>
    <mergeCell ref="A901:B901"/>
    <mergeCell ref="A382:B382"/>
    <mergeCell ref="A40:B40"/>
    <mergeCell ref="A67:B67"/>
    <mergeCell ref="A509:B509"/>
    <mergeCell ref="F590:F591"/>
    <mergeCell ref="A71:B72"/>
    <mergeCell ref="B35:E36"/>
    <mergeCell ref="F6:F7"/>
    <mergeCell ref="F304:F305"/>
    <mergeCell ref="F888:F889"/>
    <mergeCell ref="F193:F194"/>
    <mergeCell ref="A680:B680"/>
    <mergeCell ref="G161:G162"/>
    <mergeCell ref="A148:B148"/>
    <mergeCell ref="A82:B82"/>
    <mergeCell ref="G17:G18"/>
    <mergeCell ref="A446:B446"/>
    <mergeCell ref="F527:F528"/>
    <mergeCell ref="A275:B275"/>
    <mergeCell ref="A511:B511"/>
    <mergeCell ref="B170:E171"/>
    <mergeCell ref="A809:B809"/>
    <mergeCell ref="G682:G683"/>
    <mergeCell ref="A146:B146"/>
    <mergeCell ref="G488:G489"/>
    <mergeCell ref="G317:G318"/>
    <mergeCell ref="G559:G560"/>
    <mergeCell ref="B101:E102"/>
    <mergeCell ref="G619:G620"/>
    <mergeCell ref="A252:B252"/>
    <mergeCell ref="A66:B66"/>
    <mergeCell ref="A898:B899"/>
    <mergeCell ref="F582:F583"/>
    <mergeCell ref="B211:E212"/>
    <mergeCell ref="F211:F212"/>
    <mergeCell ref="A562:B562"/>
    <mergeCell ref="A95:B95"/>
    <mergeCell ref="F90:F91"/>
    <mergeCell ref="F867:F868"/>
    <mergeCell ref="A231:A232"/>
    <mergeCell ref="F161:F162"/>
    <mergeCell ref="B590:E591"/>
    <mergeCell ref="A439:B439"/>
    <mergeCell ref="A377:B377"/>
    <mergeCell ref="A433:B433"/>
    <mergeCell ref="G281:G282"/>
    <mergeCell ref="F682:F683"/>
    <mergeCell ref="B704:E705"/>
    <mergeCell ref="A420:B420"/>
    <mergeCell ref="G772:G773"/>
    <mergeCell ref="A97:B97"/>
    <mergeCell ref="A888:B889"/>
    <mergeCell ref="A706:B707"/>
    <mergeCell ref="A460:B460"/>
    <mergeCell ref="F396:F397"/>
    <mergeCell ref="A527:B528"/>
    <mergeCell ref="G535:G536"/>
    <mergeCell ref="A835:A836"/>
    <mergeCell ref="A768:B768"/>
    <mergeCell ref="A653:B654"/>
    <mergeCell ref="B221:E222"/>
    <mergeCell ref="A833:B833"/>
    <mergeCell ref="B816:E817"/>
    <mergeCell ref="A906:A907"/>
    <mergeCell ref="A849:B849"/>
    <mergeCell ref="A199:B199"/>
    <mergeCell ref="A103:B104"/>
    <mergeCell ref="A452:A453"/>
    <mergeCell ref="A435:B435"/>
    <mergeCell ref="A799:B799"/>
    <mergeCell ref="A459:B459"/>
    <mergeCell ref="A726:B726"/>
    <mergeCell ref="A288:B288"/>
    <mergeCell ref="A331:B332"/>
    <mergeCell ref="A241:A242"/>
    <mergeCell ref="F535:F536"/>
    <mergeCell ref="G396:G397"/>
    <mergeCell ref="A26:B27"/>
    <mergeCell ref="F329:F330"/>
    <mergeCell ref="A580:B580"/>
    <mergeCell ref="G582:G583"/>
    <mergeCell ref="A88:B88"/>
    <mergeCell ref="A847:B848"/>
    <mergeCell ref="A840:B840"/>
    <mergeCell ref="F733:F734"/>
    <mergeCell ref="G696:G697"/>
    <mergeCell ref="A517:B517"/>
    <mergeCell ref="F464:F465"/>
    <mergeCell ref="F331:F332"/>
    <mergeCell ref="F629:F630"/>
    <mergeCell ref="A346:B346"/>
    <mergeCell ref="A753:B753"/>
    <mergeCell ref="A786:B787"/>
    <mergeCell ref="G794:G795"/>
    <mergeCell ref="A754:B754"/>
    <mergeCell ref="A8:B9"/>
    <mergeCell ref="A54:B54"/>
    <mergeCell ref="A371:B372"/>
    <mergeCell ref="A342:B343"/>
    <mergeCell ref="B132:E133"/>
    <mergeCell ref="A478:A479"/>
    <mergeCell ref="F26:F27"/>
    <mergeCell ref="A41:B41"/>
    <mergeCell ref="A283:B283"/>
    <mergeCell ref="A388:B388"/>
    <mergeCell ref="A3:G4"/>
    <mergeCell ref="A752:B752"/>
    <mergeCell ref="A448:B448"/>
    <mergeCell ref="A519:B519"/>
    <mergeCell ref="A746:B746"/>
    <mergeCell ref="A375:B375"/>
    <mergeCell ref="A357:B358"/>
    <mergeCell ref="A611:B611"/>
    <mergeCell ref="A154:B154"/>
    <mergeCell ref="G496:G497"/>
    <mergeCell ref="A512:B512"/>
    <mergeCell ref="A456:B456"/>
    <mergeCell ref="A390:B390"/>
    <mergeCell ref="A306:B306"/>
    <mergeCell ref="A285:B285"/>
    <mergeCell ref="A675:B675"/>
    <mergeCell ref="A608:B609"/>
    <mergeCell ref="B394:E395"/>
    <mergeCell ref="G462:G463"/>
    <mergeCell ref="A98:B98"/>
    <mergeCell ref="A85:B85"/>
    <mergeCell ref="A73:B73"/>
    <mergeCell ref="A893:B893"/>
    <mergeCell ref="A401:B401"/>
    <mergeCell ref="A535:B536"/>
    <mergeCell ref="A637:B637"/>
    <mergeCell ref="A466:B466"/>
    <mergeCell ref="A837:B838"/>
    <mergeCell ref="A295:B295"/>
    <mergeCell ref="A191:A192"/>
    <mergeCell ref="F619:F620"/>
    <mergeCell ref="A167:B167"/>
    <mergeCell ref="A816:A817"/>
    <mergeCell ref="A472:B473"/>
    <mergeCell ref="A603:B603"/>
    <mergeCell ref="A403:B403"/>
    <mergeCell ref="G101:G102"/>
    <mergeCell ref="B122:E123"/>
    <mergeCell ref="A701:B701"/>
    <mergeCell ref="A530:B530"/>
    <mergeCell ref="A694:A695"/>
    <mergeCell ref="F525:F526"/>
    <mergeCell ref="A774:B775"/>
    <mergeCell ref="A823:B823"/>
    <mergeCell ref="F764:F765"/>
    <mergeCell ref="A784:A785"/>
    <mergeCell ref="F774:F775"/>
    <mergeCell ref="A881:B881"/>
    <mergeCell ref="A117:B117"/>
    <mergeCell ref="A111:B111"/>
    <mergeCell ref="A724:B724"/>
    <mergeCell ref="A711:B711"/>
    <mergeCell ref="A782:B782"/>
    <mergeCell ref="A744:B744"/>
    <mergeCell ref="A11:B11"/>
    <mergeCell ref="A688:B688"/>
    <mergeCell ref="G651:G652"/>
    <mergeCell ref="G480:G481"/>
    <mergeCell ref="A467:B467"/>
    <mergeCell ref="A296:B296"/>
    <mergeCell ref="A225:B225"/>
    <mergeCell ref="A134:B135"/>
    <mergeCell ref="A728:B728"/>
    <mergeCell ref="B533:E534"/>
    <mergeCell ref="F462:F463"/>
    <mergeCell ref="B720:E721"/>
    <mergeCell ref="A678:B678"/>
    <mergeCell ref="F35:F36"/>
    <mergeCell ref="G653:G654"/>
    <mergeCell ref="A227:B227"/>
    <mergeCell ref="A324:H325"/>
    <mergeCell ref="A177:B177"/>
    <mergeCell ref="G590:G591"/>
    <mergeCell ref="F414:F415"/>
    <mergeCell ref="A720:A721"/>
    <mergeCell ref="A396:B397"/>
    <mergeCell ref="G704:G705"/>
    <mergeCell ref="A179:B179"/>
    <mergeCell ref="F416:F417"/>
    <mergeCell ref="A298:B298"/>
    <mergeCell ref="A322:B322"/>
    <mergeCell ref="A116:B116"/>
    <mergeCell ref="A181:A182"/>
    <mergeCell ref="A663:B664"/>
    <mergeCell ref="F480:F481"/>
    <mergeCell ref="A389:B389"/>
    <mergeCell ref="A883:B883"/>
    <mergeCell ref="A299:B299"/>
    <mergeCell ref="A155:B155"/>
    <mergeCell ref="G203:G204"/>
    <mergeCell ref="A391:B391"/>
    <mergeCell ref="A633:B633"/>
    <mergeCell ref="A124:B125"/>
    <mergeCell ref="F696:F697"/>
    <mergeCell ref="A820:B820"/>
    <mergeCell ref="A676:B676"/>
    <mergeCell ref="F444:F445"/>
    <mergeCell ref="A912:B912"/>
    <mergeCell ref="A157:B157"/>
    <mergeCell ref="A284:B284"/>
    <mergeCell ref="G132:G133"/>
    <mergeCell ref="G430:G431"/>
    <mergeCell ref="A691:B691"/>
    <mergeCell ref="A884:B884"/>
    <mergeCell ref="F233:F234"/>
    <mergeCell ref="A457:B457"/>
    <mergeCell ref="G342:G343"/>
    <mergeCell ref="A551:B551"/>
    <mergeCell ref="F533:F534"/>
    <mergeCell ref="G394:G395"/>
    <mergeCell ref="A831:B831"/>
    <mergeCell ref="B896:E897"/>
    <mergeCell ref="A902:B902"/>
    <mergeCell ref="F470:F471"/>
    <mergeCell ref="A596:B596"/>
    <mergeCell ref="A409:B409"/>
    <mergeCell ref="A142:B143"/>
    <mergeCell ref="A904:B904"/>
    <mergeCell ref="A12:B12"/>
    <mergeCell ref="G694:G695"/>
    <mergeCell ref="A248:B248"/>
    <mergeCell ref="A304:B305"/>
    <mergeCell ref="A297:B297"/>
    <mergeCell ref="A406:B406"/>
    <mergeCell ref="A235:B235"/>
    <mergeCell ref="A175:B175"/>
    <mergeCell ref="F651:F652"/>
    <mergeCell ref="A604:B604"/>
    <mergeCell ref="A247:B247"/>
    <mergeCell ref="B428:E429"/>
    <mergeCell ref="A185:B185"/>
    <mergeCell ref="A508:B508"/>
    <mergeCell ref="A483:B483"/>
    <mergeCell ref="A312:B312"/>
    <mergeCell ref="A494:A495"/>
    <mergeCell ref="A404:B404"/>
    <mergeCell ref="G35:G36"/>
    <mergeCell ref="A22:B22"/>
    <mergeCell ref="G193:G194"/>
    <mergeCell ref="A35:A36"/>
    <mergeCell ref="B694:E695"/>
    <mergeCell ref="A19:B19"/>
    <mergeCell ref="A259:B259"/>
    <mergeCell ref="G37:G38"/>
    <mergeCell ref="A101:A102"/>
    <mergeCell ref="A44:B44"/>
    <mergeCell ref="F69:F70"/>
    <mergeCell ref="A43:B43"/>
    <mergeCell ref="G525:G526"/>
    <mergeCell ref="A20:B20"/>
    <mergeCell ref="B886:E887"/>
    <mergeCell ref="A58:A59"/>
    <mergeCell ref="G720:G721"/>
    <mergeCell ref="G576:G577"/>
    <mergeCell ref="A130:B130"/>
    <mergeCell ref="F653:F654"/>
    <mergeCell ref="A24:A25"/>
    <mergeCell ref="G355:G356"/>
    <mergeCell ref="F183:F184"/>
    <mergeCell ref="G8:G9"/>
    <mergeCell ref="A138:B138"/>
    <mergeCell ref="A643:A644"/>
    <mergeCell ref="A399:B399"/>
    <mergeCell ref="G876:G877"/>
    <mergeCell ref="A17:B18"/>
    <mergeCell ref="F704:F705"/>
    <mergeCell ref="A176:B176"/>
    <mergeCell ref="A203:B204"/>
    <mergeCell ref="A196:B196"/>
    <mergeCell ref="B470:E471"/>
    <mergeCell ref="A699:B699"/>
    <mergeCell ref="A559:B560"/>
    <mergeCell ref="F243:F244"/>
    <mergeCell ref="G304:G305"/>
    <mergeCell ref="A198:B198"/>
    <mergeCell ref="B805:E806"/>
    <mergeCell ref="A636:B636"/>
    <mergeCell ref="G369:G370"/>
    <mergeCell ref="A13:B13"/>
    <mergeCell ref="A347:B347"/>
    <mergeCell ref="A114:B114"/>
    <mergeCell ref="A629:A630"/>
    <mergeCell ref="A112:B112"/>
    <mergeCell ref="A554:B554"/>
    <mergeCell ref="A348:B348"/>
    <mergeCell ref="A281:B282"/>
    <mergeCell ref="A541:B541"/>
    <mergeCell ref="A279:A280"/>
    <mergeCell ref="G241:G242"/>
    <mergeCell ref="A839:B839"/>
    <mergeCell ref="B340:E341"/>
    <mergeCell ref="G502:G503"/>
    <mergeCell ref="A266:A267"/>
    <mergeCell ref="A127:B127"/>
    <mergeCell ref="B15:E16"/>
    <mergeCell ref="B574:E575"/>
    <mergeCell ref="F17:F18"/>
    <mergeCell ref="A246:B246"/>
    <mergeCell ref="F631:F632"/>
    <mergeCell ref="A428:A429"/>
    <mergeCell ref="A75:B75"/>
    <mergeCell ref="F818:F819"/>
    <mergeCell ref="A702:B702"/>
    <mergeCell ref="A531:B531"/>
    <mergeCell ref="A640:B640"/>
    <mergeCell ref="A602:B602"/>
    <mergeCell ref="A48:B48"/>
    <mergeCell ref="A490:B490"/>
    <mergeCell ref="A807:B808"/>
    <mergeCell ref="A319:B319"/>
    <mergeCell ref="G661:G662"/>
    <mergeCell ref="A482:B482"/>
    <mergeCell ref="A411:B411"/>
    <mergeCell ref="G684:G685"/>
  </mergeCells>
  <pageMargins left="0.7" right="0.7" top="0.75" bottom="0.75" header="0.3" footer="0.3"/>
  <pageSetup scale="85" orientation="portrait" r:id="rId1"/>
  <rowBreaks count="2" manualBreakCount="2">
    <brk id="650" max="16383" man="1"/>
    <brk id="718" max="16383" man="1"/>
  </row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64"/>
  <sheetViews>
    <sheetView view="pageBreakPreview" zoomScale="89" zoomScaleNormal="85" zoomScaleSheetLayoutView="89" workbookViewId="0">
      <selection activeCell="A2" sqref="A2:E2"/>
    </sheetView>
  </sheetViews>
  <sheetFormatPr baseColWidth="10" defaultRowHeight="14.25"/>
  <cols>
    <col min="1" max="1" width="13.7109375" style="416" customWidth="1"/>
    <col min="2" max="2" width="65.28515625" style="448" customWidth="1"/>
    <col min="3" max="3" width="13.42578125" style="419" bestFit="1" customWidth="1"/>
    <col min="4" max="4" width="15.7109375" style="416" bestFit="1" customWidth="1"/>
    <col min="5" max="5" width="9.140625" style="416" customWidth="1"/>
    <col min="6" max="6" width="11.42578125" style="416" customWidth="1"/>
    <col min="7" max="7" width="15" style="416" bestFit="1" customWidth="1"/>
    <col min="8" max="8" width="45.140625" style="416" bestFit="1" customWidth="1"/>
    <col min="9" max="10" width="11.42578125" style="416" customWidth="1"/>
    <col min="11" max="11" width="15" style="416" bestFit="1" customWidth="1"/>
    <col min="12" max="12" width="13.140625" style="416" bestFit="1" customWidth="1"/>
    <col min="13" max="257" width="11.42578125" style="416" customWidth="1"/>
    <col min="258" max="258" width="58.42578125" style="416" customWidth="1"/>
    <col min="259" max="259" width="13.42578125" style="416" bestFit="1" customWidth="1"/>
    <col min="260" max="260" width="14.42578125" style="416" bestFit="1" customWidth="1"/>
    <col min="261" max="261" width="10.7109375" style="416" bestFit="1" customWidth="1"/>
    <col min="262" max="513" width="11.42578125" style="416" customWidth="1"/>
    <col min="514" max="514" width="58.42578125" style="416" customWidth="1"/>
    <col min="515" max="515" width="13.42578125" style="416" bestFit="1" customWidth="1"/>
    <col min="516" max="516" width="14.42578125" style="416" bestFit="1" customWidth="1"/>
    <col min="517" max="517" width="10.7109375" style="416" bestFit="1" customWidth="1"/>
    <col min="518" max="769" width="11.42578125" style="416" customWidth="1"/>
    <col min="770" max="770" width="58.42578125" style="416" customWidth="1"/>
    <col min="771" max="771" width="13.42578125" style="416" bestFit="1" customWidth="1"/>
    <col min="772" max="772" width="14.42578125" style="416" bestFit="1" customWidth="1"/>
    <col min="773" max="773" width="10.7109375" style="416" bestFit="1" customWidth="1"/>
    <col min="774" max="1025" width="11.42578125" style="416" customWidth="1"/>
    <col min="1026" max="1026" width="58.42578125" style="416" customWidth="1"/>
    <col min="1027" max="1027" width="13.42578125" style="416" bestFit="1" customWidth="1"/>
    <col min="1028" max="1028" width="14.42578125" style="416" bestFit="1" customWidth="1"/>
    <col min="1029" max="1029" width="10.7109375" style="416" bestFit="1" customWidth="1"/>
    <col min="1030" max="1281" width="11.42578125" style="416" customWidth="1"/>
    <col min="1282" max="1282" width="58.42578125" style="416" customWidth="1"/>
    <col min="1283" max="1283" width="13.42578125" style="416" bestFit="1" customWidth="1"/>
    <col min="1284" max="1284" width="14.42578125" style="416" bestFit="1" customWidth="1"/>
    <col min="1285" max="1285" width="10.7109375" style="416" bestFit="1" customWidth="1"/>
    <col min="1286" max="1537" width="11.42578125" style="416" customWidth="1"/>
    <col min="1538" max="1538" width="58.42578125" style="416" customWidth="1"/>
    <col min="1539" max="1539" width="13.42578125" style="416" bestFit="1" customWidth="1"/>
    <col min="1540" max="1540" width="14.42578125" style="416" bestFit="1" customWidth="1"/>
    <col min="1541" max="1541" width="10.7109375" style="416" bestFit="1" customWidth="1"/>
    <col min="1542" max="1793" width="11.42578125" style="416" customWidth="1"/>
    <col min="1794" max="1794" width="58.42578125" style="416" customWidth="1"/>
    <col min="1795" max="1795" width="13.42578125" style="416" bestFit="1" customWidth="1"/>
    <col min="1796" max="1796" width="14.42578125" style="416" bestFit="1" customWidth="1"/>
    <col min="1797" max="1797" width="10.7109375" style="416" bestFit="1" customWidth="1"/>
    <col min="1798" max="2049" width="11.42578125" style="416" customWidth="1"/>
    <col min="2050" max="2050" width="58.42578125" style="416" customWidth="1"/>
    <col min="2051" max="2051" width="13.42578125" style="416" bestFit="1" customWidth="1"/>
    <col min="2052" max="2052" width="14.42578125" style="416" bestFit="1" customWidth="1"/>
    <col min="2053" max="2053" width="10.7109375" style="416" bestFit="1" customWidth="1"/>
    <col min="2054" max="2305" width="11.42578125" style="416" customWidth="1"/>
    <col min="2306" max="2306" width="58.42578125" style="416" customWidth="1"/>
    <col min="2307" max="2307" width="13.42578125" style="416" bestFit="1" customWidth="1"/>
    <col min="2308" max="2308" width="14.42578125" style="416" bestFit="1" customWidth="1"/>
    <col min="2309" max="2309" width="10.7109375" style="416" bestFit="1" customWidth="1"/>
    <col min="2310" max="2561" width="11.42578125" style="416" customWidth="1"/>
    <col min="2562" max="2562" width="58.42578125" style="416" customWidth="1"/>
    <col min="2563" max="2563" width="13.42578125" style="416" bestFit="1" customWidth="1"/>
    <col min="2564" max="2564" width="14.42578125" style="416" bestFit="1" customWidth="1"/>
    <col min="2565" max="2565" width="10.7109375" style="416" bestFit="1" customWidth="1"/>
    <col min="2566" max="2817" width="11.42578125" style="416" customWidth="1"/>
    <col min="2818" max="2818" width="58.42578125" style="416" customWidth="1"/>
    <col min="2819" max="2819" width="13.42578125" style="416" bestFit="1" customWidth="1"/>
    <col min="2820" max="2820" width="14.42578125" style="416" bestFit="1" customWidth="1"/>
    <col min="2821" max="2821" width="10.7109375" style="416" bestFit="1" customWidth="1"/>
    <col min="2822" max="3073" width="11.42578125" style="416" customWidth="1"/>
    <col min="3074" max="3074" width="58.42578125" style="416" customWidth="1"/>
    <col min="3075" max="3075" width="13.42578125" style="416" bestFit="1" customWidth="1"/>
    <col min="3076" max="3076" width="14.42578125" style="416" bestFit="1" customWidth="1"/>
    <col min="3077" max="3077" width="10.7109375" style="416" bestFit="1" customWidth="1"/>
    <col min="3078" max="3329" width="11.42578125" style="416" customWidth="1"/>
    <col min="3330" max="3330" width="58.42578125" style="416" customWidth="1"/>
    <col min="3331" max="3331" width="13.42578125" style="416" bestFit="1" customWidth="1"/>
    <col min="3332" max="3332" width="14.42578125" style="416" bestFit="1" customWidth="1"/>
    <col min="3333" max="3333" width="10.7109375" style="416" bestFit="1" customWidth="1"/>
    <col min="3334" max="3585" width="11.42578125" style="416" customWidth="1"/>
    <col min="3586" max="3586" width="58.42578125" style="416" customWidth="1"/>
    <col min="3587" max="3587" width="13.42578125" style="416" bestFit="1" customWidth="1"/>
    <col min="3588" max="3588" width="14.42578125" style="416" bestFit="1" customWidth="1"/>
    <col min="3589" max="3589" width="10.7109375" style="416" bestFit="1" customWidth="1"/>
    <col min="3590" max="3841" width="11.42578125" style="416" customWidth="1"/>
    <col min="3842" max="3842" width="58.42578125" style="416" customWidth="1"/>
    <col min="3843" max="3843" width="13.42578125" style="416" bestFit="1" customWidth="1"/>
    <col min="3844" max="3844" width="14.42578125" style="416" bestFit="1" customWidth="1"/>
    <col min="3845" max="3845" width="10.7109375" style="416" bestFit="1" customWidth="1"/>
    <col min="3846" max="4097" width="11.42578125" style="416" customWidth="1"/>
    <col min="4098" max="4098" width="58.42578125" style="416" customWidth="1"/>
    <col min="4099" max="4099" width="13.42578125" style="416" bestFit="1" customWidth="1"/>
    <col min="4100" max="4100" width="14.42578125" style="416" bestFit="1" customWidth="1"/>
    <col min="4101" max="4101" width="10.7109375" style="416" bestFit="1" customWidth="1"/>
    <col min="4102" max="4353" width="11.42578125" style="416" customWidth="1"/>
    <col min="4354" max="4354" width="58.42578125" style="416" customWidth="1"/>
    <col min="4355" max="4355" width="13.42578125" style="416" bestFit="1" customWidth="1"/>
    <col min="4356" max="4356" width="14.42578125" style="416" bestFit="1" customWidth="1"/>
    <col min="4357" max="4357" width="10.7109375" style="416" bestFit="1" customWidth="1"/>
    <col min="4358" max="4609" width="11.42578125" style="416" customWidth="1"/>
    <col min="4610" max="4610" width="58.42578125" style="416" customWidth="1"/>
    <col min="4611" max="4611" width="13.42578125" style="416" bestFit="1" customWidth="1"/>
    <col min="4612" max="4612" width="14.42578125" style="416" bestFit="1" customWidth="1"/>
    <col min="4613" max="4613" width="10.7109375" style="416" bestFit="1" customWidth="1"/>
    <col min="4614" max="4865" width="11.42578125" style="416" customWidth="1"/>
    <col min="4866" max="4866" width="58.42578125" style="416" customWidth="1"/>
    <col min="4867" max="4867" width="13.42578125" style="416" bestFit="1" customWidth="1"/>
    <col min="4868" max="4868" width="14.42578125" style="416" bestFit="1" customWidth="1"/>
    <col min="4869" max="4869" width="10.7109375" style="416" bestFit="1" customWidth="1"/>
    <col min="4870" max="5121" width="11.42578125" style="416" customWidth="1"/>
    <col min="5122" max="5122" width="58.42578125" style="416" customWidth="1"/>
    <col min="5123" max="5123" width="13.42578125" style="416" bestFit="1" customWidth="1"/>
    <col min="5124" max="5124" width="14.42578125" style="416" bestFit="1" customWidth="1"/>
    <col min="5125" max="5125" width="10.7109375" style="416" bestFit="1" customWidth="1"/>
    <col min="5126" max="5377" width="11.42578125" style="416" customWidth="1"/>
    <col min="5378" max="5378" width="58.42578125" style="416" customWidth="1"/>
    <col min="5379" max="5379" width="13.42578125" style="416" bestFit="1" customWidth="1"/>
    <col min="5380" max="5380" width="14.42578125" style="416" bestFit="1" customWidth="1"/>
    <col min="5381" max="5381" width="10.7109375" style="416" bestFit="1" customWidth="1"/>
    <col min="5382" max="5633" width="11.42578125" style="416" customWidth="1"/>
    <col min="5634" max="5634" width="58.42578125" style="416" customWidth="1"/>
    <col min="5635" max="5635" width="13.42578125" style="416" bestFit="1" customWidth="1"/>
    <col min="5636" max="5636" width="14.42578125" style="416" bestFit="1" customWidth="1"/>
    <col min="5637" max="5637" width="10.7109375" style="416" bestFit="1" customWidth="1"/>
    <col min="5638" max="5889" width="11.42578125" style="416" customWidth="1"/>
    <col min="5890" max="5890" width="58.42578125" style="416" customWidth="1"/>
    <col min="5891" max="5891" width="13.42578125" style="416" bestFit="1" customWidth="1"/>
    <col min="5892" max="5892" width="14.42578125" style="416" bestFit="1" customWidth="1"/>
    <col min="5893" max="5893" width="10.7109375" style="416" bestFit="1" customWidth="1"/>
    <col min="5894" max="6145" width="11.42578125" style="416" customWidth="1"/>
    <col min="6146" max="6146" width="58.42578125" style="416" customWidth="1"/>
    <col min="6147" max="6147" width="13.42578125" style="416" bestFit="1" customWidth="1"/>
    <col min="6148" max="6148" width="14.42578125" style="416" bestFit="1" customWidth="1"/>
    <col min="6149" max="6149" width="10.7109375" style="416" bestFit="1" customWidth="1"/>
    <col min="6150" max="6401" width="11.42578125" style="416" customWidth="1"/>
    <col min="6402" max="6402" width="58.42578125" style="416" customWidth="1"/>
    <col min="6403" max="6403" width="13.42578125" style="416" bestFit="1" customWidth="1"/>
    <col min="6404" max="6404" width="14.42578125" style="416" bestFit="1" customWidth="1"/>
    <col min="6405" max="6405" width="10.7109375" style="416" bestFit="1" customWidth="1"/>
    <col min="6406" max="6657" width="11.42578125" style="416" customWidth="1"/>
    <col min="6658" max="6658" width="58.42578125" style="416" customWidth="1"/>
    <col min="6659" max="6659" width="13.42578125" style="416" bestFit="1" customWidth="1"/>
    <col min="6660" max="6660" width="14.42578125" style="416" bestFit="1" customWidth="1"/>
    <col min="6661" max="6661" width="10.7109375" style="416" bestFit="1" customWidth="1"/>
    <col min="6662" max="6913" width="11.42578125" style="416" customWidth="1"/>
    <col min="6914" max="6914" width="58.42578125" style="416" customWidth="1"/>
    <col min="6915" max="6915" width="13.42578125" style="416" bestFit="1" customWidth="1"/>
    <col min="6916" max="6916" width="14.42578125" style="416" bestFit="1" customWidth="1"/>
    <col min="6917" max="6917" width="10.7109375" style="416" bestFit="1" customWidth="1"/>
    <col min="6918" max="7169" width="11.42578125" style="416" customWidth="1"/>
    <col min="7170" max="7170" width="58.42578125" style="416" customWidth="1"/>
    <col min="7171" max="7171" width="13.42578125" style="416" bestFit="1" customWidth="1"/>
    <col min="7172" max="7172" width="14.42578125" style="416" bestFit="1" customWidth="1"/>
    <col min="7173" max="7173" width="10.7109375" style="416" bestFit="1" customWidth="1"/>
    <col min="7174" max="7425" width="11.42578125" style="416" customWidth="1"/>
    <col min="7426" max="7426" width="58.42578125" style="416" customWidth="1"/>
    <col min="7427" max="7427" width="13.42578125" style="416" bestFit="1" customWidth="1"/>
    <col min="7428" max="7428" width="14.42578125" style="416" bestFit="1" customWidth="1"/>
    <col min="7429" max="7429" width="10.7109375" style="416" bestFit="1" customWidth="1"/>
    <col min="7430" max="7681" width="11.42578125" style="416" customWidth="1"/>
    <col min="7682" max="7682" width="58.42578125" style="416" customWidth="1"/>
    <col min="7683" max="7683" width="13.42578125" style="416" bestFit="1" customWidth="1"/>
    <col min="7684" max="7684" width="14.42578125" style="416" bestFit="1" customWidth="1"/>
    <col min="7685" max="7685" width="10.7109375" style="416" bestFit="1" customWidth="1"/>
    <col min="7686" max="7937" width="11.42578125" style="416" customWidth="1"/>
    <col min="7938" max="7938" width="58.42578125" style="416" customWidth="1"/>
    <col min="7939" max="7939" width="13.42578125" style="416" bestFit="1" customWidth="1"/>
    <col min="7940" max="7940" width="14.42578125" style="416" bestFit="1" customWidth="1"/>
    <col min="7941" max="7941" width="10.7109375" style="416" bestFit="1" customWidth="1"/>
    <col min="7942" max="8193" width="11.42578125" style="416" customWidth="1"/>
    <col min="8194" max="8194" width="58.42578125" style="416" customWidth="1"/>
    <col min="8195" max="8195" width="13.42578125" style="416" bestFit="1" customWidth="1"/>
    <col min="8196" max="8196" width="14.42578125" style="416" bestFit="1" customWidth="1"/>
    <col min="8197" max="8197" width="10.7109375" style="416" bestFit="1" customWidth="1"/>
    <col min="8198" max="8449" width="11.42578125" style="416" customWidth="1"/>
    <col min="8450" max="8450" width="58.42578125" style="416" customWidth="1"/>
    <col min="8451" max="8451" width="13.42578125" style="416" bestFit="1" customWidth="1"/>
    <col min="8452" max="8452" width="14.42578125" style="416" bestFit="1" customWidth="1"/>
    <col min="8453" max="8453" width="10.7109375" style="416" bestFit="1" customWidth="1"/>
    <col min="8454" max="8705" width="11.42578125" style="416" customWidth="1"/>
    <col min="8706" max="8706" width="58.42578125" style="416" customWidth="1"/>
    <col min="8707" max="8707" width="13.42578125" style="416" bestFit="1" customWidth="1"/>
    <col min="8708" max="8708" width="14.42578125" style="416" bestFit="1" customWidth="1"/>
    <col min="8709" max="8709" width="10.7109375" style="416" bestFit="1" customWidth="1"/>
    <col min="8710" max="8961" width="11.42578125" style="416" customWidth="1"/>
    <col min="8962" max="8962" width="58.42578125" style="416" customWidth="1"/>
    <col min="8963" max="8963" width="13.42578125" style="416" bestFit="1" customWidth="1"/>
    <col min="8964" max="8964" width="14.42578125" style="416" bestFit="1" customWidth="1"/>
    <col min="8965" max="8965" width="10.7109375" style="416" bestFit="1" customWidth="1"/>
    <col min="8966" max="9217" width="11.42578125" style="416" customWidth="1"/>
    <col min="9218" max="9218" width="58.42578125" style="416" customWidth="1"/>
    <col min="9219" max="9219" width="13.42578125" style="416" bestFit="1" customWidth="1"/>
    <col min="9220" max="9220" width="14.42578125" style="416" bestFit="1" customWidth="1"/>
    <col min="9221" max="9221" width="10.7109375" style="416" bestFit="1" customWidth="1"/>
    <col min="9222" max="9473" width="11.42578125" style="416" customWidth="1"/>
    <col min="9474" max="9474" width="58.42578125" style="416" customWidth="1"/>
    <col min="9475" max="9475" width="13.42578125" style="416" bestFit="1" customWidth="1"/>
    <col min="9476" max="9476" width="14.42578125" style="416" bestFit="1" customWidth="1"/>
    <col min="9477" max="9477" width="10.7109375" style="416" bestFit="1" customWidth="1"/>
    <col min="9478" max="9729" width="11.42578125" style="416" customWidth="1"/>
    <col min="9730" max="9730" width="58.42578125" style="416" customWidth="1"/>
    <col min="9731" max="9731" width="13.42578125" style="416" bestFit="1" customWidth="1"/>
    <col min="9732" max="9732" width="14.42578125" style="416" bestFit="1" customWidth="1"/>
    <col min="9733" max="9733" width="10.7109375" style="416" bestFit="1" customWidth="1"/>
    <col min="9734" max="9985" width="11.42578125" style="416" customWidth="1"/>
    <col min="9986" max="9986" width="58.42578125" style="416" customWidth="1"/>
    <col min="9987" max="9987" width="13.42578125" style="416" bestFit="1" customWidth="1"/>
    <col min="9988" max="9988" width="14.42578125" style="416" bestFit="1" customWidth="1"/>
    <col min="9989" max="9989" width="10.7109375" style="416" bestFit="1" customWidth="1"/>
    <col min="9990" max="10241" width="11.42578125" style="416" customWidth="1"/>
    <col min="10242" max="10242" width="58.42578125" style="416" customWidth="1"/>
    <col min="10243" max="10243" width="13.42578125" style="416" bestFit="1" customWidth="1"/>
    <col min="10244" max="10244" width="14.42578125" style="416" bestFit="1" customWidth="1"/>
    <col min="10245" max="10245" width="10.7109375" style="416" bestFit="1" customWidth="1"/>
    <col min="10246" max="10497" width="11.42578125" style="416" customWidth="1"/>
    <col min="10498" max="10498" width="58.42578125" style="416" customWidth="1"/>
    <col min="10499" max="10499" width="13.42578125" style="416" bestFit="1" customWidth="1"/>
    <col min="10500" max="10500" width="14.42578125" style="416" bestFit="1" customWidth="1"/>
    <col min="10501" max="10501" width="10.7109375" style="416" bestFit="1" customWidth="1"/>
    <col min="10502" max="10753" width="11.42578125" style="416" customWidth="1"/>
    <col min="10754" max="10754" width="58.42578125" style="416" customWidth="1"/>
    <col min="10755" max="10755" width="13.42578125" style="416" bestFit="1" customWidth="1"/>
    <col min="10756" max="10756" width="14.42578125" style="416" bestFit="1" customWidth="1"/>
    <col min="10757" max="10757" width="10.7109375" style="416" bestFit="1" customWidth="1"/>
    <col min="10758" max="11009" width="11.42578125" style="416" customWidth="1"/>
    <col min="11010" max="11010" width="58.42578125" style="416" customWidth="1"/>
    <col min="11011" max="11011" width="13.42578125" style="416" bestFit="1" customWidth="1"/>
    <col min="11012" max="11012" width="14.42578125" style="416" bestFit="1" customWidth="1"/>
    <col min="11013" max="11013" width="10.7109375" style="416" bestFit="1" customWidth="1"/>
    <col min="11014" max="11265" width="11.42578125" style="416" customWidth="1"/>
    <col min="11266" max="11266" width="58.42578125" style="416" customWidth="1"/>
    <col min="11267" max="11267" width="13.42578125" style="416" bestFit="1" customWidth="1"/>
    <col min="11268" max="11268" width="14.42578125" style="416" bestFit="1" customWidth="1"/>
    <col min="11269" max="11269" width="10.7109375" style="416" bestFit="1" customWidth="1"/>
    <col min="11270" max="11521" width="11.42578125" style="416" customWidth="1"/>
    <col min="11522" max="11522" width="58.42578125" style="416" customWidth="1"/>
    <col min="11523" max="11523" width="13.42578125" style="416" bestFit="1" customWidth="1"/>
    <col min="11524" max="11524" width="14.42578125" style="416" bestFit="1" customWidth="1"/>
    <col min="11525" max="11525" width="10.7109375" style="416" bestFit="1" customWidth="1"/>
    <col min="11526" max="11777" width="11.42578125" style="416" customWidth="1"/>
    <col min="11778" max="11778" width="58.42578125" style="416" customWidth="1"/>
    <col min="11779" max="11779" width="13.42578125" style="416" bestFit="1" customWidth="1"/>
    <col min="11780" max="11780" width="14.42578125" style="416" bestFit="1" customWidth="1"/>
    <col min="11781" max="11781" width="10.7109375" style="416" bestFit="1" customWidth="1"/>
    <col min="11782" max="12033" width="11.42578125" style="416" customWidth="1"/>
    <col min="12034" max="12034" width="58.42578125" style="416" customWidth="1"/>
    <col min="12035" max="12035" width="13.42578125" style="416" bestFit="1" customWidth="1"/>
    <col min="12036" max="12036" width="14.42578125" style="416" bestFit="1" customWidth="1"/>
    <col min="12037" max="12037" width="10.7109375" style="416" bestFit="1" customWidth="1"/>
    <col min="12038" max="12289" width="11.42578125" style="416" customWidth="1"/>
    <col min="12290" max="12290" width="58.42578125" style="416" customWidth="1"/>
    <col min="12291" max="12291" width="13.42578125" style="416" bestFit="1" customWidth="1"/>
    <col min="12292" max="12292" width="14.42578125" style="416" bestFit="1" customWidth="1"/>
    <col min="12293" max="12293" width="10.7109375" style="416" bestFit="1" customWidth="1"/>
    <col min="12294" max="12545" width="11.42578125" style="416" customWidth="1"/>
    <col min="12546" max="12546" width="58.42578125" style="416" customWidth="1"/>
    <col min="12547" max="12547" width="13.42578125" style="416" bestFit="1" customWidth="1"/>
    <col min="12548" max="12548" width="14.42578125" style="416" bestFit="1" customWidth="1"/>
    <col min="12549" max="12549" width="10.7109375" style="416" bestFit="1" customWidth="1"/>
    <col min="12550" max="12801" width="11.42578125" style="416" customWidth="1"/>
    <col min="12802" max="12802" width="58.42578125" style="416" customWidth="1"/>
    <col min="12803" max="12803" width="13.42578125" style="416" bestFit="1" customWidth="1"/>
    <col min="12804" max="12804" width="14.42578125" style="416" bestFit="1" customWidth="1"/>
    <col min="12805" max="12805" width="10.7109375" style="416" bestFit="1" customWidth="1"/>
    <col min="12806" max="13057" width="11.42578125" style="416" customWidth="1"/>
    <col min="13058" max="13058" width="58.42578125" style="416" customWidth="1"/>
    <col min="13059" max="13059" width="13.42578125" style="416" bestFit="1" customWidth="1"/>
    <col min="13060" max="13060" width="14.42578125" style="416" bestFit="1" customWidth="1"/>
    <col min="13061" max="13061" width="10.7109375" style="416" bestFit="1" customWidth="1"/>
    <col min="13062" max="13313" width="11.42578125" style="416" customWidth="1"/>
    <col min="13314" max="13314" width="58.42578125" style="416" customWidth="1"/>
    <col min="13315" max="13315" width="13.42578125" style="416" bestFit="1" customWidth="1"/>
    <col min="13316" max="13316" width="14.42578125" style="416" bestFit="1" customWidth="1"/>
    <col min="13317" max="13317" width="10.7109375" style="416" bestFit="1" customWidth="1"/>
    <col min="13318" max="13569" width="11.42578125" style="416" customWidth="1"/>
    <col min="13570" max="13570" width="58.42578125" style="416" customWidth="1"/>
    <col min="13571" max="13571" width="13.42578125" style="416" bestFit="1" customWidth="1"/>
    <col min="13572" max="13572" width="14.42578125" style="416" bestFit="1" customWidth="1"/>
    <col min="13573" max="13573" width="10.7109375" style="416" bestFit="1" customWidth="1"/>
    <col min="13574" max="13825" width="11.42578125" style="416" customWidth="1"/>
    <col min="13826" max="13826" width="58.42578125" style="416" customWidth="1"/>
    <col min="13827" max="13827" width="13.42578125" style="416" bestFit="1" customWidth="1"/>
    <col min="13828" max="13828" width="14.42578125" style="416" bestFit="1" customWidth="1"/>
    <col min="13829" max="13829" width="10.7109375" style="416" bestFit="1" customWidth="1"/>
    <col min="13830" max="14081" width="11.42578125" style="416" customWidth="1"/>
    <col min="14082" max="14082" width="58.42578125" style="416" customWidth="1"/>
    <col min="14083" max="14083" width="13.42578125" style="416" bestFit="1" customWidth="1"/>
    <col min="14084" max="14084" width="14.42578125" style="416" bestFit="1" customWidth="1"/>
    <col min="14085" max="14085" width="10.7109375" style="416" bestFit="1" customWidth="1"/>
    <col min="14086" max="14337" width="11.42578125" style="416" customWidth="1"/>
    <col min="14338" max="14338" width="58.42578125" style="416" customWidth="1"/>
    <col min="14339" max="14339" width="13.42578125" style="416" bestFit="1" customWidth="1"/>
    <col min="14340" max="14340" width="14.42578125" style="416" bestFit="1" customWidth="1"/>
    <col min="14341" max="14341" width="10.7109375" style="416" bestFit="1" customWidth="1"/>
    <col min="14342" max="14593" width="11.42578125" style="416" customWidth="1"/>
    <col min="14594" max="14594" width="58.42578125" style="416" customWidth="1"/>
    <col min="14595" max="14595" width="13.42578125" style="416" bestFit="1" customWidth="1"/>
    <col min="14596" max="14596" width="14.42578125" style="416" bestFit="1" customWidth="1"/>
    <col min="14597" max="14597" width="10.7109375" style="416" bestFit="1" customWidth="1"/>
    <col min="14598" max="14849" width="11.42578125" style="416" customWidth="1"/>
    <col min="14850" max="14850" width="58.42578125" style="416" customWidth="1"/>
    <col min="14851" max="14851" width="13.42578125" style="416" bestFit="1" customWidth="1"/>
    <col min="14852" max="14852" width="14.42578125" style="416" bestFit="1" customWidth="1"/>
    <col min="14853" max="14853" width="10.7109375" style="416" bestFit="1" customWidth="1"/>
    <col min="14854" max="15105" width="11.42578125" style="416" customWidth="1"/>
    <col min="15106" max="15106" width="58.42578125" style="416" customWidth="1"/>
    <col min="15107" max="15107" width="13.42578125" style="416" bestFit="1" customWidth="1"/>
    <col min="15108" max="15108" width="14.42578125" style="416" bestFit="1" customWidth="1"/>
    <col min="15109" max="15109" width="10.7109375" style="416" bestFit="1" customWidth="1"/>
    <col min="15110" max="15361" width="11.42578125" style="416" customWidth="1"/>
    <col min="15362" max="15362" width="58.42578125" style="416" customWidth="1"/>
    <col min="15363" max="15363" width="13.42578125" style="416" bestFit="1" customWidth="1"/>
    <col min="15364" max="15364" width="14.42578125" style="416" bestFit="1" customWidth="1"/>
    <col min="15365" max="15365" width="10.7109375" style="416" bestFit="1" customWidth="1"/>
    <col min="15366" max="15617" width="11.42578125" style="416" customWidth="1"/>
    <col min="15618" max="15618" width="58.42578125" style="416" customWidth="1"/>
    <col min="15619" max="15619" width="13.42578125" style="416" bestFit="1" customWidth="1"/>
    <col min="15620" max="15620" width="14.42578125" style="416" bestFit="1" customWidth="1"/>
    <col min="15621" max="15621" width="10.7109375" style="416" bestFit="1" customWidth="1"/>
    <col min="15622" max="15873" width="11.42578125" style="416" customWidth="1"/>
    <col min="15874" max="15874" width="58.42578125" style="416" customWidth="1"/>
    <col min="15875" max="15875" width="13.42578125" style="416" bestFit="1" customWidth="1"/>
    <col min="15876" max="15876" width="14.42578125" style="416" bestFit="1" customWidth="1"/>
    <col min="15877" max="15877" width="10.7109375" style="416" bestFit="1" customWidth="1"/>
    <col min="15878" max="16129" width="11.42578125" style="416" customWidth="1"/>
    <col min="16130" max="16130" width="58.42578125" style="416" customWidth="1"/>
    <col min="16131" max="16131" width="13.42578125" style="416" bestFit="1" customWidth="1"/>
    <col min="16132" max="16132" width="14.42578125" style="416" bestFit="1" customWidth="1"/>
    <col min="16133" max="16133" width="10.7109375" style="416" bestFit="1" customWidth="1"/>
    <col min="16134" max="16384" width="11.42578125" style="416" customWidth="1"/>
  </cols>
  <sheetData>
    <row r="1" spans="1:13" ht="60.75" customHeight="1">
      <c r="A1" s="1074" t="str">
        <f>+PTTO!A1</f>
        <v>CONSTRUCCIÓN DE OBRAS COMPLEMENTARIAS PARA LA PUESTA EN FUNCIONAMIENTO DE LA SEDE ADMINISTRATIVA DE LA SECRETARÍA DE TRÁNSITO Y TRANSPORTE DEL MUNICIPIO DE SAN MARTÍN, CESAR</v>
      </c>
      <c r="B1" s="1075"/>
      <c r="C1" s="1075"/>
      <c r="D1" s="1075"/>
      <c r="E1" s="1076"/>
      <c r="G1" s="1077"/>
      <c r="H1" s="1078"/>
      <c r="I1" s="1078"/>
      <c r="J1" s="1078"/>
      <c r="K1" s="1078"/>
      <c r="L1" s="1078"/>
      <c r="M1" s="1078"/>
    </row>
    <row r="2" spans="1:13" ht="15">
      <c r="A2" s="1081" t="s">
        <v>647</v>
      </c>
      <c r="B2" s="1082"/>
      <c r="C2" s="1082"/>
      <c r="D2" s="1082"/>
      <c r="E2" s="1083"/>
      <c r="G2" s="1078"/>
      <c r="H2" s="1078"/>
      <c r="I2" s="1078"/>
      <c r="J2" s="1078"/>
      <c r="K2" s="1078"/>
      <c r="L2" s="1078"/>
      <c r="M2" s="1078"/>
    </row>
    <row r="3" spans="1:13" ht="15">
      <c r="A3" s="417"/>
      <c r="B3" s="466"/>
      <c r="C3" s="466"/>
      <c r="D3" s="466"/>
      <c r="E3" s="418"/>
    </row>
    <row r="4" spans="1:13">
      <c r="A4" s="417"/>
      <c r="B4" s="416"/>
      <c r="E4" s="420"/>
    </row>
    <row r="5" spans="1:13">
      <c r="A5" s="417"/>
      <c r="B5" s="421" t="s">
        <v>648</v>
      </c>
      <c r="C5" s="422" t="s">
        <v>649</v>
      </c>
      <c r="D5" s="808">
        <v>2000000</v>
      </c>
      <c r="E5" s="420"/>
    </row>
    <row r="6" spans="1:13">
      <c r="A6" s="417"/>
      <c r="B6" s="416"/>
      <c r="E6" s="420"/>
    </row>
    <row r="7" spans="1:13" ht="15">
      <c r="A7" s="417"/>
      <c r="B7" s="423" t="s">
        <v>650</v>
      </c>
      <c r="C7" s="424"/>
      <c r="E7" s="425"/>
    </row>
    <row r="8" spans="1:13">
      <c r="A8" s="417"/>
      <c r="B8" s="421" t="s">
        <v>651</v>
      </c>
      <c r="C8" s="426">
        <v>1</v>
      </c>
      <c r="E8" s="425"/>
      <c r="G8" s="809">
        <f>C8*D$5</f>
        <v>2000000</v>
      </c>
      <c r="H8" s="427" t="str">
        <f>+B8</f>
        <v>Salario Básico</v>
      </c>
      <c r="I8" s="428" t="s">
        <v>652</v>
      </c>
      <c r="K8" s="810">
        <f>+G8*L8</f>
        <v>4000000</v>
      </c>
      <c r="L8" s="811">
        <v>2</v>
      </c>
    </row>
    <row r="9" spans="1:13">
      <c r="A9" s="417"/>
      <c r="B9" s="416"/>
      <c r="C9" s="429"/>
      <c r="E9" s="425"/>
      <c r="G9" s="812"/>
    </row>
    <row r="10" spans="1:13" ht="15">
      <c r="A10" s="417"/>
      <c r="B10" s="423" t="s">
        <v>653</v>
      </c>
      <c r="C10" s="424"/>
      <c r="E10" s="425"/>
      <c r="G10" s="812"/>
    </row>
    <row r="11" spans="1:13">
      <c r="A11" s="417"/>
      <c r="B11" s="421" t="s">
        <v>654</v>
      </c>
      <c r="C11" s="426">
        <v>4.1700000000000001E-2</v>
      </c>
      <c r="E11" s="425"/>
      <c r="F11" s="430"/>
      <c r="G11" s="812">
        <f>C11*D$5</f>
        <v>83400</v>
      </c>
      <c r="H11" s="416" t="str">
        <f>+B11</f>
        <v>Vacaciones</v>
      </c>
    </row>
    <row r="12" spans="1:13">
      <c r="A12" s="417"/>
      <c r="B12" s="421" t="s">
        <v>655</v>
      </c>
      <c r="C12" s="426">
        <v>8.3299999999999999E-2</v>
      </c>
      <c r="E12" s="425"/>
      <c r="F12" s="430"/>
      <c r="G12" s="812">
        <f>C12*D$5</f>
        <v>166600</v>
      </c>
      <c r="H12" s="416" t="str">
        <f>+B12</f>
        <v>Prima de Servicios</v>
      </c>
    </row>
    <row r="13" spans="1:13">
      <c r="A13" s="417"/>
      <c r="B13" s="421" t="s">
        <v>656</v>
      </c>
      <c r="C13" s="426">
        <v>8.3299999999999999E-2</v>
      </c>
      <c r="E13" s="425"/>
      <c r="F13" s="430"/>
      <c r="G13" s="812">
        <f>C13*D$5</f>
        <v>166600</v>
      </c>
      <c r="H13" s="416" t="str">
        <f>+B13</f>
        <v>Auxilio Cesantías</v>
      </c>
    </row>
    <row r="14" spans="1:13">
      <c r="A14" s="417"/>
      <c r="B14" s="421" t="s">
        <v>657</v>
      </c>
      <c r="C14" s="426">
        <v>0.01</v>
      </c>
      <c r="E14" s="425"/>
      <c r="F14" s="430"/>
      <c r="G14" s="812">
        <f>C14*D$5</f>
        <v>20000</v>
      </c>
      <c r="H14" s="416" t="str">
        <f>+B14</f>
        <v>Intereses a las Cesantías</v>
      </c>
    </row>
    <row r="15" spans="1:13">
      <c r="A15" s="417"/>
      <c r="B15" s="421" t="s">
        <v>658</v>
      </c>
      <c r="C15" s="426">
        <v>0.1171</v>
      </c>
      <c r="E15" s="425"/>
      <c r="F15" s="431"/>
      <c r="G15" s="812">
        <f>C15*D$5</f>
        <v>234200</v>
      </c>
      <c r="H15" s="416" t="str">
        <f>+B15</f>
        <v>Auxilio de Transporte</v>
      </c>
    </row>
    <row r="16" spans="1:13" ht="15">
      <c r="A16" s="417"/>
      <c r="B16" s="432" t="s">
        <v>659</v>
      </c>
      <c r="C16" s="433">
        <f>SUM(C11:C15)</f>
        <v>0.33539999999999998</v>
      </c>
      <c r="D16" s="434"/>
      <c r="E16" s="425"/>
      <c r="G16" s="812"/>
    </row>
    <row r="17" spans="1:8">
      <c r="A17" s="417"/>
      <c r="B17" s="435"/>
      <c r="C17" s="436"/>
      <c r="E17" s="425"/>
      <c r="G17" s="812"/>
    </row>
    <row r="18" spans="1:8" ht="15">
      <c r="A18" s="417"/>
      <c r="B18" s="423" t="s">
        <v>660</v>
      </c>
      <c r="C18" s="424"/>
      <c r="E18" s="425"/>
      <c r="G18" s="812"/>
    </row>
    <row r="19" spans="1:8">
      <c r="A19" s="417"/>
      <c r="B19" s="421" t="s">
        <v>661</v>
      </c>
      <c r="C19" s="426">
        <v>0.12</v>
      </c>
      <c r="E19" s="425"/>
      <c r="F19" s="430"/>
      <c r="G19" s="812">
        <f>C19*D$5</f>
        <v>240000</v>
      </c>
      <c r="H19" s="416" t="str">
        <f>+B19</f>
        <v>Administrador de Fondos de Pensión</v>
      </c>
    </row>
    <row r="20" spans="1:8">
      <c r="A20" s="417"/>
      <c r="B20" s="421" t="s">
        <v>662</v>
      </c>
      <c r="C20" s="426">
        <v>8.5000000000000006E-2</v>
      </c>
      <c r="E20" s="425"/>
      <c r="F20" s="430"/>
      <c r="G20" s="812">
        <f>C20*D$5</f>
        <v>170000</v>
      </c>
      <c r="H20" s="416" t="str">
        <f>+B20</f>
        <v>Empresa Promotora de Salud</v>
      </c>
    </row>
    <row r="21" spans="1:8">
      <c r="A21" s="417"/>
      <c r="B21" s="421" t="s">
        <v>663</v>
      </c>
      <c r="C21" s="426">
        <v>6.9599999999999995E-2</v>
      </c>
      <c r="E21" s="425"/>
      <c r="F21" s="430"/>
      <c r="G21" s="812">
        <f>C21*D$5</f>
        <v>139200</v>
      </c>
      <c r="H21" s="416" t="str">
        <f>+B21</f>
        <v>Riesgos Profesionales (Construcción Riesgo 5)</v>
      </c>
    </row>
    <row r="22" spans="1:8" ht="15">
      <c r="A22" s="417"/>
      <c r="B22" s="432" t="s">
        <v>659</v>
      </c>
      <c r="C22" s="433">
        <f>SUM(C19:C21)</f>
        <v>0.27460000000000001</v>
      </c>
      <c r="E22" s="425"/>
      <c r="G22" s="812"/>
    </row>
    <row r="23" spans="1:8">
      <c r="A23" s="417"/>
      <c r="B23" s="435"/>
      <c r="C23" s="436"/>
      <c r="E23" s="425"/>
      <c r="G23" s="812"/>
    </row>
    <row r="24" spans="1:8" ht="15">
      <c r="A24" s="417"/>
      <c r="B24" s="423" t="s">
        <v>664</v>
      </c>
      <c r="C24" s="424"/>
      <c r="E24" s="425"/>
      <c r="G24" s="812"/>
    </row>
    <row r="25" spans="1:8">
      <c r="A25" s="417"/>
      <c r="B25" s="421" t="s">
        <v>665</v>
      </c>
      <c r="C25" s="426">
        <v>0.04</v>
      </c>
      <c r="E25" s="425"/>
      <c r="F25" s="430"/>
      <c r="G25" s="812">
        <f>C25*D$5</f>
        <v>80000</v>
      </c>
      <c r="H25" s="416" t="str">
        <f>+B25</f>
        <v>Caja de Compensación Familiar</v>
      </c>
    </row>
    <row r="26" spans="1:8">
      <c r="A26" s="417"/>
      <c r="B26" s="421" t="s">
        <v>666</v>
      </c>
      <c r="C26" s="426">
        <v>0.03</v>
      </c>
      <c r="E26" s="425"/>
      <c r="F26" s="430"/>
      <c r="G26" s="812">
        <f>C26*D$5</f>
        <v>60000</v>
      </c>
      <c r="H26" s="416" t="str">
        <f>+B26</f>
        <v>Instituto Colombiano de Bienestar Familiar</v>
      </c>
    </row>
    <row r="27" spans="1:8">
      <c r="A27" s="417"/>
      <c r="B27" s="421" t="s">
        <v>667</v>
      </c>
      <c r="C27" s="426">
        <v>0.02</v>
      </c>
      <c r="E27" s="425"/>
      <c r="F27" s="430"/>
      <c r="G27" s="812">
        <f>C27*D$5</f>
        <v>40000</v>
      </c>
      <c r="H27" s="416" t="str">
        <f>+B27</f>
        <v>SENA</v>
      </c>
    </row>
    <row r="28" spans="1:8" ht="15">
      <c r="A28" s="417"/>
      <c r="B28" s="432" t="s">
        <v>659</v>
      </c>
      <c r="C28" s="433">
        <f>SUM(C25:C27)</f>
        <v>0.09</v>
      </c>
      <c r="E28" s="425"/>
      <c r="G28" s="812"/>
    </row>
    <row r="29" spans="1:8">
      <c r="A29" s="417"/>
      <c r="B29" s="435"/>
      <c r="C29" s="436"/>
      <c r="E29" s="425"/>
      <c r="G29" s="812"/>
    </row>
    <row r="30" spans="1:8" ht="15">
      <c r="A30" s="417"/>
      <c r="B30" s="423" t="s">
        <v>668</v>
      </c>
      <c r="C30" s="424"/>
      <c r="E30" s="420"/>
      <c r="G30" s="812"/>
    </row>
    <row r="31" spans="1:8">
      <c r="A31" s="417"/>
      <c r="B31" s="421" t="s">
        <v>669</v>
      </c>
      <c r="C31" s="426">
        <v>0.03</v>
      </c>
      <c r="E31" s="420"/>
      <c r="F31" s="431"/>
      <c r="G31" s="812">
        <f>C31*D$5</f>
        <v>60000</v>
      </c>
      <c r="H31" s="416" t="str">
        <f>+B31</f>
        <v>Indemnización por Despido</v>
      </c>
    </row>
    <row r="32" spans="1:8" ht="15">
      <c r="A32" s="417"/>
      <c r="B32" s="421" t="s">
        <v>670</v>
      </c>
      <c r="C32" s="426">
        <v>0.03</v>
      </c>
      <c r="D32" s="466"/>
      <c r="E32" s="418"/>
      <c r="F32" s="430"/>
      <c r="G32" s="812">
        <f>C32*D$5</f>
        <v>60000</v>
      </c>
      <c r="H32" s="416" t="str">
        <f>+B32</f>
        <v>Licencias Remuneradas</v>
      </c>
    </row>
    <row r="33" spans="1:8" ht="15">
      <c r="A33" s="417"/>
      <c r="B33" s="421" t="s">
        <v>654</v>
      </c>
      <c r="C33" s="426">
        <v>4.1700000000000001E-2</v>
      </c>
      <c r="D33" s="466"/>
      <c r="E33" s="418"/>
      <c r="F33" s="430"/>
      <c r="G33" s="812">
        <f>C33*D$5</f>
        <v>83400</v>
      </c>
      <c r="H33" s="416" t="s">
        <v>654</v>
      </c>
    </row>
    <row r="34" spans="1:8" ht="15">
      <c r="A34" s="417"/>
      <c r="B34" s="421" t="s">
        <v>671</v>
      </c>
      <c r="C34" s="426">
        <v>0.03</v>
      </c>
      <c r="D34" s="466"/>
      <c r="E34" s="418"/>
      <c r="F34" s="430"/>
      <c r="G34" s="812">
        <f>C34*D$5</f>
        <v>60000</v>
      </c>
      <c r="H34" s="416" t="str">
        <f>+B34</f>
        <v>Exámenes Medicos de Egresos e Ingresos</v>
      </c>
    </row>
    <row r="35" spans="1:8" ht="15">
      <c r="A35" s="417"/>
      <c r="B35" s="421" t="s">
        <v>672</v>
      </c>
      <c r="C35" s="426">
        <v>0.05</v>
      </c>
      <c r="E35" s="418"/>
      <c r="F35" s="431"/>
      <c r="G35" s="812">
        <f>C35*D$5</f>
        <v>100000</v>
      </c>
      <c r="H35" s="416" t="str">
        <f>+B35</f>
        <v xml:space="preserve">Dotación </v>
      </c>
    </row>
    <row r="36" spans="1:8" ht="15">
      <c r="A36" s="417"/>
      <c r="B36" s="432" t="s">
        <v>659</v>
      </c>
      <c r="C36" s="433">
        <f>SUM(C31:C35)</f>
        <v>0.1817</v>
      </c>
      <c r="D36" s="466"/>
      <c r="E36" s="418"/>
      <c r="G36" s="812"/>
    </row>
    <row r="37" spans="1:8" ht="15">
      <c r="A37" s="417"/>
      <c r="B37" s="435"/>
      <c r="C37" s="436"/>
      <c r="D37" s="466"/>
      <c r="E37" s="418"/>
    </row>
    <row r="38" spans="1:8" ht="17.45" customHeight="1">
      <c r="A38" s="417"/>
      <c r="B38" s="437" t="s">
        <v>673</v>
      </c>
      <c r="C38" s="438">
        <f>C8+C36+C28+C22+C16</f>
        <v>1.8816999999999999</v>
      </c>
      <c r="D38" s="439"/>
      <c r="E38" s="418"/>
      <c r="G38" s="813">
        <f>SUM(G8:G37)</f>
        <v>3763400</v>
      </c>
      <c r="H38" s="812">
        <f>D5*C38</f>
        <v>3763400</v>
      </c>
    </row>
    <row r="39" spans="1:8" ht="15">
      <c r="A39" s="417"/>
      <c r="B39" s="440"/>
      <c r="C39" s="441"/>
      <c r="D39" s="439"/>
      <c r="E39" s="418"/>
      <c r="G39" s="814"/>
      <c r="H39" s="812"/>
    </row>
    <row r="40" spans="1:8" ht="17.45" customHeight="1">
      <c r="A40" s="417"/>
      <c r="B40" s="437" t="s">
        <v>674</v>
      </c>
      <c r="C40" s="815">
        <f>+C38-C15-C35</f>
        <v>1.7150000000000001</v>
      </c>
      <c r="D40" s="439"/>
      <c r="E40" s="418"/>
      <c r="G40" s="813">
        <f>C40*D5</f>
        <v>3430000</v>
      </c>
      <c r="H40" s="812"/>
    </row>
    <row r="41" spans="1:8" ht="15">
      <c r="A41" s="417"/>
      <c r="B41" s="466"/>
      <c r="C41" s="466"/>
      <c r="D41" s="466"/>
      <c r="E41" s="418"/>
    </row>
    <row r="42" spans="1:8" ht="15">
      <c r="A42" s="417"/>
      <c r="B42" s="466"/>
      <c r="C42" s="466"/>
      <c r="D42" s="466"/>
      <c r="E42" s="418"/>
    </row>
    <row r="43" spans="1:8" ht="15">
      <c r="A43" s="417"/>
      <c r="B43" s="466"/>
      <c r="C43" s="466"/>
      <c r="D43" s="466"/>
      <c r="E43" s="418"/>
    </row>
    <row r="44" spans="1:8" ht="15">
      <c r="A44" s="417"/>
      <c r="B44" s="466"/>
      <c r="C44" s="466"/>
      <c r="D44" s="466"/>
      <c r="E44" s="418"/>
    </row>
    <row r="45" spans="1:8">
      <c r="A45" s="442"/>
      <c r="B45" s="419"/>
      <c r="D45" s="419"/>
      <c r="E45" s="443"/>
    </row>
    <row r="46" spans="1:8" ht="14.45" customHeight="1" thickBot="1">
      <c r="A46" s="444"/>
      <c r="B46" s="445"/>
      <c r="C46" s="445"/>
      <c r="D46" s="446"/>
      <c r="E46" s="447"/>
    </row>
    <row r="47" spans="1:8" ht="15">
      <c r="A47" s="415"/>
      <c r="B47" s="466"/>
      <c r="C47" s="466"/>
      <c r="D47" s="466"/>
      <c r="E47" s="466"/>
    </row>
    <row r="48" spans="1:8" ht="15">
      <c r="B48" s="466"/>
      <c r="C48" s="466"/>
      <c r="D48" s="466"/>
      <c r="E48" s="466"/>
    </row>
    <row r="49" spans="2:5" ht="15">
      <c r="B49" s="466"/>
      <c r="C49" s="466"/>
      <c r="D49" s="466"/>
      <c r="E49" s="466"/>
    </row>
    <row r="50" spans="2:5" ht="15">
      <c r="B50" s="466"/>
      <c r="C50" s="466"/>
      <c r="D50" s="466"/>
      <c r="E50" s="466"/>
    </row>
    <row r="51" spans="2:5" ht="15">
      <c r="B51" s="466"/>
      <c r="C51" s="466"/>
      <c r="D51" s="466"/>
      <c r="E51" s="466"/>
    </row>
    <row r="52" spans="2:5" ht="15">
      <c r="B52" s="466"/>
      <c r="C52" s="466"/>
      <c r="D52" s="466"/>
      <c r="E52" s="466"/>
    </row>
    <row r="53" spans="2:5" ht="15">
      <c r="B53" s="466"/>
      <c r="C53" s="466"/>
      <c r="D53" s="466"/>
      <c r="E53" s="466"/>
    </row>
    <row r="54" spans="2:5" ht="15">
      <c r="B54" s="466"/>
      <c r="C54" s="466"/>
      <c r="D54" s="466"/>
      <c r="E54" s="466"/>
    </row>
    <row r="55" spans="2:5" ht="15">
      <c r="B55" s="466"/>
      <c r="C55" s="466"/>
      <c r="D55" s="466"/>
      <c r="E55" s="466"/>
    </row>
    <row r="56" spans="2:5" ht="15">
      <c r="B56" s="466"/>
      <c r="C56" s="466"/>
      <c r="D56" s="466"/>
      <c r="E56" s="466"/>
    </row>
    <row r="57" spans="2:5" ht="15">
      <c r="B57" s="466"/>
      <c r="C57" s="466"/>
      <c r="D57" s="466"/>
      <c r="E57" s="466"/>
    </row>
    <row r="58" spans="2:5" ht="15">
      <c r="B58" s="466"/>
      <c r="C58" s="466"/>
      <c r="D58" s="466"/>
      <c r="E58" s="466"/>
    </row>
    <row r="59" spans="2:5" ht="15">
      <c r="B59" s="466"/>
      <c r="C59" s="466"/>
      <c r="D59" s="466"/>
      <c r="E59" s="466"/>
    </row>
    <row r="60" spans="2:5" ht="15">
      <c r="B60" s="466"/>
      <c r="C60" s="466"/>
      <c r="D60" s="466"/>
      <c r="E60" s="466"/>
    </row>
    <row r="61" spans="2:5" ht="15">
      <c r="B61" s="1084"/>
      <c r="C61" s="1080"/>
      <c r="D61" s="1078"/>
      <c r="E61" s="1078"/>
    </row>
    <row r="62" spans="2:5" ht="15">
      <c r="B62" s="1079"/>
      <c r="C62" s="1080"/>
      <c r="D62" s="1078"/>
      <c r="E62" s="1078"/>
    </row>
    <row r="63" spans="2:5" ht="15">
      <c r="B63" s="1079"/>
      <c r="C63" s="1080"/>
      <c r="D63" s="1078"/>
      <c r="E63" s="1078"/>
    </row>
    <row r="64" spans="2:5" ht="15">
      <c r="B64" s="1079"/>
      <c r="C64" s="1080"/>
      <c r="D64" s="1078"/>
      <c r="E64" s="1078"/>
    </row>
  </sheetData>
  <mergeCells count="7">
    <mergeCell ref="A1:E1"/>
    <mergeCell ref="G1:M2"/>
    <mergeCell ref="B63:E63"/>
    <mergeCell ref="B64:E64"/>
    <mergeCell ref="B62:E62"/>
    <mergeCell ref="A2:E2"/>
    <mergeCell ref="B61:E61"/>
  </mergeCells>
  <pageMargins left="0.7" right="0.7" top="0.75" bottom="0.75" header="0.3" footer="0.3"/>
  <pageSetup scale="77"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B1:I149"/>
  <sheetViews>
    <sheetView showGridLines="0" tabSelected="1" view="pageBreakPreview" zoomScale="127" zoomScaleNormal="100" zoomScaleSheetLayoutView="127" zoomScalePageLayoutView="80" workbookViewId="0">
      <selection activeCell="F14" sqref="F14:G14"/>
    </sheetView>
  </sheetViews>
  <sheetFormatPr baseColWidth="10" defaultRowHeight="14.25"/>
  <cols>
    <col min="1" max="1" width="3.42578125" style="232" customWidth="1"/>
    <col min="2" max="2" width="31.42578125" style="232" customWidth="1"/>
    <col min="3" max="3" width="10.7109375" style="232" customWidth="1"/>
    <col min="4" max="5" width="12.7109375" style="232" customWidth="1"/>
    <col min="6" max="6" width="18.140625" style="232" customWidth="1"/>
    <col min="7" max="7" width="15.7109375" style="232" customWidth="1"/>
    <col min="8" max="8" width="11.42578125" style="232" customWidth="1"/>
    <col min="9" max="9" width="13.7109375" style="232" bestFit="1" customWidth="1"/>
    <col min="10" max="255" width="11.42578125" style="232" customWidth="1"/>
    <col min="256" max="256" width="3.28515625" style="232" customWidth="1"/>
    <col min="257" max="257" width="29.42578125" style="232" customWidth="1"/>
    <col min="258" max="258" width="10.7109375" style="232" customWidth="1"/>
    <col min="259" max="259" width="22.42578125" style="232" customWidth="1"/>
    <col min="260" max="260" width="12.7109375" style="232" customWidth="1"/>
    <col min="261" max="261" width="18.140625" style="232" customWidth="1"/>
    <col min="262" max="262" width="28.42578125" style="232" customWidth="1"/>
    <col min="263" max="264" width="11.42578125" style="232" customWidth="1"/>
    <col min="265" max="265" width="13.7109375" style="232" bestFit="1" customWidth="1"/>
    <col min="266" max="511" width="11.42578125" style="232" customWidth="1"/>
    <col min="512" max="512" width="3.28515625" style="232" customWidth="1"/>
    <col min="513" max="513" width="29.42578125" style="232" customWidth="1"/>
    <col min="514" max="514" width="10.7109375" style="232" customWidth="1"/>
    <col min="515" max="515" width="22.42578125" style="232" customWidth="1"/>
    <col min="516" max="516" width="12.7109375" style="232" customWidth="1"/>
    <col min="517" max="517" width="18.140625" style="232" customWidth="1"/>
    <col min="518" max="518" width="28.42578125" style="232" customWidth="1"/>
    <col min="519" max="520" width="11.42578125" style="232" customWidth="1"/>
    <col min="521" max="521" width="13.7109375" style="232" bestFit="1" customWidth="1"/>
    <col min="522" max="767" width="11.42578125" style="232" customWidth="1"/>
    <col min="768" max="768" width="3.28515625" style="232" customWidth="1"/>
    <col min="769" max="769" width="29.42578125" style="232" customWidth="1"/>
    <col min="770" max="770" width="10.7109375" style="232" customWidth="1"/>
    <col min="771" max="771" width="22.42578125" style="232" customWidth="1"/>
    <col min="772" max="772" width="12.7109375" style="232" customWidth="1"/>
    <col min="773" max="773" width="18.140625" style="232" customWidth="1"/>
    <col min="774" max="774" width="28.42578125" style="232" customWidth="1"/>
    <col min="775" max="776" width="11.42578125" style="232" customWidth="1"/>
    <col min="777" max="777" width="13.7109375" style="232" bestFit="1" customWidth="1"/>
    <col min="778" max="1023" width="11.42578125" style="232" customWidth="1"/>
    <col min="1024" max="1024" width="3.28515625" style="232" customWidth="1"/>
    <col min="1025" max="1025" width="29.42578125" style="232" customWidth="1"/>
    <col min="1026" max="1026" width="10.7109375" style="232" customWidth="1"/>
    <col min="1027" max="1027" width="22.42578125" style="232" customWidth="1"/>
    <col min="1028" max="1028" width="12.7109375" style="232" customWidth="1"/>
    <col min="1029" max="1029" width="18.140625" style="232" customWidth="1"/>
    <col min="1030" max="1030" width="28.42578125" style="232" customWidth="1"/>
    <col min="1031" max="1032" width="11.42578125" style="232" customWidth="1"/>
    <col min="1033" max="1033" width="13.7109375" style="232" bestFit="1" customWidth="1"/>
    <col min="1034" max="1279" width="11.42578125" style="232" customWidth="1"/>
    <col min="1280" max="1280" width="3.28515625" style="232" customWidth="1"/>
    <col min="1281" max="1281" width="29.42578125" style="232" customWidth="1"/>
    <col min="1282" max="1282" width="10.7109375" style="232" customWidth="1"/>
    <col min="1283" max="1283" width="22.42578125" style="232" customWidth="1"/>
    <col min="1284" max="1284" width="12.7109375" style="232" customWidth="1"/>
    <col min="1285" max="1285" width="18.140625" style="232" customWidth="1"/>
    <col min="1286" max="1286" width="28.42578125" style="232" customWidth="1"/>
    <col min="1287" max="1288" width="11.42578125" style="232" customWidth="1"/>
    <col min="1289" max="1289" width="13.7109375" style="232" bestFit="1" customWidth="1"/>
    <col min="1290" max="1535" width="11.42578125" style="232" customWidth="1"/>
    <col min="1536" max="1536" width="3.28515625" style="232" customWidth="1"/>
    <col min="1537" max="1537" width="29.42578125" style="232" customWidth="1"/>
    <col min="1538" max="1538" width="10.7109375" style="232" customWidth="1"/>
    <col min="1539" max="1539" width="22.42578125" style="232" customWidth="1"/>
    <col min="1540" max="1540" width="12.7109375" style="232" customWidth="1"/>
    <col min="1541" max="1541" width="18.140625" style="232" customWidth="1"/>
    <col min="1542" max="1542" width="28.42578125" style="232" customWidth="1"/>
    <col min="1543" max="1544" width="11.42578125" style="232" customWidth="1"/>
    <col min="1545" max="1545" width="13.7109375" style="232" bestFit="1" customWidth="1"/>
    <col min="1546" max="1791" width="11.42578125" style="232" customWidth="1"/>
    <col min="1792" max="1792" width="3.28515625" style="232" customWidth="1"/>
    <col min="1793" max="1793" width="29.42578125" style="232" customWidth="1"/>
    <col min="1794" max="1794" width="10.7109375" style="232" customWidth="1"/>
    <col min="1795" max="1795" width="22.42578125" style="232" customWidth="1"/>
    <col min="1796" max="1796" width="12.7109375" style="232" customWidth="1"/>
    <col min="1797" max="1797" width="18.140625" style="232" customWidth="1"/>
    <col min="1798" max="1798" width="28.42578125" style="232" customWidth="1"/>
    <col min="1799" max="1800" width="11.42578125" style="232" customWidth="1"/>
    <col min="1801" max="1801" width="13.7109375" style="232" bestFit="1" customWidth="1"/>
    <col min="1802" max="2047" width="11.42578125" style="232" customWidth="1"/>
    <col min="2048" max="2048" width="3.28515625" style="232" customWidth="1"/>
    <col min="2049" max="2049" width="29.42578125" style="232" customWidth="1"/>
    <col min="2050" max="2050" width="10.7109375" style="232" customWidth="1"/>
    <col min="2051" max="2051" width="22.42578125" style="232" customWidth="1"/>
    <col min="2052" max="2052" width="12.7109375" style="232" customWidth="1"/>
    <col min="2053" max="2053" width="18.140625" style="232" customWidth="1"/>
    <col min="2054" max="2054" width="28.42578125" style="232" customWidth="1"/>
    <col min="2055" max="2056" width="11.42578125" style="232" customWidth="1"/>
    <col min="2057" max="2057" width="13.7109375" style="232" bestFit="1" customWidth="1"/>
    <col min="2058" max="2303" width="11.42578125" style="232" customWidth="1"/>
    <col min="2304" max="2304" width="3.28515625" style="232" customWidth="1"/>
    <col min="2305" max="2305" width="29.42578125" style="232" customWidth="1"/>
    <col min="2306" max="2306" width="10.7109375" style="232" customWidth="1"/>
    <col min="2307" max="2307" width="22.42578125" style="232" customWidth="1"/>
    <col min="2308" max="2308" width="12.7109375" style="232" customWidth="1"/>
    <col min="2309" max="2309" width="18.140625" style="232" customWidth="1"/>
    <col min="2310" max="2310" width="28.42578125" style="232" customWidth="1"/>
    <col min="2311" max="2312" width="11.42578125" style="232" customWidth="1"/>
    <col min="2313" max="2313" width="13.7109375" style="232" bestFit="1" customWidth="1"/>
    <col min="2314" max="2559" width="11.42578125" style="232" customWidth="1"/>
    <col min="2560" max="2560" width="3.28515625" style="232" customWidth="1"/>
    <col min="2561" max="2561" width="29.42578125" style="232" customWidth="1"/>
    <col min="2562" max="2562" width="10.7109375" style="232" customWidth="1"/>
    <col min="2563" max="2563" width="22.42578125" style="232" customWidth="1"/>
    <col min="2564" max="2564" width="12.7109375" style="232" customWidth="1"/>
    <col min="2565" max="2565" width="18.140625" style="232" customWidth="1"/>
    <col min="2566" max="2566" width="28.42578125" style="232" customWidth="1"/>
    <col min="2567" max="2568" width="11.42578125" style="232" customWidth="1"/>
    <col min="2569" max="2569" width="13.7109375" style="232" bestFit="1" customWidth="1"/>
    <col min="2570" max="2815" width="11.42578125" style="232" customWidth="1"/>
    <col min="2816" max="2816" width="3.28515625" style="232" customWidth="1"/>
    <col min="2817" max="2817" width="29.42578125" style="232" customWidth="1"/>
    <col min="2818" max="2818" width="10.7109375" style="232" customWidth="1"/>
    <col min="2819" max="2819" width="22.42578125" style="232" customWidth="1"/>
    <col min="2820" max="2820" width="12.7109375" style="232" customWidth="1"/>
    <col min="2821" max="2821" width="18.140625" style="232" customWidth="1"/>
    <col min="2822" max="2822" width="28.42578125" style="232" customWidth="1"/>
    <col min="2823" max="2824" width="11.42578125" style="232" customWidth="1"/>
    <col min="2825" max="2825" width="13.7109375" style="232" bestFit="1" customWidth="1"/>
    <col min="2826" max="3071" width="11.42578125" style="232" customWidth="1"/>
    <col min="3072" max="3072" width="3.28515625" style="232" customWidth="1"/>
    <col min="3073" max="3073" width="29.42578125" style="232" customWidth="1"/>
    <col min="3074" max="3074" width="10.7109375" style="232" customWidth="1"/>
    <col min="3075" max="3075" width="22.42578125" style="232" customWidth="1"/>
    <col min="3076" max="3076" width="12.7109375" style="232" customWidth="1"/>
    <col min="3077" max="3077" width="18.140625" style="232" customWidth="1"/>
    <col min="3078" max="3078" width="28.42578125" style="232" customWidth="1"/>
    <col min="3079" max="3080" width="11.42578125" style="232" customWidth="1"/>
    <col min="3081" max="3081" width="13.7109375" style="232" bestFit="1" customWidth="1"/>
    <col min="3082" max="3327" width="11.42578125" style="232" customWidth="1"/>
    <col min="3328" max="3328" width="3.28515625" style="232" customWidth="1"/>
    <col min="3329" max="3329" width="29.42578125" style="232" customWidth="1"/>
    <col min="3330" max="3330" width="10.7109375" style="232" customWidth="1"/>
    <col min="3331" max="3331" width="22.42578125" style="232" customWidth="1"/>
    <col min="3332" max="3332" width="12.7109375" style="232" customWidth="1"/>
    <col min="3333" max="3333" width="18.140625" style="232" customWidth="1"/>
    <col min="3334" max="3334" width="28.42578125" style="232" customWidth="1"/>
    <col min="3335" max="3336" width="11.42578125" style="232" customWidth="1"/>
    <col min="3337" max="3337" width="13.7109375" style="232" bestFit="1" customWidth="1"/>
    <col min="3338" max="3583" width="11.42578125" style="232" customWidth="1"/>
    <col min="3584" max="3584" width="3.28515625" style="232" customWidth="1"/>
    <col min="3585" max="3585" width="29.42578125" style="232" customWidth="1"/>
    <col min="3586" max="3586" width="10.7109375" style="232" customWidth="1"/>
    <col min="3587" max="3587" width="22.42578125" style="232" customWidth="1"/>
    <col min="3588" max="3588" width="12.7109375" style="232" customWidth="1"/>
    <col min="3589" max="3589" width="18.140625" style="232" customWidth="1"/>
    <col min="3590" max="3590" width="28.42578125" style="232" customWidth="1"/>
    <col min="3591" max="3592" width="11.42578125" style="232" customWidth="1"/>
    <col min="3593" max="3593" width="13.7109375" style="232" bestFit="1" customWidth="1"/>
    <col min="3594" max="3839" width="11.42578125" style="232" customWidth="1"/>
    <col min="3840" max="3840" width="3.28515625" style="232" customWidth="1"/>
    <col min="3841" max="3841" width="29.42578125" style="232" customWidth="1"/>
    <col min="3842" max="3842" width="10.7109375" style="232" customWidth="1"/>
    <col min="3843" max="3843" width="22.42578125" style="232" customWidth="1"/>
    <col min="3844" max="3844" width="12.7109375" style="232" customWidth="1"/>
    <col min="3845" max="3845" width="18.140625" style="232" customWidth="1"/>
    <col min="3846" max="3846" width="28.42578125" style="232" customWidth="1"/>
    <col min="3847" max="3848" width="11.42578125" style="232" customWidth="1"/>
    <col min="3849" max="3849" width="13.7109375" style="232" bestFit="1" customWidth="1"/>
    <col min="3850" max="4095" width="11.42578125" style="232" customWidth="1"/>
    <col min="4096" max="4096" width="3.28515625" style="232" customWidth="1"/>
    <col min="4097" max="4097" width="29.42578125" style="232" customWidth="1"/>
    <col min="4098" max="4098" width="10.7109375" style="232" customWidth="1"/>
    <col min="4099" max="4099" width="22.42578125" style="232" customWidth="1"/>
    <col min="4100" max="4100" width="12.7109375" style="232" customWidth="1"/>
    <col min="4101" max="4101" width="18.140625" style="232" customWidth="1"/>
    <col min="4102" max="4102" width="28.42578125" style="232" customWidth="1"/>
    <col min="4103" max="4104" width="11.42578125" style="232" customWidth="1"/>
    <col min="4105" max="4105" width="13.7109375" style="232" bestFit="1" customWidth="1"/>
    <col min="4106" max="4351" width="11.42578125" style="232" customWidth="1"/>
    <col min="4352" max="4352" width="3.28515625" style="232" customWidth="1"/>
    <col min="4353" max="4353" width="29.42578125" style="232" customWidth="1"/>
    <col min="4354" max="4354" width="10.7109375" style="232" customWidth="1"/>
    <col min="4355" max="4355" width="22.42578125" style="232" customWidth="1"/>
    <col min="4356" max="4356" width="12.7109375" style="232" customWidth="1"/>
    <col min="4357" max="4357" width="18.140625" style="232" customWidth="1"/>
    <col min="4358" max="4358" width="28.42578125" style="232" customWidth="1"/>
    <col min="4359" max="4360" width="11.42578125" style="232" customWidth="1"/>
    <col min="4361" max="4361" width="13.7109375" style="232" bestFit="1" customWidth="1"/>
    <col min="4362" max="4607" width="11.42578125" style="232" customWidth="1"/>
    <col min="4608" max="4608" width="3.28515625" style="232" customWidth="1"/>
    <col min="4609" max="4609" width="29.42578125" style="232" customWidth="1"/>
    <col min="4610" max="4610" width="10.7109375" style="232" customWidth="1"/>
    <col min="4611" max="4611" width="22.42578125" style="232" customWidth="1"/>
    <col min="4612" max="4612" width="12.7109375" style="232" customWidth="1"/>
    <col min="4613" max="4613" width="18.140625" style="232" customWidth="1"/>
    <col min="4614" max="4614" width="28.42578125" style="232" customWidth="1"/>
    <col min="4615" max="4616" width="11.42578125" style="232" customWidth="1"/>
    <col min="4617" max="4617" width="13.7109375" style="232" bestFit="1" customWidth="1"/>
    <col min="4618" max="4863" width="11.42578125" style="232" customWidth="1"/>
    <col min="4864" max="4864" width="3.28515625" style="232" customWidth="1"/>
    <col min="4865" max="4865" width="29.42578125" style="232" customWidth="1"/>
    <col min="4866" max="4866" width="10.7109375" style="232" customWidth="1"/>
    <col min="4867" max="4867" width="22.42578125" style="232" customWidth="1"/>
    <col min="4868" max="4868" width="12.7109375" style="232" customWidth="1"/>
    <col min="4869" max="4869" width="18.140625" style="232" customWidth="1"/>
    <col min="4870" max="4870" width="28.42578125" style="232" customWidth="1"/>
    <col min="4871" max="4872" width="11.42578125" style="232" customWidth="1"/>
    <col min="4873" max="4873" width="13.7109375" style="232" bestFit="1" customWidth="1"/>
    <col min="4874" max="5119" width="11.42578125" style="232" customWidth="1"/>
    <col min="5120" max="5120" width="3.28515625" style="232" customWidth="1"/>
    <col min="5121" max="5121" width="29.42578125" style="232" customWidth="1"/>
    <col min="5122" max="5122" width="10.7109375" style="232" customWidth="1"/>
    <col min="5123" max="5123" width="22.42578125" style="232" customWidth="1"/>
    <col min="5124" max="5124" width="12.7109375" style="232" customWidth="1"/>
    <col min="5125" max="5125" width="18.140625" style="232" customWidth="1"/>
    <col min="5126" max="5126" width="28.42578125" style="232" customWidth="1"/>
    <col min="5127" max="5128" width="11.42578125" style="232" customWidth="1"/>
    <col min="5129" max="5129" width="13.7109375" style="232" bestFit="1" customWidth="1"/>
    <col min="5130" max="5375" width="11.42578125" style="232" customWidth="1"/>
    <col min="5376" max="5376" width="3.28515625" style="232" customWidth="1"/>
    <col min="5377" max="5377" width="29.42578125" style="232" customWidth="1"/>
    <col min="5378" max="5378" width="10.7109375" style="232" customWidth="1"/>
    <col min="5379" max="5379" width="22.42578125" style="232" customWidth="1"/>
    <col min="5380" max="5380" width="12.7109375" style="232" customWidth="1"/>
    <col min="5381" max="5381" width="18.140625" style="232" customWidth="1"/>
    <col min="5382" max="5382" width="28.42578125" style="232" customWidth="1"/>
    <col min="5383" max="5384" width="11.42578125" style="232" customWidth="1"/>
    <col min="5385" max="5385" width="13.7109375" style="232" bestFit="1" customWidth="1"/>
    <col min="5386" max="5631" width="11.42578125" style="232" customWidth="1"/>
    <col min="5632" max="5632" width="3.28515625" style="232" customWidth="1"/>
    <col min="5633" max="5633" width="29.42578125" style="232" customWidth="1"/>
    <col min="5634" max="5634" width="10.7109375" style="232" customWidth="1"/>
    <col min="5635" max="5635" width="22.42578125" style="232" customWidth="1"/>
    <col min="5636" max="5636" width="12.7109375" style="232" customWidth="1"/>
    <col min="5637" max="5637" width="18.140625" style="232" customWidth="1"/>
    <col min="5638" max="5638" width="28.42578125" style="232" customWidth="1"/>
    <col min="5639" max="5640" width="11.42578125" style="232" customWidth="1"/>
    <col min="5641" max="5641" width="13.7109375" style="232" bestFit="1" customWidth="1"/>
    <col min="5642" max="5887" width="11.42578125" style="232" customWidth="1"/>
    <col min="5888" max="5888" width="3.28515625" style="232" customWidth="1"/>
    <col min="5889" max="5889" width="29.42578125" style="232" customWidth="1"/>
    <col min="5890" max="5890" width="10.7109375" style="232" customWidth="1"/>
    <col min="5891" max="5891" width="22.42578125" style="232" customWidth="1"/>
    <col min="5892" max="5892" width="12.7109375" style="232" customWidth="1"/>
    <col min="5893" max="5893" width="18.140625" style="232" customWidth="1"/>
    <col min="5894" max="5894" width="28.42578125" style="232" customWidth="1"/>
    <col min="5895" max="5896" width="11.42578125" style="232" customWidth="1"/>
    <col min="5897" max="5897" width="13.7109375" style="232" bestFit="1" customWidth="1"/>
    <col min="5898" max="6143" width="11.42578125" style="232" customWidth="1"/>
    <col min="6144" max="6144" width="3.28515625" style="232" customWidth="1"/>
    <col min="6145" max="6145" width="29.42578125" style="232" customWidth="1"/>
    <col min="6146" max="6146" width="10.7109375" style="232" customWidth="1"/>
    <col min="6147" max="6147" width="22.42578125" style="232" customWidth="1"/>
    <col min="6148" max="6148" width="12.7109375" style="232" customWidth="1"/>
    <col min="6149" max="6149" width="18.140625" style="232" customWidth="1"/>
    <col min="6150" max="6150" width="28.42578125" style="232" customWidth="1"/>
    <col min="6151" max="6152" width="11.42578125" style="232" customWidth="1"/>
    <col min="6153" max="6153" width="13.7109375" style="232" bestFit="1" customWidth="1"/>
    <col min="6154" max="6399" width="11.42578125" style="232" customWidth="1"/>
    <col min="6400" max="6400" width="3.28515625" style="232" customWidth="1"/>
    <col min="6401" max="6401" width="29.42578125" style="232" customWidth="1"/>
    <col min="6402" max="6402" width="10.7109375" style="232" customWidth="1"/>
    <col min="6403" max="6403" width="22.42578125" style="232" customWidth="1"/>
    <col min="6404" max="6404" width="12.7109375" style="232" customWidth="1"/>
    <col min="6405" max="6405" width="18.140625" style="232" customWidth="1"/>
    <col min="6406" max="6406" width="28.42578125" style="232" customWidth="1"/>
    <col min="6407" max="6408" width="11.42578125" style="232" customWidth="1"/>
    <col min="6409" max="6409" width="13.7109375" style="232" bestFit="1" customWidth="1"/>
    <col min="6410" max="6655" width="11.42578125" style="232" customWidth="1"/>
    <col min="6656" max="6656" width="3.28515625" style="232" customWidth="1"/>
    <col min="6657" max="6657" width="29.42578125" style="232" customWidth="1"/>
    <col min="6658" max="6658" width="10.7109375" style="232" customWidth="1"/>
    <col min="6659" max="6659" width="22.42578125" style="232" customWidth="1"/>
    <col min="6660" max="6660" width="12.7109375" style="232" customWidth="1"/>
    <col min="6661" max="6661" width="18.140625" style="232" customWidth="1"/>
    <col min="6662" max="6662" width="28.42578125" style="232" customWidth="1"/>
    <col min="6663" max="6664" width="11.42578125" style="232" customWidth="1"/>
    <col min="6665" max="6665" width="13.7109375" style="232" bestFit="1" customWidth="1"/>
    <col min="6666" max="6911" width="11.42578125" style="232" customWidth="1"/>
    <col min="6912" max="6912" width="3.28515625" style="232" customWidth="1"/>
    <col min="6913" max="6913" width="29.42578125" style="232" customWidth="1"/>
    <col min="6914" max="6914" width="10.7109375" style="232" customWidth="1"/>
    <col min="6915" max="6915" width="22.42578125" style="232" customWidth="1"/>
    <col min="6916" max="6916" width="12.7109375" style="232" customWidth="1"/>
    <col min="6917" max="6917" width="18.140625" style="232" customWidth="1"/>
    <col min="6918" max="6918" width="28.42578125" style="232" customWidth="1"/>
    <col min="6919" max="6920" width="11.42578125" style="232" customWidth="1"/>
    <col min="6921" max="6921" width="13.7109375" style="232" bestFit="1" customWidth="1"/>
    <col min="6922" max="7167" width="11.42578125" style="232" customWidth="1"/>
    <col min="7168" max="7168" width="3.28515625" style="232" customWidth="1"/>
    <col min="7169" max="7169" width="29.42578125" style="232" customWidth="1"/>
    <col min="7170" max="7170" width="10.7109375" style="232" customWidth="1"/>
    <col min="7171" max="7171" width="22.42578125" style="232" customWidth="1"/>
    <col min="7172" max="7172" width="12.7109375" style="232" customWidth="1"/>
    <col min="7173" max="7173" width="18.140625" style="232" customWidth="1"/>
    <col min="7174" max="7174" width="28.42578125" style="232" customWidth="1"/>
    <col min="7175" max="7176" width="11.42578125" style="232" customWidth="1"/>
    <col min="7177" max="7177" width="13.7109375" style="232" bestFit="1" customWidth="1"/>
    <col min="7178" max="7423" width="11.42578125" style="232" customWidth="1"/>
    <col min="7424" max="7424" width="3.28515625" style="232" customWidth="1"/>
    <col min="7425" max="7425" width="29.42578125" style="232" customWidth="1"/>
    <col min="7426" max="7426" width="10.7109375" style="232" customWidth="1"/>
    <col min="7427" max="7427" width="22.42578125" style="232" customWidth="1"/>
    <col min="7428" max="7428" width="12.7109375" style="232" customWidth="1"/>
    <col min="7429" max="7429" width="18.140625" style="232" customWidth="1"/>
    <col min="7430" max="7430" width="28.42578125" style="232" customWidth="1"/>
    <col min="7431" max="7432" width="11.42578125" style="232" customWidth="1"/>
    <col min="7433" max="7433" width="13.7109375" style="232" bestFit="1" customWidth="1"/>
    <col min="7434" max="7679" width="11.42578125" style="232" customWidth="1"/>
    <col min="7680" max="7680" width="3.28515625" style="232" customWidth="1"/>
    <col min="7681" max="7681" width="29.42578125" style="232" customWidth="1"/>
    <col min="7682" max="7682" width="10.7109375" style="232" customWidth="1"/>
    <col min="7683" max="7683" width="22.42578125" style="232" customWidth="1"/>
    <col min="7684" max="7684" width="12.7109375" style="232" customWidth="1"/>
    <col min="7685" max="7685" width="18.140625" style="232" customWidth="1"/>
    <col min="7686" max="7686" width="28.42578125" style="232" customWidth="1"/>
    <col min="7687" max="7688" width="11.42578125" style="232" customWidth="1"/>
    <col min="7689" max="7689" width="13.7109375" style="232" bestFit="1" customWidth="1"/>
    <col min="7690" max="7935" width="11.42578125" style="232" customWidth="1"/>
    <col min="7936" max="7936" width="3.28515625" style="232" customWidth="1"/>
    <col min="7937" max="7937" width="29.42578125" style="232" customWidth="1"/>
    <col min="7938" max="7938" width="10.7109375" style="232" customWidth="1"/>
    <col min="7939" max="7939" width="22.42578125" style="232" customWidth="1"/>
    <col min="7940" max="7940" width="12.7109375" style="232" customWidth="1"/>
    <col min="7941" max="7941" width="18.140625" style="232" customWidth="1"/>
    <col min="7942" max="7942" width="28.42578125" style="232" customWidth="1"/>
    <col min="7943" max="7944" width="11.42578125" style="232" customWidth="1"/>
    <col min="7945" max="7945" width="13.7109375" style="232" bestFit="1" customWidth="1"/>
    <col min="7946" max="8191" width="11.42578125" style="232" customWidth="1"/>
    <col min="8192" max="8192" width="3.28515625" style="232" customWidth="1"/>
    <col min="8193" max="8193" width="29.42578125" style="232" customWidth="1"/>
    <col min="8194" max="8194" width="10.7109375" style="232" customWidth="1"/>
    <col min="8195" max="8195" width="22.42578125" style="232" customWidth="1"/>
    <col min="8196" max="8196" width="12.7109375" style="232" customWidth="1"/>
    <col min="8197" max="8197" width="18.140625" style="232" customWidth="1"/>
    <col min="8198" max="8198" width="28.42578125" style="232" customWidth="1"/>
    <col min="8199" max="8200" width="11.42578125" style="232" customWidth="1"/>
    <col min="8201" max="8201" width="13.7109375" style="232" bestFit="1" customWidth="1"/>
    <col min="8202" max="8447" width="11.42578125" style="232" customWidth="1"/>
    <col min="8448" max="8448" width="3.28515625" style="232" customWidth="1"/>
    <col min="8449" max="8449" width="29.42578125" style="232" customWidth="1"/>
    <col min="8450" max="8450" width="10.7109375" style="232" customWidth="1"/>
    <col min="8451" max="8451" width="22.42578125" style="232" customWidth="1"/>
    <col min="8452" max="8452" width="12.7109375" style="232" customWidth="1"/>
    <col min="8453" max="8453" width="18.140625" style="232" customWidth="1"/>
    <col min="8454" max="8454" width="28.42578125" style="232" customWidth="1"/>
    <col min="8455" max="8456" width="11.42578125" style="232" customWidth="1"/>
    <col min="8457" max="8457" width="13.7109375" style="232" bestFit="1" customWidth="1"/>
    <col min="8458" max="8703" width="11.42578125" style="232" customWidth="1"/>
    <col min="8704" max="8704" width="3.28515625" style="232" customWidth="1"/>
    <col min="8705" max="8705" width="29.42578125" style="232" customWidth="1"/>
    <col min="8706" max="8706" width="10.7109375" style="232" customWidth="1"/>
    <col min="8707" max="8707" width="22.42578125" style="232" customWidth="1"/>
    <col min="8708" max="8708" width="12.7109375" style="232" customWidth="1"/>
    <col min="8709" max="8709" width="18.140625" style="232" customWidth="1"/>
    <col min="8710" max="8710" width="28.42578125" style="232" customWidth="1"/>
    <col min="8711" max="8712" width="11.42578125" style="232" customWidth="1"/>
    <col min="8713" max="8713" width="13.7109375" style="232" bestFit="1" customWidth="1"/>
    <col min="8714" max="8959" width="11.42578125" style="232" customWidth="1"/>
    <col min="8960" max="8960" width="3.28515625" style="232" customWidth="1"/>
    <col min="8961" max="8961" width="29.42578125" style="232" customWidth="1"/>
    <col min="8962" max="8962" width="10.7109375" style="232" customWidth="1"/>
    <col min="8963" max="8963" width="22.42578125" style="232" customWidth="1"/>
    <col min="8964" max="8964" width="12.7109375" style="232" customWidth="1"/>
    <col min="8965" max="8965" width="18.140625" style="232" customWidth="1"/>
    <col min="8966" max="8966" width="28.42578125" style="232" customWidth="1"/>
    <col min="8967" max="8968" width="11.42578125" style="232" customWidth="1"/>
    <col min="8969" max="8969" width="13.7109375" style="232" bestFit="1" customWidth="1"/>
    <col min="8970" max="9215" width="11.42578125" style="232" customWidth="1"/>
    <col min="9216" max="9216" width="3.28515625" style="232" customWidth="1"/>
    <col min="9217" max="9217" width="29.42578125" style="232" customWidth="1"/>
    <col min="9218" max="9218" width="10.7109375" style="232" customWidth="1"/>
    <col min="9219" max="9219" width="22.42578125" style="232" customWidth="1"/>
    <col min="9220" max="9220" width="12.7109375" style="232" customWidth="1"/>
    <col min="9221" max="9221" width="18.140625" style="232" customWidth="1"/>
    <col min="9222" max="9222" width="28.42578125" style="232" customWidth="1"/>
    <col min="9223" max="9224" width="11.42578125" style="232" customWidth="1"/>
    <col min="9225" max="9225" width="13.7109375" style="232" bestFit="1" customWidth="1"/>
    <col min="9226" max="9471" width="11.42578125" style="232" customWidth="1"/>
    <col min="9472" max="9472" width="3.28515625" style="232" customWidth="1"/>
    <col min="9473" max="9473" width="29.42578125" style="232" customWidth="1"/>
    <col min="9474" max="9474" width="10.7109375" style="232" customWidth="1"/>
    <col min="9475" max="9475" width="22.42578125" style="232" customWidth="1"/>
    <col min="9476" max="9476" width="12.7109375" style="232" customWidth="1"/>
    <col min="9477" max="9477" width="18.140625" style="232" customWidth="1"/>
    <col min="9478" max="9478" width="28.42578125" style="232" customWidth="1"/>
    <col min="9479" max="9480" width="11.42578125" style="232" customWidth="1"/>
    <col min="9481" max="9481" width="13.7109375" style="232" bestFit="1" customWidth="1"/>
    <col min="9482" max="9727" width="11.42578125" style="232" customWidth="1"/>
    <col min="9728" max="9728" width="3.28515625" style="232" customWidth="1"/>
    <col min="9729" max="9729" width="29.42578125" style="232" customWidth="1"/>
    <col min="9730" max="9730" width="10.7109375" style="232" customWidth="1"/>
    <col min="9731" max="9731" width="22.42578125" style="232" customWidth="1"/>
    <col min="9732" max="9732" width="12.7109375" style="232" customWidth="1"/>
    <col min="9733" max="9733" width="18.140625" style="232" customWidth="1"/>
    <col min="9734" max="9734" width="28.42578125" style="232" customWidth="1"/>
    <col min="9735" max="9736" width="11.42578125" style="232" customWidth="1"/>
    <col min="9737" max="9737" width="13.7109375" style="232" bestFit="1" customWidth="1"/>
    <col min="9738" max="9983" width="11.42578125" style="232" customWidth="1"/>
    <col min="9984" max="9984" width="3.28515625" style="232" customWidth="1"/>
    <col min="9985" max="9985" width="29.42578125" style="232" customWidth="1"/>
    <col min="9986" max="9986" width="10.7109375" style="232" customWidth="1"/>
    <col min="9987" max="9987" width="22.42578125" style="232" customWidth="1"/>
    <col min="9988" max="9988" width="12.7109375" style="232" customWidth="1"/>
    <col min="9989" max="9989" width="18.140625" style="232" customWidth="1"/>
    <col min="9990" max="9990" width="28.42578125" style="232" customWidth="1"/>
    <col min="9991" max="9992" width="11.42578125" style="232" customWidth="1"/>
    <col min="9993" max="9993" width="13.7109375" style="232" bestFit="1" customWidth="1"/>
    <col min="9994" max="10239" width="11.42578125" style="232" customWidth="1"/>
    <col min="10240" max="10240" width="3.28515625" style="232" customWidth="1"/>
    <col min="10241" max="10241" width="29.42578125" style="232" customWidth="1"/>
    <col min="10242" max="10242" width="10.7109375" style="232" customWidth="1"/>
    <col min="10243" max="10243" width="22.42578125" style="232" customWidth="1"/>
    <col min="10244" max="10244" width="12.7109375" style="232" customWidth="1"/>
    <col min="10245" max="10245" width="18.140625" style="232" customWidth="1"/>
    <col min="10246" max="10246" width="28.42578125" style="232" customWidth="1"/>
    <col min="10247" max="10248" width="11.42578125" style="232" customWidth="1"/>
    <col min="10249" max="10249" width="13.7109375" style="232" bestFit="1" customWidth="1"/>
    <col min="10250" max="10495" width="11.42578125" style="232" customWidth="1"/>
    <col min="10496" max="10496" width="3.28515625" style="232" customWidth="1"/>
    <col min="10497" max="10497" width="29.42578125" style="232" customWidth="1"/>
    <col min="10498" max="10498" width="10.7109375" style="232" customWidth="1"/>
    <col min="10499" max="10499" width="22.42578125" style="232" customWidth="1"/>
    <col min="10500" max="10500" width="12.7109375" style="232" customWidth="1"/>
    <col min="10501" max="10501" width="18.140625" style="232" customWidth="1"/>
    <col min="10502" max="10502" width="28.42578125" style="232" customWidth="1"/>
    <col min="10503" max="10504" width="11.42578125" style="232" customWidth="1"/>
    <col min="10505" max="10505" width="13.7109375" style="232" bestFit="1" customWidth="1"/>
    <col min="10506" max="10751" width="11.42578125" style="232" customWidth="1"/>
    <col min="10752" max="10752" width="3.28515625" style="232" customWidth="1"/>
    <col min="10753" max="10753" width="29.42578125" style="232" customWidth="1"/>
    <col min="10754" max="10754" width="10.7109375" style="232" customWidth="1"/>
    <col min="10755" max="10755" width="22.42578125" style="232" customWidth="1"/>
    <col min="10756" max="10756" width="12.7109375" style="232" customWidth="1"/>
    <col min="10757" max="10757" width="18.140625" style="232" customWidth="1"/>
    <col min="10758" max="10758" width="28.42578125" style="232" customWidth="1"/>
    <col min="10759" max="10760" width="11.42578125" style="232" customWidth="1"/>
    <col min="10761" max="10761" width="13.7109375" style="232" bestFit="1" customWidth="1"/>
    <col min="10762" max="11007" width="11.42578125" style="232" customWidth="1"/>
    <col min="11008" max="11008" width="3.28515625" style="232" customWidth="1"/>
    <col min="11009" max="11009" width="29.42578125" style="232" customWidth="1"/>
    <col min="11010" max="11010" width="10.7109375" style="232" customWidth="1"/>
    <col min="11011" max="11011" width="22.42578125" style="232" customWidth="1"/>
    <col min="11012" max="11012" width="12.7109375" style="232" customWidth="1"/>
    <col min="11013" max="11013" width="18.140625" style="232" customWidth="1"/>
    <col min="11014" max="11014" width="28.42578125" style="232" customWidth="1"/>
    <col min="11015" max="11016" width="11.42578125" style="232" customWidth="1"/>
    <col min="11017" max="11017" width="13.7109375" style="232" bestFit="1" customWidth="1"/>
    <col min="11018" max="11263" width="11.42578125" style="232" customWidth="1"/>
    <col min="11264" max="11264" width="3.28515625" style="232" customWidth="1"/>
    <col min="11265" max="11265" width="29.42578125" style="232" customWidth="1"/>
    <col min="11266" max="11266" width="10.7109375" style="232" customWidth="1"/>
    <col min="11267" max="11267" width="22.42578125" style="232" customWidth="1"/>
    <col min="11268" max="11268" width="12.7109375" style="232" customWidth="1"/>
    <col min="11269" max="11269" width="18.140625" style="232" customWidth="1"/>
    <col min="11270" max="11270" width="28.42578125" style="232" customWidth="1"/>
    <col min="11271" max="11272" width="11.42578125" style="232" customWidth="1"/>
    <col min="11273" max="11273" width="13.7109375" style="232" bestFit="1" customWidth="1"/>
    <col min="11274" max="11519" width="11.42578125" style="232" customWidth="1"/>
    <col min="11520" max="11520" width="3.28515625" style="232" customWidth="1"/>
    <col min="11521" max="11521" width="29.42578125" style="232" customWidth="1"/>
    <col min="11522" max="11522" width="10.7109375" style="232" customWidth="1"/>
    <col min="11523" max="11523" width="22.42578125" style="232" customWidth="1"/>
    <col min="11524" max="11524" width="12.7109375" style="232" customWidth="1"/>
    <col min="11525" max="11525" width="18.140625" style="232" customWidth="1"/>
    <col min="11526" max="11526" width="28.42578125" style="232" customWidth="1"/>
    <col min="11527" max="11528" width="11.42578125" style="232" customWidth="1"/>
    <col min="11529" max="11529" width="13.7109375" style="232" bestFit="1" customWidth="1"/>
    <col min="11530" max="11775" width="11.42578125" style="232" customWidth="1"/>
    <col min="11776" max="11776" width="3.28515625" style="232" customWidth="1"/>
    <col min="11777" max="11777" width="29.42578125" style="232" customWidth="1"/>
    <col min="11778" max="11778" width="10.7109375" style="232" customWidth="1"/>
    <col min="11779" max="11779" width="22.42578125" style="232" customWidth="1"/>
    <col min="11780" max="11780" width="12.7109375" style="232" customWidth="1"/>
    <col min="11781" max="11781" width="18.140625" style="232" customWidth="1"/>
    <col min="11782" max="11782" width="28.42578125" style="232" customWidth="1"/>
    <col min="11783" max="11784" width="11.42578125" style="232" customWidth="1"/>
    <col min="11785" max="11785" width="13.7109375" style="232" bestFit="1" customWidth="1"/>
    <col min="11786" max="12031" width="11.42578125" style="232" customWidth="1"/>
    <col min="12032" max="12032" width="3.28515625" style="232" customWidth="1"/>
    <col min="12033" max="12033" width="29.42578125" style="232" customWidth="1"/>
    <col min="12034" max="12034" width="10.7109375" style="232" customWidth="1"/>
    <col min="12035" max="12035" width="22.42578125" style="232" customWidth="1"/>
    <col min="12036" max="12036" width="12.7109375" style="232" customWidth="1"/>
    <col min="12037" max="12037" width="18.140625" style="232" customWidth="1"/>
    <col min="12038" max="12038" width="28.42578125" style="232" customWidth="1"/>
    <col min="12039" max="12040" width="11.42578125" style="232" customWidth="1"/>
    <col min="12041" max="12041" width="13.7109375" style="232" bestFit="1" customWidth="1"/>
    <col min="12042" max="12287" width="11.42578125" style="232" customWidth="1"/>
    <col min="12288" max="12288" width="3.28515625" style="232" customWidth="1"/>
    <col min="12289" max="12289" width="29.42578125" style="232" customWidth="1"/>
    <col min="12290" max="12290" width="10.7109375" style="232" customWidth="1"/>
    <col min="12291" max="12291" width="22.42578125" style="232" customWidth="1"/>
    <col min="12292" max="12292" width="12.7109375" style="232" customWidth="1"/>
    <col min="12293" max="12293" width="18.140625" style="232" customWidth="1"/>
    <col min="12294" max="12294" width="28.42578125" style="232" customWidth="1"/>
    <col min="12295" max="12296" width="11.42578125" style="232" customWidth="1"/>
    <col min="12297" max="12297" width="13.7109375" style="232" bestFit="1" customWidth="1"/>
    <col min="12298" max="12543" width="11.42578125" style="232" customWidth="1"/>
    <col min="12544" max="12544" width="3.28515625" style="232" customWidth="1"/>
    <col min="12545" max="12545" width="29.42578125" style="232" customWidth="1"/>
    <col min="12546" max="12546" width="10.7109375" style="232" customWidth="1"/>
    <col min="12547" max="12547" width="22.42578125" style="232" customWidth="1"/>
    <col min="12548" max="12548" width="12.7109375" style="232" customWidth="1"/>
    <col min="12549" max="12549" width="18.140625" style="232" customWidth="1"/>
    <col min="12550" max="12550" width="28.42578125" style="232" customWidth="1"/>
    <col min="12551" max="12552" width="11.42578125" style="232" customWidth="1"/>
    <col min="12553" max="12553" width="13.7109375" style="232" bestFit="1" customWidth="1"/>
    <col min="12554" max="12799" width="11.42578125" style="232" customWidth="1"/>
    <col min="12800" max="12800" width="3.28515625" style="232" customWidth="1"/>
    <col min="12801" max="12801" width="29.42578125" style="232" customWidth="1"/>
    <col min="12802" max="12802" width="10.7109375" style="232" customWidth="1"/>
    <col min="12803" max="12803" width="22.42578125" style="232" customWidth="1"/>
    <col min="12804" max="12804" width="12.7109375" style="232" customWidth="1"/>
    <col min="12805" max="12805" width="18.140625" style="232" customWidth="1"/>
    <col min="12806" max="12806" width="28.42578125" style="232" customWidth="1"/>
    <col min="12807" max="12808" width="11.42578125" style="232" customWidth="1"/>
    <col min="12809" max="12809" width="13.7109375" style="232" bestFit="1" customWidth="1"/>
    <col min="12810" max="13055" width="11.42578125" style="232" customWidth="1"/>
    <col min="13056" max="13056" width="3.28515625" style="232" customWidth="1"/>
    <col min="13057" max="13057" width="29.42578125" style="232" customWidth="1"/>
    <col min="13058" max="13058" width="10.7109375" style="232" customWidth="1"/>
    <col min="13059" max="13059" width="22.42578125" style="232" customWidth="1"/>
    <col min="13060" max="13060" width="12.7109375" style="232" customWidth="1"/>
    <col min="13061" max="13061" width="18.140625" style="232" customWidth="1"/>
    <col min="13062" max="13062" width="28.42578125" style="232" customWidth="1"/>
    <col min="13063" max="13064" width="11.42578125" style="232" customWidth="1"/>
    <col min="13065" max="13065" width="13.7109375" style="232" bestFit="1" customWidth="1"/>
    <col min="13066" max="13311" width="11.42578125" style="232" customWidth="1"/>
    <col min="13312" max="13312" width="3.28515625" style="232" customWidth="1"/>
    <col min="13313" max="13313" width="29.42578125" style="232" customWidth="1"/>
    <col min="13314" max="13314" width="10.7109375" style="232" customWidth="1"/>
    <col min="13315" max="13315" width="22.42578125" style="232" customWidth="1"/>
    <col min="13316" max="13316" width="12.7109375" style="232" customWidth="1"/>
    <col min="13317" max="13317" width="18.140625" style="232" customWidth="1"/>
    <col min="13318" max="13318" width="28.42578125" style="232" customWidth="1"/>
    <col min="13319" max="13320" width="11.42578125" style="232" customWidth="1"/>
    <col min="13321" max="13321" width="13.7109375" style="232" bestFit="1" customWidth="1"/>
    <col min="13322" max="13567" width="11.42578125" style="232" customWidth="1"/>
    <col min="13568" max="13568" width="3.28515625" style="232" customWidth="1"/>
    <col min="13569" max="13569" width="29.42578125" style="232" customWidth="1"/>
    <col min="13570" max="13570" width="10.7109375" style="232" customWidth="1"/>
    <col min="13571" max="13571" width="22.42578125" style="232" customWidth="1"/>
    <col min="13572" max="13572" width="12.7109375" style="232" customWidth="1"/>
    <col min="13573" max="13573" width="18.140625" style="232" customWidth="1"/>
    <col min="13574" max="13574" width="28.42578125" style="232" customWidth="1"/>
    <col min="13575" max="13576" width="11.42578125" style="232" customWidth="1"/>
    <col min="13577" max="13577" width="13.7109375" style="232" bestFit="1" customWidth="1"/>
    <col min="13578" max="13823" width="11.42578125" style="232" customWidth="1"/>
    <col min="13824" max="13824" width="3.28515625" style="232" customWidth="1"/>
    <col min="13825" max="13825" width="29.42578125" style="232" customWidth="1"/>
    <col min="13826" max="13826" width="10.7109375" style="232" customWidth="1"/>
    <col min="13827" max="13827" width="22.42578125" style="232" customWidth="1"/>
    <col min="13828" max="13828" width="12.7109375" style="232" customWidth="1"/>
    <col min="13829" max="13829" width="18.140625" style="232" customWidth="1"/>
    <col min="13830" max="13830" width="28.42578125" style="232" customWidth="1"/>
    <col min="13831" max="13832" width="11.42578125" style="232" customWidth="1"/>
    <col min="13833" max="13833" width="13.7109375" style="232" bestFit="1" customWidth="1"/>
    <col min="13834" max="14079" width="11.42578125" style="232" customWidth="1"/>
    <col min="14080" max="14080" width="3.28515625" style="232" customWidth="1"/>
    <col min="14081" max="14081" width="29.42578125" style="232" customWidth="1"/>
    <col min="14082" max="14082" width="10.7109375" style="232" customWidth="1"/>
    <col min="14083" max="14083" width="22.42578125" style="232" customWidth="1"/>
    <col min="14084" max="14084" width="12.7109375" style="232" customWidth="1"/>
    <col min="14085" max="14085" width="18.140625" style="232" customWidth="1"/>
    <col min="14086" max="14086" width="28.42578125" style="232" customWidth="1"/>
    <col min="14087" max="14088" width="11.42578125" style="232" customWidth="1"/>
    <col min="14089" max="14089" width="13.7109375" style="232" bestFit="1" customWidth="1"/>
    <col min="14090" max="14335" width="11.42578125" style="232" customWidth="1"/>
    <col min="14336" max="14336" width="3.28515625" style="232" customWidth="1"/>
    <col min="14337" max="14337" width="29.42578125" style="232" customWidth="1"/>
    <col min="14338" max="14338" width="10.7109375" style="232" customWidth="1"/>
    <col min="14339" max="14339" width="22.42578125" style="232" customWidth="1"/>
    <col min="14340" max="14340" width="12.7109375" style="232" customWidth="1"/>
    <col min="14341" max="14341" width="18.140625" style="232" customWidth="1"/>
    <col min="14342" max="14342" width="28.42578125" style="232" customWidth="1"/>
    <col min="14343" max="14344" width="11.42578125" style="232" customWidth="1"/>
    <col min="14345" max="14345" width="13.7109375" style="232" bestFit="1" customWidth="1"/>
    <col min="14346" max="14591" width="11.42578125" style="232" customWidth="1"/>
    <col min="14592" max="14592" width="3.28515625" style="232" customWidth="1"/>
    <col min="14593" max="14593" width="29.42578125" style="232" customWidth="1"/>
    <col min="14594" max="14594" width="10.7109375" style="232" customWidth="1"/>
    <col min="14595" max="14595" width="22.42578125" style="232" customWidth="1"/>
    <col min="14596" max="14596" width="12.7109375" style="232" customWidth="1"/>
    <col min="14597" max="14597" width="18.140625" style="232" customWidth="1"/>
    <col min="14598" max="14598" width="28.42578125" style="232" customWidth="1"/>
    <col min="14599" max="14600" width="11.42578125" style="232" customWidth="1"/>
    <col min="14601" max="14601" width="13.7109375" style="232" bestFit="1" customWidth="1"/>
    <col min="14602" max="14847" width="11.42578125" style="232" customWidth="1"/>
    <col min="14848" max="14848" width="3.28515625" style="232" customWidth="1"/>
    <col min="14849" max="14849" width="29.42578125" style="232" customWidth="1"/>
    <col min="14850" max="14850" width="10.7109375" style="232" customWidth="1"/>
    <col min="14851" max="14851" width="22.42578125" style="232" customWidth="1"/>
    <col min="14852" max="14852" width="12.7109375" style="232" customWidth="1"/>
    <col min="14853" max="14853" width="18.140625" style="232" customWidth="1"/>
    <col min="14854" max="14854" width="28.42578125" style="232" customWidth="1"/>
    <col min="14855" max="14856" width="11.42578125" style="232" customWidth="1"/>
    <col min="14857" max="14857" width="13.7109375" style="232" bestFit="1" customWidth="1"/>
    <col min="14858" max="15103" width="11.42578125" style="232" customWidth="1"/>
    <col min="15104" max="15104" width="3.28515625" style="232" customWidth="1"/>
    <col min="15105" max="15105" width="29.42578125" style="232" customWidth="1"/>
    <col min="15106" max="15106" width="10.7109375" style="232" customWidth="1"/>
    <col min="15107" max="15107" width="22.42578125" style="232" customWidth="1"/>
    <col min="15108" max="15108" width="12.7109375" style="232" customWidth="1"/>
    <col min="15109" max="15109" width="18.140625" style="232" customWidth="1"/>
    <col min="15110" max="15110" width="28.42578125" style="232" customWidth="1"/>
    <col min="15111" max="15112" width="11.42578125" style="232" customWidth="1"/>
    <col min="15113" max="15113" width="13.7109375" style="232" bestFit="1" customWidth="1"/>
    <col min="15114" max="15359" width="11.42578125" style="232" customWidth="1"/>
    <col min="15360" max="15360" width="3.28515625" style="232" customWidth="1"/>
    <col min="15361" max="15361" width="29.42578125" style="232" customWidth="1"/>
    <col min="15362" max="15362" width="10.7109375" style="232" customWidth="1"/>
    <col min="15363" max="15363" width="22.42578125" style="232" customWidth="1"/>
    <col min="15364" max="15364" width="12.7109375" style="232" customWidth="1"/>
    <col min="15365" max="15365" width="18.140625" style="232" customWidth="1"/>
    <col min="15366" max="15366" width="28.42578125" style="232" customWidth="1"/>
    <col min="15367" max="15368" width="11.42578125" style="232" customWidth="1"/>
    <col min="15369" max="15369" width="13.7109375" style="232" bestFit="1" customWidth="1"/>
    <col min="15370" max="15615" width="11.42578125" style="232" customWidth="1"/>
    <col min="15616" max="15616" width="3.28515625" style="232" customWidth="1"/>
    <col min="15617" max="15617" width="29.42578125" style="232" customWidth="1"/>
    <col min="15618" max="15618" width="10.7109375" style="232" customWidth="1"/>
    <col min="15619" max="15619" width="22.42578125" style="232" customWidth="1"/>
    <col min="15620" max="15620" width="12.7109375" style="232" customWidth="1"/>
    <col min="15621" max="15621" width="18.140625" style="232" customWidth="1"/>
    <col min="15622" max="15622" width="28.42578125" style="232" customWidth="1"/>
    <col min="15623" max="15624" width="11.42578125" style="232" customWidth="1"/>
    <col min="15625" max="15625" width="13.7109375" style="232" bestFit="1" customWidth="1"/>
    <col min="15626" max="15871" width="11.42578125" style="232" customWidth="1"/>
    <col min="15872" max="15872" width="3.28515625" style="232" customWidth="1"/>
    <col min="15873" max="15873" width="29.42578125" style="232" customWidth="1"/>
    <col min="15874" max="15874" width="10.7109375" style="232" customWidth="1"/>
    <col min="15875" max="15875" width="22.42578125" style="232" customWidth="1"/>
    <col min="15876" max="15876" width="12.7109375" style="232" customWidth="1"/>
    <col min="15877" max="15877" width="18.140625" style="232" customWidth="1"/>
    <col min="15878" max="15878" width="28.42578125" style="232" customWidth="1"/>
    <col min="15879" max="15880" width="11.42578125" style="232" customWidth="1"/>
    <col min="15881" max="15881" width="13.7109375" style="232" bestFit="1" customWidth="1"/>
    <col min="15882" max="16127" width="11.42578125" style="232" customWidth="1"/>
    <col min="16128" max="16128" width="3.28515625" style="232" customWidth="1"/>
    <col min="16129" max="16129" width="29.42578125" style="232" customWidth="1"/>
    <col min="16130" max="16130" width="10.7109375" style="232" customWidth="1"/>
    <col min="16131" max="16131" width="22.42578125" style="232" customWidth="1"/>
    <col min="16132" max="16132" width="12.7109375" style="232" customWidth="1"/>
    <col min="16133" max="16133" width="18.140625" style="232" customWidth="1"/>
    <col min="16134" max="16134" width="28.42578125" style="232" customWidth="1"/>
    <col min="16135" max="16136" width="11.42578125" style="232" customWidth="1"/>
    <col min="16137" max="16137" width="13.7109375" style="232" bestFit="1" customWidth="1"/>
    <col min="16138" max="16384" width="11.42578125" style="232" customWidth="1"/>
  </cols>
  <sheetData>
    <row r="1" spans="2:7" s="230" customFormat="1" ht="75.400000000000006" customHeight="1">
      <c r="B1" s="1092" t="s">
        <v>675</v>
      </c>
      <c r="C1" s="1054"/>
      <c r="D1" s="1054"/>
      <c r="E1" s="1054"/>
      <c r="F1" s="1054"/>
      <c r="G1" s="1093"/>
    </row>
    <row r="2" spans="2:7" ht="14.45" customHeight="1" thickBot="1">
      <c r="B2" s="231"/>
      <c r="G2" s="233"/>
    </row>
    <row r="3" spans="2:7" ht="23.45" customHeight="1" thickBot="1">
      <c r="B3" s="1094" t="s">
        <v>676</v>
      </c>
      <c r="C3" s="1095"/>
      <c r="D3" s="1095"/>
      <c r="E3" s="1095"/>
      <c r="F3" s="1095"/>
      <c r="G3" s="1096"/>
    </row>
    <row r="4" spans="2:7">
      <c r="B4" s="231"/>
      <c r="G4" s="233"/>
    </row>
    <row r="5" spans="2:7">
      <c r="B5" s="1085" t="s">
        <v>677</v>
      </c>
      <c r="C5" s="234"/>
      <c r="D5" s="235" t="s">
        <v>678</v>
      </c>
      <c r="E5" s="235" t="s">
        <v>679</v>
      </c>
      <c r="G5" s="233"/>
    </row>
    <row r="6" spans="2:7" ht="24" customHeight="1">
      <c r="B6" s="1086"/>
      <c r="C6" s="236" t="s">
        <v>167</v>
      </c>
      <c r="D6" s="816"/>
      <c r="E6" s="816">
        <v>850</v>
      </c>
      <c r="G6" s="233"/>
    </row>
    <row r="7" spans="2:7" ht="29.25" customHeight="1">
      <c r="B7" s="467" t="s">
        <v>680</v>
      </c>
      <c r="C7" s="235" t="s">
        <v>681</v>
      </c>
      <c r="D7" s="817">
        <v>26</v>
      </c>
      <c r="E7" s="816">
        <v>85000</v>
      </c>
      <c r="G7" s="233"/>
    </row>
    <row r="8" spans="2:7" ht="27.4" customHeight="1">
      <c r="B8" s="467" t="s">
        <v>682</v>
      </c>
      <c r="C8" s="235" t="s">
        <v>681</v>
      </c>
      <c r="D8" s="817">
        <v>26</v>
      </c>
      <c r="E8" s="816">
        <f>+E7</f>
        <v>85000</v>
      </c>
      <c r="G8" s="233"/>
    </row>
    <row r="9" spans="2:7" ht="24" customHeight="1">
      <c r="B9" s="467" t="s">
        <v>683</v>
      </c>
      <c r="C9" s="235" t="s">
        <v>681</v>
      </c>
      <c r="D9" s="817">
        <v>26</v>
      </c>
      <c r="E9" s="816">
        <v>160000</v>
      </c>
      <c r="G9" s="233"/>
    </row>
    <row r="10" spans="2:7" ht="24" customHeight="1">
      <c r="B10" s="467" t="s">
        <v>684</v>
      </c>
      <c r="C10" s="235" t="s">
        <v>685</v>
      </c>
      <c r="D10" s="816"/>
      <c r="E10" s="816">
        <v>198</v>
      </c>
      <c r="G10" s="233"/>
    </row>
    <row r="11" spans="2:7">
      <c r="B11" s="231"/>
      <c r="G11" s="233"/>
    </row>
    <row r="12" spans="2:7">
      <c r="B12" s="469" t="s">
        <v>686</v>
      </c>
      <c r="C12" s="470"/>
      <c r="G12" s="233"/>
    </row>
    <row r="13" spans="2:7">
      <c r="B13" s="231"/>
      <c r="G13" s="233"/>
    </row>
    <row r="14" spans="2:7">
      <c r="B14" s="237" t="s">
        <v>687</v>
      </c>
      <c r="C14" s="468" t="s">
        <v>688</v>
      </c>
      <c r="D14" s="468" t="s">
        <v>689</v>
      </c>
      <c r="E14" s="468" t="s">
        <v>690</v>
      </c>
      <c r="F14" s="1090" t="s">
        <v>691</v>
      </c>
      <c r="G14" s="1033"/>
    </row>
    <row r="15" spans="2:7">
      <c r="B15" s="238" t="s">
        <v>692</v>
      </c>
      <c r="C15" s="235" t="s">
        <v>167</v>
      </c>
      <c r="D15" s="235">
        <v>454</v>
      </c>
      <c r="E15" s="816">
        <f>+$E$6</f>
        <v>850</v>
      </c>
      <c r="F15" s="1089">
        <f t="shared" ref="F15:F20" si="0">+ROUND(E15*D15,0)</f>
        <v>385900</v>
      </c>
      <c r="G15" s="1033"/>
    </row>
    <row r="16" spans="2:7">
      <c r="B16" s="238" t="s">
        <v>693</v>
      </c>
      <c r="C16" s="235" t="s">
        <v>681</v>
      </c>
      <c r="D16" s="235">
        <v>1.0900000000000001</v>
      </c>
      <c r="E16" s="816">
        <f>+$E$7</f>
        <v>85000</v>
      </c>
      <c r="F16" s="1089">
        <f t="shared" si="0"/>
        <v>92650</v>
      </c>
      <c r="G16" s="1033"/>
    </row>
    <row r="17" spans="2:7">
      <c r="B17" s="238" t="s">
        <v>694</v>
      </c>
      <c r="C17" s="235" t="s">
        <v>685</v>
      </c>
      <c r="D17" s="235">
        <v>240</v>
      </c>
      <c r="E17" s="816">
        <f>+E10</f>
        <v>198</v>
      </c>
      <c r="F17" s="1089">
        <f t="shared" si="0"/>
        <v>47520</v>
      </c>
      <c r="G17" s="1033"/>
    </row>
    <row r="18" spans="2:7">
      <c r="B18" s="238" t="s">
        <v>695</v>
      </c>
      <c r="C18" s="235" t="s">
        <v>681</v>
      </c>
      <c r="D18" s="235">
        <f>+D16</f>
        <v>1.0900000000000001</v>
      </c>
      <c r="E18" s="816">
        <v>26000</v>
      </c>
      <c r="F18" s="1089">
        <f t="shared" si="0"/>
        <v>28340</v>
      </c>
      <c r="G18" s="1033"/>
    </row>
    <row r="19" spans="2:7">
      <c r="B19" s="238" t="s">
        <v>696</v>
      </c>
      <c r="C19" s="235" t="s">
        <v>36</v>
      </c>
      <c r="D19" s="240">
        <v>1</v>
      </c>
      <c r="E19" s="816">
        <v>57000</v>
      </c>
      <c r="F19" s="1089">
        <f t="shared" si="0"/>
        <v>57000</v>
      </c>
      <c r="G19" s="1033"/>
    </row>
    <row r="20" spans="2:7" ht="27.6" customHeight="1">
      <c r="B20" s="239" t="s">
        <v>697</v>
      </c>
      <c r="C20" s="235" t="s">
        <v>698</v>
      </c>
      <c r="D20" s="240">
        <f>+D15</f>
        <v>454</v>
      </c>
      <c r="E20" s="816">
        <v>100</v>
      </c>
      <c r="F20" s="1089">
        <f t="shared" si="0"/>
        <v>45400</v>
      </c>
      <c r="G20" s="1033"/>
    </row>
    <row r="21" spans="2:7">
      <c r="B21" s="1091" t="s">
        <v>515</v>
      </c>
      <c r="C21" s="1082"/>
      <c r="D21" s="1082"/>
      <c r="E21" s="1082"/>
      <c r="F21" s="1035"/>
      <c r="G21" s="818">
        <f>F15+F16+F17+F18+F20+F19</f>
        <v>656810</v>
      </c>
    </row>
    <row r="22" spans="2:7">
      <c r="B22" s="231"/>
      <c r="G22" s="233"/>
    </row>
    <row r="23" spans="2:7">
      <c r="B23" s="469" t="s">
        <v>699</v>
      </c>
      <c r="C23" s="470"/>
      <c r="G23" s="233"/>
    </row>
    <row r="24" spans="2:7">
      <c r="B24" s="231"/>
      <c r="G24" s="233"/>
    </row>
    <row r="25" spans="2:7">
      <c r="B25" s="237" t="s">
        <v>687</v>
      </c>
      <c r="C25" s="468" t="s">
        <v>688</v>
      </c>
      <c r="D25" s="468" t="s">
        <v>689</v>
      </c>
      <c r="E25" s="468" t="s">
        <v>690</v>
      </c>
      <c r="F25" s="1090" t="s">
        <v>691</v>
      </c>
      <c r="G25" s="1033"/>
    </row>
    <row r="26" spans="2:7">
      <c r="B26" s="238" t="s">
        <v>692</v>
      </c>
      <c r="C26" s="235" t="s">
        <v>167</v>
      </c>
      <c r="D26" s="235">
        <v>364</v>
      </c>
      <c r="E26" s="816">
        <f>+$E$6</f>
        <v>850</v>
      </c>
      <c r="F26" s="1089">
        <f>+ROUND(E26*D26,0)</f>
        <v>309400</v>
      </c>
      <c r="G26" s="1033"/>
    </row>
    <row r="27" spans="2:7">
      <c r="B27" s="238" t="s">
        <v>693</v>
      </c>
      <c r="C27" s="235" t="s">
        <v>681</v>
      </c>
      <c r="D27" s="235">
        <v>1.1599999999999999</v>
      </c>
      <c r="E27" s="816">
        <f>+$E$7</f>
        <v>85000</v>
      </c>
      <c r="F27" s="1089">
        <f>+ROUND(E27*D27,0)</f>
        <v>98600</v>
      </c>
      <c r="G27" s="1033"/>
    </row>
    <row r="28" spans="2:7">
      <c r="B28" s="238" t="s">
        <v>694</v>
      </c>
      <c r="C28" s="235" t="s">
        <v>685</v>
      </c>
      <c r="D28" s="235">
        <v>220</v>
      </c>
      <c r="E28" s="816">
        <f>+E10</f>
        <v>198</v>
      </c>
      <c r="F28" s="1089">
        <f>+ROUND(E28*D28,0)</f>
        <v>43560</v>
      </c>
      <c r="G28" s="1033"/>
    </row>
    <row r="29" spans="2:7">
      <c r="B29" s="238" t="s">
        <v>696</v>
      </c>
      <c r="C29" s="235" t="s">
        <v>36</v>
      </c>
      <c r="D29" s="240">
        <v>1</v>
      </c>
      <c r="E29" s="816">
        <v>57000</v>
      </c>
      <c r="F29" s="1089">
        <f>+ROUND(E29*D29,0)</f>
        <v>57000</v>
      </c>
      <c r="G29" s="1033"/>
    </row>
    <row r="30" spans="2:7">
      <c r="B30" s="238" t="s">
        <v>695</v>
      </c>
      <c r="C30" s="235" t="s">
        <v>681</v>
      </c>
      <c r="D30" s="235">
        <f>+D27</f>
        <v>1.1599999999999999</v>
      </c>
      <c r="E30" s="816">
        <v>26000</v>
      </c>
      <c r="F30" s="1089">
        <f>+ROUND(E30*D30,0)</f>
        <v>30160</v>
      </c>
      <c r="G30" s="1033"/>
    </row>
    <row r="31" spans="2:7">
      <c r="B31" s="1091" t="s">
        <v>515</v>
      </c>
      <c r="C31" s="1082"/>
      <c r="D31" s="1082"/>
      <c r="E31" s="1082"/>
      <c r="F31" s="1035"/>
      <c r="G31" s="818">
        <f>F26+F27+F28+F30+F29</f>
        <v>538720</v>
      </c>
    </row>
    <row r="32" spans="2:7">
      <c r="B32" s="231"/>
      <c r="F32" s="819"/>
      <c r="G32" s="820"/>
    </row>
    <row r="33" spans="2:7">
      <c r="B33" s="231"/>
      <c r="F33" s="819"/>
      <c r="G33" s="820"/>
    </row>
    <row r="34" spans="2:7">
      <c r="B34" s="231"/>
      <c r="F34" s="819"/>
      <c r="G34" s="820"/>
    </row>
    <row r="35" spans="2:7">
      <c r="B35" s="231"/>
      <c r="G35" s="233"/>
    </row>
    <row r="36" spans="2:7">
      <c r="B36" s="469" t="s">
        <v>700</v>
      </c>
      <c r="C36" s="470"/>
      <c r="G36" s="233"/>
    </row>
    <row r="37" spans="2:7">
      <c r="B37" s="231"/>
      <c r="G37" s="233"/>
    </row>
    <row r="38" spans="2:7">
      <c r="B38" s="237" t="s">
        <v>687</v>
      </c>
      <c r="C38" s="468" t="s">
        <v>688</v>
      </c>
      <c r="D38" s="468" t="s">
        <v>689</v>
      </c>
      <c r="E38" s="468" t="s">
        <v>690</v>
      </c>
      <c r="F38" s="1090" t="s">
        <v>691</v>
      </c>
      <c r="G38" s="1033"/>
    </row>
    <row r="39" spans="2:7">
      <c r="B39" s="238" t="s">
        <v>692</v>
      </c>
      <c r="C39" s="235" t="s">
        <v>167</v>
      </c>
      <c r="D39" s="235">
        <v>302</v>
      </c>
      <c r="E39" s="816">
        <f>+$E$6</f>
        <v>850</v>
      </c>
      <c r="F39" s="1089">
        <f>+ROUND(E39*D39,0)</f>
        <v>256700</v>
      </c>
      <c r="G39" s="1033"/>
    </row>
    <row r="40" spans="2:7">
      <c r="B40" s="238" t="s">
        <v>693</v>
      </c>
      <c r="C40" s="235" t="s">
        <v>681</v>
      </c>
      <c r="D40" s="235">
        <v>1.2</v>
      </c>
      <c r="E40" s="816">
        <f>+$E$7</f>
        <v>85000</v>
      </c>
      <c r="F40" s="1089">
        <f>+ROUND(E40*D40,0)</f>
        <v>102000</v>
      </c>
      <c r="G40" s="1033"/>
    </row>
    <row r="41" spans="2:7">
      <c r="B41" s="238" t="s">
        <v>694</v>
      </c>
      <c r="C41" s="235" t="s">
        <v>685</v>
      </c>
      <c r="D41" s="235">
        <v>182</v>
      </c>
      <c r="E41" s="816">
        <f>+E10</f>
        <v>198</v>
      </c>
      <c r="F41" s="1089">
        <f>+ROUND(E41*D41,0)</f>
        <v>36036</v>
      </c>
      <c r="G41" s="1033"/>
    </row>
    <row r="42" spans="2:7">
      <c r="B42" s="238" t="s">
        <v>696</v>
      </c>
      <c r="C42" s="235" t="s">
        <v>36</v>
      </c>
      <c r="D42" s="240">
        <v>1</v>
      </c>
      <c r="E42" s="816">
        <v>85000</v>
      </c>
      <c r="F42" s="1089">
        <f>+ROUND(E42*D42,0)</f>
        <v>85000</v>
      </c>
      <c r="G42" s="1033"/>
    </row>
    <row r="43" spans="2:7">
      <c r="B43" s="238" t="s">
        <v>695</v>
      </c>
      <c r="C43" s="235" t="s">
        <v>681</v>
      </c>
      <c r="D43" s="235">
        <f>+D40</f>
        <v>1.2</v>
      </c>
      <c r="E43" s="816">
        <v>26000</v>
      </c>
      <c r="F43" s="1089">
        <f>+ROUND(E43*D43,0)</f>
        <v>31200</v>
      </c>
      <c r="G43" s="1033"/>
    </row>
    <row r="44" spans="2:7">
      <c r="B44" s="1091" t="s">
        <v>515</v>
      </c>
      <c r="C44" s="1082"/>
      <c r="D44" s="1082"/>
      <c r="E44" s="1082"/>
      <c r="F44" s="1035"/>
      <c r="G44" s="818">
        <f>F39+F40+F41+F43+F42</f>
        <v>510936</v>
      </c>
    </row>
    <row r="45" spans="2:7">
      <c r="B45" s="231"/>
      <c r="G45" s="233"/>
    </row>
    <row r="46" spans="2:7">
      <c r="B46" s="469" t="s">
        <v>701</v>
      </c>
      <c r="C46" s="470" t="s">
        <v>702</v>
      </c>
      <c r="G46" s="233"/>
    </row>
    <row r="47" spans="2:7">
      <c r="B47" s="231"/>
      <c r="G47" s="233"/>
    </row>
    <row r="48" spans="2:7">
      <c r="B48" s="237" t="s">
        <v>687</v>
      </c>
      <c r="C48" s="468" t="s">
        <v>688</v>
      </c>
      <c r="D48" s="468" t="s">
        <v>689</v>
      </c>
      <c r="E48" s="468" t="s">
        <v>690</v>
      </c>
      <c r="F48" s="1090" t="s">
        <v>691</v>
      </c>
      <c r="G48" s="1033"/>
    </row>
    <row r="49" spans="2:7">
      <c r="B49" s="238" t="s">
        <v>692</v>
      </c>
      <c r="C49" s="235" t="s">
        <v>167</v>
      </c>
      <c r="D49" s="240">
        <f>9.1*50</f>
        <v>455</v>
      </c>
      <c r="E49" s="816">
        <f>+$E$6</f>
        <v>850</v>
      </c>
      <c r="F49" s="1089">
        <f t="shared" ref="F49:F56" si="1">+ROUND(E49*D49,0)</f>
        <v>386750</v>
      </c>
      <c r="G49" s="1033"/>
    </row>
    <row r="50" spans="2:7">
      <c r="B50" s="238" t="s">
        <v>703</v>
      </c>
      <c r="C50" s="235" t="s">
        <v>681</v>
      </c>
      <c r="D50" s="235">
        <v>0.67</v>
      </c>
      <c r="E50" s="816">
        <f>+$E$8</f>
        <v>85000</v>
      </c>
      <c r="F50" s="1089">
        <f t="shared" si="1"/>
        <v>56950</v>
      </c>
      <c r="G50" s="1033"/>
    </row>
    <row r="51" spans="2:7">
      <c r="B51" s="238" t="s">
        <v>704</v>
      </c>
      <c r="C51" s="235" t="s">
        <v>681</v>
      </c>
      <c r="D51" s="235">
        <v>0.67</v>
      </c>
      <c r="E51" s="816">
        <f>+$E$9</f>
        <v>160000</v>
      </c>
      <c r="F51" s="1089">
        <f t="shared" si="1"/>
        <v>107200</v>
      </c>
      <c r="G51" s="1033"/>
    </row>
    <row r="52" spans="2:7">
      <c r="B52" s="238" t="s">
        <v>705</v>
      </c>
      <c r="C52" s="235" t="s">
        <v>706</v>
      </c>
      <c r="D52" s="235">
        <v>0.3</v>
      </c>
      <c r="E52" s="816">
        <v>100000</v>
      </c>
      <c r="F52" s="1087">
        <f t="shared" si="1"/>
        <v>30000</v>
      </c>
      <c r="G52" s="1088"/>
    </row>
    <row r="53" spans="2:7">
      <c r="B53" s="238" t="s">
        <v>707</v>
      </c>
      <c r="C53" s="235" t="s">
        <v>685</v>
      </c>
      <c r="D53" s="235">
        <v>260</v>
      </c>
      <c r="E53" s="816">
        <f>+E10</f>
        <v>198</v>
      </c>
      <c r="F53" s="1087">
        <f t="shared" si="1"/>
        <v>51480</v>
      </c>
      <c r="G53" s="1088"/>
    </row>
    <row r="54" spans="2:7">
      <c r="B54" s="238" t="s">
        <v>696</v>
      </c>
      <c r="C54" s="235" t="s">
        <v>36</v>
      </c>
      <c r="D54" s="240">
        <v>1</v>
      </c>
      <c r="E54" s="816">
        <f>+E42</f>
        <v>85000</v>
      </c>
      <c r="F54" s="1089">
        <f t="shared" si="1"/>
        <v>85000</v>
      </c>
      <c r="G54" s="1033"/>
    </row>
    <row r="55" spans="2:7">
      <c r="B55" s="238" t="s">
        <v>708</v>
      </c>
      <c r="C55" s="235" t="s">
        <v>681</v>
      </c>
      <c r="D55" s="235">
        <f>+D50</f>
        <v>0.67</v>
      </c>
      <c r="E55" s="816">
        <v>26000</v>
      </c>
      <c r="F55" s="1087">
        <f t="shared" si="1"/>
        <v>17420</v>
      </c>
      <c r="G55" s="1088"/>
    </row>
    <row r="56" spans="2:7">
      <c r="B56" s="238" t="s">
        <v>709</v>
      </c>
      <c r="C56" s="235" t="s">
        <v>681</v>
      </c>
      <c r="D56" s="235">
        <f>+D51</f>
        <v>0.67</v>
      </c>
      <c r="E56" s="816">
        <v>26000</v>
      </c>
      <c r="F56" s="1087">
        <f t="shared" si="1"/>
        <v>17420</v>
      </c>
      <c r="G56" s="1088"/>
    </row>
    <row r="57" spans="2:7">
      <c r="B57" s="1091" t="s">
        <v>515</v>
      </c>
      <c r="C57" s="1082"/>
      <c r="D57" s="1082"/>
      <c r="E57" s="1082"/>
      <c r="F57" s="1035"/>
      <c r="G57" s="818">
        <f>F49+F50+F51+F52+F53+F55+F56+F54</f>
        <v>752220</v>
      </c>
    </row>
    <row r="58" spans="2:7">
      <c r="B58" s="231"/>
      <c r="F58" s="821"/>
      <c r="G58" s="822"/>
    </row>
    <row r="59" spans="2:7">
      <c r="B59" s="469" t="s">
        <v>710</v>
      </c>
      <c r="C59" s="470" t="s">
        <v>711</v>
      </c>
      <c r="G59" s="233"/>
    </row>
    <row r="60" spans="2:7">
      <c r="B60" s="231"/>
      <c r="G60" s="233"/>
    </row>
    <row r="61" spans="2:7">
      <c r="B61" s="237" t="s">
        <v>687</v>
      </c>
      <c r="C61" s="468" t="s">
        <v>688</v>
      </c>
      <c r="D61" s="468" t="s">
        <v>689</v>
      </c>
      <c r="E61" s="468" t="s">
        <v>690</v>
      </c>
      <c r="F61" s="1090" t="s">
        <v>691</v>
      </c>
      <c r="G61" s="1033"/>
    </row>
    <row r="62" spans="2:7">
      <c r="B62" s="238" t="s">
        <v>692</v>
      </c>
      <c r="C62" s="235" t="s">
        <v>167</v>
      </c>
      <c r="D62" s="240">
        <f>8.3*50</f>
        <v>415</v>
      </c>
      <c r="E62" s="816">
        <f>+$E$6</f>
        <v>850</v>
      </c>
      <c r="F62" s="1089">
        <f t="shared" ref="F62:F69" si="2">+ROUND(E62*D62,0)</f>
        <v>352750</v>
      </c>
      <c r="G62" s="1033"/>
    </row>
    <row r="63" spans="2:7">
      <c r="B63" s="238" t="s">
        <v>712</v>
      </c>
      <c r="C63" s="235" t="s">
        <v>681</v>
      </c>
      <c r="D63" s="235">
        <v>0.6</v>
      </c>
      <c r="E63" s="816">
        <f>+$E$8</f>
        <v>85000</v>
      </c>
      <c r="F63" s="1089">
        <f t="shared" si="2"/>
        <v>51000</v>
      </c>
      <c r="G63" s="1033"/>
    </row>
    <row r="64" spans="2:7">
      <c r="B64" s="238" t="s">
        <v>704</v>
      </c>
      <c r="C64" s="235" t="s">
        <v>681</v>
      </c>
      <c r="D64" s="235">
        <v>0.76</v>
      </c>
      <c r="E64" s="816">
        <f>+$E$9</f>
        <v>160000</v>
      </c>
      <c r="F64" s="1089">
        <f t="shared" si="2"/>
        <v>121600</v>
      </c>
      <c r="G64" s="1033"/>
    </row>
    <row r="65" spans="2:7">
      <c r="B65" s="238" t="s">
        <v>705</v>
      </c>
      <c r="C65" s="235" t="s">
        <v>706</v>
      </c>
      <c r="D65" s="235">
        <v>0.13</v>
      </c>
      <c r="E65" s="816">
        <v>100000</v>
      </c>
      <c r="F65" s="1089">
        <f t="shared" si="2"/>
        <v>13000</v>
      </c>
      <c r="G65" s="1033"/>
    </row>
    <row r="66" spans="2:7">
      <c r="B66" s="238" t="s">
        <v>707</v>
      </c>
      <c r="C66" s="235" t="s">
        <v>685</v>
      </c>
      <c r="D66" s="235">
        <v>250</v>
      </c>
      <c r="E66" s="816">
        <f>+E10</f>
        <v>198</v>
      </c>
      <c r="F66" s="1089">
        <f t="shared" si="2"/>
        <v>49500</v>
      </c>
      <c r="G66" s="1033"/>
    </row>
    <row r="67" spans="2:7">
      <c r="B67" s="238" t="s">
        <v>696</v>
      </c>
      <c r="C67" s="235" t="s">
        <v>36</v>
      </c>
      <c r="D67" s="240">
        <v>1</v>
      </c>
      <c r="E67" s="816">
        <f>+E54</f>
        <v>85000</v>
      </c>
      <c r="F67" s="1089">
        <f t="shared" si="2"/>
        <v>85000</v>
      </c>
      <c r="G67" s="1033"/>
    </row>
    <row r="68" spans="2:7">
      <c r="B68" s="238" t="s">
        <v>695</v>
      </c>
      <c r="C68" s="235" t="s">
        <v>681</v>
      </c>
      <c r="D68" s="240">
        <f>+D63</f>
        <v>0.6</v>
      </c>
      <c r="E68" s="816">
        <v>26000</v>
      </c>
      <c r="F68" s="1089">
        <f t="shared" si="2"/>
        <v>15600</v>
      </c>
      <c r="G68" s="1033"/>
    </row>
    <row r="69" spans="2:7">
      <c r="B69" s="238" t="s">
        <v>709</v>
      </c>
      <c r="C69" s="235" t="s">
        <v>681</v>
      </c>
      <c r="D69" s="240">
        <f>+D64</f>
        <v>0.76</v>
      </c>
      <c r="E69" s="816">
        <v>26000</v>
      </c>
      <c r="F69" s="1089">
        <f t="shared" si="2"/>
        <v>19760</v>
      </c>
      <c r="G69" s="1033"/>
    </row>
    <row r="70" spans="2:7">
      <c r="B70" s="1091" t="s">
        <v>515</v>
      </c>
      <c r="C70" s="1082"/>
      <c r="D70" s="1082"/>
      <c r="E70" s="1082"/>
      <c r="F70" s="1035"/>
      <c r="G70" s="818">
        <f>F62+F63+F64+F65+F66+F68+F69+F67</f>
        <v>708210</v>
      </c>
    </row>
    <row r="71" spans="2:7">
      <c r="B71" s="231"/>
      <c r="F71" s="821"/>
      <c r="G71" s="822"/>
    </row>
    <row r="72" spans="2:7">
      <c r="B72" s="231"/>
      <c r="F72" s="821"/>
      <c r="G72" s="822"/>
    </row>
    <row r="73" spans="2:7">
      <c r="B73" s="469" t="s">
        <v>713</v>
      </c>
      <c r="C73" s="470" t="s">
        <v>714</v>
      </c>
      <c r="G73" s="233"/>
    </row>
    <row r="74" spans="2:7">
      <c r="B74" s="231"/>
      <c r="G74" s="233"/>
    </row>
    <row r="75" spans="2:7">
      <c r="B75" s="237" t="s">
        <v>687</v>
      </c>
      <c r="C75" s="468" t="s">
        <v>688</v>
      </c>
      <c r="D75" s="468" t="s">
        <v>689</v>
      </c>
      <c r="E75" s="468" t="s">
        <v>690</v>
      </c>
      <c r="F75" s="1090" t="s">
        <v>691</v>
      </c>
      <c r="G75" s="1033"/>
    </row>
    <row r="76" spans="2:7">
      <c r="B76" s="238" t="s">
        <v>692</v>
      </c>
      <c r="C76" s="235" t="s">
        <v>167</v>
      </c>
      <c r="D76" s="235">
        <f>7.6*50</f>
        <v>380</v>
      </c>
      <c r="E76" s="816">
        <f>+$E$6</f>
        <v>850</v>
      </c>
      <c r="F76" s="1089">
        <f t="shared" ref="F76:F84" si="3">+ROUND(E76*D76,0)</f>
        <v>323000</v>
      </c>
      <c r="G76" s="1033"/>
    </row>
    <row r="77" spans="2:7">
      <c r="B77" s="238" t="s">
        <v>703</v>
      </c>
      <c r="C77" s="235" t="s">
        <v>681</v>
      </c>
      <c r="D77" s="235">
        <v>0.57999999999999996</v>
      </c>
      <c r="E77" s="816">
        <f>+$E$8</f>
        <v>85000</v>
      </c>
      <c r="F77" s="1089">
        <f t="shared" si="3"/>
        <v>49300</v>
      </c>
      <c r="G77" s="1033"/>
    </row>
    <row r="78" spans="2:7">
      <c r="B78" s="238" t="s">
        <v>704</v>
      </c>
      <c r="C78" s="235" t="s">
        <v>681</v>
      </c>
      <c r="D78" s="235">
        <v>0.88</v>
      </c>
      <c r="E78" s="816">
        <f>+$E$9</f>
        <v>160000</v>
      </c>
      <c r="F78" s="1089">
        <f t="shared" si="3"/>
        <v>140800</v>
      </c>
      <c r="G78" s="1033"/>
    </row>
    <row r="79" spans="2:7">
      <c r="B79" s="238" t="s">
        <v>705</v>
      </c>
      <c r="C79" s="235" t="s">
        <v>706</v>
      </c>
      <c r="D79" s="235">
        <v>0.13</v>
      </c>
      <c r="E79" s="816">
        <v>100000</v>
      </c>
      <c r="F79" s="1089">
        <f t="shared" si="3"/>
        <v>13000</v>
      </c>
      <c r="G79" s="1033"/>
    </row>
    <row r="80" spans="2:7">
      <c r="B80" s="238" t="s">
        <v>707</v>
      </c>
      <c r="C80" s="235" t="s">
        <v>685</v>
      </c>
      <c r="D80" s="235">
        <v>180</v>
      </c>
      <c r="E80" s="816">
        <f>+E10</f>
        <v>198</v>
      </c>
      <c r="F80" s="1089">
        <f t="shared" si="3"/>
        <v>35640</v>
      </c>
      <c r="G80" s="1033"/>
    </row>
    <row r="81" spans="2:9">
      <c r="B81" s="238" t="s">
        <v>695</v>
      </c>
      <c r="C81" s="235" t="s">
        <v>681</v>
      </c>
      <c r="D81" s="240">
        <f>+D77</f>
        <v>0.57999999999999996</v>
      </c>
      <c r="E81" s="816">
        <v>26000</v>
      </c>
      <c r="F81" s="1089">
        <f t="shared" si="3"/>
        <v>15080</v>
      </c>
      <c r="G81" s="1033"/>
    </row>
    <row r="82" spans="2:9">
      <c r="B82" s="238" t="s">
        <v>709</v>
      </c>
      <c r="C82" s="235" t="s">
        <v>681</v>
      </c>
      <c r="D82" s="240">
        <f>+D78</f>
        <v>0.88</v>
      </c>
      <c r="E82" s="816">
        <v>26000</v>
      </c>
      <c r="F82" s="1089">
        <f t="shared" si="3"/>
        <v>22880</v>
      </c>
      <c r="G82" s="1033"/>
    </row>
    <row r="83" spans="2:9">
      <c r="B83" s="238" t="s">
        <v>696</v>
      </c>
      <c r="C83" s="235" t="s">
        <v>36</v>
      </c>
      <c r="D83" s="240">
        <v>1</v>
      </c>
      <c r="E83" s="816">
        <f>+E67</f>
        <v>85000</v>
      </c>
      <c r="F83" s="1089">
        <f t="shared" si="3"/>
        <v>85000</v>
      </c>
      <c r="G83" s="1033"/>
    </row>
    <row r="84" spans="2:9">
      <c r="B84" s="238" t="s">
        <v>715</v>
      </c>
      <c r="C84" s="235" t="s">
        <v>716</v>
      </c>
      <c r="D84" s="240">
        <v>0.03</v>
      </c>
      <c r="E84" s="816">
        <f>+F83</f>
        <v>85000</v>
      </c>
      <c r="F84" s="1089">
        <f t="shared" si="3"/>
        <v>2550</v>
      </c>
      <c r="G84" s="1033"/>
    </row>
    <row r="85" spans="2:9">
      <c r="B85" s="1091" t="s">
        <v>515</v>
      </c>
      <c r="C85" s="1082"/>
      <c r="D85" s="1082"/>
      <c r="E85" s="1082"/>
      <c r="F85" s="1035"/>
      <c r="G85" s="818">
        <f>F76+F77+F78+F79+F80+F81+F82+F83+F84</f>
        <v>687250</v>
      </c>
    </row>
    <row r="86" spans="2:9">
      <c r="B86" s="231"/>
      <c r="F86" s="819"/>
      <c r="G86" s="820"/>
    </row>
    <row r="87" spans="2:9">
      <c r="B87" s="231"/>
      <c r="F87" s="819"/>
      <c r="G87" s="820"/>
    </row>
    <row r="88" spans="2:9">
      <c r="B88" s="241"/>
      <c r="G88" s="233"/>
    </row>
    <row r="89" spans="2:9">
      <c r="B89" s="242"/>
      <c r="G89" s="233"/>
    </row>
    <row r="90" spans="2:9">
      <c r="B90" s="469" t="s">
        <v>717</v>
      </c>
      <c r="C90" s="470" t="s">
        <v>718</v>
      </c>
      <c r="G90" s="233"/>
    </row>
    <row r="91" spans="2:9">
      <c r="B91" s="231"/>
      <c r="G91" s="233"/>
    </row>
    <row r="92" spans="2:9">
      <c r="B92" s="237" t="s">
        <v>687</v>
      </c>
      <c r="C92" s="468" t="s">
        <v>688</v>
      </c>
      <c r="D92" s="468" t="s">
        <v>689</v>
      </c>
      <c r="E92" s="468" t="s">
        <v>690</v>
      </c>
      <c r="F92" s="1090" t="s">
        <v>691</v>
      </c>
      <c r="G92" s="1033"/>
    </row>
    <row r="93" spans="2:9">
      <c r="B93" s="238" t="s">
        <v>692</v>
      </c>
      <c r="C93" s="235" t="s">
        <v>167</v>
      </c>
      <c r="D93" s="235">
        <f>7.1*50</f>
        <v>355</v>
      </c>
      <c r="E93" s="816">
        <f>+$E$6</f>
        <v>850</v>
      </c>
      <c r="F93" s="1089">
        <f t="shared" ref="F93:F100" si="4">+ROUND(E93*D93,0)</f>
        <v>301750</v>
      </c>
      <c r="G93" s="1033"/>
    </row>
    <row r="94" spans="2:9">
      <c r="B94" s="238" t="s">
        <v>719</v>
      </c>
      <c r="C94" s="235" t="s">
        <v>681</v>
      </c>
      <c r="D94" s="235">
        <v>0.52</v>
      </c>
      <c r="E94" s="816">
        <f>+$E$8</f>
        <v>85000</v>
      </c>
      <c r="F94" s="1089">
        <f t="shared" si="4"/>
        <v>44200</v>
      </c>
      <c r="G94" s="1033"/>
      <c r="I94" s="823"/>
    </row>
    <row r="95" spans="2:9">
      <c r="B95" s="238" t="s">
        <v>704</v>
      </c>
      <c r="C95" s="235" t="s">
        <v>681</v>
      </c>
      <c r="D95" s="235">
        <v>0.94</v>
      </c>
      <c r="E95" s="816">
        <f>+$E$9</f>
        <v>160000</v>
      </c>
      <c r="F95" s="1089">
        <f t="shared" si="4"/>
        <v>150400</v>
      </c>
      <c r="G95" s="1033"/>
      <c r="I95" s="823"/>
    </row>
    <row r="96" spans="2:9">
      <c r="B96" s="238" t="s">
        <v>705</v>
      </c>
      <c r="C96" s="235" t="s">
        <v>706</v>
      </c>
      <c r="D96" s="235">
        <v>0.13</v>
      </c>
      <c r="E96" s="816">
        <v>100000</v>
      </c>
      <c r="F96" s="1089">
        <f t="shared" si="4"/>
        <v>13000</v>
      </c>
      <c r="G96" s="1033"/>
    </row>
    <row r="97" spans="2:7">
      <c r="B97" s="238" t="s">
        <v>707</v>
      </c>
      <c r="C97" s="235" t="s">
        <v>685</v>
      </c>
      <c r="D97" s="235">
        <v>170</v>
      </c>
      <c r="E97" s="816">
        <f>+E10</f>
        <v>198</v>
      </c>
      <c r="F97" s="1089">
        <f t="shared" si="4"/>
        <v>33660</v>
      </c>
      <c r="G97" s="1033"/>
    </row>
    <row r="98" spans="2:7">
      <c r="B98" s="238" t="s">
        <v>696</v>
      </c>
      <c r="C98" s="235" t="s">
        <v>36</v>
      </c>
      <c r="D98" s="240">
        <v>1</v>
      </c>
      <c r="E98" s="816">
        <f>+E83</f>
        <v>85000</v>
      </c>
      <c r="F98" s="1089">
        <f t="shared" si="4"/>
        <v>85000</v>
      </c>
      <c r="G98" s="1033"/>
    </row>
    <row r="99" spans="2:7">
      <c r="B99" s="238" t="s">
        <v>708</v>
      </c>
      <c r="C99" s="235" t="s">
        <v>681</v>
      </c>
      <c r="D99" s="240">
        <f>+D94</f>
        <v>0.52</v>
      </c>
      <c r="E99" s="816">
        <v>26000</v>
      </c>
      <c r="F99" s="1089">
        <f t="shared" si="4"/>
        <v>13520</v>
      </c>
      <c r="G99" s="1033"/>
    </row>
    <row r="100" spans="2:7">
      <c r="B100" s="238" t="s">
        <v>709</v>
      </c>
      <c r="C100" s="235" t="s">
        <v>681</v>
      </c>
      <c r="D100" s="240">
        <f>+D95</f>
        <v>0.94</v>
      </c>
      <c r="E100" s="816">
        <v>26000</v>
      </c>
      <c r="F100" s="1089">
        <f t="shared" si="4"/>
        <v>24440</v>
      </c>
      <c r="G100" s="1033"/>
    </row>
    <row r="101" spans="2:7">
      <c r="B101" s="1091" t="s">
        <v>515</v>
      </c>
      <c r="C101" s="1082"/>
      <c r="D101" s="1082"/>
      <c r="E101" s="1082"/>
      <c r="F101" s="1035"/>
      <c r="G101" s="818">
        <f>F93+F94+F95+F96+F97+F99+F100+F98</f>
        <v>665970</v>
      </c>
    </row>
    <row r="102" spans="2:7">
      <c r="B102" s="231"/>
      <c r="G102" s="233"/>
    </row>
    <row r="103" spans="2:7">
      <c r="B103" s="231"/>
      <c r="G103" s="233"/>
    </row>
    <row r="104" spans="2:7">
      <c r="B104" s="469" t="s">
        <v>720</v>
      </c>
      <c r="C104" s="470" t="s">
        <v>721</v>
      </c>
      <c r="G104" s="233"/>
    </row>
    <row r="105" spans="2:7">
      <c r="B105" s="231"/>
      <c r="G105" s="233"/>
    </row>
    <row r="106" spans="2:7">
      <c r="B106" s="237" t="s">
        <v>687</v>
      </c>
      <c r="C106" s="468" t="s">
        <v>688</v>
      </c>
      <c r="D106" s="468" t="s">
        <v>689</v>
      </c>
      <c r="E106" s="468" t="s">
        <v>690</v>
      </c>
      <c r="F106" s="1090" t="s">
        <v>691</v>
      </c>
      <c r="G106" s="1033"/>
    </row>
    <row r="107" spans="2:7">
      <c r="B107" s="238" t="s">
        <v>692</v>
      </c>
      <c r="C107" s="235" t="s">
        <v>167</v>
      </c>
      <c r="D107" s="235">
        <f>6.1*50</f>
        <v>305</v>
      </c>
      <c r="E107" s="816">
        <f>+$E$6</f>
        <v>850</v>
      </c>
      <c r="F107" s="1089">
        <f t="shared" ref="F107:F114" si="5">+ROUND(E107*D107,0)</f>
        <v>259250</v>
      </c>
      <c r="G107" s="1033"/>
    </row>
    <row r="108" spans="2:7">
      <c r="B108" s="238" t="s">
        <v>719</v>
      </c>
      <c r="C108" s="235" t="s">
        <v>681</v>
      </c>
      <c r="D108" s="235">
        <v>0.55000000000000004</v>
      </c>
      <c r="E108" s="816">
        <f>+$E$8</f>
        <v>85000</v>
      </c>
      <c r="F108" s="1089">
        <f t="shared" si="5"/>
        <v>46750</v>
      </c>
      <c r="G108" s="1033"/>
    </row>
    <row r="109" spans="2:7">
      <c r="B109" s="238" t="s">
        <v>704</v>
      </c>
      <c r="C109" s="235" t="s">
        <v>681</v>
      </c>
      <c r="D109" s="235">
        <v>0.92</v>
      </c>
      <c r="E109" s="816">
        <f>+$E$9</f>
        <v>160000</v>
      </c>
      <c r="F109" s="1089">
        <f t="shared" si="5"/>
        <v>147200</v>
      </c>
      <c r="G109" s="1033"/>
    </row>
    <row r="110" spans="2:7">
      <c r="B110" s="238" t="s">
        <v>705</v>
      </c>
      <c r="C110" s="235" t="s">
        <v>706</v>
      </c>
      <c r="D110" s="235">
        <v>0.13</v>
      </c>
      <c r="E110" s="816">
        <v>100000</v>
      </c>
      <c r="F110" s="1089">
        <f t="shared" si="5"/>
        <v>13000</v>
      </c>
      <c r="G110" s="1033"/>
    </row>
    <row r="111" spans="2:7">
      <c r="B111" s="238" t="s">
        <v>707</v>
      </c>
      <c r="C111" s="235" t="s">
        <v>685</v>
      </c>
      <c r="D111" s="235">
        <v>170</v>
      </c>
      <c r="E111" s="816">
        <f>+E10</f>
        <v>198</v>
      </c>
      <c r="F111" s="1089">
        <f t="shared" si="5"/>
        <v>33660</v>
      </c>
      <c r="G111" s="1033"/>
    </row>
    <row r="112" spans="2:7">
      <c r="B112" s="238" t="s">
        <v>696</v>
      </c>
      <c r="C112" s="235" t="s">
        <v>36</v>
      </c>
      <c r="D112" s="240">
        <v>1</v>
      </c>
      <c r="E112" s="816">
        <f>+E98</f>
        <v>85000</v>
      </c>
      <c r="F112" s="1089">
        <f t="shared" si="5"/>
        <v>85000</v>
      </c>
      <c r="G112" s="1033"/>
    </row>
    <row r="113" spans="2:7">
      <c r="B113" s="238" t="s">
        <v>708</v>
      </c>
      <c r="C113" s="235" t="s">
        <v>681</v>
      </c>
      <c r="D113" s="240">
        <f>+D108</f>
        <v>0.55000000000000004</v>
      </c>
      <c r="E113" s="816">
        <v>26000</v>
      </c>
      <c r="F113" s="1089">
        <f t="shared" si="5"/>
        <v>14300</v>
      </c>
      <c r="G113" s="1033"/>
    </row>
    <row r="114" spans="2:7">
      <c r="B114" s="238" t="s">
        <v>709</v>
      </c>
      <c r="C114" s="235" t="s">
        <v>681</v>
      </c>
      <c r="D114" s="240">
        <f>+D109</f>
        <v>0.92</v>
      </c>
      <c r="E114" s="816">
        <v>26000</v>
      </c>
      <c r="F114" s="1089">
        <f t="shared" si="5"/>
        <v>23920</v>
      </c>
      <c r="G114" s="1033"/>
    </row>
    <row r="115" spans="2:7">
      <c r="B115" s="1091" t="s">
        <v>515</v>
      </c>
      <c r="C115" s="1082"/>
      <c r="D115" s="1082"/>
      <c r="E115" s="1082"/>
      <c r="F115" s="1035"/>
      <c r="G115" s="818">
        <f>F107+F108+F109+F110+F111+F113+F114+F112</f>
        <v>623080</v>
      </c>
    </row>
    <row r="116" spans="2:7">
      <c r="B116" s="231"/>
      <c r="G116" s="233"/>
    </row>
    <row r="117" spans="2:7">
      <c r="B117" s="231"/>
      <c r="G117" s="233"/>
    </row>
    <row r="118" spans="2:7">
      <c r="B118" s="469" t="s">
        <v>722</v>
      </c>
      <c r="C118" s="470" t="s">
        <v>723</v>
      </c>
      <c r="G118" s="233"/>
    </row>
    <row r="119" spans="2:7">
      <c r="B119" s="231"/>
      <c r="G119" s="233"/>
    </row>
    <row r="120" spans="2:7">
      <c r="B120" s="237" t="s">
        <v>687</v>
      </c>
      <c r="C120" s="468" t="s">
        <v>688</v>
      </c>
      <c r="D120" s="468" t="s">
        <v>689</v>
      </c>
      <c r="E120" s="468" t="s">
        <v>690</v>
      </c>
      <c r="F120" s="1090" t="s">
        <v>691</v>
      </c>
      <c r="G120" s="1033"/>
    </row>
    <row r="121" spans="2:7">
      <c r="B121" s="238" t="s">
        <v>692</v>
      </c>
      <c r="C121" s="235" t="s">
        <v>167</v>
      </c>
      <c r="D121" s="235">
        <f>5.5*50</f>
        <v>275</v>
      </c>
      <c r="E121" s="816">
        <f>+$E$6</f>
        <v>850</v>
      </c>
      <c r="F121" s="1089">
        <f t="shared" ref="F121:F128" si="6">+ROUND(E121*D121,0)</f>
        <v>233750</v>
      </c>
      <c r="G121" s="1033"/>
    </row>
    <row r="122" spans="2:7">
      <c r="B122" s="238" t="s">
        <v>719</v>
      </c>
      <c r="C122" s="235" t="s">
        <v>681</v>
      </c>
      <c r="D122" s="235">
        <v>0.55000000000000004</v>
      </c>
      <c r="E122" s="816">
        <f>+E7</f>
        <v>85000</v>
      </c>
      <c r="F122" s="1089">
        <f t="shared" si="6"/>
        <v>46750</v>
      </c>
      <c r="G122" s="1033"/>
    </row>
    <row r="123" spans="2:7">
      <c r="B123" s="238" t="s">
        <v>704</v>
      </c>
      <c r="C123" s="235" t="s">
        <v>681</v>
      </c>
      <c r="D123" s="235">
        <v>0.98</v>
      </c>
      <c r="E123" s="816">
        <f>+$E$9</f>
        <v>160000</v>
      </c>
      <c r="F123" s="1089">
        <f t="shared" si="6"/>
        <v>156800</v>
      </c>
      <c r="G123" s="1033"/>
    </row>
    <row r="124" spans="2:7">
      <c r="B124" s="238" t="s">
        <v>705</v>
      </c>
      <c r="C124" s="235" t="s">
        <v>706</v>
      </c>
      <c r="D124" s="235">
        <v>0.13</v>
      </c>
      <c r="E124" s="816">
        <v>100000</v>
      </c>
      <c r="F124" s="1089">
        <f t="shared" si="6"/>
        <v>13000</v>
      </c>
      <c r="G124" s="1033"/>
    </row>
    <row r="125" spans="2:7">
      <c r="B125" s="238" t="s">
        <v>707</v>
      </c>
      <c r="C125" s="235" t="s">
        <v>685</v>
      </c>
      <c r="D125" s="235">
        <v>160</v>
      </c>
      <c r="E125" s="816">
        <f>+E10</f>
        <v>198</v>
      </c>
      <c r="F125" s="1089">
        <f t="shared" si="6"/>
        <v>31680</v>
      </c>
      <c r="G125" s="1033"/>
    </row>
    <row r="126" spans="2:7">
      <c r="B126" s="238" t="s">
        <v>696</v>
      </c>
      <c r="C126" s="235" t="s">
        <v>36</v>
      </c>
      <c r="D126" s="240">
        <v>1</v>
      </c>
      <c r="E126" s="816">
        <f>+E112</f>
        <v>85000</v>
      </c>
      <c r="F126" s="1089">
        <f t="shared" si="6"/>
        <v>85000</v>
      </c>
      <c r="G126" s="1033"/>
    </row>
    <row r="127" spans="2:7">
      <c r="B127" s="238" t="s">
        <v>708</v>
      </c>
      <c r="C127" s="235" t="s">
        <v>681</v>
      </c>
      <c r="D127" s="240">
        <f>+D122</f>
        <v>0.55000000000000004</v>
      </c>
      <c r="E127" s="816">
        <v>26000</v>
      </c>
      <c r="F127" s="1089">
        <f t="shared" si="6"/>
        <v>14300</v>
      </c>
      <c r="G127" s="1033"/>
    </row>
    <row r="128" spans="2:7">
      <c r="B128" s="238" t="s">
        <v>709</v>
      </c>
      <c r="C128" s="235" t="s">
        <v>681</v>
      </c>
      <c r="D128" s="240">
        <f>+D123</f>
        <v>0.98</v>
      </c>
      <c r="E128" s="816">
        <v>26000</v>
      </c>
      <c r="F128" s="1089">
        <f t="shared" si="6"/>
        <v>25480</v>
      </c>
      <c r="G128" s="1033"/>
    </row>
    <row r="129" spans="2:7">
      <c r="B129" s="1091" t="s">
        <v>515</v>
      </c>
      <c r="C129" s="1082"/>
      <c r="D129" s="1082"/>
      <c r="E129" s="1082"/>
      <c r="F129" s="1035"/>
      <c r="G129" s="818">
        <f>F121+F122+F123+F124+F125+F127+F128+F126</f>
        <v>606760</v>
      </c>
    </row>
    <row r="130" spans="2:7">
      <c r="B130" s="231"/>
      <c r="G130" s="233"/>
    </row>
    <row r="131" spans="2:7">
      <c r="B131" s="231"/>
      <c r="G131" s="233"/>
    </row>
    <row r="132" spans="2:7">
      <c r="B132" s="1098" t="s">
        <v>724</v>
      </c>
      <c r="C132" s="1099"/>
      <c r="D132" s="1099"/>
      <c r="E132" s="1099"/>
      <c r="F132" s="1099"/>
      <c r="G132" s="233"/>
    </row>
    <row r="133" spans="2:7">
      <c r="B133" s="231"/>
      <c r="G133" s="233"/>
    </row>
    <row r="134" spans="2:7" s="244" customFormat="1" ht="30" customHeight="1">
      <c r="B134" s="243" t="s">
        <v>725</v>
      </c>
      <c r="C134" s="468" t="s">
        <v>688</v>
      </c>
      <c r="D134" s="468" t="s">
        <v>689</v>
      </c>
      <c r="E134" s="1090" t="s">
        <v>690</v>
      </c>
      <c r="F134" s="1097"/>
      <c r="G134" s="1033"/>
    </row>
    <row r="135" spans="2:7">
      <c r="B135" s="238" t="s">
        <v>726</v>
      </c>
      <c r="C135" s="235" t="s">
        <v>681</v>
      </c>
      <c r="D135" s="824">
        <v>1</v>
      </c>
      <c r="E135" s="1089">
        <f>G129</f>
        <v>606760</v>
      </c>
      <c r="F135" s="1097"/>
      <c r="G135" s="1033"/>
    </row>
    <row r="136" spans="2:7">
      <c r="B136" s="238" t="s">
        <v>727</v>
      </c>
      <c r="C136" s="235" t="s">
        <v>681</v>
      </c>
      <c r="D136" s="824">
        <v>1</v>
      </c>
      <c r="E136" s="1089">
        <f>G115</f>
        <v>623080</v>
      </c>
      <c r="F136" s="1097"/>
      <c r="G136" s="1033"/>
    </row>
    <row r="137" spans="2:7">
      <c r="B137" s="238" t="s">
        <v>728</v>
      </c>
      <c r="C137" s="235" t="s">
        <v>681</v>
      </c>
      <c r="D137" s="824">
        <v>1</v>
      </c>
      <c r="E137" s="1089">
        <f>G101</f>
        <v>665970</v>
      </c>
      <c r="F137" s="1097"/>
      <c r="G137" s="1033"/>
    </row>
    <row r="138" spans="2:7">
      <c r="B138" s="245" t="s">
        <v>729</v>
      </c>
      <c r="C138" s="235" t="s">
        <v>681</v>
      </c>
      <c r="D138" s="824">
        <v>1</v>
      </c>
      <c r="E138" s="1089">
        <f>G85</f>
        <v>687250</v>
      </c>
      <c r="F138" s="1097"/>
      <c r="G138" s="1033"/>
    </row>
    <row r="139" spans="2:7">
      <c r="B139" s="245" t="s">
        <v>730</v>
      </c>
      <c r="C139" s="235" t="s">
        <v>681</v>
      </c>
      <c r="D139" s="824">
        <v>1</v>
      </c>
      <c r="E139" s="1089">
        <f>G70</f>
        <v>708210</v>
      </c>
      <c r="F139" s="1097"/>
      <c r="G139" s="1033"/>
    </row>
    <row r="140" spans="2:7">
      <c r="B140" s="245" t="s">
        <v>731</v>
      </c>
      <c r="C140" s="235" t="s">
        <v>681</v>
      </c>
      <c r="D140" s="824">
        <v>1</v>
      </c>
      <c r="E140" s="1089">
        <f>G57</f>
        <v>752220</v>
      </c>
      <c r="F140" s="1097"/>
      <c r="G140" s="1033"/>
    </row>
    <row r="141" spans="2:7">
      <c r="B141" s="231"/>
      <c r="G141" s="233"/>
    </row>
    <row r="142" spans="2:7">
      <c r="B142" s="231"/>
      <c r="G142" s="233"/>
    </row>
    <row r="143" spans="2:7">
      <c r="B143" s="231"/>
      <c r="G143" s="233"/>
    </row>
    <row r="144" spans="2:7">
      <c r="B144" s="231"/>
      <c r="G144" s="233"/>
    </row>
    <row r="145" spans="2:7">
      <c r="B145" s="246"/>
      <c r="E145" s="247"/>
      <c r="F145" s="248"/>
      <c r="G145" s="233"/>
    </row>
    <row r="146" spans="2:7" ht="25.5" customHeight="1">
      <c r="B146" s="241"/>
      <c r="E146" s="1101"/>
      <c r="F146" s="1051"/>
      <c r="G146" s="233"/>
    </row>
    <row r="147" spans="2:7" ht="21" customHeight="1">
      <c r="B147" s="249" t="s">
        <v>732</v>
      </c>
      <c r="E147" s="1102"/>
      <c r="F147" s="1099"/>
      <c r="G147" s="233"/>
    </row>
    <row r="148" spans="2:7" ht="14.45" customHeight="1" thickBot="1">
      <c r="B148" s="250"/>
      <c r="C148" s="251"/>
      <c r="D148" s="251"/>
      <c r="E148" s="1100"/>
      <c r="F148" s="1064"/>
      <c r="G148" s="252"/>
    </row>
    <row r="149" spans="2:7">
      <c r="B149" s="244"/>
    </row>
  </sheetData>
  <mergeCells count="97">
    <mergeCell ref="E148:F148"/>
    <mergeCell ref="F122:G122"/>
    <mergeCell ref="F125:G125"/>
    <mergeCell ref="F81:G81"/>
    <mergeCell ref="F121:G121"/>
    <mergeCell ref="F96:G96"/>
    <mergeCell ref="F120:G120"/>
    <mergeCell ref="F98:G98"/>
    <mergeCell ref="E135:G135"/>
    <mergeCell ref="F107:G107"/>
    <mergeCell ref="B129:F129"/>
    <mergeCell ref="E146:F146"/>
    <mergeCell ref="E138:G138"/>
    <mergeCell ref="E147:F147"/>
    <mergeCell ref="E134:G134"/>
    <mergeCell ref="E139:G139"/>
    <mergeCell ref="F110:G110"/>
    <mergeCell ref="E136:G136"/>
    <mergeCell ref="F100:G100"/>
    <mergeCell ref="F77:G77"/>
    <mergeCell ref="F92:G92"/>
    <mergeCell ref="F126:G126"/>
    <mergeCell ref="F109:G109"/>
    <mergeCell ref="F108:G108"/>
    <mergeCell ref="F84:G84"/>
    <mergeCell ref="B115:F115"/>
    <mergeCell ref="F127:G127"/>
    <mergeCell ref="F113:G113"/>
    <mergeCell ref="F111:G111"/>
    <mergeCell ref="B101:F101"/>
    <mergeCell ref="F112:G112"/>
    <mergeCell ref="E140:G140"/>
    <mergeCell ref="E137:G137"/>
    <mergeCell ref="F128:G128"/>
    <mergeCell ref="F124:G124"/>
    <mergeCell ref="F114:G114"/>
    <mergeCell ref="B132:F132"/>
    <mergeCell ref="B1:G1"/>
    <mergeCell ref="F99:G99"/>
    <mergeCell ref="F83:G83"/>
    <mergeCell ref="B70:F70"/>
    <mergeCell ref="F30:G30"/>
    <mergeCell ref="F17:G17"/>
    <mergeCell ref="F61:G61"/>
    <mergeCell ref="B3:G3"/>
    <mergeCell ref="F39:G39"/>
    <mergeCell ref="F48:G48"/>
    <mergeCell ref="B85:F85"/>
    <mergeCell ref="F64:G64"/>
    <mergeCell ref="B31:F31"/>
    <mergeCell ref="B21:F21"/>
    <mergeCell ref="F50:G50"/>
    <mergeCell ref="F93:G93"/>
    <mergeCell ref="F18:G18"/>
    <mergeCell ref="F42:G42"/>
    <mergeCell ref="F94:G94"/>
    <mergeCell ref="F66:G66"/>
    <mergeCell ref="B57:F57"/>
    <mergeCell ref="F75:G75"/>
    <mergeCell ref="F62:G62"/>
    <mergeCell ref="F28:G28"/>
    <mergeCell ref="F19:G19"/>
    <mergeCell ref="F49:G49"/>
    <mergeCell ref="F20:G20"/>
    <mergeCell ref="F76:G76"/>
    <mergeCell ref="F25:G25"/>
    <mergeCell ref="F54:G54"/>
    <mergeCell ref="F63:G63"/>
    <mergeCell ref="F26:G26"/>
    <mergeCell ref="F41:G41"/>
    <mergeCell ref="F97:G97"/>
    <mergeCell ref="F106:G106"/>
    <mergeCell ref="F38:G38"/>
    <mergeCell ref="F27:G27"/>
    <mergeCell ref="F69:G69"/>
    <mergeCell ref="F78:G78"/>
    <mergeCell ref="F65:G65"/>
    <mergeCell ref="F40:G40"/>
    <mergeCell ref="F55:G55"/>
    <mergeCell ref="F95:G95"/>
    <mergeCell ref="F51:G51"/>
    <mergeCell ref="B5:B6"/>
    <mergeCell ref="F52:G52"/>
    <mergeCell ref="F67:G67"/>
    <mergeCell ref="F82:G82"/>
    <mergeCell ref="F123:G123"/>
    <mergeCell ref="F53:G53"/>
    <mergeCell ref="F14:G14"/>
    <mergeCell ref="F15:G15"/>
    <mergeCell ref="F80:G80"/>
    <mergeCell ref="F79:G79"/>
    <mergeCell ref="B44:F44"/>
    <mergeCell ref="F56:G56"/>
    <mergeCell ref="F43:G43"/>
    <mergeCell ref="F29:G29"/>
    <mergeCell ref="F16:G16"/>
    <mergeCell ref="F68:G68"/>
  </mergeCells>
  <printOptions horizontalCentered="1" verticalCentered="1"/>
  <pageMargins left="0.70866141732283472" right="0.70866141732283472" top="0.74803149606299213" bottom="0.74803149606299213" header="0.31496062992125978" footer="0.31496062992125978"/>
  <pageSetup scale="65" orientation="portrait" horizontalDpi="4294967293" r:id="rId1"/>
  <rowBreaks count="1" manualBreakCount="1">
    <brk id="70" min="1" max="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176"/>
  <sheetViews>
    <sheetView showGridLines="0" view="pageBreakPreview" zoomScaleNormal="90" zoomScaleSheetLayoutView="100" workbookViewId="0">
      <selection activeCell="A2" sqref="A2:E2"/>
    </sheetView>
  </sheetViews>
  <sheetFormatPr baseColWidth="10" defaultColWidth="11.42578125" defaultRowHeight="14.25"/>
  <cols>
    <col min="1" max="1" width="46.42578125" style="278" customWidth="1"/>
    <col min="2" max="2" width="20.7109375" style="278" customWidth="1"/>
    <col min="3" max="3" width="23.140625" style="278" customWidth="1"/>
    <col min="4" max="4" width="18.28515625" style="826" customWidth="1"/>
    <col min="5" max="5" width="14.28515625" style="278" customWidth="1"/>
    <col min="6" max="6" width="2.7109375" style="278" customWidth="1"/>
    <col min="7" max="7" width="11.42578125" style="277" customWidth="1"/>
    <col min="8" max="8" width="27.42578125" style="278" customWidth="1"/>
    <col min="9" max="9" width="11.42578125" style="278" customWidth="1"/>
    <col min="10" max="16384" width="11.42578125" style="278"/>
  </cols>
  <sheetData>
    <row r="1" spans="1:7" ht="83.65" customHeight="1">
      <c r="A1" s="1103" t="s">
        <v>776</v>
      </c>
      <c r="B1" s="1075"/>
      <c r="C1" s="1075"/>
      <c r="D1" s="1075"/>
      <c r="E1" s="1104"/>
      <c r="F1" s="276"/>
    </row>
    <row r="2" spans="1:7" ht="43.5" customHeight="1">
      <c r="A2" s="1115" t="str">
        <f>+PTTO!A1</f>
        <v>CONSTRUCCIÓN DE OBRAS COMPLEMENTARIAS PARA LA PUESTA EN FUNCIONAMIENTO DE LA SEDE ADMINISTRATIVA DE LA SECRETARÍA DE TRÁNSITO Y TRANSPORTE DEL MUNICIPIO DE SAN MARTÍN, CESAR</v>
      </c>
      <c r="B2" s="1082"/>
      <c r="C2" s="1082"/>
      <c r="D2" s="1082"/>
      <c r="E2" s="1035"/>
      <c r="F2" s="279"/>
    </row>
    <row r="3" spans="1:7">
      <c r="A3" s="280"/>
      <c r="B3" s="281"/>
      <c r="C3" s="281"/>
      <c r="D3" s="827"/>
      <c r="E3" s="282"/>
      <c r="F3" s="283"/>
    </row>
    <row r="4" spans="1:7" ht="21.75" customHeight="1">
      <c r="A4" s="1114" t="s">
        <v>777</v>
      </c>
      <c r="B4" s="1082"/>
      <c r="C4" s="1082"/>
      <c r="D4" s="1082"/>
      <c r="E4" s="1088"/>
      <c r="F4" s="284"/>
    </row>
    <row r="5" spans="1:7" ht="15.6" customHeight="1">
      <c r="A5" s="285"/>
      <c r="B5" s="286"/>
      <c r="C5" s="286"/>
      <c r="D5" s="828"/>
      <c r="E5" s="287"/>
      <c r="F5" s="286"/>
    </row>
    <row r="6" spans="1:7" ht="15.6" customHeight="1">
      <c r="A6" s="285" t="s">
        <v>778</v>
      </c>
      <c r="B6" s="286"/>
      <c r="C6" s="286"/>
      <c r="D6" s="828"/>
      <c r="E6" s="288" t="s">
        <v>716</v>
      </c>
      <c r="F6" s="284"/>
    </row>
    <row r="7" spans="1:7">
      <c r="A7" s="289"/>
      <c r="B7" s="283"/>
      <c r="C7" s="283"/>
      <c r="D7" s="829"/>
      <c r="E7" s="290"/>
      <c r="F7" s="283"/>
    </row>
    <row r="8" spans="1:7">
      <c r="A8" s="289" t="s">
        <v>779</v>
      </c>
      <c r="B8" s="283"/>
      <c r="C8" s="291">
        <v>1750905</v>
      </c>
      <c r="D8" s="830"/>
      <c r="E8" s="292">
        <v>1</v>
      </c>
      <c r="F8" s="283"/>
      <c r="G8" s="277">
        <v>1</v>
      </c>
    </row>
    <row r="9" spans="1:7">
      <c r="A9" s="289" t="s">
        <v>780</v>
      </c>
      <c r="B9" s="283"/>
      <c r="C9" s="291">
        <f>2000000-C8</f>
        <v>249095</v>
      </c>
      <c r="D9" s="830"/>
      <c r="E9" s="292">
        <f>C9/C8</f>
        <v>0.14230000000000001</v>
      </c>
      <c r="F9" s="293"/>
      <c r="G9" s="277">
        <f>C9/C8</f>
        <v>0.14230000000000001</v>
      </c>
    </row>
    <row r="10" spans="1:7">
      <c r="A10" s="289" t="s">
        <v>781</v>
      </c>
      <c r="B10" s="283"/>
      <c r="C10" s="291">
        <f>SUM(C8:C9)</f>
        <v>2000000</v>
      </c>
      <c r="D10" s="830"/>
      <c r="E10" s="292"/>
      <c r="F10" s="293"/>
    </row>
    <row r="11" spans="1:7">
      <c r="A11" s="289" t="s">
        <v>782</v>
      </c>
      <c r="B11" s="283"/>
      <c r="C11" s="291">
        <f>+C8/30*365</f>
        <v>21302678</v>
      </c>
      <c r="D11" s="830"/>
      <c r="E11" s="292"/>
      <c r="F11" s="293"/>
    </row>
    <row r="12" spans="1:7">
      <c r="A12" s="289" t="s">
        <v>783</v>
      </c>
      <c r="B12" s="283"/>
      <c r="C12" s="291">
        <f>+C9*12</f>
        <v>2989140</v>
      </c>
      <c r="D12" s="830"/>
      <c r="E12" s="292"/>
      <c r="F12" s="293"/>
    </row>
    <row r="13" spans="1:7">
      <c r="A13" s="289" t="s">
        <v>784</v>
      </c>
      <c r="B13" s="283"/>
      <c r="C13" s="291">
        <f>+C11+C12</f>
        <v>24291818</v>
      </c>
      <c r="D13" s="830"/>
      <c r="E13" s="292"/>
      <c r="F13" s="293"/>
    </row>
    <row r="14" spans="1:7">
      <c r="A14" s="289"/>
      <c r="B14" s="283"/>
      <c r="C14" s="283"/>
      <c r="D14" s="829"/>
      <c r="E14" s="292"/>
      <c r="F14" s="293"/>
    </row>
    <row r="15" spans="1:7" ht="15.6" customHeight="1">
      <c r="A15" s="285" t="s">
        <v>785</v>
      </c>
      <c r="B15" s="294" t="s">
        <v>786</v>
      </c>
      <c r="C15" s="286"/>
      <c r="D15" s="828"/>
      <c r="E15" s="295"/>
      <c r="F15" s="296"/>
    </row>
    <row r="16" spans="1:7">
      <c r="A16" s="289" t="s">
        <v>787</v>
      </c>
      <c r="B16" s="297" t="s">
        <v>788</v>
      </c>
      <c r="C16" s="293">
        <v>0.1</v>
      </c>
      <c r="D16" s="829">
        <f>C$8*E16</f>
        <v>145850.39000000001</v>
      </c>
      <c r="E16" s="292">
        <f>100%/12</f>
        <v>8.3299999999999999E-2</v>
      </c>
      <c r="F16" s="293"/>
      <c r="G16" s="277">
        <f>100%/12</f>
        <v>8.3299999999999999E-2</v>
      </c>
    </row>
    <row r="17" spans="1:7">
      <c r="A17" s="289" t="s">
        <v>789</v>
      </c>
      <c r="B17" s="297" t="str">
        <f>+A16</f>
        <v xml:space="preserve">     Cesantias</v>
      </c>
      <c r="C17" s="293">
        <v>0.12</v>
      </c>
      <c r="D17" s="829">
        <f>C$8*E17</f>
        <v>17509.05</v>
      </c>
      <c r="E17" s="292">
        <f>12%/12</f>
        <v>0.01</v>
      </c>
      <c r="F17" s="293"/>
      <c r="G17" s="277">
        <f>12%/12</f>
        <v>0.01</v>
      </c>
    </row>
    <row r="18" spans="1:7">
      <c r="A18" s="289" t="s">
        <v>790</v>
      </c>
      <c r="B18" s="297" t="s">
        <v>775</v>
      </c>
      <c r="C18" s="293">
        <v>0.5</v>
      </c>
      <c r="D18" s="829">
        <f>C$8*E18</f>
        <v>73012.740000000005</v>
      </c>
      <c r="E18" s="292">
        <f>50%/12</f>
        <v>4.1700000000000001E-2</v>
      </c>
      <c r="F18" s="293"/>
      <c r="G18" s="277">
        <f>50%/12</f>
        <v>4.1700000000000001E-2</v>
      </c>
    </row>
    <row r="19" spans="1:7">
      <c r="A19" s="289" t="s">
        <v>791</v>
      </c>
      <c r="B19" s="297" t="s">
        <v>792</v>
      </c>
      <c r="C19" s="293">
        <v>1</v>
      </c>
      <c r="D19" s="829">
        <f>C$8*E19</f>
        <v>145850.39000000001</v>
      </c>
      <c r="E19" s="292">
        <f>100%/12</f>
        <v>8.3299999999999999E-2</v>
      </c>
      <c r="F19" s="293"/>
      <c r="G19" s="277">
        <f>100%/12</f>
        <v>8.3299999999999999E-2</v>
      </c>
    </row>
    <row r="20" spans="1:7">
      <c r="A20" s="289"/>
      <c r="B20" s="298"/>
      <c r="C20" s="283"/>
      <c r="D20" s="829"/>
      <c r="E20" s="292"/>
      <c r="F20" s="293"/>
    </row>
    <row r="21" spans="1:7" ht="15.6" customHeight="1">
      <c r="A21" s="285" t="s">
        <v>793</v>
      </c>
      <c r="B21" s="299"/>
      <c r="C21" s="286"/>
      <c r="D21" s="829"/>
      <c r="E21" s="295"/>
      <c r="F21" s="296"/>
    </row>
    <row r="22" spans="1:7">
      <c r="A22" s="289" t="s">
        <v>669</v>
      </c>
      <c r="B22" s="291"/>
      <c r="C22" s="831"/>
      <c r="D22" s="829">
        <f>C$8*E22</f>
        <v>54628.24</v>
      </c>
      <c r="E22" s="292">
        <v>3.1199999999999999E-2</v>
      </c>
      <c r="F22" s="293"/>
    </row>
    <row r="23" spans="1:7">
      <c r="A23" s="289" t="s">
        <v>670</v>
      </c>
      <c r="B23" s="291"/>
      <c r="C23" s="831"/>
      <c r="D23" s="829">
        <f>C$8*E23</f>
        <v>52527.15</v>
      </c>
      <c r="E23" s="292">
        <v>0.03</v>
      </c>
      <c r="F23" s="293"/>
    </row>
    <row r="24" spans="1:7">
      <c r="A24" s="289" t="s">
        <v>671</v>
      </c>
      <c r="B24" s="291"/>
      <c r="C24" s="831"/>
      <c r="D24" s="829">
        <f>C$8*E24</f>
        <v>52527.15</v>
      </c>
      <c r="E24" s="292">
        <v>0.03</v>
      </c>
      <c r="F24" s="293"/>
    </row>
    <row r="25" spans="1:7">
      <c r="A25" s="289" t="s">
        <v>672</v>
      </c>
      <c r="B25" s="297"/>
      <c r="C25" s="293"/>
      <c r="D25" s="829">
        <f>C$8*E25</f>
        <v>61982.04</v>
      </c>
      <c r="E25" s="292">
        <v>3.5400000000000001E-2</v>
      </c>
      <c r="F25" s="293"/>
    </row>
    <row r="26" spans="1:7">
      <c r="A26" s="289"/>
      <c r="B26" s="298"/>
      <c r="C26" s="298"/>
      <c r="D26" s="829"/>
      <c r="E26" s="292"/>
      <c r="F26" s="293"/>
    </row>
    <row r="27" spans="1:7" ht="15.6" customHeight="1">
      <c r="A27" s="285" t="s">
        <v>660</v>
      </c>
      <c r="B27" s="299"/>
      <c r="C27" s="299"/>
      <c r="D27" s="829"/>
      <c r="E27" s="295"/>
      <c r="F27" s="296"/>
    </row>
    <row r="28" spans="1:7">
      <c r="A28" s="289" t="s">
        <v>794</v>
      </c>
      <c r="B28" s="297" t="s">
        <v>795</v>
      </c>
      <c r="C28" s="293">
        <v>0.12</v>
      </c>
      <c r="D28" s="829">
        <f>C$8*E28</f>
        <v>210108.6</v>
      </c>
      <c r="E28" s="292">
        <v>0.12</v>
      </c>
      <c r="F28" s="293"/>
      <c r="G28" s="277">
        <v>0.12</v>
      </c>
    </row>
    <row r="29" spans="1:7">
      <c r="A29" s="289" t="s">
        <v>796</v>
      </c>
      <c r="B29" s="297" t="s">
        <v>795</v>
      </c>
      <c r="C29" s="293">
        <v>8.5000000000000006E-2</v>
      </c>
      <c r="D29" s="829">
        <f>C$8*E29</f>
        <v>148826.93</v>
      </c>
      <c r="E29" s="292">
        <v>8.5000000000000006E-2</v>
      </c>
      <c r="F29" s="293"/>
      <c r="G29" s="277">
        <v>8.5000000000000006E-2</v>
      </c>
    </row>
    <row r="30" spans="1:7">
      <c r="A30" s="289" t="s">
        <v>797</v>
      </c>
      <c r="B30" s="297" t="s">
        <v>795</v>
      </c>
      <c r="C30" s="293">
        <v>6.9599999999999995E-2</v>
      </c>
      <c r="D30" s="829">
        <f>C$8*E30</f>
        <v>121862.99</v>
      </c>
      <c r="E30" s="292">
        <v>6.9599999999999995E-2</v>
      </c>
      <c r="F30" s="293"/>
      <c r="G30" s="277">
        <v>6.9599999999999995E-2</v>
      </c>
    </row>
    <row r="31" spans="1:7">
      <c r="A31" s="289"/>
      <c r="B31" s="297"/>
      <c r="C31" s="832"/>
      <c r="D31" s="829"/>
      <c r="E31" s="292"/>
      <c r="F31" s="293"/>
    </row>
    <row r="32" spans="1:7" ht="15.6" customHeight="1">
      <c r="A32" s="285" t="s">
        <v>798</v>
      </c>
      <c r="B32" s="294"/>
      <c r="C32" s="833"/>
      <c r="D32" s="829"/>
      <c r="E32" s="295"/>
      <c r="F32" s="296"/>
    </row>
    <row r="33" spans="1:7">
      <c r="A33" s="289" t="s">
        <v>799</v>
      </c>
      <c r="B33" s="297" t="s">
        <v>795</v>
      </c>
      <c r="C33" s="293">
        <v>0.02</v>
      </c>
      <c r="D33" s="829">
        <f>C$8*E33</f>
        <v>35018.1</v>
      </c>
      <c r="E33" s="292">
        <v>0.02</v>
      </c>
      <c r="F33" s="293"/>
      <c r="G33" s="277">
        <v>0.02</v>
      </c>
    </row>
    <row r="34" spans="1:7">
      <c r="A34" s="289" t="s">
        <v>800</v>
      </c>
      <c r="B34" s="297" t="s">
        <v>801</v>
      </c>
      <c r="C34" s="293">
        <v>0</v>
      </c>
      <c r="D34" s="829">
        <f>C$8*E34</f>
        <v>0</v>
      </c>
      <c r="E34" s="292">
        <v>0</v>
      </c>
      <c r="F34" s="293"/>
    </row>
    <row r="35" spans="1:7">
      <c r="A35" s="289"/>
      <c r="B35" s="297"/>
      <c r="C35" s="832"/>
      <c r="D35" s="829"/>
      <c r="E35" s="292"/>
      <c r="F35" s="293"/>
    </row>
    <row r="36" spans="1:7" ht="15.6" customHeight="1">
      <c r="A36" s="285" t="s">
        <v>802</v>
      </c>
      <c r="B36" s="286"/>
      <c r="C36" s="833"/>
      <c r="D36" s="829"/>
      <c r="E36" s="295"/>
      <c r="F36" s="296"/>
    </row>
    <row r="37" spans="1:7">
      <c r="A37" s="289" t="s">
        <v>803</v>
      </c>
      <c r="B37" s="297" t="s">
        <v>795</v>
      </c>
      <c r="C37" s="293">
        <v>0.03</v>
      </c>
      <c r="D37" s="829">
        <f>C$8*E37</f>
        <v>52527.15</v>
      </c>
      <c r="E37" s="292">
        <v>0.03</v>
      </c>
      <c r="F37" s="293"/>
      <c r="G37" s="277">
        <v>0.03</v>
      </c>
    </row>
    <row r="38" spans="1:7">
      <c r="A38" s="289" t="s">
        <v>804</v>
      </c>
      <c r="B38" s="297" t="s">
        <v>795</v>
      </c>
      <c r="C38" s="293">
        <v>0.04</v>
      </c>
      <c r="D38" s="829">
        <f>C$8*E38</f>
        <v>70036.2</v>
      </c>
      <c r="E38" s="292">
        <v>0.04</v>
      </c>
      <c r="F38" s="293"/>
      <c r="G38" s="277">
        <v>0.04</v>
      </c>
    </row>
    <row r="39" spans="1:7">
      <c r="A39" s="289"/>
      <c r="B39" s="283"/>
      <c r="C39" s="283"/>
      <c r="D39" s="829"/>
      <c r="E39" s="292"/>
      <c r="F39" s="293"/>
    </row>
    <row r="40" spans="1:7" ht="15.6" customHeight="1">
      <c r="A40" s="285" t="s">
        <v>805</v>
      </c>
      <c r="B40" s="300"/>
      <c r="C40" s="300"/>
      <c r="D40" s="834">
        <f>SUM(D16:D39)+C8</f>
        <v>2993172.12</v>
      </c>
      <c r="E40" s="301">
        <f>ROUND(SUM(E8:E38),2)</f>
        <v>1.85</v>
      </c>
      <c r="F40" s="302"/>
    </row>
    <row r="41" spans="1:7">
      <c r="A41" s="289"/>
      <c r="B41" s="283"/>
      <c r="C41" s="283"/>
      <c r="D41" s="829"/>
      <c r="E41" s="290"/>
      <c r="F41" s="283"/>
    </row>
    <row r="42" spans="1:7" ht="15.6" customHeight="1">
      <c r="A42" s="285" t="s">
        <v>806</v>
      </c>
      <c r="B42" s="286"/>
      <c r="C42" s="286"/>
      <c r="D42" s="828"/>
      <c r="E42" s="287"/>
      <c r="F42" s="286"/>
    </row>
    <row r="43" spans="1:7" ht="14.25" customHeight="1">
      <c r="A43" s="1107" t="s">
        <v>807</v>
      </c>
      <c r="B43" s="1108"/>
      <c r="C43" s="1108"/>
      <c r="D43" s="1109"/>
      <c r="E43" s="1110"/>
      <c r="F43" s="479"/>
    </row>
    <row r="44" spans="1:7" ht="14.25" customHeight="1">
      <c r="A44" s="1107" t="s">
        <v>808</v>
      </c>
      <c r="B44" s="1108"/>
      <c r="C44" s="1108"/>
      <c r="D44" s="1109"/>
      <c r="E44" s="1110"/>
      <c r="F44" s="479"/>
    </row>
    <row r="45" spans="1:7" ht="29.25" customHeight="1">
      <c r="A45" s="1107" t="s">
        <v>809</v>
      </c>
      <c r="B45" s="1108"/>
      <c r="C45" s="1108"/>
      <c r="D45" s="1109"/>
      <c r="E45" s="1110"/>
      <c r="F45" s="479"/>
    </row>
    <row r="46" spans="1:7" ht="14.25" customHeight="1">
      <c r="A46" s="1107" t="s">
        <v>810</v>
      </c>
      <c r="B46" s="1108"/>
      <c r="C46" s="1108"/>
      <c r="D46" s="1109"/>
      <c r="E46" s="1110"/>
      <c r="F46" s="479"/>
    </row>
    <row r="47" spans="1:7" ht="26.25" customHeight="1">
      <c r="A47" s="1107" t="s">
        <v>811</v>
      </c>
      <c r="B47" s="1108"/>
      <c r="C47" s="1108"/>
      <c r="D47" s="1109"/>
      <c r="E47" s="1110"/>
      <c r="F47" s="479"/>
    </row>
    <row r="48" spans="1:7">
      <c r="A48" s="303" t="s">
        <v>812</v>
      </c>
      <c r="B48" s="283"/>
      <c r="C48" s="283"/>
      <c r="D48" s="829"/>
      <c r="E48" s="290"/>
      <c r="F48" s="283"/>
    </row>
    <row r="49" spans="1:11">
      <c r="A49" s="303" t="s">
        <v>813</v>
      </c>
      <c r="B49" s="283"/>
      <c r="C49" s="283"/>
      <c r="D49" s="829"/>
      <c r="E49" s="290"/>
      <c r="F49" s="283"/>
    </row>
    <row r="50" spans="1:11">
      <c r="A50" s="289"/>
      <c r="B50" s="283"/>
      <c r="C50" s="283"/>
      <c r="D50" s="829"/>
      <c r="E50" s="290"/>
      <c r="F50" s="283"/>
      <c r="H50" s="304"/>
      <c r="I50" s="305"/>
      <c r="J50" s="305"/>
      <c r="K50" s="305"/>
    </row>
    <row r="51" spans="1:11" ht="15.75" customHeight="1">
      <c r="A51" s="1113" t="s">
        <v>814</v>
      </c>
      <c r="B51" s="1108"/>
      <c r="C51" s="1108"/>
      <c r="D51" s="1109"/>
      <c r="E51" s="1110"/>
      <c r="F51" s="480"/>
      <c r="H51" s="306"/>
      <c r="I51" s="307"/>
      <c r="J51" s="307"/>
      <c r="K51" s="307"/>
    </row>
    <row r="52" spans="1:11">
      <c r="A52" s="289"/>
      <c r="B52" s="283"/>
      <c r="C52" s="283"/>
      <c r="D52" s="829"/>
      <c r="E52" s="290"/>
      <c r="F52" s="283"/>
      <c r="H52" s="306"/>
      <c r="I52" s="307"/>
      <c r="J52" s="307"/>
      <c r="K52" s="307"/>
    </row>
    <row r="53" spans="1:11">
      <c r="A53" s="289" t="s">
        <v>815</v>
      </c>
      <c r="B53" s="283"/>
      <c r="C53" s="283"/>
      <c r="D53" s="829">
        <f>D40*12</f>
        <v>35918065.439999998</v>
      </c>
      <c r="E53" s="290"/>
      <c r="F53" s="283"/>
    </row>
    <row r="54" spans="1:11">
      <c r="A54" s="289" t="s">
        <v>816</v>
      </c>
      <c r="B54" s="283"/>
      <c r="C54" s="283" t="s">
        <v>817</v>
      </c>
      <c r="D54" s="829">
        <f>365*8</f>
        <v>2920</v>
      </c>
      <c r="E54" s="290"/>
      <c r="F54" s="283"/>
    </row>
    <row r="55" spans="1:11">
      <c r="A55" s="289" t="s">
        <v>818</v>
      </c>
      <c r="B55" s="283"/>
      <c r="C55" s="308" t="s">
        <v>819</v>
      </c>
      <c r="D55" s="829">
        <f>52*48+8</f>
        <v>2504</v>
      </c>
      <c r="E55" s="290"/>
      <c r="F55" s="283"/>
    </row>
    <row r="56" spans="1:11" ht="39.6" customHeight="1">
      <c r="A56" s="289" t="s">
        <v>820</v>
      </c>
      <c r="B56" s="283"/>
      <c r="C56" s="479" t="s">
        <v>821</v>
      </c>
      <c r="D56" s="829">
        <f>D54-(52+18+3)*8</f>
        <v>2336</v>
      </c>
      <c r="E56" s="290"/>
      <c r="F56" s="283"/>
    </row>
    <row r="57" spans="1:11">
      <c r="A57" s="289" t="s">
        <v>822</v>
      </c>
      <c r="B57" s="283"/>
      <c r="C57" s="297" t="s">
        <v>823</v>
      </c>
      <c r="D57" s="829">
        <f>+D53/D54</f>
        <v>12300.71</v>
      </c>
      <c r="E57" s="292">
        <v>1</v>
      </c>
      <c r="F57" s="293"/>
    </row>
    <row r="58" spans="1:11">
      <c r="A58" s="289" t="s">
        <v>824</v>
      </c>
      <c r="B58" s="283"/>
      <c r="C58" s="297" t="s">
        <v>825</v>
      </c>
      <c r="D58" s="829">
        <f>+D53/D55</f>
        <v>14344.28</v>
      </c>
      <c r="E58" s="292">
        <v>1.1660999999999999</v>
      </c>
      <c r="F58" s="293"/>
    </row>
    <row r="59" spans="1:11">
      <c r="A59" s="289" t="s">
        <v>826</v>
      </c>
      <c r="B59" s="283"/>
      <c r="C59" s="297" t="s">
        <v>827</v>
      </c>
      <c r="D59" s="829">
        <f>+D53/D56</f>
        <v>15375.88</v>
      </c>
      <c r="E59" s="292">
        <v>1.2457</v>
      </c>
      <c r="F59" s="293"/>
      <c r="G59" s="309">
        <f>+D59/D53</f>
        <v>4.0000000000000002E-4</v>
      </c>
    </row>
    <row r="60" spans="1:11">
      <c r="A60" s="289"/>
      <c r="B60" s="283"/>
      <c r="C60" s="297"/>
      <c r="D60" s="829"/>
      <c r="E60" s="292"/>
      <c r="F60" s="293"/>
    </row>
    <row r="61" spans="1:11" ht="15.6" customHeight="1">
      <c r="A61" s="285" t="s">
        <v>806</v>
      </c>
      <c r="B61" s="283"/>
      <c r="C61" s="283"/>
      <c r="D61" s="829"/>
      <c r="E61" s="290"/>
      <c r="F61" s="283"/>
    </row>
    <row r="62" spans="1:11" ht="24.75" customHeight="1">
      <c r="A62" s="1107" t="s">
        <v>828</v>
      </c>
      <c r="B62" s="1108"/>
      <c r="C62" s="1108"/>
      <c r="D62" s="1109"/>
      <c r="E62" s="1110"/>
      <c r="F62" s="479"/>
    </row>
    <row r="63" spans="1:11" ht="14.25" customHeight="1">
      <c r="A63" s="1107" t="s">
        <v>829</v>
      </c>
      <c r="B63" s="1108"/>
      <c r="C63" s="1108"/>
      <c r="D63" s="1109"/>
      <c r="E63" s="1110"/>
      <c r="F63" s="479"/>
    </row>
    <row r="64" spans="1:11" ht="14.25" customHeight="1">
      <c r="A64" s="1107" t="s">
        <v>830</v>
      </c>
      <c r="B64" s="1108"/>
      <c r="C64" s="1108"/>
      <c r="D64" s="1109"/>
      <c r="E64" s="1110"/>
      <c r="F64" s="479"/>
    </row>
    <row r="65" spans="1:6">
      <c r="A65" s="289"/>
      <c r="B65" s="283"/>
      <c r="C65" s="283"/>
      <c r="D65" s="829"/>
      <c r="E65" s="290"/>
      <c r="F65" s="283"/>
    </row>
    <row r="66" spans="1:6" ht="15.6" customHeight="1">
      <c r="A66" s="285" t="s">
        <v>831</v>
      </c>
      <c r="B66" s="283"/>
      <c r="C66" s="283"/>
      <c r="D66" s="829"/>
      <c r="E66" s="290"/>
      <c r="F66" s="283"/>
    </row>
    <row r="67" spans="1:6">
      <c r="A67" s="289"/>
      <c r="B67" s="283"/>
      <c r="C67" s="283"/>
      <c r="D67" s="829"/>
      <c r="E67" s="290"/>
      <c r="F67" s="283"/>
    </row>
    <row r="68" spans="1:6" ht="15.6" customHeight="1">
      <c r="A68" s="285" t="s">
        <v>832</v>
      </c>
      <c r="B68" s="286"/>
      <c r="C68" s="286"/>
      <c r="D68" s="828"/>
      <c r="E68" s="287"/>
      <c r="F68" s="286"/>
    </row>
    <row r="69" spans="1:6">
      <c r="A69" s="289" t="s">
        <v>833</v>
      </c>
      <c r="B69" s="283"/>
      <c r="C69" s="297" t="s">
        <v>834</v>
      </c>
      <c r="D69" s="829">
        <f>(C$8/30)*1.2</f>
        <v>70036.2</v>
      </c>
      <c r="E69" s="290"/>
      <c r="F69" s="283"/>
    </row>
    <row r="70" spans="1:6">
      <c r="A70" s="289" t="s">
        <v>835</v>
      </c>
      <c r="B70" s="283"/>
      <c r="C70" s="310">
        <f>E$40</f>
        <v>1.85</v>
      </c>
      <c r="D70" s="829">
        <f>+D69*C70</f>
        <v>129566.97</v>
      </c>
      <c r="E70" s="290"/>
      <c r="F70" s="283"/>
    </row>
    <row r="71" spans="1:6">
      <c r="A71" s="289" t="s">
        <v>836</v>
      </c>
      <c r="B71" s="283"/>
      <c r="C71" s="297"/>
      <c r="D71" s="829">
        <f>+D70/8</f>
        <v>16195.87</v>
      </c>
      <c r="E71" s="290"/>
      <c r="F71" s="283"/>
    </row>
    <row r="72" spans="1:6">
      <c r="A72" s="289"/>
      <c r="B72" s="283"/>
      <c r="C72" s="297"/>
      <c r="D72" s="829"/>
      <c r="E72" s="290"/>
      <c r="F72" s="283"/>
    </row>
    <row r="73" spans="1:6">
      <c r="A73" s="289" t="s">
        <v>837</v>
      </c>
      <c r="B73" s="283"/>
      <c r="C73" s="297" t="s">
        <v>838</v>
      </c>
      <c r="D73" s="829">
        <f>(C$8/30)*2.1</f>
        <v>122563.35</v>
      </c>
      <c r="E73" s="290"/>
      <c r="F73" s="283"/>
    </row>
    <row r="74" spans="1:6">
      <c r="A74" s="289" t="s">
        <v>835</v>
      </c>
      <c r="B74" s="283"/>
      <c r="C74" s="310">
        <f>E$40</f>
        <v>1.85</v>
      </c>
      <c r="D74" s="829">
        <f>+D73*C74</f>
        <v>226742.2</v>
      </c>
      <c r="E74" s="290"/>
      <c r="F74" s="283"/>
    </row>
    <row r="75" spans="1:6">
      <c r="A75" s="289" t="s">
        <v>839</v>
      </c>
      <c r="B75" s="283"/>
      <c r="C75" s="297"/>
      <c r="D75" s="829">
        <f>+D74/8</f>
        <v>28342.78</v>
      </c>
      <c r="E75" s="290"/>
      <c r="F75" s="283"/>
    </row>
    <row r="76" spans="1:6">
      <c r="A76" s="289"/>
      <c r="B76" s="283"/>
      <c r="C76" s="297"/>
      <c r="D76" s="829"/>
      <c r="E76" s="290"/>
      <c r="F76" s="283"/>
    </row>
    <row r="77" spans="1:6">
      <c r="A77" s="289" t="s">
        <v>840</v>
      </c>
      <c r="B77" s="283"/>
      <c r="C77" s="297"/>
      <c r="D77" s="829">
        <f>+D74+D70</f>
        <v>356309.17</v>
      </c>
      <c r="E77" s="290"/>
      <c r="F77" s="283"/>
    </row>
    <row r="78" spans="1:6">
      <c r="A78" s="289" t="s">
        <v>841</v>
      </c>
      <c r="B78" s="283"/>
      <c r="C78" s="297"/>
      <c r="D78" s="835">
        <f>+D77/8</f>
        <v>44538.65</v>
      </c>
      <c r="E78" s="290"/>
      <c r="F78" s="283"/>
    </row>
    <row r="79" spans="1:6">
      <c r="A79" s="289"/>
      <c r="B79" s="283"/>
      <c r="C79" s="297"/>
      <c r="D79" s="829"/>
      <c r="E79" s="290"/>
      <c r="F79" s="283"/>
    </row>
    <row r="80" spans="1:6" ht="15.6" customHeight="1">
      <c r="A80" s="285" t="s">
        <v>842</v>
      </c>
      <c r="B80" s="286"/>
      <c r="C80" s="286"/>
      <c r="D80" s="828"/>
      <c r="E80" s="287"/>
      <c r="F80" s="286"/>
    </row>
    <row r="81" spans="1:6">
      <c r="A81" s="289" t="s">
        <v>833</v>
      </c>
      <c r="B81" s="283"/>
      <c r="C81" s="297" t="s">
        <v>843</v>
      </c>
      <c r="D81" s="829">
        <f>+D69*1.1</f>
        <v>77039.820000000007</v>
      </c>
      <c r="E81" s="290"/>
      <c r="F81" s="283"/>
    </row>
    <row r="82" spans="1:6">
      <c r="A82" s="289" t="s">
        <v>835</v>
      </c>
      <c r="B82" s="283"/>
      <c r="C82" s="310">
        <f>E$40</f>
        <v>1.85</v>
      </c>
      <c r="D82" s="829">
        <f>+D70*1.1</f>
        <v>142523.67000000001</v>
      </c>
      <c r="E82" s="290"/>
      <c r="F82" s="283"/>
    </row>
    <row r="83" spans="1:6">
      <c r="A83" s="289" t="s">
        <v>836</v>
      </c>
      <c r="B83" s="283"/>
      <c r="C83" s="297"/>
      <c r="D83" s="829">
        <f>+D71*1.1</f>
        <v>17815.46</v>
      </c>
      <c r="E83" s="290"/>
      <c r="F83" s="283"/>
    </row>
    <row r="84" spans="1:6">
      <c r="A84" s="289"/>
      <c r="B84" s="283"/>
      <c r="C84" s="297"/>
      <c r="D84" s="829"/>
      <c r="E84" s="290"/>
      <c r="F84" s="283"/>
    </row>
    <row r="85" spans="1:6">
      <c r="A85" s="289" t="s">
        <v>837</v>
      </c>
      <c r="B85" s="283"/>
      <c r="C85" s="297" t="s">
        <v>843</v>
      </c>
      <c r="D85" s="829">
        <f>D73*1.1</f>
        <v>134819.69</v>
      </c>
      <c r="E85" s="290"/>
      <c r="F85" s="283"/>
    </row>
    <row r="86" spans="1:6">
      <c r="A86" s="289" t="s">
        <v>835</v>
      </c>
      <c r="B86" s="283"/>
      <c r="C86" s="310">
        <f>E$40</f>
        <v>1.85</v>
      </c>
      <c r="D86" s="829">
        <f>+D74*1.1</f>
        <v>249416.42</v>
      </c>
      <c r="E86" s="290"/>
      <c r="F86" s="283"/>
    </row>
    <row r="87" spans="1:6">
      <c r="A87" s="289" t="s">
        <v>839</v>
      </c>
      <c r="B87" s="283"/>
      <c r="C87" s="297"/>
      <c r="D87" s="829">
        <f>+D75*1.1</f>
        <v>31177.06</v>
      </c>
      <c r="E87" s="290"/>
      <c r="F87" s="283"/>
    </row>
    <row r="88" spans="1:6">
      <c r="A88" s="289"/>
      <c r="B88" s="283"/>
      <c r="C88" s="297"/>
      <c r="D88" s="829"/>
      <c r="E88" s="290"/>
      <c r="F88" s="283"/>
    </row>
    <row r="89" spans="1:6">
      <c r="A89" s="289" t="s">
        <v>840</v>
      </c>
      <c r="B89" s="283"/>
      <c r="C89" s="297"/>
      <c r="D89" s="829">
        <f>+D86+D82</f>
        <v>391940.09</v>
      </c>
      <c r="E89" s="290"/>
      <c r="F89" s="283"/>
    </row>
    <row r="90" spans="1:6">
      <c r="A90" s="289" t="s">
        <v>841</v>
      </c>
      <c r="B90" s="283"/>
      <c r="C90" s="297"/>
      <c r="D90" s="835">
        <f>+D89/8</f>
        <v>48992.51</v>
      </c>
      <c r="E90" s="290"/>
      <c r="F90" s="283"/>
    </row>
    <row r="91" spans="1:6">
      <c r="A91" s="289"/>
      <c r="B91" s="283"/>
      <c r="C91" s="297"/>
      <c r="D91" s="829"/>
      <c r="E91" s="290"/>
      <c r="F91" s="283"/>
    </row>
    <row r="92" spans="1:6" ht="15.6" customHeight="1">
      <c r="A92" s="285" t="s">
        <v>844</v>
      </c>
      <c r="B92" s="286"/>
      <c r="C92" s="286"/>
      <c r="D92" s="828"/>
      <c r="E92" s="287"/>
      <c r="F92" s="286"/>
    </row>
    <row r="93" spans="1:6">
      <c r="A93" s="289" t="s">
        <v>833</v>
      </c>
      <c r="B93" s="283"/>
      <c r="C93" s="297" t="s">
        <v>845</v>
      </c>
      <c r="D93" s="829">
        <f>+D69*1.15</f>
        <v>80541.63</v>
      </c>
      <c r="E93" s="290"/>
      <c r="F93" s="283"/>
    </row>
    <row r="94" spans="1:6">
      <c r="A94" s="289" t="s">
        <v>835</v>
      </c>
      <c r="B94" s="283"/>
      <c r="C94" s="310">
        <f>E$40</f>
        <v>1.85</v>
      </c>
      <c r="D94" s="829">
        <f>+D70*1.15</f>
        <v>149002.01999999999</v>
      </c>
      <c r="E94" s="290"/>
      <c r="F94" s="283"/>
    </row>
    <row r="95" spans="1:6">
      <c r="A95" s="289" t="s">
        <v>836</v>
      </c>
      <c r="B95" s="283"/>
      <c r="C95" s="297"/>
      <c r="D95" s="829">
        <f>+D71*1.15</f>
        <v>18625.25</v>
      </c>
      <c r="E95" s="290"/>
      <c r="F95" s="283"/>
    </row>
    <row r="96" spans="1:6">
      <c r="A96" s="289"/>
      <c r="B96" s="283"/>
      <c r="C96" s="297"/>
      <c r="D96" s="829"/>
      <c r="E96" s="290"/>
      <c r="F96" s="283"/>
    </row>
    <row r="97" spans="1:6">
      <c r="A97" s="289" t="s">
        <v>837</v>
      </c>
      <c r="B97" s="283"/>
      <c r="C97" s="297" t="s">
        <v>845</v>
      </c>
      <c r="D97" s="829">
        <f>+D73*1.15</f>
        <v>140947.85</v>
      </c>
      <c r="E97" s="290"/>
      <c r="F97" s="283"/>
    </row>
    <row r="98" spans="1:6">
      <c r="A98" s="289" t="s">
        <v>835</v>
      </c>
      <c r="B98" s="283"/>
      <c r="C98" s="310">
        <f>E$40</f>
        <v>1.85</v>
      </c>
      <c r="D98" s="829">
        <f>+D74*1.15</f>
        <v>260753.53</v>
      </c>
      <c r="E98" s="290"/>
      <c r="F98" s="283"/>
    </row>
    <row r="99" spans="1:6">
      <c r="A99" s="289" t="s">
        <v>839</v>
      </c>
      <c r="B99" s="283"/>
      <c r="C99" s="297"/>
      <c r="D99" s="829">
        <f>+D75*1.15</f>
        <v>32594.2</v>
      </c>
      <c r="E99" s="290"/>
      <c r="F99" s="283"/>
    </row>
    <row r="100" spans="1:6">
      <c r="A100" s="289"/>
      <c r="B100" s="283"/>
      <c r="C100" s="297"/>
      <c r="D100" s="829"/>
      <c r="E100" s="290"/>
      <c r="F100" s="283"/>
    </row>
    <row r="101" spans="1:6">
      <c r="A101" s="289" t="s">
        <v>840</v>
      </c>
      <c r="B101" s="283"/>
      <c r="C101" s="297"/>
      <c r="D101" s="829">
        <f>+D98+D94</f>
        <v>409755.55</v>
      </c>
      <c r="E101" s="290"/>
      <c r="F101" s="283"/>
    </row>
    <row r="102" spans="1:6">
      <c r="A102" s="289" t="s">
        <v>841</v>
      </c>
      <c r="B102" s="283"/>
      <c r="C102" s="297"/>
      <c r="D102" s="835">
        <f>+D101/8</f>
        <v>51219.44</v>
      </c>
      <c r="E102" s="290"/>
      <c r="F102" s="283"/>
    </row>
    <row r="103" spans="1:6">
      <c r="A103" s="289"/>
      <c r="B103" s="283"/>
      <c r="C103" s="297"/>
      <c r="D103" s="829"/>
      <c r="E103" s="290"/>
      <c r="F103" s="283"/>
    </row>
    <row r="104" spans="1:6" ht="15.6" customHeight="1">
      <c r="A104" s="285" t="s">
        <v>846</v>
      </c>
      <c r="B104" s="286"/>
      <c r="C104" s="286"/>
      <c r="D104" s="828"/>
      <c r="E104" s="287"/>
      <c r="F104" s="286"/>
    </row>
    <row r="105" spans="1:6">
      <c r="A105" s="289" t="s">
        <v>833</v>
      </c>
      <c r="B105" s="283"/>
      <c r="C105" s="297" t="s">
        <v>847</v>
      </c>
      <c r="D105" s="829">
        <f>+D69*1.2</f>
        <v>84043.44</v>
      </c>
      <c r="E105" s="290"/>
      <c r="F105" s="283"/>
    </row>
    <row r="106" spans="1:6">
      <c r="A106" s="289" t="s">
        <v>835</v>
      </c>
      <c r="B106" s="283"/>
      <c r="C106" s="310">
        <f>E$40</f>
        <v>1.85</v>
      </c>
      <c r="D106" s="829">
        <f>+D70*1.2</f>
        <v>155480.35999999999</v>
      </c>
      <c r="E106" s="290"/>
      <c r="F106" s="283"/>
    </row>
    <row r="107" spans="1:6">
      <c r="A107" s="289" t="s">
        <v>836</v>
      </c>
      <c r="B107" s="283"/>
      <c r="C107" s="297"/>
      <c r="D107" s="829">
        <f>+D71*1.2</f>
        <v>19435.04</v>
      </c>
      <c r="E107" s="290"/>
      <c r="F107" s="283"/>
    </row>
    <row r="108" spans="1:6">
      <c r="A108" s="289"/>
      <c r="B108" s="283"/>
      <c r="C108" s="297"/>
      <c r="D108" s="829"/>
      <c r="E108" s="290"/>
      <c r="F108" s="283"/>
    </row>
    <row r="109" spans="1:6">
      <c r="A109" s="289" t="s">
        <v>837</v>
      </c>
      <c r="B109" s="283"/>
      <c r="C109" s="297" t="s">
        <v>847</v>
      </c>
      <c r="D109" s="829">
        <f>+D73*1.2</f>
        <v>147076.01999999999</v>
      </c>
      <c r="E109" s="290"/>
      <c r="F109" s="283"/>
    </row>
    <row r="110" spans="1:6">
      <c r="A110" s="289" t="s">
        <v>835</v>
      </c>
      <c r="B110" s="283"/>
      <c r="C110" s="310">
        <f>E$40</f>
        <v>1.85</v>
      </c>
      <c r="D110" s="829">
        <f>+D74*1.2</f>
        <v>272090.64</v>
      </c>
      <c r="E110" s="290"/>
      <c r="F110" s="283"/>
    </row>
    <row r="111" spans="1:6">
      <c r="A111" s="289" t="s">
        <v>839</v>
      </c>
      <c r="B111" s="283"/>
      <c r="C111" s="297"/>
      <c r="D111" s="829">
        <f>+D75*1.2</f>
        <v>34011.339999999997</v>
      </c>
      <c r="E111" s="290"/>
      <c r="F111" s="283"/>
    </row>
    <row r="112" spans="1:6">
      <c r="A112" s="289"/>
      <c r="B112" s="283"/>
      <c r="C112" s="297"/>
      <c r="D112" s="829"/>
      <c r="E112" s="290"/>
      <c r="F112" s="283"/>
    </row>
    <row r="113" spans="1:11">
      <c r="A113" s="289" t="s">
        <v>840</v>
      </c>
      <c r="B113" s="283"/>
      <c r="C113" s="297"/>
      <c r="D113" s="829">
        <f>+D110+D106</f>
        <v>427571</v>
      </c>
      <c r="E113" s="290"/>
      <c r="F113" s="283"/>
    </row>
    <row r="114" spans="1:11">
      <c r="A114" s="289" t="s">
        <v>841</v>
      </c>
      <c r="B114" s="283"/>
      <c r="C114" s="297"/>
      <c r="D114" s="835">
        <f>+D113/8</f>
        <v>53446.38</v>
      </c>
      <c r="E114" s="290"/>
      <c r="F114" s="283"/>
    </row>
    <row r="115" spans="1:11">
      <c r="A115" s="289"/>
      <c r="B115" s="283"/>
      <c r="C115" s="297"/>
      <c r="D115" s="829"/>
      <c r="E115" s="290"/>
      <c r="F115" s="283"/>
    </row>
    <row r="116" spans="1:11" ht="15.6" customHeight="1">
      <c r="A116" s="285" t="s">
        <v>848</v>
      </c>
      <c r="B116" s="286"/>
      <c r="C116" s="286"/>
      <c r="D116" s="828"/>
      <c r="E116" s="287"/>
      <c r="F116" s="286"/>
    </row>
    <row r="117" spans="1:11">
      <c r="A117" s="289" t="s">
        <v>833</v>
      </c>
      <c r="B117" s="283"/>
      <c r="C117" s="297" t="s">
        <v>849</v>
      </c>
      <c r="D117" s="829">
        <f>+D69*1.4</f>
        <v>98050.68</v>
      </c>
      <c r="E117" s="290"/>
      <c r="F117" s="283"/>
    </row>
    <row r="118" spans="1:11">
      <c r="A118" s="289" t="s">
        <v>835</v>
      </c>
      <c r="B118" s="283"/>
      <c r="C118" s="310">
        <f>E$40</f>
        <v>1.85</v>
      </c>
      <c r="D118" s="829">
        <f>+D70*1.4</f>
        <v>181393.76</v>
      </c>
      <c r="E118" s="290"/>
      <c r="F118" s="283"/>
    </row>
    <row r="119" spans="1:11">
      <c r="A119" s="289" t="s">
        <v>836</v>
      </c>
      <c r="B119" s="283"/>
      <c r="C119" s="297"/>
      <c r="D119" s="829">
        <f>+D71*1.4</f>
        <v>22674.22</v>
      </c>
      <c r="E119" s="290"/>
      <c r="F119" s="283"/>
    </row>
    <row r="120" spans="1:11">
      <c r="A120" s="289"/>
      <c r="B120" s="283"/>
      <c r="C120" s="297"/>
      <c r="D120" s="829"/>
      <c r="E120" s="290"/>
      <c r="F120" s="283"/>
    </row>
    <row r="121" spans="1:11">
      <c r="A121" s="289" t="s">
        <v>837</v>
      </c>
      <c r="B121" s="283"/>
      <c r="C121" s="297" t="s">
        <v>849</v>
      </c>
      <c r="D121" s="829">
        <f>+D73*1.4</f>
        <v>171588.69</v>
      </c>
      <c r="E121" s="290"/>
      <c r="F121" s="283"/>
    </row>
    <row r="122" spans="1:11">
      <c r="A122" s="289" t="s">
        <v>835</v>
      </c>
      <c r="B122" s="283"/>
      <c r="C122" s="310">
        <f>E$40</f>
        <v>1.85</v>
      </c>
      <c r="D122" s="829">
        <f>+D74*1.4</f>
        <v>317439.08</v>
      </c>
      <c r="E122" s="290"/>
      <c r="F122" s="283"/>
    </row>
    <row r="123" spans="1:11">
      <c r="A123" s="289" t="s">
        <v>839</v>
      </c>
      <c r="B123" s="283"/>
      <c r="C123" s="297"/>
      <c r="D123" s="829">
        <f>+D75*1.4</f>
        <v>39679.89</v>
      </c>
      <c r="E123" s="290"/>
      <c r="F123" s="283"/>
    </row>
    <row r="124" spans="1:11">
      <c r="A124" s="289"/>
      <c r="B124" s="283"/>
      <c r="C124" s="297"/>
      <c r="D124" s="829"/>
      <c r="E124" s="290"/>
      <c r="F124" s="283"/>
    </row>
    <row r="125" spans="1:11">
      <c r="A125" s="289" t="s">
        <v>840</v>
      </c>
      <c r="B125" s="283"/>
      <c r="C125" s="297"/>
      <c r="D125" s="829">
        <f>+D122+D118</f>
        <v>498832.84</v>
      </c>
      <c r="E125" s="290"/>
      <c r="F125" s="283"/>
    </row>
    <row r="126" spans="1:11">
      <c r="A126" s="289" t="s">
        <v>841</v>
      </c>
      <c r="B126" s="283"/>
      <c r="C126" s="297"/>
      <c r="D126" s="835">
        <f>+D123+D119</f>
        <v>62354.11</v>
      </c>
      <c r="E126" s="290"/>
      <c r="F126" s="283"/>
    </row>
    <row r="127" spans="1:11" s="277" customFormat="1">
      <c r="A127" s="311"/>
      <c r="B127" s="312"/>
      <c r="C127" s="312"/>
      <c r="D127" s="836"/>
      <c r="E127" s="313"/>
      <c r="F127" s="283"/>
      <c r="H127" s="278"/>
      <c r="I127" s="278"/>
      <c r="J127" s="278"/>
      <c r="K127" s="278"/>
    </row>
    <row r="128" spans="1:11" s="277" customFormat="1">
      <c r="A128" s="289"/>
      <c r="B128" s="283"/>
      <c r="C128" s="283"/>
      <c r="D128" s="829"/>
      <c r="E128" s="290"/>
      <c r="F128" s="283"/>
      <c r="H128" s="278"/>
      <c r="I128" s="278"/>
      <c r="J128" s="278"/>
      <c r="K128" s="278"/>
    </row>
    <row r="129" spans="1:11" s="277" customFormat="1">
      <c r="A129" s="289"/>
      <c r="B129" s="283"/>
      <c r="C129" s="283"/>
      <c r="D129" s="829"/>
      <c r="E129" s="290"/>
      <c r="F129" s="283"/>
      <c r="H129" s="278"/>
      <c r="I129" s="278"/>
      <c r="J129" s="278"/>
      <c r="K129" s="278"/>
    </row>
    <row r="130" spans="1:11" s="277" customFormat="1">
      <c r="A130" s="289"/>
      <c r="B130" s="283"/>
      <c r="C130" s="283"/>
      <c r="D130" s="829"/>
      <c r="E130" s="290"/>
      <c r="F130" s="283"/>
      <c r="H130" s="278"/>
      <c r="I130" s="278"/>
      <c r="J130" s="278"/>
      <c r="K130" s="278"/>
    </row>
    <row r="131" spans="1:11" s="277" customFormat="1">
      <c r="A131" s="289"/>
      <c r="B131" s="283"/>
      <c r="C131" s="283"/>
      <c r="D131" s="829"/>
      <c r="E131" s="290"/>
      <c r="F131" s="283"/>
      <c r="H131" s="278"/>
      <c r="I131" s="278"/>
      <c r="J131" s="278"/>
      <c r="K131" s="278"/>
    </row>
    <row r="132" spans="1:11" s="277" customFormat="1">
      <c r="A132" s="289"/>
      <c r="B132" s="283"/>
      <c r="C132" s="283"/>
      <c r="D132" s="829"/>
      <c r="E132" s="290"/>
      <c r="F132" s="283"/>
      <c r="H132" s="278"/>
      <c r="I132" s="278"/>
      <c r="J132" s="278"/>
      <c r="K132" s="278"/>
    </row>
    <row r="133" spans="1:11" s="277" customFormat="1">
      <c r="A133" s="289"/>
      <c r="B133" s="283"/>
      <c r="C133" s="283"/>
      <c r="D133" s="829"/>
      <c r="E133" s="290"/>
      <c r="F133" s="283"/>
      <c r="H133" s="278"/>
      <c r="I133" s="278"/>
      <c r="J133" s="278"/>
      <c r="K133" s="278"/>
    </row>
    <row r="134" spans="1:11" s="277" customFormat="1">
      <c r="A134" s="289"/>
      <c r="B134" s="283"/>
      <c r="C134" s="283"/>
      <c r="D134" s="829"/>
      <c r="E134" s="290"/>
      <c r="F134" s="283"/>
      <c r="H134" s="278"/>
      <c r="I134" s="278"/>
      <c r="J134" s="278"/>
      <c r="K134" s="278"/>
    </row>
    <row r="135" spans="1:11" s="277" customFormat="1">
      <c r="A135" s="289"/>
      <c r="B135" s="283"/>
      <c r="C135" s="283"/>
      <c r="D135" s="829"/>
      <c r="E135" s="290"/>
      <c r="F135" s="283"/>
      <c r="H135" s="278"/>
      <c r="I135" s="278"/>
      <c r="J135" s="278"/>
      <c r="K135" s="278"/>
    </row>
    <row r="136" spans="1:11" s="277" customFormat="1">
      <c r="A136" s="289"/>
      <c r="B136" s="283"/>
      <c r="C136" s="283"/>
      <c r="D136" s="829"/>
      <c r="E136" s="290"/>
      <c r="F136" s="283"/>
      <c r="H136" s="278"/>
      <c r="I136" s="278"/>
      <c r="J136" s="278"/>
      <c r="K136" s="278"/>
    </row>
    <row r="137" spans="1:11" s="277" customFormat="1">
      <c r="A137" s="289"/>
      <c r="B137" s="283"/>
      <c r="C137" s="283"/>
      <c r="D137" s="829"/>
      <c r="E137" s="290"/>
      <c r="F137" s="283"/>
      <c r="H137" s="278"/>
      <c r="I137" s="278"/>
      <c r="J137" s="278"/>
      <c r="K137" s="278"/>
    </row>
    <row r="138" spans="1:11" s="277" customFormat="1">
      <c r="A138" s="289"/>
      <c r="B138" s="283"/>
      <c r="C138" s="283"/>
      <c r="D138" s="829"/>
      <c r="E138" s="290"/>
      <c r="F138" s="283"/>
      <c r="H138" s="278"/>
      <c r="I138" s="278"/>
      <c r="J138" s="278"/>
      <c r="K138" s="278"/>
    </row>
    <row r="139" spans="1:11" s="277" customFormat="1">
      <c r="A139" s="289"/>
      <c r="B139" s="283"/>
      <c r="C139" s="283"/>
      <c r="D139" s="829"/>
      <c r="E139" s="290"/>
      <c r="F139" s="283"/>
      <c r="H139" s="278"/>
      <c r="I139" s="278"/>
      <c r="J139" s="278"/>
      <c r="K139" s="278"/>
    </row>
    <row r="140" spans="1:11" s="277" customFormat="1">
      <c r="A140" s="289"/>
      <c r="B140" s="283"/>
      <c r="C140" s="283"/>
      <c r="D140" s="829"/>
      <c r="E140" s="290"/>
      <c r="F140" s="283"/>
      <c r="H140" s="278"/>
      <c r="I140" s="278"/>
      <c r="J140" s="278"/>
      <c r="K140" s="278"/>
    </row>
    <row r="141" spans="1:11" s="277" customFormat="1">
      <c r="A141" s="289"/>
      <c r="B141" s="283"/>
      <c r="C141" s="283"/>
      <c r="D141" s="829"/>
      <c r="E141" s="290"/>
      <c r="F141" s="283"/>
      <c r="H141" s="278"/>
      <c r="I141" s="278"/>
      <c r="J141" s="278"/>
      <c r="K141" s="278"/>
    </row>
    <row r="142" spans="1:11" s="277" customFormat="1">
      <c r="A142" s="289"/>
      <c r="B142" s="283"/>
      <c r="C142" s="283"/>
      <c r="D142" s="829"/>
      <c r="E142" s="290"/>
      <c r="F142" s="283"/>
      <c r="H142" s="278"/>
      <c r="I142" s="278"/>
      <c r="J142" s="278"/>
      <c r="K142" s="278"/>
    </row>
    <row r="143" spans="1:11" s="277" customFormat="1">
      <c r="A143" s="289"/>
      <c r="B143" s="283"/>
      <c r="C143" s="283"/>
      <c r="D143" s="829"/>
      <c r="E143" s="290"/>
      <c r="F143" s="283"/>
      <c r="H143" s="278"/>
      <c r="I143" s="278"/>
      <c r="J143" s="278"/>
      <c r="K143" s="278"/>
    </row>
    <row r="144" spans="1:11" s="277" customFormat="1">
      <c r="A144" s="289"/>
      <c r="B144" s="283"/>
      <c r="C144" s="283"/>
      <c r="D144" s="829"/>
      <c r="E144" s="290"/>
      <c r="F144" s="283"/>
      <c r="H144" s="278"/>
      <c r="I144" s="278"/>
      <c r="J144" s="278"/>
      <c r="K144" s="278"/>
    </row>
    <row r="145" spans="1:11" s="277" customFormat="1">
      <c r="A145" s="289"/>
      <c r="B145" s="283"/>
      <c r="C145" s="283"/>
      <c r="D145" s="829"/>
      <c r="E145" s="290"/>
      <c r="F145" s="283"/>
      <c r="H145" s="278"/>
      <c r="I145" s="278"/>
      <c r="J145" s="278"/>
      <c r="K145" s="278"/>
    </row>
    <row r="146" spans="1:11" s="277" customFormat="1">
      <c r="A146" s="289"/>
      <c r="B146" s="283"/>
      <c r="C146" s="283"/>
      <c r="D146" s="829"/>
      <c r="E146" s="290"/>
      <c r="F146" s="283"/>
      <c r="H146" s="278"/>
      <c r="I146" s="278"/>
      <c r="J146" s="278"/>
      <c r="K146" s="278"/>
    </row>
    <row r="147" spans="1:11" s="277" customFormat="1">
      <c r="A147" s="289"/>
      <c r="B147" s="283"/>
      <c r="C147" s="283"/>
      <c r="D147" s="829"/>
      <c r="E147" s="290"/>
      <c r="F147" s="283"/>
      <c r="H147" s="278"/>
      <c r="I147" s="278"/>
      <c r="J147" s="278"/>
      <c r="K147" s="278"/>
    </row>
    <row r="148" spans="1:11" s="277" customFormat="1">
      <c r="A148" s="289"/>
      <c r="B148" s="283"/>
      <c r="C148" s="283"/>
      <c r="D148" s="829"/>
      <c r="E148" s="290"/>
      <c r="F148" s="283"/>
      <c r="H148" s="278"/>
      <c r="I148" s="278"/>
      <c r="J148" s="278"/>
      <c r="K148" s="278"/>
    </row>
    <row r="149" spans="1:11" s="277" customFormat="1">
      <c r="A149" s="289"/>
      <c r="B149" s="283"/>
      <c r="C149" s="283"/>
      <c r="D149" s="829"/>
      <c r="E149" s="290"/>
      <c r="F149" s="283"/>
      <c r="H149" s="278"/>
      <c r="I149" s="278"/>
      <c r="J149" s="278"/>
      <c r="K149" s="278"/>
    </row>
    <row r="150" spans="1:11" s="277" customFormat="1">
      <c r="A150" s="289"/>
      <c r="B150" s="283"/>
      <c r="C150" s="283"/>
      <c r="D150" s="829"/>
      <c r="E150" s="290"/>
      <c r="F150" s="283"/>
      <c r="H150" s="278"/>
      <c r="I150" s="278"/>
      <c r="J150" s="278"/>
      <c r="K150" s="278"/>
    </row>
    <row r="151" spans="1:11" s="277" customFormat="1">
      <c r="A151" s="289"/>
      <c r="B151" s="283"/>
      <c r="C151" s="283"/>
      <c r="D151" s="829"/>
      <c r="E151" s="290"/>
      <c r="F151" s="283"/>
      <c r="H151" s="278"/>
      <c r="I151" s="278"/>
      <c r="J151" s="278"/>
      <c r="K151" s="278"/>
    </row>
    <row r="152" spans="1:11" s="277" customFormat="1">
      <c r="A152" s="289"/>
      <c r="B152" s="283"/>
      <c r="C152" s="283"/>
      <c r="D152" s="829"/>
      <c r="E152" s="290"/>
      <c r="F152" s="283"/>
      <c r="H152" s="278"/>
      <c r="I152" s="278"/>
      <c r="J152" s="278"/>
      <c r="K152" s="278"/>
    </row>
    <row r="153" spans="1:11" s="277" customFormat="1">
      <c r="A153" s="289"/>
      <c r="B153" s="283"/>
      <c r="C153" s="283"/>
      <c r="D153" s="829"/>
      <c r="E153" s="290"/>
      <c r="F153" s="283"/>
      <c r="H153" s="278"/>
      <c r="I153" s="278"/>
      <c r="J153" s="278"/>
      <c r="K153" s="278"/>
    </row>
    <row r="154" spans="1:11" s="277" customFormat="1">
      <c r="A154" s="289"/>
      <c r="B154" s="283"/>
      <c r="C154" s="283"/>
      <c r="D154" s="829"/>
      <c r="E154" s="290"/>
      <c r="F154" s="283"/>
      <c r="H154" s="278"/>
      <c r="I154" s="278"/>
      <c r="J154" s="278"/>
      <c r="K154" s="278"/>
    </row>
    <row r="155" spans="1:11" s="277" customFormat="1">
      <c r="A155" s="289"/>
      <c r="B155" s="283"/>
      <c r="C155" s="283"/>
      <c r="D155" s="829"/>
      <c r="E155" s="290"/>
      <c r="F155" s="283"/>
      <c r="H155" s="278"/>
      <c r="I155" s="278"/>
      <c r="J155" s="278"/>
      <c r="K155" s="278"/>
    </row>
    <row r="156" spans="1:11" s="277" customFormat="1">
      <c r="A156" s="289"/>
      <c r="B156" s="283"/>
      <c r="C156" s="283"/>
      <c r="D156" s="829"/>
      <c r="E156" s="290"/>
      <c r="F156" s="283"/>
      <c r="H156" s="278"/>
      <c r="I156" s="278"/>
      <c r="J156" s="278"/>
      <c r="K156" s="278"/>
    </row>
    <row r="157" spans="1:11" s="277" customFormat="1">
      <c r="A157" s="289"/>
      <c r="B157" s="283"/>
      <c r="C157" s="283"/>
      <c r="D157" s="829"/>
      <c r="E157" s="290"/>
      <c r="F157" s="283"/>
      <c r="H157" s="278"/>
      <c r="I157" s="278"/>
      <c r="J157" s="278"/>
      <c r="K157" s="278"/>
    </row>
    <row r="158" spans="1:11" s="277" customFormat="1">
      <c r="A158" s="289"/>
      <c r="B158" s="283"/>
      <c r="C158" s="283"/>
      <c r="D158" s="829"/>
      <c r="E158" s="290"/>
      <c r="F158" s="283"/>
      <c r="H158" s="278"/>
      <c r="I158" s="278"/>
      <c r="J158" s="278"/>
      <c r="K158" s="278"/>
    </row>
    <row r="159" spans="1:11" s="277" customFormat="1">
      <c r="A159" s="289"/>
      <c r="B159" s="283"/>
      <c r="C159" s="283"/>
      <c r="D159" s="829"/>
      <c r="E159" s="290"/>
      <c r="F159" s="283"/>
      <c r="H159" s="278"/>
      <c r="I159" s="278"/>
      <c r="J159" s="278"/>
      <c r="K159" s="278"/>
    </row>
    <row r="160" spans="1:11" s="277" customFormat="1">
      <c r="A160" s="289"/>
      <c r="B160" s="283"/>
      <c r="C160" s="283"/>
      <c r="D160" s="829"/>
      <c r="E160" s="290"/>
      <c r="F160" s="283"/>
      <c r="H160" s="278"/>
      <c r="I160" s="278"/>
      <c r="J160" s="278"/>
      <c r="K160" s="278"/>
    </row>
    <row r="161" spans="1:11" s="277" customFormat="1">
      <c r="A161" s="289"/>
      <c r="B161" s="283"/>
      <c r="C161" s="283"/>
      <c r="D161" s="829"/>
      <c r="E161" s="290"/>
      <c r="F161" s="283"/>
      <c r="H161" s="278"/>
      <c r="I161" s="278"/>
      <c r="J161" s="278"/>
      <c r="K161" s="278"/>
    </row>
    <row r="162" spans="1:11" s="277" customFormat="1">
      <c r="A162" s="289"/>
      <c r="B162" s="283"/>
      <c r="C162" s="283"/>
      <c r="D162" s="829"/>
      <c r="E162" s="290"/>
      <c r="F162" s="283"/>
      <c r="H162" s="278"/>
      <c r="I162" s="278"/>
      <c r="J162" s="278"/>
      <c r="K162" s="278"/>
    </row>
    <row r="163" spans="1:11" s="277" customFormat="1">
      <c r="A163" s="289"/>
      <c r="B163" s="283"/>
      <c r="C163" s="283"/>
      <c r="D163" s="829"/>
      <c r="E163" s="290"/>
      <c r="F163" s="283"/>
      <c r="H163" s="278"/>
      <c r="I163" s="278"/>
      <c r="J163" s="278"/>
      <c r="K163" s="278"/>
    </row>
    <row r="164" spans="1:11" s="277" customFormat="1">
      <c r="A164" s="289"/>
      <c r="B164" s="283"/>
      <c r="C164" s="283"/>
      <c r="D164" s="829"/>
      <c r="E164" s="290"/>
      <c r="F164" s="283"/>
      <c r="H164" s="278"/>
      <c r="I164" s="278"/>
      <c r="J164" s="278"/>
      <c r="K164" s="278"/>
    </row>
    <row r="165" spans="1:11" s="277" customFormat="1">
      <c r="A165" s="289"/>
      <c r="B165" s="283"/>
      <c r="C165" s="283"/>
      <c r="D165" s="829"/>
      <c r="E165" s="290"/>
      <c r="F165" s="283"/>
      <c r="H165" s="278"/>
      <c r="I165" s="278"/>
      <c r="J165" s="278"/>
      <c r="K165" s="278"/>
    </row>
    <row r="166" spans="1:11" s="277" customFormat="1">
      <c r="A166" s="289"/>
      <c r="B166" s="283"/>
      <c r="C166" s="283"/>
      <c r="D166" s="829"/>
      <c r="E166" s="290"/>
      <c r="F166" s="283"/>
      <c r="H166" s="278"/>
      <c r="I166" s="278"/>
      <c r="J166" s="278"/>
      <c r="K166" s="278"/>
    </row>
    <row r="167" spans="1:11" s="277" customFormat="1" ht="15.6" customHeight="1">
      <c r="A167" s="285" t="s">
        <v>806</v>
      </c>
      <c r="B167" s="286"/>
      <c r="C167" s="286"/>
      <c r="D167" s="828"/>
      <c r="E167" s="287"/>
      <c r="F167" s="286"/>
      <c r="H167" s="278"/>
      <c r="I167" s="278"/>
      <c r="J167" s="278"/>
      <c r="K167" s="278"/>
    </row>
    <row r="168" spans="1:11" s="277" customFormat="1" ht="14.45" customHeight="1" thickBot="1">
      <c r="A168" s="1111" t="s">
        <v>850</v>
      </c>
      <c r="B168" s="1064"/>
      <c r="C168" s="1064"/>
      <c r="D168" s="1064"/>
      <c r="E168" s="1065"/>
      <c r="F168" s="479"/>
      <c r="H168" s="278"/>
      <c r="I168" s="278"/>
      <c r="J168" s="278"/>
      <c r="K168" s="278"/>
    </row>
    <row r="169" spans="1:11" s="277" customFormat="1">
      <c r="A169" s="314"/>
      <c r="B169" s="314"/>
      <c r="C169" s="314"/>
      <c r="D169" s="837"/>
      <c r="E169" s="283"/>
      <c r="F169" s="283"/>
      <c r="H169" s="278"/>
      <c r="I169" s="278"/>
      <c r="J169" s="278"/>
      <c r="K169" s="278"/>
    </row>
    <row r="170" spans="1:11" s="277" customFormat="1">
      <c r="A170" s="283"/>
      <c r="B170" s="283"/>
      <c r="C170" s="283"/>
      <c r="D170" s="829"/>
      <c r="E170" s="283"/>
      <c r="F170" s="283"/>
      <c r="H170" s="278"/>
      <c r="I170" s="278"/>
      <c r="J170" s="278"/>
      <c r="K170" s="278"/>
    </row>
    <row r="171" spans="1:11" s="277" customFormat="1">
      <c r="A171" s="283"/>
      <c r="B171" s="283"/>
      <c r="C171" s="283"/>
      <c r="D171" s="829"/>
      <c r="E171" s="283"/>
      <c r="F171" s="283"/>
      <c r="H171" s="278"/>
      <c r="I171" s="278"/>
      <c r="J171" s="278"/>
      <c r="K171" s="278"/>
    </row>
    <row r="172" spans="1:11" s="277" customFormat="1">
      <c r="A172" s="283"/>
      <c r="B172" s="283"/>
      <c r="C172" s="283"/>
      <c r="D172" s="829"/>
      <c r="E172" s="283"/>
      <c r="F172" s="283"/>
      <c r="H172" s="278"/>
      <c r="I172" s="278"/>
      <c r="J172" s="278"/>
      <c r="K172" s="278"/>
    </row>
    <row r="173" spans="1:11" s="277" customFormat="1">
      <c r="A173" s="1105" t="s">
        <v>851</v>
      </c>
      <c r="B173" s="1106"/>
      <c r="C173" s="283"/>
      <c r="D173" s="829"/>
      <c r="E173" s="283"/>
      <c r="F173" s="283"/>
      <c r="H173" s="278"/>
      <c r="I173" s="278"/>
      <c r="J173" s="278"/>
      <c r="K173" s="278"/>
    </row>
    <row r="174" spans="1:11" s="277" customFormat="1">
      <c r="A174" s="315" t="s">
        <v>852</v>
      </c>
      <c r="B174" s="1105"/>
      <c r="C174" s="1106"/>
      <c r="D174" s="829"/>
      <c r="E174" s="283"/>
      <c r="F174" s="283"/>
      <c r="H174" s="278"/>
      <c r="I174" s="278"/>
      <c r="J174" s="278"/>
      <c r="K174" s="278"/>
    </row>
    <row r="175" spans="1:11" s="277" customFormat="1">
      <c r="A175" s="315"/>
      <c r="B175" s="1112"/>
      <c r="C175" s="1106"/>
      <c r="D175" s="829"/>
      <c r="E175" s="283"/>
      <c r="F175" s="283"/>
      <c r="H175" s="278"/>
      <c r="I175" s="278"/>
      <c r="J175" s="278"/>
      <c r="K175" s="278"/>
    </row>
    <row r="176" spans="1:11" s="277" customFormat="1">
      <c r="A176" s="315"/>
      <c r="B176" s="315"/>
      <c r="C176" s="315"/>
      <c r="D176" s="829"/>
      <c r="E176" s="283"/>
      <c r="F176" s="283"/>
      <c r="H176" s="278"/>
      <c r="I176" s="278"/>
      <c r="J176" s="278"/>
      <c r="K176" s="278"/>
    </row>
  </sheetData>
  <mergeCells count="16">
    <mergeCell ref="A1:E1"/>
    <mergeCell ref="A173:B173"/>
    <mergeCell ref="A44:E44"/>
    <mergeCell ref="A168:E168"/>
    <mergeCell ref="B175:C175"/>
    <mergeCell ref="B174:C174"/>
    <mergeCell ref="A51:E51"/>
    <mergeCell ref="A63:E63"/>
    <mergeCell ref="A47:E47"/>
    <mergeCell ref="A45:E45"/>
    <mergeCell ref="A46:E46"/>
    <mergeCell ref="A4:E4"/>
    <mergeCell ref="A62:E62"/>
    <mergeCell ref="A43:E43"/>
    <mergeCell ref="A2:E2"/>
    <mergeCell ref="A64:E64"/>
  </mergeCells>
  <pageMargins left="0.7" right="0.7" top="0.75" bottom="0.75" header="0.3" footer="0.3"/>
  <pageSetup paperSize="9" scale="65" orientation="portrait" r:id="rId1"/>
  <rowBreaks count="1" manualBreakCount="1">
    <brk id="63" max="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C000"/>
    <pageSetUpPr fitToPage="1"/>
  </sheetPr>
  <dimension ref="A1:K48"/>
  <sheetViews>
    <sheetView view="pageBreakPreview" topLeftCell="A20" zoomScale="150" zoomScaleNormal="150" zoomScaleSheetLayoutView="150" workbookViewId="0">
      <selection activeCell="I17" sqref="I17"/>
    </sheetView>
  </sheetViews>
  <sheetFormatPr baseColWidth="10" defaultColWidth="11.42578125" defaultRowHeight="11.25"/>
  <cols>
    <col min="1" max="1" width="4.7109375" style="165" bestFit="1" customWidth="1"/>
    <col min="2" max="2" width="27.7109375" style="165" customWidth="1"/>
    <col min="3" max="3" width="3.42578125" style="477" customWidth="1"/>
    <col min="4" max="4" width="7.140625" style="165" bestFit="1" customWidth="1"/>
    <col min="5" max="5" width="12.28515625" style="165" customWidth="1"/>
    <col min="6" max="6" width="12.42578125" style="165" bestFit="1" customWidth="1"/>
    <col min="7" max="7" width="15.28515625" style="165" customWidth="1"/>
    <col min="8" max="256" width="11.42578125" style="165" customWidth="1"/>
    <col min="257" max="257" width="4.7109375" style="165" bestFit="1" customWidth="1"/>
    <col min="258" max="258" width="26.42578125" style="165" customWidth="1"/>
    <col min="259" max="259" width="3.42578125" style="165" customWidth="1"/>
    <col min="260" max="260" width="6.42578125" style="165" customWidth="1"/>
    <col min="261" max="261" width="12.28515625" style="165" customWidth="1"/>
    <col min="262" max="262" width="11.7109375" style="165" customWidth="1"/>
    <col min="263" max="263" width="12.28515625" style="165" customWidth="1"/>
    <col min="264" max="512" width="11.42578125" style="165" customWidth="1"/>
    <col min="513" max="513" width="4.7109375" style="165" bestFit="1" customWidth="1"/>
    <col min="514" max="514" width="26.42578125" style="165" customWidth="1"/>
    <col min="515" max="515" width="3.42578125" style="165" customWidth="1"/>
    <col min="516" max="516" width="6.42578125" style="165" customWidth="1"/>
    <col min="517" max="517" width="12.28515625" style="165" customWidth="1"/>
    <col min="518" max="518" width="11.7109375" style="165" customWidth="1"/>
    <col min="519" max="519" width="12.28515625" style="165" customWidth="1"/>
    <col min="520" max="768" width="11.42578125" style="165" customWidth="1"/>
    <col min="769" max="769" width="4.7109375" style="165" bestFit="1" customWidth="1"/>
    <col min="770" max="770" width="26.42578125" style="165" customWidth="1"/>
    <col min="771" max="771" width="3.42578125" style="165" customWidth="1"/>
    <col min="772" max="772" width="6.42578125" style="165" customWidth="1"/>
    <col min="773" max="773" width="12.28515625" style="165" customWidth="1"/>
    <col min="774" max="774" width="11.7109375" style="165" customWidth="1"/>
    <col min="775" max="775" width="12.28515625" style="165" customWidth="1"/>
    <col min="776" max="1024" width="11.42578125" style="165" customWidth="1"/>
    <col min="1025" max="1025" width="4.7109375" style="165" bestFit="1" customWidth="1"/>
    <col min="1026" max="1026" width="26.42578125" style="165" customWidth="1"/>
    <col min="1027" max="1027" width="3.42578125" style="165" customWidth="1"/>
    <col min="1028" max="1028" width="6.42578125" style="165" customWidth="1"/>
    <col min="1029" max="1029" width="12.28515625" style="165" customWidth="1"/>
    <col min="1030" max="1030" width="11.7109375" style="165" customWidth="1"/>
    <col min="1031" max="1031" width="12.28515625" style="165" customWidth="1"/>
    <col min="1032" max="1280" width="11.42578125" style="165" customWidth="1"/>
    <col min="1281" max="1281" width="4.7109375" style="165" bestFit="1" customWidth="1"/>
    <col min="1282" max="1282" width="26.42578125" style="165" customWidth="1"/>
    <col min="1283" max="1283" width="3.42578125" style="165" customWidth="1"/>
    <col min="1284" max="1284" width="6.42578125" style="165" customWidth="1"/>
    <col min="1285" max="1285" width="12.28515625" style="165" customWidth="1"/>
    <col min="1286" max="1286" width="11.7109375" style="165" customWidth="1"/>
    <col min="1287" max="1287" width="12.28515625" style="165" customWidth="1"/>
    <col min="1288" max="1536" width="11.42578125" style="165" customWidth="1"/>
    <col min="1537" max="1537" width="4.7109375" style="165" bestFit="1" customWidth="1"/>
    <col min="1538" max="1538" width="26.42578125" style="165" customWidth="1"/>
    <col min="1539" max="1539" width="3.42578125" style="165" customWidth="1"/>
    <col min="1540" max="1540" width="6.42578125" style="165" customWidth="1"/>
    <col min="1541" max="1541" width="12.28515625" style="165" customWidth="1"/>
    <col min="1542" max="1542" width="11.7109375" style="165" customWidth="1"/>
    <col min="1543" max="1543" width="12.28515625" style="165" customWidth="1"/>
    <col min="1544" max="1792" width="11.42578125" style="165" customWidth="1"/>
    <col min="1793" max="1793" width="4.7109375" style="165" bestFit="1" customWidth="1"/>
    <col min="1794" max="1794" width="26.42578125" style="165" customWidth="1"/>
    <col min="1795" max="1795" width="3.42578125" style="165" customWidth="1"/>
    <col min="1796" max="1796" width="6.42578125" style="165" customWidth="1"/>
    <col min="1797" max="1797" width="12.28515625" style="165" customWidth="1"/>
    <col min="1798" max="1798" width="11.7109375" style="165" customWidth="1"/>
    <col min="1799" max="1799" width="12.28515625" style="165" customWidth="1"/>
    <col min="1800" max="2048" width="11.42578125" style="165" customWidth="1"/>
    <col min="2049" max="2049" width="4.7109375" style="165" bestFit="1" customWidth="1"/>
    <col min="2050" max="2050" width="26.42578125" style="165" customWidth="1"/>
    <col min="2051" max="2051" width="3.42578125" style="165" customWidth="1"/>
    <col min="2052" max="2052" width="6.42578125" style="165" customWidth="1"/>
    <col min="2053" max="2053" width="12.28515625" style="165" customWidth="1"/>
    <col min="2054" max="2054" width="11.7109375" style="165" customWidth="1"/>
    <col min="2055" max="2055" width="12.28515625" style="165" customWidth="1"/>
    <col min="2056" max="2304" width="11.42578125" style="165" customWidth="1"/>
    <col min="2305" max="2305" width="4.7109375" style="165" bestFit="1" customWidth="1"/>
    <col min="2306" max="2306" width="26.42578125" style="165" customWidth="1"/>
    <col min="2307" max="2307" width="3.42578125" style="165" customWidth="1"/>
    <col min="2308" max="2308" width="6.42578125" style="165" customWidth="1"/>
    <col min="2309" max="2309" width="12.28515625" style="165" customWidth="1"/>
    <col min="2310" max="2310" width="11.7109375" style="165" customWidth="1"/>
    <col min="2311" max="2311" width="12.28515625" style="165" customWidth="1"/>
    <col min="2312" max="2560" width="11.42578125" style="165" customWidth="1"/>
    <col min="2561" max="2561" width="4.7109375" style="165" bestFit="1" customWidth="1"/>
    <col min="2562" max="2562" width="26.42578125" style="165" customWidth="1"/>
    <col min="2563" max="2563" width="3.42578125" style="165" customWidth="1"/>
    <col min="2564" max="2564" width="6.42578125" style="165" customWidth="1"/>
    <col min="2565" max="2565" width="12.28515625" style="165" customWidth="1"/>
    <col min="2566" max="2566" width="11.7109375" style="165" customWidth="1"/>
    <col min="2567" max="2567" width="12.28515625" style="165" customWidth="1"/>
    <col min="2568" max="2816" width="11.42578125" style="165" customWidth="1"/>
    <col min="2817" max="2817" width="4.7109375" style="165" bestFit="1" customWidth="1"/>
    <col min="2818" max="2818" width="26.42578125" style="165" customWidth="1"/>
    <col min="2819" max="2819" width="3.42578125" style="165" customWidth="1"/>
    <col min="2820" max="2820" width="6.42578125" style="165" customWidth="1"/>
    <col min="2821" max="2821" width="12.28515625" style="165" customWidth="1"/>
    <col min="2822" max="2822" width="11.7109375" style="165" customWidth="1"/>
    <col min="2823" max="2823" width="12.28515625" style="165" customWidth="1"/>
    <col min="2824" max="3072" width="11.42578125" style="165" customWidth="1"/>
    <col min="3073" max="3073" width="4.7109375" style="165" bestFit="1" customWidth="1"/>
    <col min="3074" max="3074" width="26.42578125" style="165" customWidth="1"/>
    <col min="3075" max="3075" width="3.42578125" style="165" customWidth="1"/>
    <col min="3076" max="3076" width="6.42578125" style="165" customWidth="1"/>
    <col min="3077" max="3077" width="12.28515625" style="165" customWidth="1"/>
    <col min="3078" max="3078" width="11.7109375" style="165" customWidth="1"/>
    <col min="3079" max="3079" width="12.28515625" style="165" customWidth="1"/>
    <col min="3080" max="3328" width="11.42578125" style="165" customWidth="1"/>
    <col min="3329" max="3329" width="4.7109375" style="165" bestFit="1" customWidth="1"/>
    <col min="3330" max="3330" width="26.42578125" style="165" customWidth="1"/>
    <col min="3331" max="3331" width="3.42578125" style="165" customWidth="1"/>
    <col min="3332" max="3332" width="6.42578125" style="165" customWidth="1"/>
    <col min="3333" max="3333" width="12.28515625" style="165" customWidth="1"/>
    <col min="3334" max="3334" width="11.7109375" style="165" customWidth="1"/>
    <col min="3335" max="3335" width="12.28515625" style="165" customWidth="1"/>
    <col min="3336" max="3584" width="11.42578125" style="165" customWidth="1"/>
    <col min="3585" max="3585" width="4.7109375" style="165" bestFit="1" customWidth="1"/>
    <col min="3586" max="3586" width="26.42578125" style="165" customWidth="1"/>
    <col min="3587" max="3587" width="3.42578125" style="165" customWidth="1"/>
    <col min="3588" max="3588" width="6.42578125" style="165" customWidth="1"/>
    <col min="3589" max="3589" width="12.28515625" style="165" customWidth="1"/>
    <col min="3590" max="3590" width="11.7109375" style="165" customWidth="1"/>
    <col min="3591" max="3591" width="12.28515625" style="165" customWidth="1"/>
    <col min="3592" max="3840" width="11.42578125" style="165" customWidth="1"/>
    <col min="3841" max="3841" width="4.7109375" style="165" bestFit="1" customWidth="1"/>
    <col min="3842" max="3842" width="26.42578125" style="165" customWidth="1"/>
    <col min="3843" max="3843" width="3.42578125" style="165" customWidth="1"/>
    <col min="3844" max="3844" width="6.42578125" style="165" customWidth="1"/>
    <col min="3845" max="3845" width="12.28515625" style="165" customWidth="1"/>
    <col min="3846" max="3846" width="11.7109375" style="165" customWidth="1"/>
    <col min="3847" max="3847" width="12.28515625" style="165" customWidth="1"/>
    <col min="3848" max="4096" width="11.42578125" style="165" customWidth="1"/>
    <col min="4097" max="4097" width="4.7109375" style="165" bestFit="1" customWidth="1"/>
    <col min="4098" max="4098" width="26.42578125" style="165" customWidth="1"/>
    <col min="4099" max="4099" width="3.42578125" style="165" customWidth="1"/>
    <col min="4100" max="4100" width="6.42578125" style="165" customWidth="1"/>
    <col min="4101" max="4101" width="12.28515625" style="165" customWidth="1"/>
    <col min="4102" max="4102" width="11.7109375" style="165" customWidth="1"/>
    <col min="4103" max="4103" width="12.28515625" style="165" customWidth="1"/>
    <col min="4104" max="4352" width="11.42578125" style="165" customWidth="1"/>
    <col min="4353" max="4353" width="4.7109375" style="165" bestFit="1" customWidth="1"/>
    <col min="4354" max="4354" width="26.42578125" style="165" customWidth="1"/>
    <col min="4355" max="4355" width="3.42578125" style="165" customWidth="1"/>
    <col min="4356" max="4356" width="6.42578125" style="165" customWidth="1"/>
    <col min="4357" max="4357" width="12.28515625" style="165" customWidth="1"/>
    <col min="4358" max="4358" width="11.7109375" style="165" customWidth="1"/>
    <col min="4359" max="4359" width="12.28515625" style="165" customWidth="1"/>
    <col min="4360" max="4608" width="11.42578125" style="165" customWidth="1"/>
    <col min="4609" max="4609" width="4.7109375" style="165" bestFit="1" customWidth="1"/>
    <col min="4610" max="4610" width="26.42578125" style="165" customWidth="1"/>
    <col min="4611" max="4611" width="3.42578125" style="165" customWidth="1"/>
    <col min="4612" max="4612" width="6.42578125" style="165" customWidth="1"/>
    <col min="4613" max="4613" width="12.28515625" style="165" customWidth="1"/>
    <col min="4614" max="4614" width="11.7109375" style="165" customWidth="1"/>
    <col min="4615" max="4615" width="12.28515625" style="165" customWidth="1"/>
    <col min="4616" max="4864" width="11.42578125" style="165" customWidth="1"/>
    <col min="4865" max="4865" width="4.7109375" style="165" bestFit="1" customWidth="1"/>
    <col min="4866" max="4866" width="26.42578125" style="165" customWidth="1"/>
    <col min="4867" max="4867" width="3.42578125" style="165" customWidth="1"/>
    <col min="4868" max="4868" width="6.42578125" style="165" customWidth="1"/>
    <col min="4869" max="4869" width="12.28515625" style="165" customWidth="1"/>
    <col min="4870" max="4870" width="11.7109375" style="165" customWidth="1"/>
    <col min="4871" max="4871" width="12.28515625" style="165" customWidth="1"/>
    <col min="4872" max="5120" width="11.42578125" style="165" customWidth="1"/>
    <col min="5121" max="5121" width="4.7109375" style="165" bestFit="1" customWidth="1"/>
    <col min="5122" max="5122" width="26.42578125" style="165" customWidth="1"/>
    <col min="5123" max="5123" width="3.42578125" style="165" customWidth="1"/>
    <col min="5124" max="5124" width="6.42578125" style="165" customWidth="1"/>
    <col min="5125" max="5125" width="12.28515625" style="165" customWidth="1"/>
    <col min="5126" max="5126" width="11.7109375" style="165" customWidth="1"/>
    <col min="5127" max="5127" width="12.28515625" style="165" customWidth="1"/>
    <col min="5128" max="5376" width="11.42578125" style="165" customWidth="1"/>
    <col min="5377" max="5377" width="4.7109375" style="165" bestFit="1" customWidth="1"/>
    <col min="5378" max="5378" width="26.42578125" style="165" customWidth="1"/>
    <col min="5379" max="5379" width="3.42578125" style="165" customWidth="1"/>
    <col min="5380" max="5380" width="6.42578125" style="165" customWidth="1"/>
    <col min="5381" max="5381" width="12.28515625" style="165" customWidth="1"/>
    <col min="5382" max="5382" width="11.7109375" style="165" customWidth="1"/>
    <col min="5383" max="5383" width="12.28515625" style="165" customWidth="1"/>
    <col min="5384" max="5632" width="11.42578125" style="165" customWidth="1"/>
    <col min="5633" max="5633" width="4.7109375" style="165" bestFit="1" customWidth="1"/>
    <col min="5634" max="5634" width="26.42578125" style="165" customWidth="1"/>
    <col min="5635" max="5635" width="3.42578125" style="165" customWidth="1"/>
    <col min="5636" max="5636" width="6.42578125" style="165" customWidth="1"/>
    <col min="5637" max="5637" width="12.28515625" style="165" customWidth="1"/>
    <col min="5638" max="5638" width="11.7109375" style="165" customWidth="1"/>
    <col min="5639" max="5639" width="12.28515625" style="165" customWidth="1"/>
    <col min="5640" max="5888" width="11.42578125" style="165" customWidth="1"/>
    <col min="5889" max="5889" width="4.7109375" style="165" bestFit="1" customWidth="1"/>
    <col min="5890" max="5890" width="26.42578125" style="165" customWidth="1"/>
    <col min="5891" max="5891" width="3.42578125" style="165" customWidth="1"/>
    <col min="5892" max="5892" width="6.42578125" style="165" customWidth="1"/>
    <col min="5893" max="5893" width="12.28515625" style="165" customWidth="1"/>
    <col min="5894" max="5894" width="11.7109375" style="165" customWidth="1"/>
    <col min="5895" max="5895" width="12.28515625" style="165" customWidth="1"/>
    <col min="5896" max="6144" width="11.42578125" style="165" customWidth="1"/>
    <col min="6145" max="6145" width="4.7109375" style="165" bestFit="1" customWidth="1"/>
    <col min="6146" max="6146" width="26.42578125" style="165" customWidth="1"/>
    <col min="6147" max="6147" width="3.42578125" style="165" customWidth="1"/>
    <col min="6148" max="6148" width="6.42578125" style="165" customWidth="1"/>
    <col min="6149" max="6149" width="12.28515625" style="165" customWidth="1"/>
    <col min="6150" max="6150" width="11.7109375" style="165" customWidth="1"/>
    <col min="6151" max="6151" width="12.28515625" style="165" customWidth="1"/>
    <col min="6152" max="6400" width="11.42578125" style="165" customWidth="1"/>
    <col min="6401" max="6401" width="4.7109375" style="165" bestFit="1" customWidth="1"/>
    <col min="6402" max="6402" width="26.42578125" style="165" customWidth="1"/>
    <col min="6403" max="6403" width="3.42578125" style="165" customWidth="1"/>
    <col min="6404" max="6404" width="6.42578125" style="165" customWidth="1"/>
    <col min="6405" max="6405" width="12.28515625" style="165" customWidth="1"/>
    <col min="6406" max="6406" width="11.7109375" style="165" customWidth="1"/>
    <col min="6407" max="6407" width="12.28515625" style="165" customWidth="1"/>
    <col min="6408" max="6656" width="11.42578125" style="165" customWidth="1"/>
    <col min="6657" max="6657" width="4.7109375" style="165" bestFit="1" customWidth="1"/>
    <col min="6658" max="6658" width="26.42578125" style="165" customWidth="1"/>
    <col min="6659" max="6659" width="3.42578125" style="165" customWidth="1"/>
    <col min="6660" max="6660" width="6.42578125" style="165" customWidth="1"/>
    <col min="6661" max="6661" width="12.28515625" style="165" customWidth="1"/>
    <col min="6662" max="6662" width="11.7109375" style="165" customWidth="1"/>
    <col min="6663" max="6663" width="12.28515625" style="165" customWidth="1"/>
    <col min="6664" max="6912" width="11.42578125" style="165" customWidth="1"/>
    <col min="6913" max="6913" width="4.7109375" style="165" bestFit="1" customWidth="1"/>
    <col min="6914" max="6914" width="26.42578125" style="165" customWidth="1"/>
    <col min="6915" max="6915" width="3.42578125" style="165" customWidth="1"/>
    <col min="6916" max="6916" width="6.42578125" style="165" customWidth="1"/>
    <col min="6917" max="6917" width="12.28515625" style="165" customWidth="1"/>
    <col min="6918" max="6918" width="11.7109375" style="165" customWidth="1"/>
    <col min="6919" max="6919" width="12.28515625" style="165" customWidth="1"/>
    <col min="6920" max="7168" width="11.42578125" style="165" customWidth="1"/>
    <col min="7169" max="7169" width="4.7109375" style="165" bestFit="1" customWidth="1"/>
    <col min="7170" max="7170" width="26.42578125" style="165" customWidth="1"/>
    <col min="7171" max="7171" width="3.42578125" style="165" customWidth="1"/>
    <col min="7172" max="7172" width="6.42578125" style="165" customWidth="1"/>
    <col min="7173" max="7173" width="12.28515625" style="165" customWidth="1"/>
    <col min="7174" max="7174" width="11.7109375" style="165" customWidth="1"/>
    <col min="7175" max="7175" width="12.28515625" style="165" customWidth="1"/>
    <col min="7176" max="7424" width="11.42578125" style="165" customWidth="1"/>
    <col min="7425" max="7425" width="4.7109375" style="165" bestFit="1" customWidth="1"/>
    <col min="7426" max="7426" width="26.42578125" style="165" customWidth="1"/>
    <col min="7427" max="7427" width="3.42578125" style="165" customWidth="1"/>
    <col min="7428" max="7428" width="6.42578125" style="165" customWidth="1"/>
    <col min="7429" max="7429" width="12.28515625" style="165" customWidth="1"/>
    <col min="7430" max="7430" width="11.7109375" style="165" customWidth="1"/>
    <col min="7431" max="7431" width="12.28515625" style="165" customWidth="1"/>
    <col min="7432" max="7680" width="11.42578125" style="165" customWidth="1"/>
    <col min="7681" max="7681" width="4.7109375" style="165" bestFit="1" customWidth="1"/>
    <col min="7682" max="7682" width="26.42578125" style="165" customWidth="1"/>
    <col min="7683" max="7683" width="3.42578125" style="165" customWidth="1"/>
    <col min="7684" max="7684" width="6.42578125" style="165" customWidth="1"/>
    <col min="7685" max="7685" width="12.28515625" style="165" customWidth="1"/>
    <col min="7686" max="7686" width="11.7109375" style="165" customWidth="1"/>
    <col min="7687" max="7687" width="12.28515625" style="165" customWidth="1"/>
    <col min="7688" max="7936" width="11.42578125" style="165" customWidth="1"/>
    <col min="7937" max="7937" width="4.7109375" style="165" bestFit="1" customWidth="1"/>
    <col min="7938" max="7938" width="26.42578125" style="165" customWidth="1"/>
    <col min="7939" max="7939" width="3.42578125" style="165" customWidth="1"/>
    <col min="7940" max="7940" width="6.42578125" style="165" customWidth="1"/>
    <col min="7941" max="7941" width="12.28515625" style="165" customWidth="1"/>
    <col min="7942" max="7942" width="11.7109375" style="165" customWidth="1"/>
    <col min="7943" max="7943" width="12.28515625" style="165" customWidth="1"/>
    <col min="7944" max="8192" width="11.42578125" style="165" customWidth="1"/>
    <col min="8193" max="8193" width="4.7109375" style="165" bestFit="1" customWidth="1"/>
    <col min="8194" max="8194" width="26.42578125" style="165" customWidth="1"/>
    <col min="8195" max="8195" width="3.42578125" style="165" customWidth="1"/>
    <col min="8196" max="8196" width="6.42578125" style="165" customWidth="1"/>
    <col min="8197" max="8197" width="12.28515625" style="165" customWidth="1"/>
    <col min="8198" max="8198" width="11.7109375" style="165" customWidth="1"/>
    <col min="8199" max="8199" width="12.28515625" style="165" customWidth="1"/>
    <col min="8200" max="8448" width="11.42578125" style="165" customWidth="1"/>
    <col min="8449" max="8449" width="4.7109375" style="165" bestFit="1" customWidth="1"/>
    <col min="8450" max="8450" width="26.42578125" style="165" customWidth="1"/>
    <col min="8451" max="8451" width="3.42578125" style="165" customWidth="1"/>
    <col min="8452" max="8452" width="6.42578125" style="165" customWidth="1"/>
    <col min="8453" max="8453" width="12.28515625" style="165" customWidth="1"/>
    <col min="8454" max="8454" width="11.7109375" style="165" customWidth="1"/>
    <col min="8455" max="8455" width="12.28515625" style="165" customWidth="1"/>
    <col min="8456" max="8704" width="11.42578125" style="165" customWidth="1"/>
    <col min="8705" max="8705" width="4.7109375" style="165" bestFit="1" customWidth="1"/>
    <col min="8706" max="8706" width="26.42578125" style="165" customWidth="1"/>
    <col min="8707" max="8707" width="3.42578125" style="165" customWidth="1"/>
    <col min="8708" max="8708" width="6.42578125" style="165" customWidth="1"/>
    <col min="8709" max="8709" width="12.28515625" style="165" customWidth="1"/>
    <col min="8710" max="8710" width="11.7109375" style="165" customWidth="1"/>
    <col min="8711" max="8711" width="12.28515625" style="165" customWidth="1"/>
    <col min="8712" max="8960" width="11.42578125" style="165" customWidth="1"/>
    <col min="8961" max="8961" width="4.7109375" style="165" bestFit="1" customWidth="1"/>
    <col min="8962" max="8962" width="26.42578125" style="165" customWidth="1"/>
    <col min="8963" max="8963" width="3.42578125" style="165" customWidth="1"/>
    <col min="8964" max="8964" width="6.42578125" style="165" customWidth="1"/>
    <col min="8965" max="8965" width="12.28515625" style="165" customWidth="1"/>
    <col min="8966" max="8966" width="11.7109375" style="165" customWidth="1"/>
    <col min="8967" max="8967" width="12.28515625" style="165" customWidth="1"/>
    <col min="8968" max="9216" width="11.42578125" style="165" customWidth="1"/>
    <col min="9217" max="9217" width="4.7109375" style="165" bestFit="1" customWidth="1"/>
    <col min="9218" max="9218" width="26.42578125" style="165" customWidth="1"/>
    <col min="9219" max="9219" width="3.42578125" style="165" customWidth="1"/>
    <col min="9220" max="9220" width="6.42578125" style="165" customWidth="1"/>
    <col min="9221" max="9221" width="12.28515625" style="165" customWidth="1"/>
    <col min="9222" max="9222" width="11.7109375" style="165" customWidth="1"/>
    <col min="9223" max="9223" width="12.28515625" style="165" customWidth="1"/>
    <col min="9224" max="9472" width="11.42578125" style="165" customWidth="1"/>
    <col min="9473" max="9473" width="4.7109375" style="165" bestFit="1" customWidth="1"/>
    <col min="9474" max="9474" width="26.42578125" style="165" customWidth="1"/>
    <col min="9475" max="9475" width="3.42578125" style="165" customWidth="1"/>
    <col min="9476" max="9476" width="6.42578125" style="165" customWidth="1"/>
    <col min="9477" max="9477" width="12.28515625" style="165" customWidth="1"/>
    <col min="9478" max="9478" width="11.7109375" style="165" customWidth="1"/>
    <col min="9479" max="9479" width="12.28515625" style="165" customWidth="1"/>
    <col min="9480" max="9728" width="11.42578125" style="165" customWidth="1"/>
    <col min="9729" max="9729" width="4.7109375" style="165" bestFit="1" customWidth="1"/>
    <col min="9730" max="9730" width="26.42578125" style="165" customWidth="1"/>
    <col min="9731" max="9731" width="3.42578125" style="165" customWidth="1"/>
    <col min="9732" max="9732" width="6.42578125" style="165" customWidth="1"/>
    <col min="9733" max="9733" width="12.28515625" style="165" customWidth="1"/>
    <col min="9734" max="9734" width="11.7109375" style="165" customWidth="1"/>
    <col min="9735" max="9735" width="12.28515625" style="165" customWidth="1"/>
    <col min="9736" max="9984" width="11.42578125" style="165" customWidth="1"/>
    <col min="9985" max="9985" width="4.7109375" style="165" bestFit="1" customWidth="1"/>
    <col min="9986" max="9986" width="26.42578125" style="165" customWidth="1"/>
    <col min="9987" max="9987" width="3.42578125" style="165" customWidth="1"/>
    <col min="9988" max="9988" width="6.42578125" style="165" customWidth="1"/>
    <col min="9989" max="9989" width="12.28515625" style="165" customWidth="1"/>
    <col min="9990" max="9990" width="11.7109375" style="165" customWidth="1"/>
    <col min="9991" max="9991" width="12.28515625" style="165" customWidth="1"/>
    <col min="9992" max="10240" width="11.42578125" style="165" customWidth="1"/>
    <col min="10241" max="10241" width="4.7109375" style="165" bestFit="1" customWidth="1"/>
    <col min="10242" max="10242" width="26.42578125" style="165" customWidth="1"/>
    <col min="10243" max="10243" width="3.42578125" style="165" customWidth="1"/>
    <col min="10244" max="10244" width="6.42578125" style="165" customWidth="1"/>
    <col min="10245" max="10245" width="12.28515625" style="165" customWidth="1"/>
    <col min="10246" max="10246" width="11.7109375" style="165" customWidth="1"/>
    <col min="10247" max="10247" width="12.28515625" style="165" customWidth="1"/>
    <col min="10248" max="10496" width="11.42578125" style="165" customWidth="1"/>
    <col min="10497" max="10497" width="4.7109375" style="165" bestFit="1" customWidth="1"/>
    <col min="10498" max="10498" width="26.42578125" style="165" customWidth="1"/>
    <col min="10499" max="10499" width="3.42578125" style="165" customWidth="1"/>
    <col min="10500" max="10500" width="6.42578125" style="165" customWidth="1"/>
    <col min="10501" max="10501" width="12.28515625" style="165" customWidth="1"/>
    <col min="10502" max="10502" width="11.7109375" style="165" customWidth="1"/>
    <col min="10503" max="10503" width="12.28515625" style="165" customWidth="1"/>
    <col min="10504" max="10752" width="11.42578125" style="165" customWidth="1"/>
    <col min="10753" max="10753" width="4.7109375" style="165" bestFit="1" customWidth="1"/>
    <col min="10754" max="10754" width="26.42578125" style="165" customWidth="1"/>
    <col min="10755" max="10755" width="3.42578125" style="165" customWidth="1"/>
    <col min="10756" max="10756" width="6.42578125" style="165" customWidth="1"/>
    <col min="10757" max="10757" width="12.28515625" style="165" customWidth="1"/>
    <col min="10758" max="10758" width="11.7109375" style="165" customWidth="1"/>
    <col min="10759" max="10759" width="12.28515625" style="165" customWidth="1"/>
    <col min="10760" max="11008" width="11.42578125" style="165" customWidth="1"/>
    <col min="11009" max="11009" width="4.7109375" style="165" bestFit="1" customWidth="1"/>
    <col min="11010" max="11010" width="26.42578125" style="165" customWidth="1"/>
    <col min="11011" max="11011" width="3.42578125" style="165" customWidth="1"/>
    <col min="11012" max="11012" width="6.42578125" style="165" customWidth="1"/>
    <col min="11013" max="11013" width="12.28515625" style="165" customWidth="1"/>
    <col min="11014" max="11014" width="11.7109375" style="165" customWidth="1"/>
    <col min="11015" max="11015" width="12.28515625" style="165" customWidth="1"/>
    <col min="11016" max="11264" width="11.42578125" style="165" customWidth="1"/>
    <col min="11265" max="11265" width="4.7109375" style="165" bestFit="1" customWidth="1"/>
    <col min="11266" max="11266" width="26.42578125" style="165" customWidth="1"/>
    <col min="11267" max="11267" width="3.42578125" style="165" customWidth="1"/>
    <col min="11268" max="11268" width="6.42578125" style="165" customWidth="1"/>
    <col min="11269" max="11269" width="12.28515625" style="165" customWidth="1"/>
    <col min="11270" max="11270" width="11.7109375" style="165" customWidth="1"/>
    <col min="11271" max="11271" width="12.28515625" style="165" customWidth="1"/>
    <col min="11272" max="11520" width="11.42578125" style="165" customWidth="1"/>
    <col min="11521" max="11521" width="4.7109375" style="165" bestFit="1" customWidth="1"/>
    <col min="11522" max="11522" width="26.42578125" style="165" customWidth="1"/>
    <col min="11523" max="11523" width="3.42578125" style="165" customWidth="1"/>
    <col min="11524" max="11524" width="6.42578125" style="165" customWidth="1"/>
    <col min="11525" max="11525" width="12.28515625" style="165" customWidth="1"/>
    <col min="11526" max="11526" width="11.7109375" style="165" customWidth="1"/>
    <col min="11527" max="11527" width="12.28515625" style="165" customWidth="1"/>
    <col min="11528" max="11776" width="11.42578125" style="165" customWidth="1"/>
    <col min="11777" max="11777" width="4.7109375" style="165" bestFit="1" customWidth="1"/>
    <col min="11778" max="11778" width="26.42578125" style="165" customWidth="1"/>
    <col min="11779" max="11779" width="3.42578125" style="165" customWidth="1"/>
    <col min="11780" max="11780" width="6.42578125" style="165" customWidth="1"/>
    <col min="11781" max="11781" width="12.28515625" style="165" customWidth="1"/>
    <col min="11782" max="11782" width="11.7109375" style="165" customWidth="1"/>
    <col min="11783" max="11783" width="12.28515625" style="165" customWidth="1"/>
    <col min="11784" max="12032" width="11.42578125" style="165" customWidth="1"/>
    <col min="12033" max="12033" width="4.7109375" style="165" bestFit="1" customWidth="1"/>
    <col min="12034" max="12034" width="26.42578125" style="165" customWidth="1"/>
    <col min="12035" max="12035" width="3.42578125" style="165" customWidth="1"/>
    <col min="12036" max="12036" width="6.42578125" style="165" customWidth="1"/>
    <col min="12037" max="12037" width="12.28515625" style="165" customWidth="1"/>
    <col min="12038" max="12038" width="11.7109375" style="165" customWidth="1"/>
    <col min="12039" max="12039" width="12.28515625" style="165" customWidth="1"/>
    <col min="12040" max="12288" width="11.42578125" style="165" customWidth="1"/>
    <col min="12289" max="12289" width="4.7109375" style="165" bestFit="1" customWidth="1"/>
    <col min="12290" max="12290" width="26.42578125" style="165" customWidth="1"/>
    <col min="12291" max="12291" width="3.42578125" style="165" customWidth="1"/>
    <col min="12292" max="12292" width="6.42578125" style="165" customWidth="1"/>
    <col min="12293" max="12293" width="12.28515625" style="165" customWidth="1"/>
    <col min="12294" max="12294" width="11.7109375" style="165" customWidth="1"/>
    <col min="12295" max="12295" width="12.28515625" style="165" customWidth="1"/>
    <col min="12296" max="12544" width="11.42578125" style="165" customWidth="1"/>
    <col min="12545" max="12545" width="4.7109375" style="165" bestFit="1" customWidth="1"/>
    <col min="12546" max="12546" width="26.42578125" style="165" customWidth="1"/>
    <col min="12547" max="12547" width="3.42578125" style="165" customWidth="1"/>
    <col min="12548" max="12548" width="6.42578125" style="165" customWidth="1"/>
    <col min="12549" max="12549" width="12.28515625" style="165" customWidth="1"/>
    <col min="12550" max="12550" width="11.7109375" style="165" customWidth="1"/>
    <col min="12551" max="12551" width="12.28515625" style="165" customWidth="1"/>
    <col min="12552" max="12800" width="11.42578125" style="165" customWidth="1"/>
    <col min="12801" max="12801" width="4.7109375" style="165" bestFit="1" customWidth="1"/>
    <col min="12802" max="12802" width="26.42578125" style="165" customWidth="1"/>
    <col min="12803" max="12803" width="3.42578125" style="165" customWidth="1"/>
    <col min="12804" max="12804" width="6.42578125" style="165" customWidth="1"/>
    <col min="12805" max="12805" width="12.28515625" style="165" customWidth="1"/>
    <col min="12806" max="12806" width="11.7109375" style="165" customWidth="1"/>
    <col min="12807" max="12807" width="12.28515625" style="165" customWidth="1"/>
    <col min="12808" max="13056" width="11.42578125" style="165" customWidth="1"/>
    <col min="13057" max="13057" width="4.7109375" style="165" bestFit="1" customWidth="1"/>
    <col min="13058" max="13058" width="26.42578125" style="165" customWidth="1"/>
    <col min="13059" max="13059" width="3.42578125" style="165" customWidth="1"/>
    <col min="13060" max="13060" width="6.42578125" style="165" customWidth="1"/>
    <col min="13061" max="13061" width="12.28515625" style="165" customWidth="1"/>
    <col min="13062" max="13062" width="11.7109375" style="165" customWidth="1"/>
    <col min="13063" max="13063" width="12.28515625" style="165" customWidth="1"/>
    <col min="13064" max="13312" width="11.42578125" style="165" customWidth="1"/>
    <col min="13313" max="13313" width="4.7109375" style="165" bestFit="1" customWidth="1"/>
    <col min="13314" max="13314" width="26.42578125" style="165" customWidth="1"/>
    <col min="13315" max="13315" width="3.42578125" style="165" customWidth="1"/>
    <col min="13316" max="13316" width="6.42578125" style="165" customWidth="1"/>
    <col min="13317" max="13317" width="12.28515625" style="165" customWidth="1"/>
    <col min="13318" max="13318" width="11.7109375" style="165" customWidth="1"/>
    <col min="13319" max="13319" width="12.28515625" style="165" customWidth="1"/>
    <col min="13320" max="13568" width="11.42578125" style="165" customWidth="1"/>
    <col min="13569" max="13569" width="4.7109375" style="165" bestFit="1" customWidth="1"/>
    <col min="13570" max="13570" width="26.42578125" style="165" customWidth="1"/>
    <col min="13571" max="13571" width="3.42578125" style="165" customWidth="1"/>
    <col min="13572" max="13572" width="6.42578125" style="165" customWidth="1"/>
    <col min="13573" max="13573" width="12.28515625" style="165" customWidth="1"/>
    <col min="13574" max="13574" width="11.7109375" style="165" customWidth="1"/>
    <col min="13575" max="13575" width="12.28515625" style="165" customWidth="1"/>
    <col min="13576" max="13824" width="11.42578125" style="165" customWidth="1"/>
    <col min="13825" max="13825" width="4.7109375" style="165" bestFit="1" customWidth="1"/>
    <col min="13826" max="13826" width="26.42578125" style="165" customWidth="1"/>
    <col min="13827" max="13827" width="3.42578125" style="165" customWidth="1"/>
    <col min="13828" max="13828" width="6.42578125" style="165" customWidth="1"/>
    <col min="13829" max="13829" width="12.28515625" style="165" customWidth="1"/>
    <col min="13830" max="13830" width="11.7109375" style="165" customWidth="1"/>
    <col min="13831" max="13831" width="12.28515625" style="165" customWidth="1"/>
    <col min="13832" max="14080" width="11.42578125" style="165" customWidth="1"/>
    <col min="14081" max="14081" width="4.7109375" style="165" bestFit="1" customWidth="1"/>
    <col min="14082" max="14082" width="26.42578125" style="165" customWidth="1"/>
    <col min="14083" max="14083" width="3.42578125" style="165" customWidth="1"/>
    <col min="14084" max="14084" width="6.42578125" style="165" customWidth="1"/>
    <col min="14085" max="14085" width="12.28515625" style="165" customWidth="1"/>
    <col min="14086" max="14086" width="11.7109375" style="165" customWidth="1"/>
    <col min="14087" max="14087" width="12.28515625" style="165" customWidth="1"/>
    <col min="14088" max="14336" width="11.42578125" style="165" customWidth="1"/>
    <col min="14337" max="14337" width="4.7109375" style="165" bestFit="1" customWidth="1"/>
    <col min="14338" max="14338" width="26.42578125" style="165" customWidth="1"/>
    <col min="14339" max="14339" width="3.42578125" style="165" customWidth="1"/>
    <col min="14340" max="14340" width="6.42578125" style="165" customWidth="1"/>
    <col min="14341" max="14341" width="12.28515625" style="165" customWidth="1"/>
    <col min="14342" max="14342" width="11.7109375" style="165" customWidth="1"/>
    <col min="14343" max="14343" width="12.28515625" style="165" customWidth="1"/>
    <col min="14344" max="14592" width="11.42578125" style="165" customWidth="1"/>
    <col min="14593" max="14593" width="4.7109375" style="165" bestFit="1" customWidth="1"/>
    <col min="14594" max="14594" width="26.42578125" style="165" customWidth="1"/>
    <col min="14595" max="14595" width="3.42578125" style="165" customWidth="1"/>
    <col min="14596" max="14596" width="6.42578125" style="165" customWidth="1"/>
    <col min="14597" max="14597" width="12.28515625" style="165" customWidth="1"/>
    <col min="14598" max="14598" width="11.7109375" style="165" customWidth="1"/>
    <col min="14599" max="14599" width="12.28515625" style="165" customWidth="1"/>
    <col min="14600" max="14848" width="11.42578125" style="165" customWidth="1"/>
    <col min="14849" max="14849" width="4.7109375" style="165" bestFit="1" customWidth="1"/>
    <col min="14850" max="14850" width="26.42578125" style="165" customWidth="1"/>
    <col min="14851" max="14851" width="3.42578125" style="165" customWidth="1"/>
    <col min="14852" max="14852" width="6.42578125" style="165" customWidth="1"/>
    <col min="14853" max="14853" width="12.28515625" style="165" customWidth="1"/>
    <col min="14854" max="14854" width="11.7109375" style="165" customWidth="1"/>
    <col min="14855" max="14855" width="12.28515625" style="165" customWidth="1"/>
    <col min="14856" max="15104" width="11.42578125" style="165" customWidth="1"/>
    <col min="15105" max="15105" width="4.7109375" style="165" bestFit="1" customWidth="1"/>
    <col min="15106" max="15106" width="26.42578125" style="165" customWidth="1"/>
    <col min="15107" max="15107" width="3.42578125" style="165" customWidth="1"/>
    <col min="15108" max="15108" width="6.42578125" style="165" customWidth="1"/>
    <col min="15109" max="15109" width="12.28515625" style="165" customWidth="1"/>
    <col min="15110" max="15110" width="11.7109375" style="165" customWidth="1"/>
    <col min="15111" max="15111" width="12.28515625" style="165" customWidth="1"/>
    <col min="15112" max="15360" width="11.42578125" style="165" customWidth="1"/>
    <col min="15361" max="15361" width="4.7109375" style="165" bestFit="1" customWidth="1"/>
    <col min="15362" max="15362" width="26.42578125" style="165" customWidth="1"/>
    <col min="15363" max="15363" width="3.42578125" style="165" customWidth="1"/>
    <col min="15364" max="15364" width="6.42578125" style="165" customWidth="1"/>
    <col min="15365" max="15365" width="12.28515625" style="165" customWidth="1"/>
    <col min="15366" max="15366" width="11.7109375" style="165" customWidth="1"/>
    <col min="15367" max="15367" width="12.28515625" style="165" customWidth="1"/>
    <col min="15368" max="15616" width="11.42578125" style="165" customWidth="1"/>
    <col min="15617" max="15617" width="4.7109375" style="165" bestFit="1" customWidth="1"/>
    <col min="15618" max="15618" width="26.42578125" style="165" customWidth="1"/>
    <col min="15619" max="15619" width="3.42578125" style="165" customWidth="1"/>
    <col min="15620" max="15620" width="6.42578125" style="165" customWidth="1"/>
    <col min="15621" max="15621" width="12.28515625" style="165" customWidth="1"/>
    <col min="15622" max="15622" width="11.7109375" style="165" customWidth="1"/>
    <col min="15623" max="15623" width="12.28515625" style="165" customWidth="1"/>
    <col min="15624" max="15872" width="11.42578125" style="165" customWidth="1"/>
    <col min="15873" max="15873" width="4.7109375" style="165" bestFit="1" customWidth="1"/>
    <col min="15874" max="15874" width="26.42578125" style="165" customWidth="1"/>
    <col min="15875" max="15875" width="3.42578125" style="165" customWidth="1"/>
    <col min="15876" max="15876" width="6.42578125" style="165" customWidth="1"/>
    <col min="15877" max="15877" width="12.28515625" style="165" customWidth="1"/>
    <col min="15878" max="15878" width="11.7109375" style="165" customWidth="1"/>
    <col min="15879" max="15879" width="12.28515625" style="165" customWidth="1"/>
    <col min="15880" max="16128" width="11.42578125" style="165" customWidth="1"/>
    <col min="16129" max="16129" width="4.7109375" style="165" bestFit="1" customWidth="1"/>
    <col min="16130" max="16130" width="26.42578125" style="165" customWidth="1"/>
    <col min="16131" max="16131" width="3.42578125" style="165" customWidth="1"/>
    <col min="16132" max="16132" width="6.42578125" style="165" customWidth="1"/>
    <col min="16133" max="16133" width="12.28515625" style="165" customWidth="1"/>
    <col min="16134" max="16134" width="11.7109375" style="165" customWidth="1"/>
    <col min="16135" max="16135" width="12.28515625" style="165" customWidth="1"/>
    <col min="16136" max="16384" width="11.42578125" style="165" customWidth="1"/>
  </cols>
  <sheetData>
    <row r="1" spans="1:10" ht="64.150000000000006" customHeight="1" thickBot="1">
      <c r="A1" s="1120" t="s">
        <v>1051</v>
      </c>
      <c r="B1" s="1121"/>
      <c r="C1" s="1121"/>
      <c r="D1" s="1121"/>
      <c r="E1" s="1121"/>
      <c r="F1" s="1122"/>
    </row>
    <row r="2" spans="1:10" ht="13.15" customHeight="1" thickBot="1">
      <c r="A2" s="253"/>
      <c r="B2" s="254"/>
      <c r="C2" s="254"/>
      <c r="D2" s="255"/>
      <c r="E2" s="254"/>
      <c r="F2" s="256"/>
      <c r="G2" s="863"/>
    </row>
    <row r="3" spans="1:10" ht="10.9" customHeight="1" thickBot="1">
      <c r="A3" s="257" t="s">
        <v>937</v>
      </c>
      <c r="B3" s="174" t="s">
        <v>938</v>
      </c>
      <c r="C3" s="174" t="s">
        <v>939</v>
      </c>
      <c r="D3" s="174" t="s">
        <v>689</v>
      </c>
      <c r="E3" s="174" t="s">
        <v>940</v>
      </c>
      <c r="F3" s="258" t="s">
        <v>941</v>
      </c>
    </row>
    <row r="4" spans="1:10" ht="10.9" customHeight="1" thickBot="1">
      <c r="A4" s="1029">
        <v>1</v>
      </c>
      <c r="B4" s="1123" t="s">
        <v>942</v>
      </c>
      <c r="C4" s="1123"/>
      <c r="D4" s="1123"/>
      <c r="E4" s="1123"/>
      <c r="F4" s="1124"/>
      <c r="G4" s="863"/>
    </row>
    <row r="5" spans="1:10" ht="25.5" customHeight="1">
      <c r="A5" s="259" t="s">
        <v>504</v>
      </c>
      <c r="B5" s="260" t="s">
        <v>943</v>
      </c>
      <c r="C5" s="220" t="s">
        <v>100</v>
      </c>
      <c r="D5" s="261">
        <f>+MEMORIA!G391</f>
        <v>129.66999999999999</v>
      </c>
      <c r="E5" s="865">
        <f>+'1.1 PORCELANATO'!J32</f>
        <v>214624</v>
      </c>
      <c r="F5" s="866">
        <f>D5*E5</f>
        <v>27830294</v>
      </c>
      <c r="G5" s="863"/>
      <c r="H5" s="260"/>
    </row>
    <row r="6" spans="1:10" ht="24.75" customHeight="1">
      <c r="A6" s="262" t="s">
        <v>512</v>
      </c>
      <c r="B6" s="219" t="s">
        <v>944</v>
      </c>
      <c r="C6" s="477" t="s">
        <v>113</v>
      </c>
      <c r="D6" s="263">
        <f>+MEMORIA!G411</f>
        <v>56.28</v>
      </c>
      <c r="E6" s="867">
        <f>+'1.2 GUARDAESCOBAS'!J33</f>
        <v>22766</v>
      </c>
      <c r="F6" s="868">
        <f>D6*E6</f>
        <v>1281270</v>
      </c>
      <c r="G6" s="863"/>
    </row>
    <row r="7" spans="1:10" ht="22.9" customHeight="1">
      <c r="A7" s="259" t="s">
        <v>945</v>
      </c>
      <c r="B7" s="463" t="s">
        <v>946</v>
      </c>
      <c r="C7" s="220" t="s">
        <v>100</v>
      </c>
      <c r="D7" s="261">
        <f>+MEMORIA!G460</f>
        <v>140.07</v>
      </c>
      <c r="E7" s="865">
        <f>+'1.3 PISO CONCRETO PARQ.'!J33</f>
        <v>237327</v>
      </c>
      <c r="F7" s="866">
        <f>D7*E7</f>
        <v>33242393</v>
      </c>
      <c r="G7" s="863"/>
    </row>
    <row r="8" spans="1:10" ht="22.9" customHeight="1">
      <c r="A8" s="259" t="s">
        <v>947</v>
      </c>
      <c r="B8" s="260" t="s">
        <v>948</v>
      </c>
      <c r="C8" s="220" t="s">
        <v>100</v>
      </c>
      <c r="D8" s="261">
        <f>+MEMORIA!G614</f>
        <v>11.55</v>
      </c>
      <c r="E8" s="865">
        <f>+'1.4 TAPAS CONCRETO'!J33</f>
        <v>216684</v>
      </c>
      <c r="F8" s="866">
        <f>D8*E8</f>
        <v>2502700</v>
      </c>
      <c r="G8" s="863"/>
    </row>
    <row r="9" spans="1:10" s="176" customFormat="1" ht="10.9" customHeight="1" thickBot="1">
      <c r="A9" s="264"/>
      <c r="B9" s="1118" t="s">
        <v>949</v>
      </c>
      <c r="C9" s="1119"/>
      <c r="D9" s="1119"/>
      <c r="E9" s="1119"/>
      <c r="F9" s="869">
        <f>SUM(F5:F8)</f>
        <v>64856657</v>
      </c>
      <c r="G9" s="863"/>
      <c r="J9" s="1027"/>
    </row>
    <row r="10" spans="1:10" ht="10.9" hidden="1" customHeight="1" thickBot="1">
      <c r="A10" s="262"/>
      <c r="D10" s="477"/>
      <c r="E10" s="867"/>
      <c r="F10" s="868"/>
      <c r="G10" s="863"/>
    </row>
    <row r="11" spans="1:10" ht="10.9" customHeight="1" thickBot="1">
      <c r="A11" s="1029">
        <v>2</v>
      </c>
      <c r="B11" s="1123" t="s">
        <v>1052</v>
      </c>
      <c r="C11" s="1123"/>
      <c r="D11" s="1123"/>
      <c r="E11" s="1123"/>
      <c r="F11" s="1124"/>
      <c r="G11" s="863"/>
    </row>
    <row r="12" spans="1:10">
      <c r="A12" s="262" t="s">
        <v>951</v>
      </c>
      <c r="B12" s="880" t="s">
        <v>952</v>
      </c>
      <c r="C12" s="477" t="s">
        <v>54</v>
      </c>
      <c r="D12" s="263">
        <v>1</v>
      </c>
      <c r="E12" s="867">
        <f>+'2.1 AA 36000 BTU'!J37</f>
        <v>8903945.75</v>
      </c>
      <c r="F12" s="868">
        <f>D12*E12</f>
        <v>8903946</v>
      </c>
      <c r="G12" s="863"/>
    </row>
    <row r="13" spans="1:10" s="176" customFormat="1" ht="10.9" customHeight="1" thickBot="1">
      <c r="A13" s="264"/>
      <c r="B13" s="1118" t="s">
        <v>953</v>
      </c>
      <c r="C13" s="1119"/>
      <c r="D13" s="1119"/>
      <c r="E13" s="1119"/>
      <c r="F13" s="869">
        <f>SUM(F12:F12)</f>
        <v>8903946</v>
      </c>
      <c r="G13" s="863"/>
      <c r="J13" s="1027"/>
    </row>
    <row r="14" spans="1:10" ht="10.9" customHeight="1" thickBot="1">
      <c r="A14" s="1029">
        <v>3</v>
      </c>
      <c r="B14" s="1123" t="s">
        <v>954</v>
      </c>
      <c r="C14" s="1123"/>
      <c r="D14" s="1123"/>
      <c r="E14" s="1123"/>
      <c r="F14" s="1124"/>
      <c r="G14" s="863"/>
    </row>
    <row r="15" spans="1:10" ht="24" customHeight="1">
      <c r="A15" s="259" t="s">
        <v>955</v>
      </c>
      <c r="B15" s="219" t="s">
        <v>956</v>
      </c>
      <c r="C15" s="220" t="s">
        <v>338</v>
      </c>
      <c r="D15" s="261">
        <f>+MEMORIA!G667</f>
        <v>2</v>
      </c>
      <c r="E15" s="865">
        <f>+'3.1 PUERTAS'!J35</f>
        <v>659782.05000000005</v>
      </c>
      <c r="F15" s="866">
        <f t="shared" ref="F15:F24" si="0">D15*E15</f>
        <v>1319564</v>
      </c>
      <c r="G15" s="863"/>
    </row>
    <row r="16" spans="1:10" ht="20.45" customHeight="1">
      <c r="A16" s="259" t="s">
        <v>957</v>
      </c>
      <c r="B16" s="219" t="s">
        <v>958</v>
      </c>
      <c r="C16" s="220" t="s">
        <v>338</v>
      </c>
      <c r="D16" s="261">
        <f>+MEMORIA!G680</f>
        <v>14</v>
      </c>
      <c r="E16" s="865">
        <f>+'3.2 PUERTA RH 1'!J34</f>
        <v>715849.35</v>
      </c>
      <c r="F16" s="866">
        <f t="shared" si="0"/>
        <v>10021891</v>
      </c>
      <c r="G16" s="863"/>
    </row>
    <row r="17" spans="1:10" ht="20.45" customHeight="1">
      <c r="A17" s="259" t="s">
        <v>959</v>
      </c>
      <c r="B17" s="219" t="s">
        <v>960</v>
      </c>
      <c r="C17" s="220" t="s">
        <v>338</v>
      </c>
      <c r="D17" s="261">
        <f>+MEMORIA!G691</f>
        <v>5.6</v>
      </c>
      <c r="E17" s="865">
        <f>+'3.3 PUERTA RH ,7 '!J34</f>
        <v>618349.35</v>
      </c>
      <c r="F17" s="866">
        <f t="shared" si="0"/>
        <v>3462756</v>
      </c>
      <c r="G17" s="863"/>
    </row>
    <row r="18" spans="1:10" ht="20.45" customHeight="1">
      <c r="A18" s="259" t="s">
        <v>961</v>
      </c>
      <c r="B18" s="462" t="s">
        <v>963</v>
      </c>
      <c r="C18" s="220" t="s">
        <v>100</v>
      </c>
      <c r="D18" s="261">
        <f>+MEMORIA!G717</f>
        <v>70.099999999999994</v>
      </c>
      <c r="E18" s="865">
        <f>+'3.4 DIVISION OFC'!J36</f>
        <v>874623.37</v>
      </c>
      <c r="F18" s="866">
        <f t="shared" si="0"/>
        <v>61311098</v>
      </c>
      <c r="G18" s="863"/>
    </row>
    <row r="19" spans="1:10" ht="30.6" customHeight="1">
      <c r="A19" s="259" t="s">
        <v>962</v>
      </c>
      <c r="B19" s="219" t="s">
        <v>965</v>
      </c>
      <c r="C19" s="220" t="s">
        <v>113</v>
      </c>
      <c r="D19" s="261">
        <f>+MEMORIA!G728</f>
        <v>43.7</v>
      </c>
      <c r="E19" s="865">
        <f>+'3.56 REVESTIMIENTO'!J35</f>
        <v>143447.12</v>
      </c>
      <c r="F19" s="866">
        <f t="shared" si="0"/>
        <v>6268639</v>
      </c>
      <c r="G19" s="863"/>
    </row>
    <row r="20" spans="1:10" ht="20.45" customHeight="1">
      <c r="A20" s="259" t="s">
        <v>964</v>
      </c>
      <c r="B20" s="219" t="s">
        <v>966</v>
      </c>
      <c r="C20" s="220" t="s">
        <v>100</v>
      </c>
      <c r="D20" s="261">
        <v>8.4</v>
      </c>
      <c r="E20" s="865">
        <f>+'3.6 PORTON'!J36</f>
        <v>982979.52</v>
      </c>
      <c r="F20" s="866">
        <f t="shared" si="0"/>
        <v>8257028</v>
      </c>
      <c r="G20" s="863"/>
    </row>
    <row r="21" spans="1:10" ht="20.45" customHeight="1">
      <c r="A21" s="259" t="s">
        <v>1053</v>
      </c>
      <c r="B21" s="219" t="s">
        <v>967</v>
      </c>
      <c r="C21" s="220" t="s">
        <v>100</v>
      </c>
      <c r="D21" s="261">
        <f>+MEMORIA!G884</f>
        <v>20.57</v>
      </c>
      <c r="E21" s="865">
        <f>+'3.7 PIEDRA'!J29</f>
        <v>272780.45</v>
      </c>
      <c r="F21" s="866">
        <f t="shared" si="0"/>
        <v>5611094</v>
      </c>
      <c r="G21" s="863"/>
    </row>
    <row r="22" spans="1:10" ht="22.5">
      <c r="A22" s="259" t="s">
        <v>1054</v>
      </c>
      <c r="B22" s="219" t="s">
        <v>969</v>
      </c>
      <c r="C22" s="220" t="s">
        <v>100</v>
      </c>
      <c r="D22" s="261">
        <f>+MEMORIA!G894</f>
        <v>6.1</v>
      </c>
      <c r="E22" s="865">
        <f>+'3.8 POLARIZADOS'!J29</f>
        <v>94585.34</v>
      </c>
      <c r="F22" s="866">
        <f t="shared" si="0"/>
        <v>576971</v>
      </c>
      <c r="G22" s="863"/>
    </row>
    <row r="23" spans="1:10" ht="25.9" customHeight="1">
      <c r="A23" s="259" t="s">
        <v>968</v>
      </c>
      <c r="B23" s="219" t="s">
        <v>971</v>
      </c>
      <c r="C23" s="220" t="s">
        <v>100</v>
      </c>
      <c r="D23" s="261">
        <f>+MEMORIA!G904</f>
        <v>10.86</v>
      </c>
      <c r="E23" s="865">
        <f>+'3.9 MULTIPERFORADOS'!J29</f>
        <v>96390.22</v>
      </c>
      <c r="F23" s="866">
        <f t="shared" si="0"/>
        <v>1046798</v>
      </c>
      <c r="G23" s="863"/>
    </row>
    <row r="24" spans="1:10">
      <c r="A24" s="259" t="s">
        <v>970</v>
      </c>
      <c r="B24" s="219" t="s">
        <v>972</v>
      </c>
      <c r="C24" s="220" t="s">
        <v>973</v>
      </c>
      <c r="D24" s="261">
        <f>+MEMORIA!G914</f>
        <v>31</v>
      </c>
      <c r="E24" s="865">
        <f>+'3.10 LETRERO'!J29</f>
        <v>128585.34</v>
      </c>
      <c r="F24" s="866">
        <f t="shared" si="0"/>
        <v>3986146</v>
      </c>
      <c r="G24" s="863"/>
    </row>
    <row r="25" spans="1:10">
      <c r="A25" s="259"/>
      <c r="B25" s="219"/>
      <c r="C25" s="220"/>
      <c r="D25" s="261"/>
      <c r="E25" s="865"/>
      <c r="F25" s="866"/>
      <c r="G25" s="863"/>
    </row>
    <row r="26" spans="1:10" s="176" customFormat="1" ht="10.9" customHeight="1" thickBot="1">
      <c r="A26" s="264"/>
      <c r="B26" s="1118" t="s">
        <v>974</v>
      </c>
      <c r="C26" s="1119"/>
      <c r="D26" s="1119"/>
      <c r="E26" s="1119"/>
      <c r="F26" s="870">
        <f>SUM(F15:F24)</f>
        <v>101861985</v>
      </c>
      <c r="G26" s="863"/>
      <c r="J26" s="1027"/>
    </row>
    <row r="27" spans="1:10" ht="10.9" hidden="1" customHeight="1" thickBot="1">
      <c r="A27" s="262"/>
      <c r="D27" s="477"/>
      <c r="E27" s="867"/>
      <c r="F27" s="864"/>
      <c r="G27" s="863"/>
    </row>
    <row r="28" spans="1:10" ht="10.9" hidden="1" customHeight="1" thickBot="1">
      <c r="A28" s="262"/>
      <c r="D28" s="477"/>
      <c r="E28" s="867"/>
      <c r="F28" s="864"/>
      <c r="G28" s="863"/>
    </row>
    <row r="29" spans="1:10" ht="10.9" customHeight="1" thickBot="1">
      <c r="A29" s="1030"/>
      <c r="B29" s="1116" t="s">
        <v>975</v>
      </c>
      <c r="C29" s="1117"/>
      <c r="D29" s="1117"/>
      <c r="E29" s="1117"/>
      <c r="F29" s="1031">
        <f>+F9+F13+F26</f>
        <v>175622588</v>
      </c>
      <c r="G29" s="863"/>
    </row>
    <row r="30" spans="1:10" hidden="1">
      <c r="A30" s="266"/>
      <c r="B30" s="871"/>
      <c r="C30" s="871"/>
      <c r="D30" s="871"/>
      <c r="E30" s="871"/>
      <c r="F30" s="870"/>
      <c r="G30" s="863"/>
    </row>
    <row r="31" spans="1:10" hidden="1">
      <c r="A31" s="266"/>
      <c r="B31" s="871"/>
      <c r="C31" s="871"/>
      <c r="D31" s="871"/>
      <c r="E31" s="871"/>
      <c r="F31" s="870"/>
      <c r="G31" s="863"/>
    </row>
    <row r="32" spans="1:10" hidden="1">
      <c r="A32" s="266"/>
      <c r="B32" s="871"/>
      <c r="C32" s="871"/>
      <c r="D32" s="871"/>
      <c r="E32" s="871"/>
      <c r="F32" s="870"/>
      <c r="G32" s="863"/>
    </row>
    <row r="33" spans="1:11" hidden="1">
      <c r="A33" s="266"/>
      <c r="B33" s="871"/>
      <c r="C33" s="871"/>
      <c r="D33" s="871"/>
      <c r="E33" s="871"/>
      <c r="F33" s="870"/>
      <c r="G33" s="863"/>
    </row>
    <row r="34" spans="1:11" ht="10.9" customHeight="1">
      <c r="A34" s="266"/>
      <c r="B34" s="871"/>
      <c r="C34" s="871"/>
      <c r="D34" s="871"/>
      <c r="E34" s="449">
        <f>+AIU!I39</f>
        <v>0.31369999999999998</v>
      </c>
      <c r="F34" s="870">
        <f>+AIU!H39</f>
        <v>55082759.939999998</v>
      </c>
      <c r="G34" s="872"/>
    </row>
    <row r="35" spans="1:11">
      <c r="A35" s="266"/>
      <c r="E35" s="367">
        <f>+AIU!I33</f>
        <v>0.25369999999999998</v>
      </c>
      <c r="F35" s="873">
        <f>+AIU!H33</f>
        <v>44545404.659999996</v>
      </c>
      <c r="G35" s="874"/>
    </row>
    <row r="36" spans="1:11">
      <c r="A36" s="266"/>
      <c r="E36" s="367">
        <f>+AIU!I35</f>
        <v>0.01</v>
      </c>
      <c r="F36" s="873">
        <f>+AIU!H35</f>
        <v>1756225.88</v>
      </c>
    </row>
    <row r="37" spans="1:11" ht="10.9" customHeight="1" thickBot="1">
      <c r="A37" s="266"/>
      <c r="E37" s="367">
        <f>+AIU!I37</f>
        <v>0.05</v>
      </c>
      <c r="F37" s="873">
        <f>+AIU!H37</f>
        <v>8781129.4000000004</v>
      </c>
      <c r="G37" s="875"/>
    </row>
    <row r="38" spans="1:11" ht="10.9" customHeight="1" thickBot="1">
      <c r="A38" s="1030"/>
      <c r="B38" s="1116" t="s">
        <v>976</v>
      </c>
      <c r="C38" s="1117"/>
      <c r="D38" s="1117"/>
      <c r="E38" s="1117"/>
      <c r="F38" s="1031">
        <f>+F29+F34</f>
        <v>230705347.94</v>
      </c>
      <c r="G38" s="876"/>
      <c r="H38" s="875"/>
    </row>
    <row r="39" spans="1:11" ht="10.9" customHeight="1" thickBot="1">
      <c r="A39" s="1030"/>
      <c r="B39" s="1116" t="s">
        <v>1037</v>
      </c>
      <c r="C39" s="1117"/>
      <c r="D39" s="1117"/>
      <c r="E39" s="1117"/>
      <c r="F39" s="1031">
        <f>+PMA!H30</f>
        <v>3463010</v>
      </c>
      <c r="G39" s="876"/>
    </row>
    <row r="40" spans="1:11" ht="10.9" customHeight="1" thickBot="1">
      <c r="A40" s="1030"/>
      <c r="B40" s="1116" t="s">
        <v>1038</v>
      </c>
      <c r="C40" s="1117"/>
      <c r="D40" s="1117"/>
      <c r="E40" s="1117"/>
      <c r="F40" s="1031">
        <f>+F38+F39</f>
        <v>234168357.94</v>
      </c>
      <c r="G40" s="876"/>
      <c r="H40" s="1028"/>
      <c r="I40" s="458"/>
      <c r="J40" s="1028"/>
      <c r="K40" s="1028"/>
    </row>
    <row r="41" spans="1:11">
      <c r="G41" s="877"/>
      <c r="H41" s="1028"/>
    </row>
    <row r="42" spans="1:11">
      <c r="G42" s="878"/>
    </row>
    <row r="44" spans="1:11">
      <c r="B44" s="176" t="s">
        <v>977</v>
      </c>
    </row>
    <row r="45" spans="1:11">
      <c r="B45" s="165" t="s">
        <v>978</v>
      </c>
    </row>
    <row r="46" spans="1:11">
      <c r="B46" s="267" t="s">
        <v>979</v>
      </c>
    </row>
    <row r="48" spans="1:11" ht="12.75">
      <c r="B48" s="879"/>
    </row>
  </sheetData>
  <mergeCells count="11">
    <mergeCell ref="B39:E39"/>
    <mergeCell ref="B40:E40"/>
    <mergeCell ref="B9:E9"/>
    <mergeCell ref="B38:E38"/>
    <mergeCell ref="A1:F1"/>
    <mergeCell ref="B26:E26"/>
    <mergeCell ref="B13:E13"/>
    <mergeCell ref="B29:E29"/>
    <mergeCell ref="B4:F4"/>
    <mergeCell ref="B11:F11"/>
    <mergeCell ref="B14:F14"/>
  </mergeCells>
  <printOptions horizontalCentered="1" verticalCentered="1"/>
  <pageMargins left="0.78740157480314965" right="0.78740157480314965" top="0.98425196850393704" bottom="0.98425196850393704" header="0" footer="0"/>
  <pageSetup orientation="portrait" horizontalDpi="300" verticalDpi="300"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pageSetUpPr fitToPage="1"/>
  </sheetPr>
  <dimension ref="A1:M47"/>
  <sheetViews>
    <sheetView view="pageBreakPreview" topLeftCell="A7" zoomScale="89" zoomScaleNormal="100" zoomScaleSheetLayoutView="89" workbookViewId="0">
      <selection activeCell="A4" sqref="A4"/>
    </sheetView>
  </sheetViews>
  <sheetFormatPr baseColWidth="10" defaultColWidth="13.42578125" defaultRowHeight="14.25"/>
  <cols>
    <col min="1" max="1" width="9.28515625" style="368" customWidth="1"/>
    <col min="2" max="2" width="45.140625" style="368" customWidth="1"/>
    <col min="3" max="3" width="8.42578125" style="368" customWidth="1"/>
    <col min="4" max="4" width="21.42578125" style="369" customWidth="1"/>
    <col min="5" max="5" width="11.7109375" style="368" bestFit="1" customWidth="1"/>
    <col min="6" max="6" width="14.42578125" style="368" bestFit="1" customWidth="1"/>
    <col min="7" max="7" width="14.42578125" style="368" customWidth="1"/>
    <col min="8" max="8" width="20.42578125" style="368" customWidth="1"/>
    <col min="9" max="9" width="14.42578125" style="368" bestFit="1" customWidth="1"/>
    <col min="10" max="10" width="2.42578125" style="368" customWidth="1"/>
    <col min="11" max="11" width="24.140625" style="845" bestFit="1" customWidth="1"/>
    <col min="12" max="12" width="31.140625" style="368" bestFit="1" customWidth="1"/>
    <col min="13" max="13" width="24.7109375" style="368" bestFit="1" customWidth="1"/>
    <col min="14" max="14" width="13.42578125" style="368" customWidth="1"/>
    <col min="15" max="16384" width="13.42578125" style="368"/>
  </cols>
  <sheetData>
    <row r="1" spans="1:13" ht="15">
      <c r="A1" s="1130" t="str">
        <f>+PTTO!A1</f>
        <v>CONSTRUCCIÓN DE OBRAS COMPLEMENTARIAS PARA LA PUESTA EN FUNCIONAMIENTO DE LA SEDE ADMINISTRATIVA DE LA SECRETARÍA DE TRÁNSITO Y TRANSPORTE DEL MUNICIPIO DE SAN MARTÍN, CESAR</v>
      </c>
      <c r="B1" s="1062"/>
      <c r="C1" s="1062"/>
      <c r="D1" s="1062"/>
      <c r="E1" s="1062"/>
      <c r="F1" s="1062"/>
      <c r="G1" s="1062"/>
      <c r="H1" s="1062"/>
      <c r="I1" s="1063"/>
      <c r="K1" s="846" t="s">
        <v>890</v>
      </c>
      <c r="L1" s="845">
        <f>+K2/1.32</f>
        <v>174776778.74000001</v>
      </c>
    </row>
    <row r="2" spans="1:13" ht="15">
      <c r="A2" s="1131"/>
      <c r="B2" s="1126"/>
      <c r="C2" s="1126"/>
      <c r="D2" s="1127"/>
      <c r="E2" s="1126"/>
      <c r="F2" s="1126"/>
      <c r="G2" s="1126"/>
      <c r="H2" s="1126"/>
      <c r="I2" s="1110"/>
      <c r="K2" s="846">
        <f>+D7+H39</f>
        <v>230705347.94</v>
      </c>
      <c r="L2" s="847">
        <f>+L1*1.32</f>
        <v>230705347.94</v>
      </c>
    </row>
    <row r="3" spans="1:13" ht="14.45" customHeight="1" thickBot="1">
      <c r="A3" s="1132"/>
      <c r="B3" s="1064"/>
      <c r="C3" s="1064"/>
      <c r="D3" s="1064"/>
      <c r="E3" s="1064"/>
      <c r="F3" s="1064"/>
      <c r="G3" s="1064"/>
      <c r="H3" s="1064"/>
      <c r="I3" s="1065"/>
      <c r="K3" s="368"/>
    </row>
    <row r="4" spans="1:13" ht="14.45" customHeight="1" thickBot="1"/>
    <row r="5" spans="1:13">
      <c r="A5" s="1125" t="s">
        <v>891</v>
      </c>
      <c r="B5" s="1126"/>
      <c r="C5" s="1126"/>
      <c r="D5" s="1127"/>
      <c r="E5" s="1126"/>
      <c r="F5" s="1126"/>
      <c r="G5" s="1126"/>
      <c r="H5" s="1126"/>
      <c r="I5" s="1126"/>
      <c r="K5" s="1128" t="s">
        <v>892</v>
      </c>
      <c r="L5" s="1076"/>
    </row>
    <row r="6" spans="1:13">
      <c r="K6" s="370">
        <f>+FP!C38</f>
        <v>1.88</v>
      </c>
      <c r="L6" s="450" t="s">
        <v>893</v>
      </c>
    </row>
    <row r="7" spans="1:13" ht="14.45" customHeight="1" thickBot="1">
      <c r="A7" s="371" t="s">
        <v>894</v>
      </c>
      <c r="D7" s="848">
        <f>+PTTO!F29</f>
        <v>175622588</v>
      </c>
      <c r="K7" s="372">
        <f>+FP!C40</f>
        <v>1.72</v>
      </c>
      <c r="L7" s="373" t="s">
        <v>895</v>
      </c>
    </row>
    <row r="8" spans="1:13">
      <c r="A8" s="371" t="s">
        <v>896</v>
      </c>
      <c r="D8" s="374">
        <v>1.5</v>
      </c>
    </row>
    <row r="9" spans="1:13" ht="14.45" customHeight="1" thickBot="1">
      <c r="A9" s="849"/>
      <c r="D9" s="375"/>
    </row>
    <row r="10" spans="1:13">
      <c r="A10" s="376" t="s">
        <v>897</v>
      </c>
      <c r="B10" s="377" t="s">
        <v>738</v>
      </c>
      <c r="C10" s="377" t="s">
        <v>898</v>
      </c>
      <c r="D10" s="377" t="s">
        <v>899</v>
      </c>
      <c r="E10" s="377" t="s">
        <v>900</v>
      </c>
      <c r="F10" s="377" t="s">
        <v>901</v>
      </c>
      <c r="G10" s="377" t="s">
        <v>902</v>
      </c>
      <c r="H10" s="377" t="s">
        <v>903</v>
      </c>
      <c r="I10" s="378" t="s">
        <v>904</v>
      </c>
    </row>
    <row r="11" spans="1:13" ht="14.45" customHeight="1" thickBot="1">
      <c r="A11" s="379">
        <v>1</v>
      </c>
      <c r="B11" s="395" t="s">
        <v>905</v>
      </c>
      <c r="C11" s="381"/>
      <c r="D11" s="396"/>
      <c r="E11" s="381"/>
      <c r="F11" s="381"/>
      <c r="G11" s="381"/>
      <c r="H11" s="381"/>
      <c r="I11" s="382"/>
    </row>
    <row r="12" spans="1:13">
      <c r="A12" s="379">
        <v>1.1000000000000001</v>
      </c>
      <c r="B12" s="395" t="s">
        <v>906</v>
      </c>
      <c r="C12" s="381"/>
      <c r="D12" s="396"/>
      <c r="E12" s="381"/>
      <c r="F12" s="381"/>
      <c r="G12" s="380"/>
      <c r="H12" s="381"/>
      <c r="I12" s="382"/>
      <c r="K12" s="850">
        <f>1750905*2</f>
        <v>3501810</v>
      </c>
      <c r="L12" s="383" t="s">
        <v>907</v>
      </c>
    </row>
    <row r="13" spans="1:13" ht="14.45" customHeight="1" thickBot="1">
      <c r="A13" s="384" t="s">
        <v>908</v>
      </c>
      <c r="B13" s="385" t="s">
        <v>909</v>
      </c>
      <c r="C13" s="386">
        <v>1</v>
      </c>
      <c r="D13" s="851">
        <v>3200000</v>
      </c>
      <c r="E13" s="386">
        <f>+D8</f>
        <v>1.5</v>
      </c>
      <c r="F13" s="387">
        <v>1</v>
      </c>
      <c r="G13" s="388">
        <f>IF((K13&lt;K$12),K$6,K$7)</f>
        <v>1.88</v>
      </c>
      <c r="H13" s="852">
        <f>C13*D13*E13*F13*G13</f>
        <v>9024000</v>
      </c>
      <c r="I13" s="389"/>
      <c r="K13" s="853">
        <f>+D13*F13</f>
        <v>3200000</v>
      </c>
      <c r="L13" s="452"/>
      <c r="M13" s="854"/>
    </row>
    <row r="14" spans="1:13" s="392" customFormat="1" ht="13.15" customHeight="1">
      <c r="A14" s="384"/>
      <c r="B14" s="390"/>
      <c r="C14" s="390"/>
      <c r="D14" s="391"/>
      <c r="E14" s="390"/>
      <c r="G14" s="488" t="s">
        <v>910</v>
      </c>
      <c r="H14" s="855">
        <f>+H13</f>
        <v>9024000</v>
      </c>
      <c r="I14" s="393">
        <f>H14/$D$7</f>
        <v>5.1400000000000001E-2</v>
      </c>
      <c r="J14" s="394"/>
    </row>
    <row r="15" spans="1:13">
      <c r="A15" s="379">
        <v>1.2</v>
      </c>
      <c r="B15" s="395" t="s">
        <v>911</v>
      </c>
      <c r="C15" s="381"/>
      <c r="D15" s="396"/>
      <c r="E15" s="381"/>
      <c r="F15" s="381"/>
      <c r="G15" s="381"/>
      <c r="H15" s="381"/>
      <c r="I15" s="401"/>
      <c r="J15" s="397"/>
      <c r="K15" s="856">
        <f>+I14*D7</f>
        <v>9027001.0199999996</v>
      </c>
    </row>
    <row r="16" spans="1:13" ht="66" customHeight="1">
      <c r="A16" s="384" t="s">
        <v>912</v>
      </c>
      <c r="B16" s="385" t="s">
        <v>913</v>
      </c>
      <c r="C16" s="386">
        <v>1</v>
      </c>
      <c r="D16" s="851">
        <v>300000</v>
      </c>
      <c r="E16" s="386">
        <f>+D8</f>
        <v>1.5</v>
      </c>
      <c r="F16" s="398"/>
      <c r="G16" s="399"/>
      <c r="H16" s="852">
        <f>C16*D16*E16</f>
        <v>450000</v>
      </c>
      <c r="I16" s="401"/>
      <c r="K16" s="845">
        <f>+K15-H14</f>
        <v>3001.02</v>
      </c>
    </row>
    <row r="17" spans="1:12">
      <c r="A17" s="384" t="s">
        <v>914</v>
      </c>
      <c r="B17" s="385" t="s">
        <v>915</v>
      </c>
      <c r="C17" s="386">
        <v>1</v>
      </c>
      <c r="D17" s="851">
        <v>250000</v>
      </c>
      <c r="E17" s="386">
        <f>+D8</f>
        <v>1.5</v>
      </c>
      <c r="F17" s="398"/>
      <c r="G17" s="399"/>
      <c r="H17" s="852">
        <f>C17*D17*E17</f>
        <v>375000</v>
      </c>
      <c r="I17" s="401"/>
    </row>
    <row r="18" spans="1:12" ht="26.45" customHeight="1">
      <c r="A18" s="384" t="s">
        <v>916</v>
      </c>
      <c r="B18" s="385" t="s">
        <v>917</v>
      </c>
      <c r="C18" s="386">
        <v>1</v>
      </c>
      <c r="D18" s="851">
        <v>300000</v>
      </c>
      <c r="E18" s="386">
        <f>+D8</f>
        <v>1.5</v>
      </c>
      <c r="F18" s="398"/>
      <c r="G18" s="399"/>
      <c r="H18" s="852">
        <f>C18*D18*E18</f>
        <v>450000</v>
      </c>
      <c r="I18" s="401"/>
    </row>
    <row r="19" spans="1:12">
      <c r="A19" s="384"/>
      <c r="B19" s="381"/>
      <c r="C19" s="386"/>
      <c r="D19" s="851"/>
      <c r="E19" s="386"/>
      <c r="G19" s="488" t="s">
        <v>910</v>
      </c>
      <c r="H19" s="855">
        <f>+H16+H17+H18</f>
        <v>1275000</v>
      </c>
      <c r="I19" s="393">
        <f>H19/$D$7</f>
        <v>7.3000000000000001E-3</v>
      </c>
      <c r="J19" s="400"/>
      <c r="K19" s="845">
        <f>+I19*D7</f>
        <v>1282044.8899999999</v>
      </c>
    </row>
    <row r="20" spans="1:12">
      <c r="A20" s="379">
        <v>1.3</v>
      </c>
      <c r="B20" s="395" t="s">
        <v>918</v>
      </c>
      <c r="C20" s="386"/>
      <c r="D20" s="851"/>
      <c r="E20" s="386"/>
      <c r="F20" s="387"/>
      <c r="G20" s="387"/>
      <c r="H20" s="852"/>
      <c r="I20" s="401"/>
      <c r="K20" s="845">
        <f>+K19-H19</f>
        <v>7044.89</v>
      </c>
    </row>
    <row r="21" spans="1:12">
      <c r="A21" s="384" t="s">
        <v>919</v>
      </c>
      <c r="B21" s="385" t="s">
        <v>920</v>
      </c>
      <c r="C21" s="381"/>
      <c r="D21" s="396"/>
      <c r="E21" s="381"/>
      <c r="F21" s="381"/>
      <c r="G21" s="381"/>
      <c r="H21" s="857"/>
      <c r="I21" s="401"/>
    </row>
    <row r="22" spans="1:12">
      <c r="A22" s="384"/>
      <c r="B22" s="385" t="s">
        <v>921</v>
      </c>
      <c r="C22" s="381"/>
      <c r="D22" s="396"/>
      <c r="E22" s="381"/>
      <c r="F22" s="381"/>
      <c r="G22" s="381"/>
      <c r="H22" s="857">
        <f>(I22*D$7)</f>
        <v>2634338.8199999998</v>
      </c>
      <c r="I22" s="401">
        <v>1.4999999999999999E-2</v>
      </c>
      <c r="L22" s="402"/>
    </row>
    <row r="23" spans="1:12">
      <c r="A23" s="384"/>
      <c r="B23" s="385" t="s">
        <v>922</v>
      </c>
      <c r="C23" s="381"/>
      <c r="D23" s="396"/>
      <c r="E23" s="381"/>
      <c r="F23" s="381"/>
      <c r="G23" s="381"/>
      <c r="H23" s="857">
        <f>(I23*D$7)</f>
        <v>3512451.76</v>
      </c>
      <c r="I23" s="401">
        <v>0.02</v>
      </c>
      <c r="L23" s="402"/>
    </row>
    <row r="24" spans="1:12">
      <c r="A24" s="384"/>
      <c r="B24" s="385" t="s">
        <v>923</v>
      </c>
      <c r="C24" s="381"/>
      <c r="D24" s="396"/>
      <c r="E24" s="381"/>
      <c r="F24" s="381"/>
      <c r="G24" s="381"/>
      <c r="H24" s="857">
        <f>(I24*D$7)</f>
        <v>7024903.5199999996</v>
      </c>
      <c r="I24" s="401">
        <v>0.04</v>
      </c>
      <c r="L24" s="402"/>
    </row>
    <row r="25" spans="1:12">
      <c r="A25" s="384"/>
      <c r="B25" s="385" t="s">
        <v>924</v>
      </c>
      <c r="C25" s="381"/>
      <c r="D25" s="396"/>
      <c r="E25" s="381"/>
      <c r="F25" s="381"/>
      <c r="G25" s="381"/>
      <c r="H25" s="857">
        <f>I25*D$7</f>
        <v>3512451.76</v>
      </c>
      <c r="I25" s="401">
        <v>0.02</v>
      </c>
      <c r="L25" s="402"/>
    </row>
    <row r="26" spans="1:12">
      <c r="A26" s="384"/>
      <c r="B26" s="385" t="s">
        <v>925</v>
      </c>
      <c r="C26" s="381"/>
      <c r="D26" s="396"/>
      <c r="E26" s="381"/>
      <c r="F26" s="381"/>
      <c r="G26" s="381"/>
      <c r="H26" s="857">
        <f>I26*D$7</f>
        <v>2634338.8199999998</v>
      </c>
      <c r="I26" s="401">
        <v>1.4999999999999999E-2</v>
      </c>
      <c r="L26" s="402"/>
    </row>
    <row r="27" spans="1:12" ht="13.9" customHeight="1">
      <c r="A27" s="384"/>
      <c r="B27" s="385" t="s">
        <v>926</v>
      </c>
      <c r="C27" s="381"/>
      <c r="D27" s="396"/>
      <c r="E27" s="381"/>
      <c r="F27" s="381"/>
      <c r="G27" s="381"/>
      <c r="H27" s="857">
        <f>I27*D$7</f>
        <v>878112.94</v>
      </c>
      <c r="I27" s="401">
        <v>5.0000000000000001E-3</v>
      </c>
      <c r="L27" s="402"/>
    </row>
    <row r="28" spans="1:12">
      <c r="A28" s="384"/>
      <c r="B28" s="385" t="s">
        <v>927</v>
      </c>
      <c r="C28" s="381"/>
      <c r="D28" s="396"/>
      <c r="E28" s="381"/>
      <c r="F28" s="381"/>
      <c r="G28" s="381"/>
      <c r="H28" s="857">
        <f>(I28*D$7)</f>
        <v>8781129.4000000004</v>
      </c>
      <c r="I28" s="401">
        <v>0.05</v>
      </c>
      <c r="L28" s="402"/>
    </row>
    <row r="29" spans="1:12">
      <c r="A29" s="384"/>
      <c r="B29" s="385" t="s">
        <v>928</v>
      </c>
      <c r="C29" s="381"/>
      <c r="D29" s="396"/>
      <c r="E29" s="381"/>
      <c r="F29" s="381"/>
      <c r="G29" s="381"/>
      <c r="H29" s="857">
        <f>I29*D$7</f>
        <v>3512451.76</v>
      </c>
      <c r="I29" s="401">
        <v>0.02</v>
      </c>
      <c r="L29" s="402"/>
    </row>
    <row r="30" spans="1:12" ht="15">
      <c r="A30" s="403"/>
      <c r="B30" s="381"/>
      <c r="C30" s="381"/>
      <c r="D30" s="396"/>
      <c r="E30" s="381"/>
      <c r="F30" s="381"/>
      <c r="G30" s="488" t="s">
        <v>910</v>
      </c>
      <c r="H30" s="855">
        <f>SUM(H22:H29)</f>
        <v>32490178.780000001</v>
      </c>
      <c r="I30" s="393">
        <f>H30/$D$7</f>
        <v>0.185</v>
      </c>
      <c r="K30" s="451">
        <f>+H30/D7</f>
        <v>0.185</v>
      </c>
      <c r="L30" s="404"/>
    </row>
    <row r="31" spans="1:12">
      <c r="A31" s="403" t="s">
        <v>929</v>
      </c>
      <c r="B31" s="385" t="s">
        <v>930</v>
      </c>
      <c r="C31" s="381"/>
      <c r="D31" s="396"/>
      <c r="E31" s="381"/>
      <c r="F31" s="381"/>
      <c r="G31" s="405"/>
      <c r="H31" s="858">
        <f>1%*D7</f>
        <v>1756225.88</v>
      </c>
      <c r="I31" s="406"/>
    </row>
    <row r="32" spans="1:12">
      <c r="A32" s="403"/>
      <c r="B32" s="381"/>
      <c r="C32" s="381"/>
      <c r="D32" s="396"/>
      <c r="E32" s="381"/>
      <c r="F32" s="381"/>
      <c r="G32" s="488" t="s">
        <v>910</v>
      </c>
      <c r="H32" s="855">
        <f>SUM(H31)</f>
        <v>1756225.88</v>
      </c>
      <c r="I32" s="393">
        <f>H32/$D$7</f>
        <v>0.01</v>
      </c>
      <c r="J32" s="845"/>
      <c r="K32" s="845">
        <f>+I32*D7</f>
        <v>1756225.88</v>
      </c>
    </row>
    <row r="33" spans="1:11" s="845" customFormat="1">
      <c r="A33" s="403"/>
      <c r="B33" s="381"/>
      <c r="C33" s="381"/>
      <c r="D33" s="1129" t="s">
        <v>931</v>
      </c>
      <c r="E33" s="1097"/>
      <c r="F33" s="1033"/>
      <c r="G33" s="488"/>
      <c r="H33" s="855">
        <f>H30+H14+H19+H32</f>
        <v>44545404.659999996</v>
      </c>
      <c r="I33" s="393">
        <f>I30+I14+I19+I32</f>
        <v>0.25369999999999998</v>
      </c>
      <c r="J33" s="859"/>
      <c r="K33" s="845">
        <f>+I33*D7</f>
        <v>44555450.579999998</v>
      </c>
    </row>
    <row r="34" spans="1:11" s="845" customFormat="1">
      <c r="A34" s="403"/>
      <c r="B34" s="381"/>
      <c r="C34" s="381"/>
      <c r="D34" s="396"/>
      <c r="E34" s="381"/>
      <c r="F34" s="407"/>
      <c r="G34" s="407"/>
      <c r="H34" s="855"/>
      <c r="I34" s="393"/>
      <c r="K34" s="845">
        <f>+H33-K33</f>
        <v>-10045.92</v>
      </c>
    </row>
    <row r="35" spans="1:11" s="845" customFormat="1">
      <c r="A35" s="379">
        <v>2</v>
      </c>
      <c r="B35" s="395" t="s">
        <v>932</v>
      </c>
      <c r="C35" s="381"/>
      <c r="D35" s="396"/>
      <c r="E35" s="381"/>
      <c r="F35" s="381"/>
      <c r="G35" s="381"/>
      <c r="H35" s="860">
        <f>I35*$D$7</f>
        <v>1756225.88</v>
      </c>
      <c r="I35" s="393">
        <v>0.01</v>
      </c>
    </row>
    <row r="36" spans="1:11" s="845" customFormat="1">
      <c r="A36" s="379"/>
      <c r="B36" s="395"/>
      <c r="C36" s="381"/>
      <c r="D36" s="396"/>
      <c r="E36" s="381"/>
      <c r="F36" s="381"/>
      <c r="G36" s="381"/>
      <c r="H36" s="381"/>
      <c r="I36" s="401"/>
      <c r="J36" s="368"/>
    </row>
    <row r="37" spans="1:11" s="845" customFormat="1">
      <c r="A37" s="379">
        <v>3</v>
      </c>
      <c r="B37" s="395" t="s">
        <v>933</v>
      </c>
      <c r="C37" s="381"/>
      <c r="D37" s="396"/>
      <c r="E37" s="381"/>
      <c r="F37" s="381"/>
      <c r="G37" s="381"/>
      <c r="H37" s="860">
        <f>I37*$D$7</f>
        <v>8781129.4000000004</v>
      </c>
      <c r="I37" s="393">
        <v>0.05</v>
      </c>
      <c r="J37" s="368"/>
    </row>
    <row r="38" spans="1:11" s="845" customFormat="1">
      <c r="A38" s="379"/>
      <c r="B38" s="395"/>
      <c r="C38" s="381"/>
      <c r="D38" s="396"/>
      <c r="E38" s="381"/>
      <c r="F38" s="381"/>
      <c r="G38" s="381"/>
      <c r="H38" s="860"/>
      <c r="I38" s="393"/>
      <c r="J38" s="368"/>
    </row>
    <row r="39" spans="1:11" s="845" customFormat="1" ht="14.45" customHeight="1" thickBot="1">
      <c r="A39" s="408"/>
      <c r="B39" s="409" t="s">
        <v>934</v>
      </c>
      <c r="C39" s="410"/>
      <c r="D39" s="411"/>
      <c r="E39" s="410"/>
      <c r="F39" s="410"/>
      <c r="G39" s="410"/>
      <c r="H39" s="861">
        <f>H37+H35+H33</f>
        <v>55082759.939999998</v>
      </c>
      <c r="I39" s="412">
        <f>I37+I35+I33</f>
        <v>0.31369999999999998</v>
      </c>
      <c r="J39" s="368"/>
      <c r="K39" s="845">
        <f>+I39*D7</f>
        <v>55092805.859999999</v>
      </c>
    </row>
    <row r="41" spans="1:11" s="845" customFormat="1">
      <c r="A41" s="368"/>
      <c r="B41" s="368"/>
      <c r="C41" s="368"/>
      <c r="D41" s="369"/>
      <c r="E41" s="368"/>
      <c r="F41" s="368"/>
      <c r="G41" s="368"/>
      <c r="H41" s="862"/>
      <c r="I41" s="368"/>
      <c r="J41" s="368"/>
    </row>
    <row r="42" spans="1:11" s="845" customFormat="1">
      <c r="A42" s="368"/>
      <c r="B42" s="368"/>
      <c r="C42" s="368"/>
      <c r="D42" s="369"/>
      <c r="E42" s="368"/>
      <c r="F42" s="368"/>
      <c r="G42" s="368"/>
      <c r="H42" s="854"/>
      <c r="I42" s="368"/>
      <c r="J42" s="368"/>
    </row>
    <row r="43" spans="1:11" s="845" customFormat="1">
      <c r="A43" s="413"/>
      <c r="B43" s="413"/>
      <c r="C43" s="368"/>
      <c r="D43" s="369"/>
      <c r="E43" s="368"/>
      <c r="F43" s="368"/>
      <c r="G43" s="368"/>
      <c r="H43" s="368"/>
      <c r="I43" s="368"/>
      <c r="J43" s="368"/>
    </row>
    <row r="44" spans="1:11" s="845" customFormat="1">
      <c r="A44" s="414" t="s">
        <v>935</v>
      </c>
      <c r="B44" s="368"/>
      <c r="C44" s="368"/>
      <c r="D44" s="369"/>
      <c r="E44" s="368"/>
      <c r="F44" s="368"/>
      <c r="G44" s="368"/>
      <c r="H44" s="400"/>
      <c r="I44" s="368"/>
      <c r="J44" s="368"/>
    </row>
    <row r="45" spans="1:11" s="845" customFormat="1">
      <c r="A45" s="414" t="s">
        <v>936</v>
      </c>
      <c r="B45" s="368"/>
      <c r="C45" s="368"/>
      <c r="D45" s="369"/>
      <c r="E45" s="368"/>
      <c r="F45" s="368"/>
      <c r="G45" s="368"/>
      <c r="H45" s="368"/>
      <c r="I45" s="368"/>
      <c r="J45" s="368"/>
    </row>
    <row r="46" spans="1:11" s="845" customFormat="1">
      <c r="A46" s="415"/>
      <c r="B46" s="368"/>
      <c r="C46" s="368"/>
      <c r="D46" s="369"/>
      <c r="E46" s="368"/>
      <c r="F46" s="368"/>
      <c r="G46" s="368"/>
      <c r="H46" s="368"/>
      <c r="I46" s="368"/>
      <c r="J46" s="368"/>
    </row>
    <row r="47" spans="1:11" s="845" customFormat="1">
      <c r="A47" s="415"/>
      <c r="B47" s="368"/>
      <c r="C47" s="368"/>
      <c r="D47" s="369"/>
      <c r="E47" s="368"/>
      <c r="F47" s="368"/>
      <c r="G47" s="368"/>
      <c r="H47" s="368"/>
      <c r="I47" s="368"/>
      <c r="J47" s="368"/>
    </row>
  </sheetData>
  <mergeCells count="4">
    <mergeCell ref="A5:I5"/>
    <mergeCell ref="K5:L5"/>
    <mergeCell ref="D33:F33"/>
    <mergeCell ref="A1:I3"/>
  </mergeCells>
  <printOptions horizontalCentered="1" verticalCentered="1"/>
  <pageMargins left="0.70866141732283472" right="0.70866141732283472" top="0.74803149606299213" bottom="0.74803149606299213" header="0.31496062992125984" footer="0.31496062992125984"/>
  <pageSetup scale="57" orientation="portrait" r:id="rId1"/>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97E29-50B0-4BAD-9DAD-B7A57F63B7C9}">
  <sheetPr>
    <tabColor rgb="FFFFC000"/>
    <pageSetUpPr fitToPage="1"/>
  </sheetPr>
  <dimension ref="A1:L49"/>
  <sheetViews>
    <sheetView view="pageBreakPreview" topLeftCell="A16" zoomScale="86" zoomScaleNormal="150" zoomScaleSheetLayoutView="86" workbookViewId="0">
      <selection activeCell="H15" sqref="H15"/>
    </sheetView>
  </sheetViews>
  <sheetFormatPr baseColWidth="10" defaultColWidth="11.42578125" defaultRowHeight="11.25"/>
  <cols>
    <col min="1" max="1" width="4.7109375" style="165" bestFit="1" customWidth="1"/>
    <col min="2" max="2" width="27.7109375" style="165" customWidth="1"/>
    <col min="3" max="3" width="3.42578125" style="477" customWidth="1"/>
    <col min="4" max="4" width="7.140625" style="165" bestFit="1" customWidth="1"/>
    <col min="5" max="5" width="12.28515625" style="165" customWidth="1"/>
    <col min="6" max="6" width="12.85546875" style="165" bestFit="1" customWidth="1"/>
    <col min="7" max="7" width="15.28515625" style="165" customWidth="1"/>
    <col min="8" max="8" width="13.42578125" style="165" bestFit="1" customWidth="1"/>
    <col min="9" max="12" width="14.28515625" style="165" bestFit="1" customWidth="1"/>
    <col min="13" max="256" width="11.42578125" style="165" customWidth="1"/>
    <col min="257" max="257" width="4.7109375" style="165" bestFit="1" customWidth="1"/>
    <col min="258" max="258" width="26.42578125" style="165" customWidth="1"/>
    <col min="259" max="259" width="3.42578125" style="165" customWidth="1"/>
    <col min="260" max="260" width="6.42578125" style="165" customWidth="1"/>
    <col min="261" max="261" width="12.28515625" style="165" customWidth="1"/>
    <col min="262" max="262" width="11.7109375" style="165" customWidth="1"/>
    <col min="263" max="263" width="12.28515625" style="165" customWidth="1"/>
    <col min="264" max="512" width="11.42578125" style="165" customWidth="1"/>
    <col min="513" max="513" width="4.7109375" style="165" bestFit="1" customWidth="1"/>
    <col min="514" max="514" width="26.42578125" style="165" customWidth="1"/>
    <col min="515" max="515" width="3.42578125" style="165" customWidth="1"/>
    <col min="516" max="516" width="6.42578125" style="165" customWidth="1"/>
    <col min="517" max="517" width="12.28515625" style="165" customWidth="1"/>
    <col min="518" max="518" width="11.7109375" style="165" customWidth="1"/>
    <col min="519" max="519" width="12.28515625" style="165" customWidth="1"/>
    <col min="520" max="768" width="11.42578125" style="165" customWidth="1"/>
    <col min="769" max="769" width="4.7109375" style="165" bestFit="1" customWidth="1"/>
    <col min="770" max="770" width="26.42578125" style="165" customWidth="1"/>
    <col min="771" max="771" width="3.42578125" style="165" customWidth="1"/>
    <col min="772" max="772" width="6.42578125" style="165" customWidth="1"/>
    <col min="773" max="773" width="12.28515625" style="165" customWidth="1"/>
    <col min="774" max="774" width="11.7109375" style="165" customWidth="1"/>
    <col min="775" max="775" width="12.28515625" style="165" customWidth="1"/>
    <col min="776" max="1024" width="11.42578125" style="165" customWidth="1"/>
    <col min="1025" max="1025" width="4.7109375" style="165" bestFit="1" customWidth="1"/>
    <col min="1026" max="1026" width="26.42578125" style="165" customWidth="1"/>
    <col min="1027" max="1027" width="3.42578125" style="165" customWidth="1"/>
    <col min="1028" max="1028" width="6.42578125" style="165" customWidth="1"/>
    <col min="1029" max="1029" width="12.28515625" style="165" customWidth="1"/>
    <col min="1030" max="1030" width="11.7109375" style="165" customWidth="1"/>
    <col min="1031" max="1031" width="12.28515625" style="165" customWidth="1"/>
    <col min="1032" max="1280" width="11.42578125" style="165" customWidth="1"/>
    <col min="1281" max="1281" width="4.7109375" style="165" bestFit="1" customWidth="1"/>
    <col min="1282" max="1282" width="26.42578125" style="165" customWidth="1"/>
    <col min="1283" max="1283" width="3.42578125" style="165" customWidth="1"/>
    <col min="1284" max="1284" width="6.42578125" style="165" customWidth="1"/>
    <col min="1285" max="1285" width="12.28515625" style="165" customWidth="1"/>
    <col min="1286" max="1286" width="11.7109375" style="165" customWidth="1"/>
    <col min="1287" max="1287" width="12.28515625" style="165" customWidth="1"/>
    <col min="1288" max="1536" width="11.42578125" style="165" customWidth="1"/>
    <col min="1537" max="1537" width="4.7109375" style="165" bestFit="1" customWidth="1"/>
    <col min="1538" max="1538" width="26.42578125" style="165" customWidth="1"/>
    <col min="1539" max="1539" width="3.42578125" style="165" customWidth="1"/>
    <col min="1540" max="1540" width="6.42578125" style="165" customWidth="1"/>
    <col min="1541" max="1541" width="12.28515625" style="165" customWidth="1"/>
    <col min="1542" max="1542" width="11.7109375" style="165" customWidth="1"/>
    <col min="1543" max="1543" width="12.28515625" style="165" customWidth="1"/>
    <col min="1544" max="1792" width="11.42578125" style="165" customWidth="1"/>
    <col min="1793" max="1793" width="4.7109375" style="165" bestFit="1" customWidth="1"/>
    <col min="1794" max="1794" width="26.42578125" style="165" customWidth="1"/>
    <col min="1795" max="1795" width="3.42578125" style="165" customWidth="1"/>
    <col min="1796" max="1796" width="6.42578125" style="165" customWidth="1"/>
    <col min="1797" max="1797" width="12.28515625" style="165" customWidth="1"/>
    <col min="1798" max="1798" width="11.7109375" style="165" customWidth="1"/>
    <col min="1799" max="1799" width="12.28515625" style="165" customWidth="1"/>
    <col min="1800" max="2048" width="11.42578125" style="165" customWidth="1"/>
    <col min="2049" max="2049" width="4.7109375" style="165" bestFit="1" customWidth="1"/>
    <col min="2050" max="2050" width="26.42578125" style="165" customWidth="1"/>
    <col min="2051" max="2051" width="3.42578125" style="165" customWidth="1"/>
    <col min="2052" max="2052" width="6.42578125" style="165" customWidth="1"/>
    <col min="2053" max="2053" width="12.28515625" style="165" customWidth="1"/>
    <col min="2054" max="2054" width="11.7109375" style="165" customWidth="1"/>
    <col min="2055" max="2055" width="12.28515625" style="165" customWidth="1"/>
    <col min="2056" max="2304" width="11.42578125" style="165" customWidth="1"/>
    <col min="2305" max="2305" width="4.7109375" style="165" bestFit="1" customWidth="1"/>
    <col min="2306" max="2306" width="26.42578125" style="165" customWidth="1"/>
    <col min="2307" max="2307" width="3.42578125" style="165" customWidth="1"/>
    <col min="2308" max="2308" width="6.42578125" style="165" customWidth="1"/>
    <col min="2309" max="2309" width="12.28515625" style="165" customWidth="1"/>
    <col min="2310" max="2310" width="11.7109375" style="165" customWidth="1"/>
    <col min="2311" max="2311" width="12.28515625" style="165" customWidth="1"/>
    <col min="2312" max="2560" width="11.42578125" style="165" customWidth="1"/>
    <col min="2561" max="2561" width="4.7109375" style="165" bestFit="1" customWidth="1"/>
    <col min="2562" max="2562" width="26.42578125" style="165" customWidth="1"/>
    <col min="2563" max="2563" width="3.42578125" style="165" customWidth="1"/>
    <col min="2564" max="2564" width="6.42578125" style="165" customWidth="1"/>
    <col min="2565" max="2565" width="12.28515625" style="165" customWidth="1"/>
    <col min="2566" max="2566" width="11.7109375" style="165" customWidth="1"/>
    <col min="2567" max="2567" width="12.28515625" style="165" customWidth="1"/>
    <col min="2568" max="2816" width="11.42578125" style="165" customWidth="1"/>
    <col min="2817" max="2817" width="4.7109375" style="165" bestFit="1" customWidth="1"/>
    <col min="2818" max="2818" width="26.42578125" style="165" customWidth="1"/>
    <col min="2819" max="2819" width="3.42578125" style="165" customWidth="1"/>
    <col min="2820" max="2820" width="6.42578125" style="165" customWidth="1"/>
    <col min="2821" max="2821" width="12.28515625" style="165" customWidth="1"/>
    <col min="2822" max="2822" width="11.7109375" style="165" customWidth="1"/>
    <col min="2823" max="2823" width="12.28515625" style="165" customWidth="1"/>
    <col min="2824" max="3072" width="11.42578125" style="165" customWidth="1"/>
    <col min="3073" max="3073" width="4.7109375" style="165" bestFit="1" customWidth="1"/>
    <col min="3074" max="3074" width="26.42578125" style="165" customWidth="1"/>
    <col min="3075" max="3075" width="3.42578125" style="165" customWidth="1"/>
    <col min="3076" max="3076" width="6.42578125" style="165" customWidth="1"/>
    <col min="3077" max="3077" width="12.28515625" style="165" customWidth="1"/>
    <col min="3078" max="3078" width="11.7109375" style="165" customWidth="1"/>
    <col min="3079" max="3079" width="12.28515625" style="165" customWidth="1"/>
    <col min="3080" max="3328" width="11.42578125" style="165" customWidth="1"/>
    <col min="3329" max="3329" width="4.7109375" style="165" bestFit="1" customWidth="1"/>
    <col min="3330" max="3330" width="26.42578125" style="165" customWidth="1"/>
    <col min="3331" max="3331" width="3.42578125" style="165" customWidth="1"/>
    <col min="3332" max="3332" width="6.42578125" style="165" customWidth="1"/>
    <col min="3333" max="3333" width="12.28515625" style="165" customWidth="1"/>
    <col min="3334" max="3334" width="11.7109375" style="165" customWidth="1"/>
    <col min="3335" max="3335" width="12.28515625" style="165" customWidth="1"/>
    <col min="3336" max="3584" width="11.42578125" style="165" customWidth="1"/>
    <col min="3585" max="3585" width="4.7109375" style="165" bestFit="1" customWidth="1"/>
    <col min="3586" max="3586" width="26.42578125" style="165" customWidth="1"/>
    <col min="3587" max="3587" width="3.42578125" style="165" customWidth="1"/>
    <col min="3588" max="3588" width="6.42578125" style="165" customWidth="1"/>
    <col min="3589" max="3589" width="12.28515625" style="165" customWidth="1"/>
    <col min="3590" max="3590" width="11.7109375" style="165" customWidth="1"/>
    <col min="3591" max="3591" width="12.28515625" style="165" customWidth="1"/>
    <col min="3592" max="3840" width="11.42578125" style="165" customWidth="1"/>
    <col min="3841" max="3841" width="4.7109375" style="165" bestFit="1" customWidth="1"/>
    <col min="3842" max="3842" width="26.42578125" style="165" customWidth="1"/>
    <col min="3843" max="3843" width="3.42578125" style="165" customWidth="1"/>
    <col min="3844" max="3844" width="6.42578125" style="165" customWidth="1"/>
    <col min="3845" max="3845" width="12.28515625" style="165" customWidth="1"/>
    <col min="3846" max="3846" width="11.7109375" style="165" customWidth="1"/>
    <col min="3847" max="3847" width="12.28515625" style="165" customWidth="1"/>
    <col min="3848" max="4096" width="11.42578125" style="165" customWidth="1"/>
    <col min="4097" max="4097" width="4.7109375" style="165" bestFit="1" customWidth="1"/>
    <col min="4098" max="4098" width="26.42578125" style="165" customWidth="1"/>
    <col min="4099" max="4099" width="3.42578125" style="165" customWidth="1"/>
    <col min="4100" max="4100" width="6.42578125" style="165" customWidth="1"/>
    <col min="4101" max="4101" width="12.28515625" style="165" customWidth="1"/>
    <col min="4102" max="4102" width="11.7109375" style="165" customWidth="1"/>
    <col min="4103" max="4103" width="12.28515625" style="165" customWidth="1"/>
    <col min="4104" max="4352" width="11.42578125" style="165" customWidth="1"/>
    <col min="4353" max="4353" width="4.7109375" style="165" bestFit="1" customWidth="1"/>
    <col min="4354" max="4354" width="26.42578125" style="165" customWidth="1"/>
    <col min="4355" max="4355" width="3.42578125" style="165" customWidth="1"/>
    <col min="4356" max="4356" width="6.42578125" style="165" customWidth="1"/>
    <col min="4357" max="4357" width="12.28515625" style="165" customWidth="1"/>
    <col min="4358" max="4358" width="11.7109375" style="165" customWidth="1"/>
    <col min="4359" max="4359" width="12.28515625" style="165" customWidth="1"/>
    <col min="4360" max="4608" width="11.42578125" style="165" customWidth="1"/>
    <col min="4609" max="4609" width="4.7109375" style="165" bestFit="1" customWidth="1"/>
    <col min="4610" max="4610" width="26.42578125" style="165" customWidth="1"/>
    <col min="4611" max="4611" width="3.42578125" style="165" customWidth="1"/>
    <col min="4612" max="4612" width="6.42578125" style="165" customWidth="1"/>
    <col min="4613" max="4613" width="12.28515625" style="165" customWidth="1"/>
    <col min="4614" max="4614" width="11.7109375" style="165" customWidth="1"/>
    <col min="4615" max="4615" width="12.28515625" style="165" customWidth="1"/>
    <col min="4616" max="4864" width="11.42578125" style="165" customWidth="1"/>
    <col min="4865" max="4865" width="4.7109375" style="165" bestFit="1" customWidth="1"/>
    <col min="4866" max="4866" width="26.42578125" style="165" customWidth="1"/>
    <col min="4867" max="4867" width="3.42578125" style="165" customWidth="1"/>
    <col min="4868" max="4868" width="6.42578125" style="165" customWidth="1"/>
    <col min="4869" max="4869" width="12.28515625" style="165" customWidth="1"/>
    <col min="4870" max="4870" width="11.7109375" style="165" customWidth="1"/>
    <col min="4871" max="4871" width="12.28515625" style="165" customWidth="1"/>
    <col min="4872" max="5120" width="11.42578125" style="165" customWidth="1"/>
    <col min="5121" max="5121" width="4.7109375" style="165" bestFit="1" customWidth="1"/>
    <col min="5122" max="5122" width="26.42578125" style="165" customWidth="1"/>
    <col min="5123" max="5123" width="3.42578125" style="165" customWidth="1"/>
    <col min="5124" max="5124" width="6.42578125" style="165" customWidth="1"/>
    <col min="5125" max="5125" width="12.28515625" style="165" customWidth="1"/>
    <col min="5126" max="5126" width="11.7109375" style="165" customWidth="1"/>
    <col min="5127" max="5127" width="12.28515625" style="165" customWidth="1"/>
    <col min="5128" max="5376" width="11.42578125" style="165" customWidth="1"/>
    <col min="5377" max="5377" width="4.7109375" style="165" bestFit="1" customWidth="1"/>
    <col min="5378" max="5378" width="26.42578125" style="165" customWidth="1"/>
    <col min="5379" max="5379" width="3.42578125" style="165" customWidth="1"/>
    <col min="5380" max="5380" width="6.42578125" style="165" customWidth="1"/>
    <col min="5381" max="5381" width="12.28515625" style="165" customWidth="1"/>
    <col min="5382" max="5382" width="11.7109375" style="165" customWidth="1"/>
    <col min="5383" max="5383" width="12.28515625" style="165" customWidth="1"/>
    <col min="5384" max="5632" width="11.42578125" style="165" customWidth="1"/>
    <col min="5633" max="5633" width="4.7109375" style="165" bestFit="1" customWidth="1"/>
    <col min="5634" max="5634" width="26.42578125" style="165" customWidth="1"/>
    <col min="5635" max="5635" width="3.42578125" style="165" customWidth="1"/>
    <col min="5636" max="5636" width="6.42578125" style="165" customWidth="1"/>
    <col min="5637" max="5637" width="12.28515625" style="165" customWidth="1"/>
    <col min="5638" max="5638" width="11.7109375" style="165" customWidth="1"/>
    <col min="5639" max="5639" width="12.28515625" style="165" customWidth="1"/>
    <col min="5640" max="5888" width="11.42578125" style="165" customWidth="1"/>
    <col min="5889" max="5889" width="4.7109375" style="165" bestFit="1" customWidth="1"/>
    <col min="5890" max="5890" width="26.42578125" style="165" customWidth="1"/>
    <col min="5891" max="5891" width="3.42578125" style="165" customWidth="1"/>
    <col min="5892" max="5892" width="6.42578125" style="165" customWidth="1"/>
    <col min="5893" max="5893" width="12.28515625" style="165" customWidth="1"/>
    <col min="5894" max="5894" width="11.7109375" style="165" customWidth="1"/>
    <col min="5895" max="5895" width="12.28515625" style="165" customWidth="1"/>
    <col min="5896" max="6144" width="11.42578125" style="165" customWidth="1"/>
    <col min="6145" max="6145" width="4.7109375" style="165" bestFit="1" customWidth="1"/>
    <col min="6146" max="6146" width="26.42578125" style="165" customWidth="1"/>
    <col min="6147" max="6147" width="3.42578125" style="165" customWidth="1"/>
    <col min="6148" max="6148" width="6.42578125" style="165" customWidth="1"/>
    <col min="6149" max="6149" width="12.28515625" style="165" customWidth="1"/>
    <col min="6150" max="6150" width="11.7109375" style="165" customWidth="1"/>
    <col min="6151" max="6151" width="12.28515625" style="165" customWidth="1"/>
    <col min="6152" max="6400" width="11.42578125" style="165" customWidth="1"/>
    <col min="6401" max="6401" width="4.7109375" style="165" bestFit="1" customWidth="1"/>
    <col min="6402" max="6402" width="26.42578125" style="165" customWidth="1"/>
    <col min="6403" max="6403" width="3.42578125" style="165" customWidth="1"/>
    <col min="6404" max="6404" width="6.42578125" style="165" customWidth="1"/>
    <col min="6405" max="6405" width="12.28515625" style="165" customWidth="1"/>
    <col min="6406" max="6406" width="11.7109375" style="165" customWidth="1"/>
    <col min="6407" max="6407" width="12.28515625" style="165" customWidth="1"/>
    <col min="6408" max="6656" width="11.42578125" style="165" customWidth="1"/>
    <col min="6657" max="6657" width="4.7109375" style="165" bestFit="1" customWidth="1"/>
    <col min="6658" max="6658" width="26.42578125" style="165" customWidth="1"/>
    <col min="6659" max="6659" width="3.42578125" style="165" customWidth="1"/>
    <col min="6660" max="6660" width="6.42578125" style="165" customWidth="1"/>
    <col min="6661" max="6661" width="12.28515625" style="165" customWidth="1"/>
    <col min="6662" max="6662" width="11.7109375" style="165" customWidth="1"/>
    <col min="6663" max="6663" width="12.28515625" style="165" customWidth="1"/>
    <col min="6664" max="6912" width="11.42578125" style="165" customWidth="1"/>
    <col min="6913" max="6913" width="4.7109375" style="165" bestFit="1" customWidth="1"/>
    <col min="6914" max="6914" width="26.42578125" style="165" customWidth="1"/>
    <col min="6915" max="6915" width="3.42578125" style="165" customWidth="1"/>
    <col min="6916" max="6916" width="6.42578125" style="165" customWidth="1"/>
    <col min="6917" max="6917" width="12.28515625" style="165" customWidth="1"/>
    <col min="6918" max="6918" width="11.7109375" style="165" customWidth="1"/>
    <col min="6919" max="6919" width="12.28515625" style="165" customWidth="1"/>
    <col min="6920" max="7168" width="11.42578125" style="165" customWidth="1"/>
    <col min="7169" max="7169" width="4.7109375" style="165" bestFit="1" customWidth="1"/>
    <col min="7170" max="7170" width="26.42578125" style="165" customWidth="1"/>
    <col min="7171" max="7171" width="3.42578125" style="165" customWidth="1"/>
    <col min="7172" max="7172" width="6.42578125" style="165" customWidth="1"/>
    <col min="7173" max="7173" width="12.28515625" style="165" customWidth="1"/>
    <col min="7174" max="7174" width="11.7109375" style="165" customWidth="1"/>
    <col min="7175" max="7175" width="12.28515625" style="165" customWidth="1"/>
    <col min="7176" max="7424" width="11.42578125" style="165" customWidth="1"/>
    <col min="7425" max="7425" width="4.7109375" style="165" bestFit="1" customWidth="1"/>
    <col min="7426" max="7426" width="26.42578125" style="165" customWidth="1"/>
    <col min="7427" max="7427" width="3.42578125" style="165" customWidth="1"/>
    <col min="7428" max="7428" width="6.42578125" style="165" customWidth="1"/>
    <col min="7429" max="7429" width="12.28515625" style="165" customWidth="1"/>
    <col min="7430" max="7430" width="11.7109375" style="165" customWidth="1"/>
    <col min="7431" max="7431" width="12.28515625" style="165" customWidth="1"/>
    <col min="7432" max="7680" width="11.42578125" style="165" customWidth="1"/>
    <col min="7681" max="7681" width="4.7109375" style="165" bestFit="1" customWidth="1"/>
    <col min="7682" max="7682" width="26.42578125" style="165" customWidth="1"/>
    <col min="7683" max="7683" width="3.42578125" style="165" customWidth="1"/>
    <col min="7684" max="7684" width="6.42578125" style="165" customWidth="1"/>
    <col min="7685" max="7685" width="12.28515625" style="165" customWidth="1"/>
    <col min="7686" max="7686" width="11.7109375" style="165" customWidth="1"/>
    <col min="7687" max="7687" width="12.28515625" style="165" customWidth="1"/>
    <col min="7688" max="7936" width="11.42578125" style="165" customWidth="1"/>
    <col min="7937" max="7937" width="4.7109375" style="165" bestFit="1" customWidth="1"/>
    <col min="7938" max="7938" width="26.42578125" style="165" customWidth="1"/>
    <col min="7939" max="7939" width="3.42578125" style="165" customWidth="1"/>
    <col min="7940" max="7940" width="6.42578125" style="165" customWidth="1"/>
    <col min="7941" max="7941" width="12.28515625" style="165" customWidth="1"/>
    <col min="7942" max="7942" width="11.7109375" style="165" customWidth="1"/>
    <col min="7943" max="7943" width="12.28515625" style="165" customWidth="1"/>
    <col min="7944" max="8192" width="11.42578125" style="165" customWidth="1"/>
    <col min="8193" max="8193" width="4.7109375" style="165" bestFit="1" customWidth="1"/>
    <col min="8194" max="8194" width="26.42578125" style="165" customWidth="1"/>
    <col min="8195" max="8195" width="3.42578125" style="165" customWidth="1"/>
    <col min="8196" max="8196" width="6.42578125" style="165" customWidth="1"/>
    <col min="8197" max="8197" width="12.28515625" style="165" customWidth="1"/>
    <col min="8198" max="8198" width="11.7109375" style="165" customWidth="1"/>
    <col min="8199" max="8199" width="12.28515625" style="165" customWidth="1"/>
    <col min="8200" max="8448" width="11.42578125" style="165" customWidth="1"/>
    <col min="8449" max="8449" width="4.7109375" style="165" bestFit="1" customWidth="1"/>
    <col min="8450" max="8450" width="26.42578125" style="165" customWidth="1"/>
    <col min="8451" max="8451" width="3.42578125" style="165" customWidth="1"/>
    <col min="8452" max="8452" width="6.42578125" style="165" customWidth="1"/>
    <col min="8453" max="8453" width="12.28515625" style="165" customWidth="1"/>
    <col min="8454" max="8454" width="11.7109375" style="165" customWidth="1"/>
    <col min="8455" max="8455" width="12.28515625" style="165" customWidth="1"/>
    <col min="8456" max="8704" width="11.42578125" style="165" customWidth="1"/>
    <col min="8705" max="8705" width="4.7109375" style="165" bestFit="1" customWidth="1"/>
    <col min="8706" max="8706" width="26.42578125" style="165" customWidth="1"/>
    <col min="8707" max="8707" width="3.42578125" style="165" customWidth="1"/>
    <col min="8708" max="8708" width="6.42578125" style="165" customWidth="1"/>
    <col min="8709" max="8709" width="12.28515625" style="165" customWidth="1"/>
    <col min="8710" max="8710" width="11.7109375" style="165" customWidth="1"/>
    <col min="8711" max="8711" width="12.28515625" style="165" customWidth="1"/>
    <col min="8712" max="8960" width="11.42578125" style="165" customWidth="1"/>
    <col min="8961" max="8961" width="4.7109375" style="165" bestFit="1" customWidth="1"/>
    <col min="8962" max="8962" width="26.42578125" style="165" customWidth="1"/>
    <col min="8963" max="8963" width="3.42578125" style="165" customWidth="1"/>
    <col min="8964" max="8964" width="6.42578125" style="165" customWidth="1"/>
    <col min="8965" max="8965" width="12.28515625" style="165" customWidth="1"/>
    <col min="8966" max="8966" width="11.7109375" style="165" customWidth="1"/>
    <col min="8967" max="8967" width="12.28515625" style="165" customWidth="1"/>
    <col min="8968" max="9216" width="11.42578125" style="165" customWidth="1"/>
    <col min="9217" max="9217" width="4.7109375" style="165" bestFit="1" customWidth="1"/>
    <col min="9218" max="9218" width="26.42578125" style="165" customWidth="1"/>
    <col min="9219" max="9219" width="3.42578125" style="165" customWidth="1"/>
    <col min="9220" max="9220" width="6.42578125" style="165" customWidth="1"/>
    <col min="9221" max="9221" width="12.28515625" style="165" customWidth="1"/>
    <col min="9222" max="9222" width="11.7109375" style="165" customWidth="1"/>
    <col min="9223" max="9223" width="12.28515625" style="165" customWidth="1"/>
    <col min="9224" max="9472" width="11.42578125" style="165" customWidth="1"/>
    <col min="9473" max="9473" width="4.7109375" style="165" bestFit="1" customWidth="1"/>
    <col min="9474" max="9474" width="26.42578125" style="165" customWidth="1"/>
    <col min="9475" max="9475" width="3.42578125" style="165" customWidth="1"/>
    <col min="9476" max="9476" width="6.42578125" style="165" customWidth="1"/>
    <col min="9477" max="9477" width="12.28515625" style="165" customWidth="1"/>
    <col min="9478" max="9478" width="11.7109375" style="165" customWidth="1"/>
    <col min="9479" max="9479" width="12.28515625" style="165" customWidth="1"/>
    <col min="9480" max="9728" width="11.42578125" style="165" customWidth="1"/>
    <col min="9729" max="9729" width="4.7109375" style="165" bestFit="1" customWidth="1"/>
    <col min="9730" max="9730" width="26.42578125" style="165" customWidth="1"/>
    <col min="9731" max="9731" width="3.42578125" style="165" customWidth="1"/>
    <col min="9732" max="9732" width="6.42578125" style="165" customWidth="1"/>
    <col min="9733" max="9733" width="12.28515625" style="165" customWidth="1"/>
    <col min="9734" max="9734" width="11.7109375" style="165" customWidth="1"/>
    <col min="9735" max="9735" width="12.28515625" style="165" customWidth="1"/>
    <col min="9736" max="9984" width="11.42578125" style="165" customWidth="1"/>
    <col min="9985" max="9985" width="4.7109375" style="165" bestFit="1" customWidth="1"/>
    <col min="9986" max="9986" width="26.42578125" style="165" customWidth="1"/>
    <col min="9987" max="9987" width="3.42578125" style="165" customWidth="1"/>
    <col min="9988" max="9988" width="6.42578125" style="165" customWidth="1"/>
    <col min="9989" max="9989" width="12.28515625" style="165" customWidth="1"/>
    <col min="9990" max="9990" width="11.7109375" style="165" customWidth="1"/>
    <col min="9991" max="9991" width="12.28515625" style="165" customWidth="1"/>
    <col min="9992" max="10240" width="11.42578125" style="165" customWidth="1"/>
    <col min="10241" max="10241" width="4.7109375" style="165" bestFit="1" customWidth="1"/>
    <col min="10242" max="10242" width="26.42578125" style="165" customWidth="1"/>
    <col min="10243" max="10243" width="3.42578125" style="165" customWidth="1"/>
    <col min="10244" max="10244" width="6.42578125" style="165" customWidth="1"/>
    <col min="10245" max="10245" width="12.28515625" style="165" customWidth="1"/>
    <col min="10246" max="10246" width="11.7109375" style="165" customWidth="1"/>
    <col min="10247" max="10247" width="12.28515625" style="165" customWidth="1"/>
    <col min="10248" max="10496" width="11.42578125" style="165" customWidth="1"/>
    <col min="10497" max="10497" width="4.7109375" style="165" bestFit="1" customWidth="1"/>
    <col min="10498" max="10498" width="26.42578125" style="165" customWidth="1"/>
    <col min="10499" max="10499" width="3.42578125" style="165" customWidth="1"/>
    <col min="10500" max="10500" width="6.42578125" style="165" customWidth="1"/>
    <col min="10501" max="10501" width="12.28515625" style="165" customWidth="1"/>
    <col min="10502" max="10502" width="11.7109375" style="165" customWidth="1"/>
    <col min="10503" max="10503" width="12.28515625" style="165" customWidth="1"/>
    <col min="10504" max="10752" width="11.42578125" style="165" customWidth="1"/>
    <col min="10753" max="10753" width="4.7109375" style="165" bestFit="1" customWidth="1"/>
    <col min="10754" max="10754" width="26.42578125" style="165" customWidth="1"/>
    <col min="10755" max="10755" width="3.42578125" style="165" customWidth="1"/>
    <col min="10756" max="10756" width="6.42578125" style="165" customWidth="1"/>
    <col min="10757" max="10757" width="12.28515625" style="165" customWidth="1"/>
    <col min="10758" max="10758" width="11.7109375" style="165" customWidth="1"/>
    <col min="10759" max="10759" width="12.28515625" style="165" customWidth="1"/>
    <col min="10760" max="11008" width="11.42578125" style="165" customWidth="1"/>
    <col min="11009" max="11009" width="4.7109375" style="165" bestFit="1" customWidth="1"/>
    <col min="11010" max="11010" width="26.42578125" style="165" customWidth="1"/>
    <col min="11011" max="11011" width="3.42578125" style="165" customWidth="1"/>
    <col min="11012" max="11012" width="6.42578125" style="165" customWidth="1"/>
    <col min="11013" max="11013" width="12.28515625" style="165" customWidth="1"/>
    <col min="11014" max="11014" width="11.7109375" style="165" customWidth="1"/>
    <col min="11015" max="11015" width="12.28515625" style="165" customWidth="1"/>
    <col min="11016" max="11264" width="11.42578125" style="165" customWidth="1"/>
    <col min="11265" max="11265" width="4.7109375" style="165" bestFit="1" customWidth="1"/>
    <col min="11266" max="11266" width="26.42578125" style="165" customWidth="1"/>
    <col min="11267" max="11267" width="3.42578125" style="165" customWidth="1"/>
    <col min="11268" max="11268" width="6.42578125" style="165" customWidth="1"/>
    <col min="11269" max="11269" width="12.28515625" style="165" customWidth="1"/>
    <col min="11270" max="11270" width="11.7109375" style="165" customWidth="1"/>
    <col min="11271" max="11271" width="12.28515625" style="165" customWidth="1"/>
    <col min="11272" max="11520" width="11.42578125" style="165" customWidth="1"/>
    <col min="11521" max="11521" width="4.7109375" style="165" bestFit="1" customWidth="1"/>
    <col min="11522" max="11522" width="26.42578125" style="165" customWidth="1"/>
    <col min="11523" max="11523" width="3.42578125" style="165" customWidth="1"/>
    <col min="11524" max="11524" width="6.42578125" style="165" customWidth="1"/>
    <col min="11525" max="11525" width="12.28515625" style="165" customWidth="1"/>
    <col min="11526" max="11526" width="11.7109375" style="165" customWidth="1"/>
    <col min="11527" max="11527" width="12.28515625" style="165" customWidth="1"/>
    <col min="11528" max="11776" width="11.42578125" style="165" customWidth="1"/>
    <col min="11777" max="11777" width="4.7109375" style="165" bestFit="1" customWidth="1"/>
    <col min="11778" max="11778" width="26.42578125" style="165" customWidth="1"/>
    <col min="11779" max="11779" width="3.42578125" style="165" customWidth="1"/>
    <col min="11780" max="11780" width="6.42578125" style="165" customWidth="1"/>
    <col min="11781" max="11781" width="12.28515625" style="165" customWidth="1"/>
    <col min="11782" max="11782" width="11.7109375" style="165" customWidth="1"/>
    <col min="11783" max="11783" width="12.28515625" style="165" customWidth="1"/>
    <col min="11784" max="12032" width="11.42578125" style="165" customWidth="1"/>
    <col min="12033" max="12033" width="4.7109375" style="165" bestFit="1" customWidth="1"/>
    <col min="12034" max="12034" width="26.42578125" style="165" customWidth="1"/>
    <col min="12035" max="12035" width="3.42578125" style="165" customWidth="1"/>
    <col min="12036" max="12036" width="6.42578125" style="165" customWidth="1"/>
    <col min="12037" max="12037" width="12.28515625" style="165" customWidth="1"/>
    <col min="12038" max="12038" width="11.7109375" style="165" customWidth="1"/>
    <col min="12039" max="12039" width="12.28515625" style="165" customWidth="1"/>
    <col min="12040" max="12288" width="11.42578125" style="165" customWidth="1"/>
    <col min="12289" max="12289" width="4.7109375" style="165" bestFit="1" customWidth="1"/>
    <col min="12290" max="12290" width="26.42578125" style="165" customWidth="1"/>
    <col min="12291" max="12291" width="3.42578125" style="165" customWidth="1"/>
    <col min="12292" max="12292" width="6.42578125" style="165" customWidth="1"/>
    <col min="12293" max="12293" width="12.28515625" style="165" customWidth="1"/>
    <col min="12294" max="12294" width="11.7109375" style="165" customWidth="1"/>
    <col min="12295" max="12295" width="12.28515625" style="165" customWidth="1"/>
    <col min="12296" max="12544" width="11.42578125" style="165" customWidth="1"/>
    <col min="12545" max="12545" width="4.7109375" style="165" bestFit="1" customWidth="1"/>
    <col min="12546" max="12546" width="26.42578125" style="165" customWidth="1"/>
    <col min="12547" max="12547" width="3.42578125" style="165" customWidth="1"/>
    <col min="12548" max="12548" width="6.42578125" style="165" customWidth="1"/>
    <col min="12549" max="12549" width="12.28515625" style="165" customWidth="1"/>
    <col min="12550" max="12550" width="11.7109375" style="165" customWidth="1"/>
    <col min="12551" max="12551" width="12.28515625" style="165" customWidth="1"/>
    <col min="12552" max="12800" width="11.42578125" style="165" customWidth="1"/>
    <col min="12801" max="12801" width="4.7109375" style="165" bestFit="1" customWidth="1"/>
    <col min="12802" max="12802" width="26.42578125" style="165" customWidth="1"/>
    <col min="12803" max="12803" width="3.42578125" style="165" customWidth="1"/>
    <col min="12804" max="12804" width="6.42578125" style="165" customWidth="1"/>
    <col min="12805" max="12805" width="12.28515625" style="165" customWidth="1"/>
    <col min="12806" max="12806" width="11.7109375" style="165" customWidth="1"/>
    <col min="12807" max="12807" width="12.28515625" style="165" customWidth="1"/>
    <col min="12808" max="13056" width="11.42578125" style="165" customWidth="1"/>
    <col min="13057" max="13057" width="4.7109375" style="165" bestFit="1" customWidth="1"/>
    <col min="13058" max="13058" width="26.42578125" style="165" customWidth="1"/>
    <col min="13059" max="13059" width="3.42578125" style="165" customWidth="1"/>
    <col min="13060" max="13060" width="6.42578125" style="165" customWidth="1"/>
    <col min="13061" max="13061" width="12.28515625" style="165" customWidth="1"/>
    <col min="13062" max="13062" width="11.7109375" style="165" customWidth="1"/>
    <col min="13063" max="13063" width="12.28515625" style="165" customWidth="1"/>
    <col min="13064" max="13312" width="11.42578125" style="165" customWidth="1"/>
    <col min="13313" max="13313" width="4.7109375" style="165" bestFit="1" customWidth="1"/>
    <col min="13314" max="13314" width="26.42578125" style="165" customWidth="1"/>
    <col min="13315" max="13315" width="3.42578125" style="165" customWidth="1"/>
    <col min="13316" max="13316" width="6.42578125" style="165" customWidth="1"/>
    <col min="13317" max="13317" width="12.28515625" style="165" customWidth="1"/>
    <col min="13318" max="13318" width="11.7109375" style="165" customWidth="1"/>
    <col min="13319" max="13319" width="12.28515625" style="165" customWidth="1"/>
    <col min="13320" max="13568" width="11.42578125" style="165" customWidth="1"/>
    <col min="13569" max="13569" width="4.7109375" style="165" bestFit="1" customWidth="1"/>
    <col min="13570" max="13570" width="26.42578125" style="165" customWidth="1"/>
    <col min="13571" max="13571" width="3.42578125" style="165" customWidth="1"/>
    <col min="13572" max="13572" width="6.42578125" style="165" customWidth="1"/>
    <col min="13573" max="13573" width="12.28515625" style="165" customWidth="1"/>
    <col min="13574" max="13574" width="11.7109375" style="165" customWidth="1"/>
    <col min="13575" max="13575" width="12.28515625" style="165" customWidth="1"/>
    <col min="13576" max="13824" width="11.42578125" style="165" customWidth="1"/>
    <col min="13825" max="13825" width="4.7109375" style="165" bestFit="1" customWidth="1"/>
    <col min="13826" max="13826" width="26.42578125" style="165" customWidth="1"/>
    <col min="13827" max="13827" width="3.42578125" style="165" customWidth="1"/>
    <col min="13828" max="13828" width="6.42578125" style="165" customWidth="1"/>
    <col min="13829" max="13829" width="12.28515625" style="165" customWidth="1"/>
    <col min="13830" max="13830" width="11.7109375" style="165" customWidth="1"/>
    <col min="13831" max="13831" width="12.28515625" style="165" customWidth="1"/>
    <col min="13832" max="14080" width="11.42578125" style="165" customWidth="1"/>
    <col min="14081" max="14081" width="4.7109375" style="165" bestFit="1" customWidth="1"/>
    <col min="14082" max="14082" width="26.42578125" style="165" customWidth="1"/>
    <col min="14083" max="14083" width="3.42578125" style="165" customWidth="1"/>
    <col min="14084" max="14084" width="6.42578125" style="165" customWidth="1"/>
    <col min="14085" max="14085" width="12.28515625" style="165" customWidth="1"/>
    <col min="14086" max="14086" width="11.7109375" style="165" customWidth="1"/>
    <col min="14087" max="14087" width="12.28515625" style="165" customWidth="1"/>
    <col min="14088" max="14336" width="11.42578125" style="165" customWidth="1"/>
    <col min="14337" max="14337" width="4.7109375" style="165" bestFit="1" customWidth="1"/>
    <col min="14338" max="14338" width="26.42578125" style="165" customWidth="1"/>
    <col min="14339" max="14339" width="3.42578125" style="165" customWidth="1"/>
    <col min="14340" max="14340" width="6.42578125" style="165" customWidth="1"/>
    <col min="14341" max="14341" width="12.28515625" style="165" customWidth="1"/>
    <col min="14342" max="14342" width="11.7109375" style="165" customWidth="1"/>
    <col min="14343" max="14343" width="12.28515625" style="165" customWidth="1"/>
    <col min="14344" max="14592" width="11.42578125" style="165" customWidth="1"/>
    <col min="14593" max="14593" width="4.7109375" style="165" bestFit="1" customWidth="1"/>
    <col min="14594" max="14594" width="26.42578125" style="165" customWidth="1"/>
    <col min="14595" max="14595" width="3.42578125" style="165" customWidth="1"/>
    <col min="14596" max="14596" width="6.42578125" style="165" customWidth="1"/>
    <col min="14597" max="14597" width="12.28515625" style="165" customWidth="1"/>
    <col min="14598" max="14598" width="11.7109375" style="165" customWidth="1"/>
    <col min="14599" max="14599" width="12.28515625" style="165" customWidth="1"/>
    <col min="14600" max="14848" width="11.42578125" style="165" customWidth="1"/>
    <col min="14849" max="14849" width="4.7109375" style="165" bestFit="1" customWidth="1"/>
    <col min="14850" max="14850" width="26.42578125" style="165" customWidth="1"/>
    <col min="14851" max="14851" width="3.42578125" style="165" customWidth="1"/>
    <col min="14852" max="14852" width="6.42578125" style="165" customWidth="1"/>
    <col min="14853" max="14853" width="12.28515625" style="165" customWidth="1"/>
    <col min="14854" max="14854" width="11.7109375" style="165" customWidth="1"/>
    <col min="14855" max="14855" width="12.28515625" style="165" customWidth="1"/>
    <col min="14856" max="15104" width="11.42578125" style="165" customWidth="1"/>
    <col min="15105" max="15105" width="4.7109375" style="165" bestFit="1" customWidth="1"/>
    <col min="15106" max="15106" width="26.42578125" style="165" customWidth="1"/>
    <col min="15107" max="15107" width="3.42578125" style="165" customWidth="1"/>
    <col min="15108" max="15108" width="6.42578125" style="165" customWidth="1"/>
    <col min="15109" max="15109" width="12.28515625" style="165" customWidth="1"/>
    <col min="15110" max="15110" width="11.7109375" style="165" customWidth="1"/>
    <col min="15111" max="15111" width="12.28515625" style="165" customWidth="1"/>
    <col min="15112" max="15360" width="11.42578125" style="165" customWidth="1"/>
    <col min="15361" max="15361" width="4.7109375" style="165" bestFit="1" customWidth="1"/>
    <col min="15362" max="15362" width="26.42578125" style="165" customWidth="1"/>
    <col min="15363" max="15363" width="3.42578125" style="165" customWidth="1"/>
    <col min="15364" max="15364" width="6.42578125" style="165" customWidth="1"/>
    <col min="15365" max="15365" width="12.28515625" style="165" customWidth="1"/>
    <col min="15366" max="15366" width="11.7109375" style="165" customWidth="1"/>
    <col min="15367" max="15367" width="12.28515625" style="165" customWidth="1"/>
    <col min="15368" max="15616" width="11.42578125" style="165" customWidth="1"/>
    <col min="15617" max="15617" width="4.7109375" style="165" bestFit="1" customWidth="1"/>
    <col min="15618" max="15618" width="26.42578125" style="165" customWidth="1"/>
    <col min="15619" max="15619" width="3.42578125" style="165" customWidth="1"/>
    <col min="15620" max="15620" width="6.42578125" style="165" customWidth="1"/>
    <col min="15621" max="15621" width="12.28515625" style="165" customWidth="1"/>
    <col min="15622" max="15622" width="11.7109375" style="165" customWidth="1"/>
    <col min="15623" max="15623" width="12.28515625" style="165" customWidth="1"/>
    <col min="15624" max="15872" width="11.42578125" style="165" customWidth="1"/>
    <col min="15873" max="15873" width="4.7109375" style="165" bestFit="1" customWidth="1"/>
    <col min="15874" max="15874" width="26.42578125" style="165" customWidth="1"/>
    <col min="15875" max="15875" width="3.42578125" style="165" customWidth="1"/>
    <col min="15876" max="15876" width="6.42578125" style="165" customWidth="1"/>
    <col min="15877" max="15877" width="12.28515625" style="165" customWidth="1"/>
    <col min="15878" max="15878" width="11.7109375" style="165" customWidth="1"/>
    <col min="15879" max="15879" width="12.28515625" style="165" customWidth="1"/>
    <col min="15880" max="16128" width="11.42578125" style="165" customWidth="1"/>
    <col min="16129" max="16129" width="4.7109375" style="165" bestFit="1" customWidth="1"/>
    <col min="16130" max="16130" width="26.42578125" style="165" customWidth="1"/>
    <col min="16131" max="16131" width="3.42578125" style="165" customWidth="1"/>
    <col min="16132" max="16132" width="6.42578125" style="165" customWidth="1"/>
    <col min="16133" max="16133" width="12.28515625" style="165" customWidth="1"/>
    <col min="16134" max="16134" width="11.7109375" style="165" customWidth="1"/>
    <col min="16135" max="16135" width="12.28515625" style="165" customWidth="1"/>
    <col min="16136" max="16384" width="11.42578125" style="165" customWidth="1"/>
  </cols>
  <sheetData>
    <row r="1" spans="1:12" ht="64.150000000000006" customHeight="1">
      <c r="A1" s="1142" t="str">
        <f>+PTTO!A1</f>
        <v>CONSTRUCCIÓN DE OBRAS COMPLEMENTARIAS PARA LA PUESTA EN FUNCIONAMIENTO DE LA SEDE ADMINISTRATIVA DE LA SECRETARÍA DE TRÁNSITO Y TRANSPORTE DEL MUNICIPIO DE SAN MARTÍN, CESAR</v>
      </c>
      <c r="B1" s="1143"/>
      <c r="C1" s="1143"/>
      <c r="D1" s="1143"/>
      <c r="E1" s="1143"/>
      <c r="F1" s="1143"/>
      <c r="G1" s="1143"/>
      <c r="H1" s="1143"/>
      <c r="I1" s="1143"/>
      <c r="J1" s="1143"/>
      <c r="K1" s="1143"/>
      <c r="L1" s="1144"/>
    </row>
    <row r="2" spans="1:12" ht="16.5" thickBot="1">
      <c r="A2" s="1145" t="s">
        <v>1045</v>
      </c>
      <c r="B2" s="1146"/>
      <c r="C2" s="1146"/>
      <c r="D2" s="1146"/>
      <c r="E2" s="1146"/>
      <c r="F2" s="1146"/>
      <c r="G2" s="1146"/>
      <c r="H2" s="1146"/>
      <c r="I2" s="1146"/>
      <c r="J2" s="1146"/>
      <c r="K2" s="1146"/>
      <c r="L2" s="1147"/>
    </row>
    <row r="3" spans="1:12" ht="13.15" customHeight="1">
      <c r="A3" s="1148"/>
      <c r="B3" s="1149"/>
      <c r="C3" s="1149"/>
      <c r="D3" s="1149"/>
      <c r="E3" s="1149"/>
      <c r="F3" s="1150"/>
      <c r="G3" s="1134" t="s">
        <v>1039</v>
      </c>
      <c r="H3" s="1136" t="s">
        <v>1040</v>
      </c>
      <c r="I3" s="1136" t="s">
        <v>1041</v>
      </c>
      <c r="J3" s="1136" t="s">
        <v>1042</v>
      </c>
      <c r="K3" s="1136" t="s">
        <v>1043</v>
      </c>
      <c r="L3" s="1140" t="s">
        <v>1044</v>
      </c>
    </row>
    <row r="4" spans="1:12" ht="10.9" customHeight="1" thickBot="1">
      <c r="A4" s="979" t="s">
        <v>937</v>
      </c>
      <c r="B4" s="961" t="s">
        <v>938</v>
      </c>
      <c r="C4" s="961" t="s">
        <v>939</v>
      </c>
      <c r="D4" s="961" t="s">
        <v>689</v>
      </c>
      <c r="E4" s="961" t="s">
        <v>940</v>
      </c>
      <c r="F4" s="996" t="s">
        <v>941</v>
      </c>
      <c r="G4" s="1135"/>
      <c r="H4" s="1137"/>
      <c r="I4" s="1137"/>
      <c r="J4" s="1137"/>
      <c r="K4" s="1137"/>
      <c r="L4" s="1141"/>
    </row>
    <row r="5" spans="1:12" ht="10.9" customHeight="1">
      <c r="A5" s="980">
        <v>1</v>
      </c>
      <c r="B5" s="962" t="s">
        <v>942</v>
      </c>
      <c r="C5" s="961"/>
      <c r="D5" s="963"/>
      <c r="E5" s="963"/>
      <c r="F5" s="997"/>
      <c r="G5" s="1000"/>
      <c r="H5" s="1001"/>
      <c r="I5" s="1001"/>
      <c r="J5" s="1001"/>
      <c r="K5" s="1001"/>
      <c r="L5" s="1002"/>
    </row>
    <row r="6" spans="1:12" ht="25.5" customHeight="1">
      <c r="A6" s="982" t="s">
        <v>504</v>
      </c>
      <c r="B6" s="966" t="s">
        <v>943</v>
      </c>
      <c r="C6" s="967" t="s">
        <v>100</v>
      </c>
      <c r="D6" s="968">
        <f>+MEMORIA!G391</f>
        <v>129.66999999999999</v>
      </c>
      <c r="E6" s="969">
        <f>+'1.1 PORCELANATO'!J32</f>
        <v>214624</v>
      </c>
      <c r="F6" s="986">
        <f>D6*E6</f>
        <v>27830294</v>
      </c>
      <c r="G6" s="1003">
        <f>+F6/3</f>
        <v>9276765</v>
      </c>
      <c r="H6" s="1004">
        <f>+G6</f>
        <v>9276765</v>
      </c>
      <c r="I6" s="1005">
        <f>+H6</f>
        <v>9276765</v>
      </c>
      <c r="J6" s="965"/>
      <c r="K6" s="965"/>
      <c r="L6" s="981"/>
    </row>
    <row r="7" spans="1:12" ht="24.75" customHeight="1">
      <c r="A7" s="983" t="s">
        <v>512</v>
      </c>
      <c r="B7" s="970" t="s">
        <v>944</v>
      </c>
      <c r="C7" s="971" t="s">
        <v>113</v>
      </c>
      <c r="D7" s="972">
        <f>+MEMORIA!G411</f>
        <v>56.28</v>
      </c>
      <c r="E7" s="973">
        <f>+'1.2 GUARDAESCOBAS'!J33</f>
        <v>22766</v>
      </c>
      <c r="F7" s="987">
        <f>D7*E7</f>
        <v>1281270</v>
      </c>
      <c r="G7" s="994"/>
      <c r="H7" s="965"/>
      <c r="I7" s="1006">
        <f>+F7</f>
        <v>1281270</v>
      </c>
      <c r="J7" s="965"/>
      <c r="K7" s="965"/>
      <c r="L7" s="981"/>
    </row>
    <row r="8" spans="1:12" ht="22.9" customHeight="1">
      <c r="A8" s="982" t="s">
        <v>945</v>
      </c>
      <c r="B8" s="974" t="s">
        <v>946</v>
      </c>
      <c r="C8" s="967" t="s">
        <v>100</v>
      </c>
      <c r="D8" s="968">
        <f>+MEMORIA!G460</f>
        <v>140.07</v>
      </c>
      <c r="E8" s="969">
        <f>+'1.3 PISO CONCRETO PARQ.'!J33</f>
        <v>237327</v>
      </c>
      <c r="F8" s="986">
        <f>D8*E8</f>
        <v>33242393</v>
      </c>
      <c r="G8" s="994"/>
      <c r="H8" s="965"/>
      <c r="I8" s="1007">
        <f>+F8/3</f>
        <v>11080798</v>
      </c>
      <c r="J8" s="1007">
        <f>+I8</f>
        <v>11080798</v>
      </c>
      <c r="K8" s="1007">
        <f>+J8</f>
        <v>11080798</v>
      </c>
      <c r="L8" s="981"/>
    </row>
    <row r="9" spans="1:12" ht="22.9" customHeight="1">
      <c r="A9" s="982" t="s">
        <v>947</v>
      </c>
      <c r="B9" s="966" t="s">
        <v>948</v>
      </c>
      <c r="C9" s="967" t="s">
        <v>100</v>
      </c>
      <c r="D9" s="968">
        <f>+MEMORIA!G614</f>
        <v>11.55</v>
      </c>
      <c r="E9" s="969">
        <f>+'1.4 TAPAS CONCRETO'!J33</f>
        <v>216684</v>
      </c>
      <c r="F9" s="986">
        <f>D9*E9</f>
        <v>2502700</v>
      </c>
      <c r="G9" s="994"/>
      <c r="H9" s="965"/>
      <c r="I9" s="1005">
        <f>+F9</f>
        <v>2502700</v>
      </c>
      <c r="J9" s="965"/>
      <c r="K9" s="965"/>
      <c r="L9" s="981"/>
    </row>
    <row r="10" spans="1:12" s="176" customFormat="1" ht="10.9" customHeight="1">
      <c r="A10" s="984"/>
      <c r="B10" s="1138" t="s">
        <v>949</v>
      </c>
      <c r="C10" s="1139"/>
      <c r="D10" s="1139"/>
      <c r="E10" s="1139"/>
      <c r="F10" s="998">
        <f>SUM(F6:F9)</f>
        <v>64856657</v>
      </c>
      <c r="G10" s="994"/>
      <c r="H10" s="975"/>
      <c r="I10" s="975"/>
      <c r="J10" s="975"/>
      <c r="K10" s="975"/>
      <c r="L10" s="985"/>
    </row>
    <row r="11" spans="1:12" ht="10.9" hidden="1" customHeight="1" thickBot="1">
      <c r="A11" s="983"/>
      <c r="B11" s="965"/>
      <c r="C11" s="971"/>
      <c r="D11" s="971"/>
      <c r="E11" s="973"/>
      <c r="F11" s="987"/>
      <c r="G11" s="994"/>
      <c r="H11" s="965"/>
      <c r="I11" s="965"/>
      <c r="J11" s="965"/>
      <c r="K11" s="965"/>
      <c r="L11" s="981"/>
    </row>
    <row r="12" spans="1:12" ht="10.9" customHeight="1">
      <c r="A12" s="980">
        <v>2</v>
      </c>
      <c r="B12" s="976" t="s">
        <v>950</v>
      </c>
      <c r="C12" s="971"/>
      <c r="D12" s="971"/>
      <c r="E12" s="973"/>
      <c r="F12" s="997"/>
      <c r="G12" s="994"/>
      <c r="H12" s="965"/>
      <c r="I12" s="965"/>
      <c r="J12" s="965"/>
      <c r="K12" s="965"/>
      <c r="L12" s="981"/>
    </row>
    <row r="13" spans="1:12">
      <c r="A13" s="983" t="s">
        <v>951</v>
      </c>
      <c r="B13" s="977" t="s">
        <v>952</v>
      </c>
      <c r="C13" s="971" t="s">
        <v>54</v>
      </c>
      <c r="D13" s="972">
        <v>1</v>
      </c>
      <c r="E13" s="973">
        <f>+'2.1 AA 36000 BTU'!J37</f>
        <v>8903945.75</v>
      </c>
      <c r="F13" s="987">
        <f>D13*E13</f>
        <v>8903946</v>
      </c>
      <c r="G13" s="994"/>
      <c r="H13" s="965"/>
      <c r="I13" s="965"/>
      <c r="J13" s="965"/>
      <c r="K13" s="965"/>
      <c r="L13" s="1008">
        <f>+F13</f>
        <v>8903946</v>
      </c>
    </row>
    <row r="14" spans="1:12" s="176" customFormat="1" ht="10.9" customHeight="1">
      <c r="A14" s="984"/>
      <c r="B14" s="1138" t="s">
        <v>953</v>
      </c>
      <c r="C14" s="1139"/>
      <c r="D14" s="1139"/>
      <c r="E14" s="1139"/>
      <c r="F14" s="998">
        <f>SUM(F13:F13)</f>
        <v>8903946</v>
      </c>
      <c r="G14" s="994"/>
      <c r="H14" s="975"/>
      <c r="I14" s="975"/>
      <c r="J14" s="975"/>
      <c r="K14" s="975"/>
      <c r="L14" s="1009"/>
    </row>
    <row r="15" spans="1:12" ht="10.9" customHeight="1">
      <c r="A15" s="980">
        <v>3</v>
      </c>
      <c r="B15" s="976" t="s">
        <v>954</v>
      </c>
      <c r="C15" s="971"/>
      <c r="D15" s="971"/>
      <c r="E15" s="973"/>
      <c r="F15" s="997"/>
      <c r="G15" s="994"/>
      <c r="H15" s="965"/>
      <c r="I15" s="965"/>
      <c r="J15" s="965"/>
      <c r="K15" s="965"/>
      <c r="L15" s="1010"/>
    </row>
    <row r="16" spans="1:12" ht="24" customHeight="1">
      <c r="A16" s="982" t="s">
        <v>955</v>
      </c>
      <c r="B16" s="970" t="s">
        <v>956</v>
      </c>
      <c r="C16" s="967" t="s">
        <v>338</v>
      </c>
      <c r="D16" s="968">
        <f>+MEMORIA!G667</f>
        <v>2</v>
      </c>
      <c r="E16" s="969">
        <f>+'3.1 PUERTAS'!J35</f>
        <v>659782.05000000005</v>
      </c>
      <c r="F16" s="986">
        <f t="shared" ref="F16:F25" si="0">D16*E16</f>
        <v>1319564</v>
      </c>
      <c r="G16" s="994"/>
      <c r="H16" s="965"/>
      <c r="I16" s="965"/>
      <c r="J16" s="965"/>
      <c r="K16" s="965"/>
      <c r="L16" s="1011">
        <f>+F16</f>
        <v>1319564</v>
      </c>
    </row>
    <row r="17" spans="1:12" ht="20.45" customHeight="1">
      <c r="A17" s="982" t="s">
        <v>957</v>
      </c>
      <c r="B17" s="970" t="s">
        <v>958</v>
      </c>
      <c r="C17" s="967" t="s">
        <v>338</v>
      </c>
      <c r="D17" s="968">
        <f>+MEMORIA!G680</f>
        <v>14</v>
      </c>
      <c r="E17" s="969">
        <f>+'3.2 PUERTA RH 1'!J34</f>
        <v>715849.35</v>
      </c>
      <c r="F17" s="986">
        <f t="shared" si="0"/>
        <v>10021891</v>
      </c>
      <c r="G17" s="994"/>
      <c r="H17" s="965"/>
      <c r="I17" s="965"/>
      <c r="J17" s="965"/>
      <c r="K17" s="965"/>
      <c r="L17" s="1011">
        <f>+F17</f>
        <v>10021891</v>
      </c>
    </row>
    <row r="18" spans="1:12" ht="20.45" customHeight="1">
      <c r="A18" s="982" t="s">
        <v>959</v>
      </c>
      <c r="B18" s="970" t="s">
        <v>960</v>
      </c>
      <c r="C18" s="967" t="s">
        <v>338</v>
      </c>
      <c r="D18" s="968">
        <f>+MEMORIA!G691</f>
        <v>5.6</v>
      </c>
      <c r="E18" s="969">
        <f>+'3.3 PUERTA RH ,7 '!J34</f>
        <v>618349.35</v>
      </c>
      <c r="F18" s="986">
        <f t="shared" si="0"/>
        <v>3462756</v>
      </c>
      <c r="G18" s="994"/>
      <c r="H18" s="965"/>
      <c r="I18" s="965"/>
      <c r="J18" s="965"/>
      <c r="K18" s="965"/>
      <c r="L18" s="1011">
        <f>+F18</f>
        <v>3462756</v>
      </c>
    </row>
    <row r="19" spans="1:12" ht="20.45" customHeight="1">
      <c r="A19" s="982" t="s">
        <v>961</v>
      </c>
      <c r="B19" s="978" t="s">
        <v>963</v>
      </c>
      <c r="C19" s="967" t="s">
        <v>100</v>
      </c>
      <c r="D19" s="968">
        <f>+MEMORIA!G717</f>
        <v>70.099999999999994</v>
      </c>
      <c r="E19" s="969">
        <f>+'3.4 DIVISION OFC'!J36</f>
        <v>874623.37</v>
      </c>
      <c r="F19" s="986">
        <f t="shared" si="0"/>
        <v>61311098</v>
      </c>
      <c r="G19" s="994"/>
      <c r="H19" s="965"/>
      <c r="I19" s="965"/>
      <c r="J19" s="965"/>
      <c r="K19" s="1007">
        <f>+F19/2</f>
        <v>30655549</v>
      </c>
      <c r="L19" s="1012">
        <f>+K19</f>
        <v>30655549</v>
      </c>
    </row>
    <row r="20" spans="1:12" ht="30.6" customHeight="1">
      <c r="A20" s="982" t="s">
        <v>962</v>
      </c>
      <c r="B20" s="970" t="s">
        <v>965</v>
      </c>
      <c r="C20" s="967" t="s">
        <v>113</v>
      </c>
      <c r="D20" s="968">
        <f>+MEMORIA!G728</f>
        <v>43.7</v>
      </c>
      <c r="E20" s="969">
        <f>+'3.56 REVESTIMIENTO'!J35</f>
        <v>143447.12</v>
      </c>
      <c r="F20" s="986">
        <f t="shared" si="0"/>
        <v>6268639</v>
      </c>
      <c r="G20" s="994"/>
      <c r="H20" s="965"/>
      <c r="I20" s="965"/>
      <c r="J20" s="965"/>
      <c r="K20" s="1006">
        <f>+F20</f>
        <v>6268639</v>
      </c>
      <c r="L20" s="981"/>
    </row>
    <row r="21" spans="1:12" ht="20.45" customHeight="1">
      <c r="A21" s="982" t="s">
        <v>964</v>
      </c>
      <c r="B21" s="970" t="s">
        <v>966</v>
      </c>
      <c r="C21" s="967" t="s">
        <v>100</v>
      </c>
      <c r="D21" s="968">
        <v>8.4</v>
      </c>
      <c r="E21" s="969">
        <f>+'3.6 PORTON'!J36</f>
        <v>982979.52</v>
      </c>
      <c r="F21" s="986">
        <f t="shared" si="0"/>
        <v>8257028</v>
      </c>
      <c r="G21" s="994"/>
      <c r="H21" s="965"/>
      <c r="I21" s="965"/>
      <c r="J21" s="965"/>
      <c r="K21" s="1006">
        <f>+F21</f>
        <v>8257028</v>
      </c>
      <c r="L21" s="981"/>
    </row>
    <row r="22" spans="1:12" ht="20.45" customHeight="1">
      <c r="A22" s="982" t="s">
        <v>1053</v>
      </c>
      <c r="B22" s="970" t="s">
        <v>967</v>
      </c>
      <c r="C22" s="967" t="s">
        <v>100</v>
      </c>
      <c r="D22" s="968">
        <f>+MEMORIA!G884</f>
        <v>20.57</v>
      </c>
      <c r="E22" s="969">
        <f>+'3.7 PIEDRA'!J29</f>
        <v>272780.45</v>
      </c>
      <c r="F22" s="986">
        <f t="shared" si="0"/>
        <v>5611094</v>
      </c>
      <c r="G22" s="994"/>
      <c r="H22" s="965"/>
      <c r="I22" s="965"/>
      <c r="J22" s="965"/>
      <c r="K22" s="1006">
        <f>+F22</f>
        <v>5611094</v>
      </c>
      <c r="L22" s="981"/>
    </row>
    <row r="23" spans="1:12" ht="22.5">
      <c r="A23" s="982" t="s">
        <v>1054</v>
      </c>
      <c r="B23" s="970" t="s">
        <v>969</v>
      </c>
      <c r="C23" s="967" t="s">
        <v>100</v>
      </c>
      <c r="D23" s="968">
        <f>+MEMORIA!G894</f>
        <v>6.1</v>
      </c>
      <c r="E23" s="969">
        <f>+'3.8 POLARIZADOS'!J29</f>
        <v>94585.34</v>
      </c>
      <c r="F23" s="986">
        <f t="shared" si="0"/>
        <v>576971</v>
      </c>
      <c r="G23" s="994"/>
      <c r="H23" s="965"/>
      <c r="I23" s="965"/>
      <c r="J23" s="965"/>
      <c r="K23" s="1006">
        <f>+F23</f>
        <v>576971</v>
      </c>
      <c r="L23" s="981"/>
    </row>
    <row r="24" spans="1:12" ht="25.9" customHeight="1">
      <c r="A24" s="982" t="s">
        <v>968</v>
      </c>
      <c r="B24" s="970" t="s">
        <v>971</v>
      </c>
      <c r="C24" s="967" t="s">
        <v>100</v>
      </c>
      <c r="D24" s="968">
        <f>+MEMORIA!G904</f>
        <v>10.86</v>
      </c>
      <c r="E24" s="969">
        <f>+'3.9 MULTIPERFORADOS'!J29</f>
        <v>96390.22</v>
      </c>
      <c r="F24" s="986">
        <f t="shared" si="0"/>
        <v>1046798</v>
      </c>
      <c r="G24" s="994"/>
      <c r="H24" s="965"/>
      <c r="I24" s="965"/>
      <c r="J24" s="965"/>
      <c r="K24" s="1006">
        <f>+F24</f>
        <v>1046798</v>
      </c>
      <c r="L24" s="981"/>
    </row>
    <row r="25" spans="1:12" ht="12" thickBot="1">
      <c r="A25" s="988" t="s">
        <v>970</v>
      </c>
      <c r="B25" s="989" t="s">
        <v>972</v>
      </c>
      <c r="C25" s="990" t="s">
        <v>973</v>
      </c>
      <c r="D25" s="991">
        <f>+MEMORIA!G914</f>
        <v>31</v>
      </c>
      <c r="E25" s="992">
        <f>+'3.10 LETRERO'!J29</f>
        <v>128585.34</v>
      </c>
      <c r="F25" s="999">
        <f t="shared" si="0"/>
        <v>3986146</v>
      </c>
      <c r="G25" s="995"/>
      <c r="H25" s="993"/>
      <c r="I25" s="993"/>
      <c r="J25" s="993"/>
      <c r="K25" s="993"/>
      <c r="L25" s="1013">
        <f>+F25</f>
        <v>3986146</v>
      </c>
    </row>
    <row r="26" spans="1:12">
      <c r="A26" s="259"/>
      <c r="B26" s="219"/>
      <c r="C26" s="220"/>
      <c r="D26" s="261"/>
      <c r="E26" s="865"/>
      <c r="F26" s="866"/>
      <c r="G26" s="863"/>
    </row>
    <row r="27" spans="1:12" s="176" customFormat="1" ht="10.9" customHeight="1" thickBot="1">
      <c r="A27" s="264"/>
      <c r="B27" s="1118" t="s">
        <v>974</v>
      </c>
      <c r="C27" s="1119"/>
      <c r="D27" s="1119"/>
      <c r="E27" s="1119"/>
      <c r="F27" s="870">
        <f>SUM(F16:F25)</f>
        <v>101861985</v>
      </c>
    </row>
    <row r="28" spans="1:12" ht="10.9" hidden="1" customHeight="1" thickBot="1">
      <c r="A28" s="262"/>
      <c r="D28" s="477"/>
      <c r="E28" s="867"/>
      <c r="F28" s="864"/>
      <c r="G28" s="863"/>
    </row>
    <row r="29" spans="1:12" ht="10.9" hidden="1" customHeight="1" thickBot="1">
      <c r="A29" s="262"/>
      <c r="D29" s="477"/>
      <c r="E29" s="867"/>
      <c r="F29" s="864"/>
      <c r="G29" s="863"/>
    </row>
    <row r="30" spans="1:12" ht="10.9" customHeight="1" thickBot="1">
      <c r="A30" s="265"/>
      <c r="B30" s="1133" t="s">
        <v>975</v>
      </c>
      <c r="C30" s="1095"/>
      <c r="D30" s="1095"/>
      <c r="E30" s="1095"/>
      <c r="F30" s="1014">
        <f>+F10+F14+F27</f>
        <v>175622588</v>
      </c>
      <c r="G30" s="1018">
        <f t="shared" ref="G30:L30" si="1">SUM(G5:G25)</f>
        <v>9276765</v>
      </c>
      <c r="H30" s="1019">
        <f t="shared" si="1"/>
        <v>9276765</v>
      </c>
      <c r="I30" s="1019">
        <f t="shared" si="1"/>
        <v>24141533</v>
      </c>
      <c r="J30" s="1019">
        <f t="shared" si="1"/>
        <v>11080798</v>
      </c>
      <c r="K30" s="1019">
        <f t="shared" si="1"/>
        <v>63496877</v>
      </c>
      <c r="L30" s="1020">
        <f t="shared" si="1"/>
        <v>58349852</v>
      </c>
    </row>
    <row r="31" spans="1:12" hidden="1">
      <c r="A31" s="266"/>
      <c r="B31" s="871"/>
      <c r="C31" s="871"/>
      <c r="D31" s="871"/>
      <c r="E31" s="871"/>
      <c r="F31" s="1015"/>
      <c r="G31" s="994"/>
      <c r="H31" s="965"/>
      <c r="I31" s="965"/>
      <c r="J31" s="965"/>
      <c r="K31" s="965"/>
      <c r="L31" s="981"/>
    </row>
    <row r="32" spans="1:12" hidden="1">
      <c r="A32" s="266"/>
      <c r="B32" s="871"/>
      <c r="C32" s="871"/>
      <c r="D32" s="871"/>
      <c r="E32" s="871"/>
      <c r="F32" s="1015"/>
      <c r="G32" s="994"/>
      <c r="H32" s="965"/>
      <c r="I32" s="965"/>
      <c r="J32" s="965"/>
      <c r="K32" s="965"/>
      <c r="L32" s="981"/>
    </row>
    <row r="33" spans="1:12" hidden="1">
      <c r="A33" s="266"/>
      <c r="B33" s="871"/>
      <c r="C33" s="871"/>
      <c r="D33" s="871"/>
      <c r="E33" s="871"/>
      <c r="F33" s="1015"/>
      <c r="G33" s="994"/>
      <c r="H33" s="965"/>
      <c r="I33" s="965"/>
      <c r="J33" s="965"/>
      <c r="K33" s="965"/>
      <c r="L33" s="981"/>
    </row>
    <row r="34" spans="1:12" hidden="1">
      <c r="A34" s="266"/>
      <c r="B34" s="871"/>
      <c r="C34" s="871"/>
      <c r="D34" s="871"/>
      <c r="E34" s="871"/>
      <c r="F34" s="1015"/>
      <c r="G34" s="994"/>
      <c r="H34" s="965"/>
      <c r="I34" s="965"/>
      <c r="J34" s="965"/>
      <c r="K34" s="965"/>
      <c r="L34" s="981"/>
    </row>
    <row r="35" spans="1:12" ht="10.9" customHeight="1">
      <c r="A35" s="266"/>
      <c r="B35" s="871"/>
      <c r="C35" s="871"/>
      <c r="D35" s="871"/>
      <c r="E35" s="449">
        <f>+AIU!I39</f>
        <v>0.31369999999999998</v>
      </c>
      <c r="F35" s="1015">
        <f>+AIU!H39</f>
        <v>55082759.939999998</v>
      </c>
      <c r="G35" s="1021"/>
      <c r="H35" s="964"/>
      <c r="I35" s="964"/>
      <c r="J35" s="964"/>
      <c r="K35" s="964"/>
      <c r="L35" s="997"/>
    </row>
    <row r="36" spans="1:12">
      <c r="A36" s="266"/>
      <c r="E36" s="367">
        <f>+AIU!I33</f>
        <v>0.25369999999999998</v>
      </c>
      <c r="F36" s="1016">
        <f>+AIU!H33</f>
        <v>44545404.659999996</v>
      </c>
      <c r="G36" s="1021">
        <f t="shared" ref="G36:G38" si="2">+F36/6</f>
        <v>7424234.1100000003</v>
      </c>
      <c r="H36" s="964">
        <f t="shared" ref="H36:L40" si="3">+G36</f>
        <v>7424234.1100000003</v>
      </c>
      <c r="I36" s="964">
        <f t="shared" si="3"/>
        <v>7424234.1100000003</v>
      </c>
      <c r="J36" s="964">
        <f t="shared" si="3"/>
        <v>7424234.1100000003</v>
      </c>
      <c r="K36" s="964">
        <f t="shared" si="3"/>
        <v>7424234.1100000003</v>
      </c>
      <c r="L36" s="997">
        <f t="shared" si="3"/>
        <v>7424234.1100000003</v>
      </c>
    </row>
    <row r="37" spans="1:12">
      <c r="A37" s="266"/>
      <c r="E37" s="367">
        <f>+AIU!I35</f>
        <v>0.01</v>
      </c>
      <c r="F37" s="1016">
        <f>+AIU!H35</f>
        <v>1756225.88</v>
      </c>
      <c r="G37" s="1021">
        <f t="shared" si="2"/>
        <v>292704.31</v>
      </c>
      <c r="H37" s="964">
        <f t="shared" si="3"/>
        <v>292704.31</v>
      </c>
      <c r="I37" s="964">
        <f t="shared" si="3"/>
        <v>292704.31</v>
      </c>
      <c r="J37" s="964">
        <f t="shared" si="3"/>
        <v>292704.31</v>
      </c>
      <c r="K37" s="964">
        <f t="shared" si="3"/>
        <v>292704.31</v>
      </c>
      <c r="L37" s="997">
        <f t="shared" si="3"/>
        <v>292704.31</v>
      </c>
    </row>
    <row r="38" spans="1:12" ht="10.9" customHeight="1" thickBot="1">
      <c r="A38" s="266"/>
      <c r="E38" s="367">
        <f>+AIU!I37</f>
        <v>0.05</v>
      </c>
      <c r="F38" s="1016">
        <f>+AIU!H37</f>
        <v>8781129.4000000004</v>
      </c>
      <c r="G38" s="1021">
        <f t="shared" si="2"/>
        <v>1463521.57</v>
      </c>
      <c r="H38" s="964">
        <f t="shared" si="3"/>
        <v>1463521.57</v>
      </c>
      <c r="I38" s="964">
        <f t="shared" si="3"/>
        <v>1463521.57</v>
      </c>
      <c r="J38" s="964">
        <f t="shared" si="3"/>
        <v>1463521.57</v>
      </c>
      <c r="K38" s="964">
        <f t="shared" si="3"/>
        <v>1463521.57</v>
      </c>
      <c r="L38" s="997">
        <f t="shared" si="3"/>
        <v>1463521.57</v>
      </c>
    </row>
    <row r="39" spans="1:12" ht="10.9" customHeight="1" thickBot="1">
      <c r="A39" s="265"/>
      <c r="B39" s="1133" t="s">
        <v>976</v>
      </c>
      <c r="C39" s="1095"/>
      <c r="D39" s="1095"/>
      <c r="E39" s="1095"/>
      <c r="F39" s="1014">
        <f>+F30+F35</f>
        <v>230705347.94</v>
      </c>
      <c r="G39" s="1021"/>
      <c r="H39" s="964"/>
      <c r="I39" s="964"/>
      <c r="J39" s="964"/>
      <c r="K39" s="964"/>
      <c r="L39" s="997"/>
    </row>
    <row r="40" spans="1:12" ht="10.9" customHeight="1" thickBot="1">
      <c r="A40" s="265"/>
      <c r="B40" s="1133" t="s">
        <v>1037</v>
      </c>
      <c r="C40" s="1095"/>
      <c r="D40" s="1095"/>
      <c r="E40" s="1095"/>
      <c r="F40" s="1014">
        <f>+PMA!H30</f>
        <v>3463010</v>
      </c>
      <c r="G40" s="1022">
        <f>+F40/6</f>
        <v>577168</v>
      </c>
      <c r="H40" s="964">
        <f t="shared" si="3"/>
        <v>577168</v>
      </c>
      <c r="I40" s="964">
        <f t="shared" si="3"/>
        <v>577168</v>
      </c>
      <c r="J40" s="964">
        <f t="shared" si="3"/>
        <v>577168</v>
      </c>
      <c r="K40" s="964">
        <f t="shared" si="3"/>
        <v>577168</v>
      </c>
      <c r="L40" s="997">
        <f t="shared" si="3"/>
        <v>577168</v>
      </c>
    </row>
    <row r="41" spans="1:12" ht="10.9" customHeight="1" thickBot="1">
      <c r="A41" s="265"/>
      <c r="B41" s="1133" t="s">
        <v>1038</v>
      </c>
      <c r="C41" s="1095"/>
      <c r="D41" s="1095"/>
      <c r="E41" s="1095"/>
      <c r="F41" s="1014">
        <f>+F39+F40</f>
        <v>234168357.94</v>
      </c>
      <c r="G41" s="1022">
        <f t="shared" ref="G41:L41" si="4">SUM(G28:G40)</f>
        <v>19034393</v>
      </c>
      <c r="H41" s="1017">
        <f t="shared" si="4"/>
        <v>19034393</v>
      </c>
      <c r="I41" s="1017">
        <f t="shared" si="4"/>
        <v>33899161</v>
      </c>
      <c r="J41" s="1017">
        <f t="shared" si="4"/>
        <v>20838426</v>
      </c>
      <c r="K41" s="1017">
        <f t="shared" si="4"/>
        <v>73254505</v>
      </c>
      <c r="L41" s="1023">
        <f t="shared" si="4"/>
        <v>68107480</v>
      </c>
    </row>
    <row r="42" spans="1:12" ht="12" thickBot="1">
      <c r="G42" s="1024">
        <f>+G41</f>
        <v>19034393</v>
      </c>
      <c r="H42" s="1025">
        <f>+H41+G42</f>
        <v>38068786</v>
      </c>
      <c r="I42" s="1025">
        <f t="shared" ref="I42:L42" si="5">+I41+H42</f>
        <v>71967947</v>
      </c>
      <c r="J42" s="1025">
        <f t="shared" si="5"/>
        <v>92806373</v>
      </c>
      <c r="K42" s="1025">
        <f t="shared" si="5"/>
        <v>166060878</v>
      </c>
      <c r="L42" s="1026">
        <f t="shared" si="5"/>
        <v>234168358</v>
      </c>
    </row>
    <row r="43" spans="1:12">
      <c r="G43" s="878"/>
    </row>
    <row r="45" spans="1:12">
      <c r="B45" s="176" t="s">
        <v>977</v>
      </c>
    </row>
    <row r="46" spans="1:12">
      <c r="B46" s="165" t="s">
        <v>978</v>
      </c>
    </row>
    <row r="47" spans="1:12" s="477" customFormat="1">
      <c r="A47" s="165"/>
      <c r="B47" s="267" t="s">
        <v>979</v>
      </c>
      <c r="D47" s="165"/>
      <c r="E47" s="165"/>
      <c r="F47" s="165"/>
      <c r="G47" s="165"/>
      <c r="H47" s="165"/>
      <c r="I47" s="165"/>
      <c r="J47" s="165"/>
      <c r="K47" s="165"/>
      <c r="L47" s="165"/>
    </row>
    <row r="49" spans="1:12" s="477" customFormat="1" ht="12.75">
      <c r="A49" s="165"/>
      <c r="B49" s="879"/>
      <c r="D49" s="165"/>
      <c r="E49" s="165"/>
      <c r="F49" s="165"/>
      <c r="G49" s="165"/>
      <c r="H49" s="165"/>
      <c r="I49" s="165"/>
      <c r="J49" s="165"/>
      <c r="K49" s="165"/>
      <c r="L49" s="165"/>
    </row>
  </sheetData>
  <mergeCells count="16">
    <mergeCell ref="K3:K4"/>
    <mergeCell ref="L3:L4"/>
    <mergeCell ref="A1:L1"/>
    <mergeCell ref="A2:L2"/>
    <mergeCell ref="A3:F3"/>
    <mergeCell ref="J3:J4"/>
    <mergeCell ref="B40:E40"/>
    <mergeCell ref="B41:E41"/>
    <mergeCell ref="G3:G4"/>
    <mergeCell ref="H3:H4"/>
    <mergeCell ref="I3:I4"/>
    <mergeCell ref="B10:E10"/>
    <mergeCell ref="B14:E14"/>
    <mergeCell ref="B27:E27"/>
    <mergeCell ref="B30:E30"/>
    <mergeCell ref="B39:E39"/>
  </mergeCells>
  <phoneticPr fontId="13" type="noConversion"/>
  <printOptions horizontalCentered="1" verticalCentered="1"/>
  <pageMargins left="0.78740157480314965" right="0.78740157480314965" top="0.98425196850393704" bottom="0.98425196850393704" header="0" footer="0"/>
  <pageSetup scale="73"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F7CE7-CF67-4571-A3A9-F2BB263D9838}">
  <sheetPr>
    <tabColor rgb="FF00B0F0"/>
    <pageSetUpPr fitToPage="1"/>
  </sheetPr>
  <dimension ref="B1:I58"/>
  <sheetViews>
    <sheetView view="pageBreakPreview" zoomScaleNormal="100" zoomScaleSheetLayoutView="100" workbookViewId="0">
      <selection activeCell="E39" sqref="E39"/>
    </sheetView>
  </sheetViews>
  <sheetFormatPr baseColWidth="10" defaultColWidth="11.42578125" defaultRowHeight="12"/>
  <cols>
    <col min="1" max="1" width="3" style="881" customWidth="1"/>
    <col min="2" max="2" width="12.7109375" style="881" customWidth="1"/>
    <col min="3" max="3" width="19.85546875" style="881" customWidth="1"/>
    <col min="4" max="4" width="41.140625" style="881" customWidth="1"/>
    <col min="5" max="5" width="11.42578125" style="881" customWidth="1"/>
    <col min="6" max="6" width="13.140625" style="881" customWidth="1"/>
    <col min="7" max="7" width="16.42578125" style="881" customWidth="1"/>
    <col min="8" max="8" width="20.42578125" style="881" customWidth="1"/>
    <col min="9" max="16384" width="11.42578125" style="881"/>
  </cols>
  <sheetData>
    <row r="1" spans="2:8" ht="12.75" thickBot="1"/>
    <row r="2" spans="2:8" ht="82.35" customHeight="1" thickBot="1">
      <c r="B2" s="1170" t="s">
        <v>1001</v>
      </c>
      <c r="C2" s="1171"/>
      <c r="D2" s="1171"/>
      <c r="E2" s="1171"/>
      <c r="F2" s="1171"/>
      <c r="G2" s="1172"/>
      <c r="H2" s="1173"/>
    </row>
    <row r="3" spans="2:8" ht="15" customHeight="1">
      <c r="B3" s="1174" t="s">
        <v>1002</v>
      </c>
      <c r="C3" s="1175"/>
      <c r="D3" s="1175"/>
      <c r="E3" s="1175"/>
      <c r="F3" s="1175"/>
      <c r="G3" s="1175"/>
      <c r="H3" s="1176"/>
    </row>
    <row r="4" spans="2:8" ht="12.75" thickBot="1">
      <c r="B4" s="1177"/>
      <c r="C4" s="1178"/>
      <c r="D4" s="1178"/>
      <c r="E4" s="1178"/>
      <c r="F4" s="1178"/>
      <c r="G4" s="1178"/>
      <c r="H4" s="1179"/>
    </row>
    <row r="5" spans="2:8" ht="12" customHeight="1">
      <c r="B5" s="1180" t="str">
        <f>+PTTO!A1</f>
        <v>CONSTRUCCIÓN DE OBRAS COMPLEMENTARIAS PARA LA PUESTA EN FUNCIONAMIENTO DE LA SEDE ADMINISTRATIVA DE LA SECRETARÍA DE TRÁNSITO Y TRANSPORTE DEL MUNICIPIO DE SAN MARTÍN, CESAR</v>
      </c>
      <c r="C5" s="1181"/>
      <c r="D5" s="1181"/>
      <c r="E5" s="1181"/>
      <c r="F5" s="1181"/>
      <c r="G5" s="1181"/>
      <c r="H5" s="1182"/>
    </row>
    <row r="6" spans="2:8">
      <c r="B6" s="1183"/>
      <c r="C6" s="1184"/>
      <c r="D6" s="1184"/>
      <c r="E6" s="1184"/>
      <c r="F6" s="1184"/>
      <c r="G6" s="1184"/>
      <c r="H6" s="1185"/>
    </row>
    <row r="7" spans="2:8" ht="12.75" thickBot="1">
      <c r="B7" s="1186"/>
      <c r="C7" s="1187"/>
      <c r="D7" s="1187"/>
      <c r="E7" s="1187"/>
      <c r="F7" s="1187"/>
      <c r="G7" s="1187"/>
      <c r="H7" s="1188"/>
    </row>
    <row r="8" spans="2:8" ht="15" customHeight="1" thickBot="1">
      <c r="B8" s="883" t="s">
        <v>1047</v>
      </c>
      <c r="C8" s="1201" t="s">
        <v>1046</v>
      </c>
      <c r="D8" s="1202"/>
      <c r="E8" s="1202"/>
      <c r="F8" s="1202"/>
      <c r="G8" s="1203"/>
      <c r="H8" s="884" t="s">
        <v>1003</v>
      </c>
    </row>
    <row r="9" spans="2:8" ht="17.25" thickBot="1">
      <c r="B9" s="1204" t="s">
        <v>1005</v>
      </c>
      <c r="C9" s="1205"/>
      <c r="D9" s="1205"/>
      <c r="E9" s="1205"/>
      <c r="F9" s="1205"/>
      <c r="G9" s="1205"/>
      <c r="H9" s="1206"/>
    </row>
    <row r="10" spans="2:8" ht="13.5" thickBot="1">
      <c r="B10" s="913" t="s">
        <v>1036</v>
      </c>
      <c r="C10" s="1192" t="s">
        <v>1049</v>
      </c>
      <c r="D10" s="1193"/>
      <c r="E10" s="1193"/>
      <c r="F10" s="1193"/>
      <c r="G10" s="1193"/>
      <c r="H10" s="1194"/>
    </row>
    <row r="11" spans="2:8" ht="14.25" thickBot="1">
      <c r="B11" s="893" t="s">
        <v>1006</v>
      </c>
      <c r="C11" s="894" t="s">
        <v>1007</v>
      </c>
      <c r="D11" s="893" t="s">
        <v>1008</v>
      </c>
      <c r="E11" s="893" t="s">
        <v>445</v>
      </c>
      <c r="F11" s="893" t="s">
        <v>509</v>
      </c>
      <c r="G11" s="893" t="s">
        <v>502</v>
      </c>
      <c r="H11" s="914" t="s">
        <v>1004</v>
      </c>
    </row>
    <row r="12" spans="2:8" ht="16.5">
      <c r="B12" s="1195">
        <v>1</v>
      </c>
      <c r="C12" s="1198" t="s">
        <v>1009</v>
      </c>
      <c r="D12" s="898" t="s">
        <v>1010</v>
      </c>
      <c r="E12" s="899" t="s">
        <v>451</v>
      </c>
      <c r="F12" s="900">
        <v>2</v>
      </c>
      <c r="G12" s="901">
        <v>80000</v>
      </c>
      <c r="H12" s="915">
        <f>F12*G12</f>
        <v>160000</v>
      </c>
    </row>
    <row r="13" spans="2:8" ht="16.5">
      <c r="B13" s="1196"/>
      <c r="C13" s="1199"/>
      <c r="D13" s="916" t="s">
        <v>1011</v>
      </c>
      <c r="E13" s="902" t="s">
        <v>451</v>
      </c>
      <c r="F13" s="903">
        <v>100</v>
      </c>
      <c r="G13" s="904">
        <v>2000</v>
      </c>
      <c r="H13" s="917">
        <f t="shared" ref="H13:H27" si="0">F13*G13</f>
        <v>200000</v>
      </c>
    </row>
    <row r="14" spans="2:8" ht="16.5">
      <c r="B14" s="1196"/>
      <c r="C14" s="1199"/>
      <c r="D14" s="918" t="s">
        <v>1012</v>
      </c>
      <c r="E14" s="902" t="s">
        <v>451</v>
      </c>
      <c r="F14" s="903">
        <v>100</v>
      </c>
      <c r="G14" s="904">
        <v>2000</v>
      </c>
      <c r="H14" s="917">
        <f t="shared" si="0"/>
        <v>200000</v>
      </c>
    </row>
    <row r="15" spans="2:8" ht="17.25" thickBot="1">
      <c r="B15" s="1197"/>
      <c r="C15" s="1200"/>
      <c r="D15" s="919" t="s">
        <v>1013</v>
      </c>
      <c r="E15" s="907" t="s">
        <v>451</v>
      </c>
      <c r="F15" s="903">
        <v>100</v>
      </c>
      <c r="G15" s="909">
        <v>2000</v>
      </c>
      <c r="H15" s="920">
        <f t="shared" si="0"/>
        <v>200000</v>
      </c>
    </row>
    <row r="16" spans="2:8" ht="16.5">
      <c r="B16" s="1195">
        <v>2</v>
      </c>
      <c r="C16" s="1198" t="s">
        <v>1014</v>
      </c>
      <c r="D16" s="898" t="s">
        <v>1015</v>
      </c>
      <c r="E16" s="899" t="s">
        <v>451</v>
      </c>
      <c r="F16" s="900">
        <v>2</v>
      </c>
      <c r="G16" s="910">
        <v>25000</v>
      </c>
      <c r="H16" s="921">
        <f t="shared" si="0"/>
        <v>50000</v>
      </c>
    </row>
    <row r="17" spans="2:8" ht="16.5">
      <c r="B17" s="1196"/>
      <c r="C17" s="1199"/>
      <c r="D17" s="905" t="s">
        <v>1016</v>
      </c>
      <c r="E17" s="902" t="s">
        <v>451</v>
      </c>
      <c r="F17" s="903">
        <v>2</v>
      </c>
      <c r="G17" s="922">
        <v>25000</v>
      </c>
      <c r="H17" s="923">
        <f t="shared" si="0"/>
        <v>50000</v>
      </c>
    </row>
    <row r="18" spans="2:8" ht="17.25" thickBot="1">
      <c r="B18" s="1197"/>
      <c r="C18" s="1200"/>
      <c r="D18" s="906" t="s">
        <v>1017</v>
      </c>
      <c r="E18" s="907" t="s">
        <v>451</v>
      </c>
      <c r="F18" s="908">
        <v>2</v>
      </c>
      <c r="G18" s="924">
        <v>25000</v>
      </c>
      <c r="H18" s="925">
        <f t="shared" si="0"/>
        <v>50000</v>
      </c>
    </row>
    <row r="19" spans="2:8" ht="27.75" thickBot="1">
      <c r="B19" s="895">
        <v>3</v>
      </c>
      <c r="C19" s="896" t="s">
        <v>1018</v>
      </c>
      <c r="D19" s="926" t="s">
        <v>1019</v>
      </c>
      <c r="E19" s="895" t="s">
        <v>451</v>
      </c>
      <c r="F19" s="897">
        <v>2</v>
      </c>
      <c r="G19" s="911">
        <v>150000</v>
      </c>
      <c r="H19" s="912">
        <f t="shared" si="0"/>
        <v>300000</v>
      </c>
    </row>
    <row r="20" spans="2:8" ht="41.25" thickBot="1">
      <c r="B20" s="895">
        <v>4</v>
      </c>
      <c r="C20" s="896" t="s">
        <v>1020</v>
      </c>
      <c r="D20" s="926" t="s">
        <v>1021</v>
      </c>
      <c r="E20" s="895" t="s">
        <v>100</v>
      </c>
      <c r="F20" s="897">
        <v>100</v>
      </c>
      <c r="G20" s="911">
        <v>7670.1</v>
      </c>
      <c r="H20" s="912">
        <f t="shared" si="0"/>
        <v>767010</v>
      </c>
    </row>
    <row r="21" spans="2:8" ht="27.75" thickBot="1">
      <c r="B21" s="895">
        <v>5</v>
      </c>
      <c r="C21" s="896" t="s">
        <v>1022</v>
      </c>
      <c r="D21" s="926" t="s">
        <v>1023</v>
      </c>
      <c r="E21" s="895" t="s">
        <v>100</v>
      </c>
      <c r="F21" s="897">
        <v>100</v>
      </c>
      <c r="G21" s="911">
        <v>6500</v>
      </c>
      <c r="H21" s="912">
        <f t="shared" si="0"/>
        <v>650000</v>
      </c>
    </row>
    <row r="22" spans="2:8" ht="16.5">
      <c r="B22" s="1195">
        <v>6</v>
      </c>
      <c r="C22" s="1198" t="s">
        <v>1024</v>
      </c>
      <c r="D22" s="898" t="s">
        <v>1025</v>
      </c>
      <c r="E22" s="899" t="s">
        <v>451</v>
      </c>
      <c r="F22" s="900">
        <v>2</v>
      </c>
      <c r="G22" s="927">
        <v>28000</v>
      </c>
      <c r="H22" s="921">
        <f t="shared" si="0"/>
        <v>56000</v>
      </c>
    </row>
    <row r="23" spans="2:8" ht="16.5">
      <c r="B23" s="1196"/>
      <c r="C23" s="1199"/>
      <c r="D23" s="918" t="s">
        <v>1026</v>
      </c>
      <c r="E23" s="902" t="s">
        <v>451</v>
      </c>
      <c r="F23" s="903">
        <v>2</v>
      </c>
      <c r="G23" s="928">
        <v>250000</v>
      </c>
      <c r="H23" s="923">
        <f t="shared" si="0"/>
        <v>500000</v>
      </c>
    </row>
    <row r="24" spans="2:8" ht="16.5">
      <c r="B24" s="1196"/>
      <c r="C24" s="1199"/>
      <c r="D24" s="905" t="s">
        <v>1027</v>
      </c>
      <c r="E24" s="902" t="s">
        <v>451</v>
      </c>
      <c r="F24" s="903">
        <v>2</v>
      </c>
      <c r="G24" s="928">
        <v>80000</v>
      </c>
      <c r="H24" s="923">
        <f t="shared" si="0"/>
        <v>160000</v>
      </c>
    </row>
    <row r="25" spans="2:8" ht="16.5">
      <c r="B25" s="1196"/>
      <c r="C25" s="1199"/>
      <c r="D25" s="905" t="s">
        <v>1028</v>
      </c>
      <c r="E25" s="902" t="s">
        <v>451</v>
      </c>
      <c r="F25" s="903">
        <v>2</v>
      </c>
      <c r="G25" s="928">
        <v>25000</v>
      </c>
      <c r="H25" s="923">
        <f t="shared" si="0"/>
        <v>50000</v>
      </c>
    </row>
    <row r="26" spans="2:8" ht="16.5">
      <c r="B26" s="1196"/>
      <c r="C26" s="1199"/>
      <c r="D26" s="905" t="s">
        <v>1029</v>
      </c>
      <c r="E26" s="902" t="s">
        <v>451</v>
      </c>
      <c r="F26" s="903">
        <v>2</v>
      </c>
      <c r="G26" s="928">
        <v>20000</v>
      </c>
      <c r="H26" s="923">
        <f t="shared" si="0"/>
        <v>40000</v>
      </c>
    </row>
    <row r="27" spans="2:8" ht="17.25" thickBot="1">
      <c r="B27" s="1197"/>
      <c r="C27" s="1200"/>
      <c r="D27" s="906" t="s">
        <v>1030</v>
      </c>
      <c r="E27" s="907" t="s">
        <v>451</v>
      </c>
      <c r="F27" s="908">
        <v>2</v>
      </c>
      <c r="G27" s="929">
        <v>15000</v>
      </c>
      <c r="H27" s="925">
        <f t="shared" si="0"/>
        <v>30000</v>
      </c>
    </row>
    <row r="28" spans="2:8" ht="14.25" thickBot="1">
      <c r="B28" s="1207" t="s">
        <v>1050</v>
      </c>
      <c r="C28" s="1208"/>
      <c r="D28" s="1208"/>
      <c r="E28" s="1208"/>
      <c r="F28" s="1208"/>
      <c r="G28" s="1209"/>
      <c r="H28" s="930">
        <f>SUM(H12:H27)</f>
        <v>3463010</v>
      </c>
    </row>
    <row r="29" spans="2:8" ht="14.25" thickBot="1">
      <c r="B29" s="931"/>
      <c r="C29" s="932"/>
      <c r="D29" s="933"/>
      <c r="E29" s="934"/>
      <c r="F29" s="934"/>
      <c r="G29" s="935"/>
      <c r="H29" s="936"/>
    </row>
    <row r="30" spans="2:8" ht="13.5" thickBot="1">
      <c r="B30" s="1189" t="s">
        <v>1048</v>
      </c>
      <c r="C30" s="1190"/>
      <c r="D30" s="1190"/>
      <c r="E30" s="1190"/>
      <c r="F30" s="1190"/>
      <c r="G30" s="1191"/>
      <c r="H30" s="937">
        <f>+H28</f>
        <v>3463010</v>
      </c>
    </row>
    <row r="31" spans="2:8">
      <c r="B31" s="938"/>
      <c r="C31" s="939"/>
      <c r="D31" s="939"/>
      <c r="E31" s="886"/>
      <c r="F31" s="939"/>
      <c r="G31" s="939"/>
      <c r="H31" s="940"/>
    </row>
    <row r="32" spans="2:8">
      <c r="B32" s="941"/>
      <c r="C32" s="889"/>
      <c r="D32" s="889"/>
      <c r="E32" s="882"/>
      <c r="F32" s="889"/>
      <c r="G32" s="889"/>
      <c r="H32" s="942"/>
    </row>
    <row r="33" spans="2:9">
      <c r="B33" s="941"/>
      <c r="C33" s="889"/>
      <c r="D33" s="889"/>
      <c r="E33" s="882"/>
      <c r="F33" s="889"/>
      <c r="G33" s="889"/>
      <c r="H33" s="942"/>
    </row>
    <row r="34" spans="2:9">
      <c r="B34" s="941"/>
      <c r="C34" s="889"/>
      <c r="D34" s="889"/>
      <c r="E34" s="882"/>
      <c r="F34" s="889"/>
      <c r="G34" s="889"/>
      <c r="H34" s="942"/>
    </row>
    <row r="35" spans="2:9">
      <c r="B35" s="941"/>
      <c r="C35" s="889"/>
      <c r="D35" s="889"/>
      <c r="E35" s="882"/>
      <c r="F35" s="889"/>
      <c r="G35" s="889"/>
      <c r="H35" s="942"/>
    </row>
    <row r="36" spans="2:9">
      <c r="B36" s="941"/>
      <c r="C36" s="889"/>
      <c r="D36" s="889"/>
      <c r="E36" s="882"/>
      <c r="F36" s="889"/>
      <c r="G36" s="889"/>
      <c r="H36" s="942"/>
    </row>
    <row r="37" spans="2:9">
      <c r="B37" s="941"/>
      <c r="C37" s="889"/>
      <c r="D37" s="889"/>
      <c r="E37" s="882"/>
      <c r="F37" s="889"/>
      <c r="G37" s="889"/>
      <c r="H37" s="942"/>
    </row>
    <row r="38" spans="2:9">
      <c r="B38" s="943"/>
      <c r="C38" s="944"/>
      <c r="D38" s="889"/>
      <c r="E38" s="882"/>
      <c r="F38" s="889"/>
      <c r="G38" s="889"/>
      <c r="H38" s="942"/>
    </row>
    <row r="39" spans="2:9" ht="15">
      <c r="B39" s="887" t="str">
        <f>+CRONOGRAMA!B45</f>
        <v>ING SANDRA RENOGA TELLEZ</v>
      </c>
      <c r="C39" s="889"/>
      <c r="D39" s="889"/>
      <c r="E39" s="882"/>
      <c r="F39" s="889"/>
      <c r="G39" s="889"/>
      <c r="H39" s="942"/>
    </row>
    <row r="40" spans="2:9" ht="14.25">
      <c r="B40" s="888" t="str">
        <f>+CRONOGRAMA!B46</f>
        <v>Secretaria de Infraestructura de San Martin</v>
      </c>
      <c r="C40" s="889"/>
      <c r="D40" s="889"/>
      <c r="E40" s="882"/>
      <c r="F40" s="889"/>
      <c r="G40" s="889"/>
      <c r="H40" s="942"/>
    </row>
    <row r="41" spans="2:9" ht="12.75" thickBot="1">
      <c r="B41" s="945"/>
      <c r="C41" s="892"/>
      <c r="D41" s="892"/>
      <c r="E41" s="946"/>
      <c r="F41" s="892"/>
      <c r="G41" s="892"/>
      <c r="H41" s="947"/>
    </row>
    <row r="42" spans="2:9" ht="15" thickBot="1">
      <c r="B42" s="1153"/>
      <c r="C42" s="1154"/>
      <c r="D42" s="1154"/>
      <c r="E42" s="1154"/>
      <c r="F42" s="1154"/>
      <c r="G42" s="1154"/>
      <c r="H42" s="1155"/>
    </row>
    <row r="43" spans="2:9" ht="12.75" thickBot="1">
      <c r="B43" s="1156" t="s">
        <v>1007</v>
      </c>
      <c r="C43" s="1157"/>
      <c r="D43" s="1157"/>
      <c r="E43" s="1157"/>
      <c r="F43" s="1158"/>
      <c r="G43" s="1156" t="s">
        <v>1031</v>
      </c>
      <c r="H43" s="1159"/>
    </row>
    <row r="44" spans="2:9">
      <c r="B44" s="948" t="s">
        <v>1032</v>
      </c>
      <c r="C44" s="1160" t="e">
        <f>#REF!</f>
        <v>#REF!</v>
      </c>
      <c r="D44" s="1161"/>
      <c r="E44" s="1161"/>
      <c r="F44" s="1162"/>
      <c r="G44" s="1163" t="e">
        <f>#REF!</f>
        <v>#REF!</v>
      </c>
      <c r="H44" s="1164"/>
    </row>
    <row r="45" spans="2:9" ht="12.75" thickBot="1">
      <c r="B45" s="949" t="s">
        <v>1033</v>
      </c>
      <c r="C45" s="1165" t="str">
        <f>+C8</f>
        <v>GESTIÓN AMBIENTAL</v>
      </c>
      <c r="D45" s="1166"/>
      <c r="E45" s="1166"/>
      <c r="F45" s="1167"/>
      <c r="G45" s="1168">
        <f>+H30</f>
        <v>3463010</v>
      </c>
      <c r="H45" s="1169"/>
    </row>
    <row r="46" spans="2:9" s="885" customFormat="1" ht="12.75" thickBot="1">
      <c r="B46" s="950"/>
      <c r="C46" s="1151" t="s">
        <v>1034</v>
      </c>
      <c r="D46" s="1151"/>
      <c r="E46" s="1151"/>
      <c r="F46" s="1152"/>
      <c r="G46" s="951"/>
      <c r="H46" s="952" t="e">
        <f>SUM(G44:H45)</f>
        <v>#REF!</v>
      </c>
      <c r="I46" s="953"/>
    </row>
    <row r="47" spans="2:9">
      <c r="B47" s="954"/>
      <c r="H47" s="942"/>
    </row>
    <row r="48" spans="2:9">
      <c r="B48" s="954"/>
      <c r="H48" s="955"/>
    </row>
    <row r="49" spans="2:8">
      <c r="B49" s="954"/>
      <c r="H49" s="956"/>
    </row>
    <row r="50" spans="2:8">
      <c r="B50" s="954"/>
      <c r="H50" s="942"/>
    </row>
    <row r="51" spans="2:8">
      <c r="B51" s="954"/>
      <c r="H51" s="957"/>
    </row>
    <row r="52" spans="2:8">
      <c r="B52" s="954"/>
      <c r="H52" s="942"/>
    </row>
    <row r="53" spans="2:8">
      <c r="B53" s="954"/>
      <c r="H53" s="942"/>
    </row>
    <row r="54" spans="2:8">
      <c r="B54" s="954"/>
      <c r="H54" s="942"/>
    </row>
    <row r="55" spans="2:8">
      <c r="B55" s="958"/>
      <c r="C55" s="959"/>
      <c r="H55" s="942"/>
    </row>
    <row r="56" spans="2:8" ht="15">
      <c r="B56" s="887" t="str">
        <f>B39</f>
        <v>ING SANDRA RENOGA TELLEZ</v>
      </c>
      <c r="C56" s="885"/>
      <c r="H56" s="942"/>
    </row>
    <row r="57" spans="2:8" ht="14.25">
      <c r="B57" s="888" t="str">
        <f>B40</f>
        <v>Secretaria de Infraestructura de San Martin</v>
      </c>
      <c r="H57" s="942"/>
    </row>
    <row r="58" spans="2:8" ht="15" thickBot="1">
      <c r="B58" s="890"/>
      <c r="C58" s="891"/>
      <c r="D58" s="891"/>
      <c r="E58" s="891"/>
      <c r="F58" s="891"/>
      <c r="G58" s="891"/>
      <c r="H58" s="947"/>
    </row>
  </sheetData>
  <mergeCells count="23">
    <mergeCell ref="B2:F2"/>
    <mergeCell ref="G2:H2"/>
    <mergeCell ref="B3:H4"/>
    <mergeCell ref="B5:H7"/>
    <mergeCell ref="B30:G30"/>
    <mergeCell ref="C10:H10"/>
    <mergeCell ref="B12:B15"/>
    <mergeCell ref="C12:C15"/>
    <mergeCell ref="C8:G8"/>
    <mergeCell ref="B9:H9"/>
    <mergeCell ref="B16:B18"/>
    <mergeCell ref="C16:C18"/>
    <mergeCell ref="B22:B27"/>
    <mergeCell ref="C22:C27"/>
    <mergeCell ref="B28:G28"/>
    <mergeCell ref="C46:F46"/>
    <mergeCell ref="B42:H42"/>
    <mergeCell ref="B43:F43"/>
    <mergeCell ref="G43:H43"/>
    <mergeCell ref="C44:F44"/>
    <mergeCell ref="G44:H44"/>
    <mergeCell ref="C45:F45"/>
    <mergeCell ref="G45:H45"/>
  </mergeCells>
  <printOptions horizontalCentered="1" verticalCentered="1"/>
  <pageMargins left="0.70866141732283472" right="0.70866141732283472" top="0.74803149606299213" bottom="0.74803149606299213" header="0.31496062992125984" footer="0.31496062992125984"/>
  <pageSetup scale="6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9">
    <tabColor rgb="FFFFFF00"/>
    <pageSetUpPr fitToPage="1"/>
  </sheetPr>
  <dimension ref="A1:J42"/>
  <sheetViews>
    <sheetView view="pageBreakPreview" topLeftCell="A16" zoomScaleNormal="100" zoomScaleSheetLayoutView="100" workbookViewId="0">
      <selection activeCell="E32" sqref="E32"/>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7.9"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75" customHeight="1">
      <c r="A3" s="1219" t="str">
        <f>+PTTO!B4</f>
        <v>Pisos y Acabados</v>
      </c>
      <c r="B3" s="1054"/>
      <c r="C3" s="1054"/>
      <c r="D3" s="1054"/>
      <c r="E3" s="1054"/>
      <c r="F3" s="1054"/>
      <c r="G3" s="1054"/>
      <c r="H3" s="1054"/>
      <c r="I3" s="1054"/>
      <c r="J3" s="1093"/>
    </row>
    <row r="4" spans="1:10" ht="28.5" customHeight="1">
      <c r="A4" s="196" t="s">
        <v>734</v>
      </c>
      <c r="B4" s="1221" t="str">
        <f>+PTTO!B5</f>
        <v>Enchape Pisos en porcelanato 60x120 trafico 4</v>
      </c>
      <c r="C4" s="1082"/>
      <c r="D4" s="1082"/>
      <c r="E4" s="1082"/>
      <c r="F4" s="1082"/>
      <c r="G4" s="1082"/>
      <c r="H4" s="1035"/>
      <c r="I4" s="161" t="s">
        <v>735</v>
      </c>
      <c r="J4" s="200" t="str">
        <f>+PTTO!C5</f>
        <v>m2</v>
      </c>
    </row>
    <row r="5" spans="1:10">
      <c r="A5" s="197" t="str">
        <f>+PTTO!A5</f>
        <v>1.1</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4" t="s">
        <v>738</v>
      </c>
      <c r="C7" s="1035"/>
      <c r="D7" s="471" t="s">
        <v>739</v>
      </c>
      <c r="E7" s="487" t="s">
        <v>740</v>
      </c>
      <c r="F7" s="471" t="s">
        <v>520</v>
      </c>
      <c r="G7" s="476" t="s">
        <v>509</v>
      </c>
      <c r="H7" s="476" t="s">
        <v>741</v>
      </c>
      <c r="I7" s="476" t="s">
        <v>742</v>
      </c>
      <c r="J7" s="165"/>
    </row>
    <row r="8" spans="1:10">
      <c r="A8" s="177" t="s">
        <v>743</v>
      </c>
      <c r="B8" s="1213" t="s">
        <v>744</v>
      </c>
      <c r="C8" s="1052"/>
      <c r="D8" s="477" t="s">
        <v>745</v>
      </c>
      <c r="E8" s="168">
        <v>15000</v>
      </c>
      <c r="F8" s="478" t="s">
        <v>746</v>
      </c>
      <c r="G8" s="178">
        <v>1</v>
      </c>
      <c r="H8" s="178">
        <v>5</v>
      </c>
      <c r="I8" s="168">
        <f>IFERROR(E8*G8/H8, "")</f>
        <v>3000</v>
      </c>
      <c r="J8" s="165"/>
    </row>
    <row r="9" spans="1:10">
      <c r="A9" s="190" t="s">
        <v>747</v>
      </c>
      <c r="B9" s="1211"/>
      <c r="C9" s="1212"/>
      <c r="D9" s="477"/>
      <c r="E9" s="166"/>
      <c r="F9" s="478"/>
      <c r="G9" s="178"/>
      <c r="H9" s="178"/>
      <c r="I9" s="166"/>
      <c r="J9" s="165"/>
    </row>
    <row r="10" spans="1:10">
      <c r="A10" s="190"/>
      <c r="B10" s="1211"/>
      <c r="C10" s="1212"/>
      <c r="D10" s="477"/>
      <c r="E10" s="166"/>
      <c r="F10" s="478"/>
      <c r="G10" s="178"/>
      <c r="H10" s="178"/>
      <c r="I10" s="166"/>
      <c r="J10" s="165"/>
    </row>
    <row r="11" spans="1:10">
      <c r="A11" s="201"/>
      <c r="B11" s="1215"/>
      <c r="C11" s="1055"/>
      <c r="D11" s="183"/>
      <c r="E11" s="170"/>
      <c r="F11" s="169"/>
      <c r="G11" s="171"/>
      <c r="H11" s="171"/>
      <c r="I11" s="170" t="str">
        <f>IFERROR(E11*G11/H11, "")</f>
        <v/>
      </c>
      <c r="J11" s="165"/>
    </row>
    <row r="12" spans="1:10">
      <c r="A12" s="194"/>
      <c r="B12" s="165"/>
      <c r="C12" s="477"/>
      <c r="D12" s="477"/>
      <c r="E12" s="165"/>
      <c r="F12" s="165"/>
      <c r="G12" s="165"/>
      <c r="H12" s="165"/>
      <c r="I12" s="174" t="s">
        <v>748</v>
      </c>
      <c r="J12" s="175">
        <f>SUM(I8:I11)</f>
        <v>3000</v>
      </c>
    </row>
    <row r="13" spans="1:10">
      <c r="A13" s="194"/>
      <c r="B13" s="176" t="s">
        <v>749</v>
      </c>
      <c r="C13" s="477"/>
      <c r="D13" s="477"/>
      <c r="E13" s="165"/>
      <c r="F13" s="165"/>
      <c r="G13" s="165"/>
      <c r="H13" s="165"/>
      <c r="I13" s="165"/>
      <c r="J13" s="165"/>
    </row>
    <row r="14" spans="1:10" ht="12.75" customHeight="1">
      <c r="A14" s="177" t="s">
        <v>737</v>
      </c>
      <c r="B14" s="1216" t="s">
        <v>738</v>
      </c>
      <c r="C14" s="1052"/>
      <c r="D14" s="476" t="s">
        <v>520</v>
      </c>
      <c r="E14" s="476" t="s">
        <v>750</v>
      </c>
      <c r="F14" s="476" t="s">
        <v>751</v>
      </c>
      <c r="G14" s="476" t="s">
        <v>509</v>
      </c>
      <c r="H14" s="476" t="s">
        <v>742</v>
      </c>
      <c r="I14" s="476"/>
      <c r="J14" s="477"/>
    </row>
    <row r="15" spans="1:10">
      <c r="A15" s="203"/>
      <c r="B15" s="1213" t="s">
        <v>1035</v>
      </c>
      <c r="C15" s="1052"/>
      <c r="D15" s="478" t="s">
        <v>100</v>
      </c>
      <c r="E15" s="960">
        <f>109900*1.3</f>
        <v>142870</v>
      </c>
      <c r="F15" s="179">
        <v>0.05</v>
      </c>
      <c r="G15" s="166">
        <v>1</v>
      </c>
      <c r="H15" s="180">
        <f>IFERROR(E15*G15*(1+F15), "")</f>
        <v>150013.5</v>
      </c>
      <c r="I15" s="178"/>
      <c r="J15" s="165"/>
    </row>
    <row r="16" spans="1:10">
      <c r="A16" s="204" t="s">
        <v>752</v>
      </c>
      <c r="B16" s="1211" t="s">
        <v>753</v>
      </c>
      <c r="C16" s="1212"/>
      <c r="D16" s="478" t="s">
        <v>167</v>
      </c>
      <c r="E16" s="166">
        <v>1500</v>
      </c>
      <c r="F16" s="181">
        <v>0.05</v>
      </c>
      <c r="G16" s="166">
        <v>10</v>
      </c>
      <c r="H16" s="182">
        <f>IFERROR(E16*G16*(1+F16), "")</f>
        <v>15750</v>
      </c>
      <c r="I16" s="178"/>
      <c r="J16" s="165"/>
    </row>
    <row r="17" spans="1:10">
      <c r="A17" s="205"/>
      <c r="B17" s="1215" t="s">
        <v>754</v>
      </c>
      <c r="C17" s="1055"/>
      <c r="D17" s="169" t="s">
        <v>167</v>
      </c>
      <c r="E17" s="170">
        <v>15000</v>
      </c>
      <c r="F17" s="184">
        <v>0.05</v>
      </c>
      <c r="G17" s="171">
        <v>0.05</v>
      </c>
      <c r="H17" s="185">
        <f>IFERROR(E17*G17*(1+F17), "")</f>
        <v>787.5</v>
      </c>
      <c r="I17" s="171"/>
      <c r="J17" s="211"/>
    </row>
    <row r="18" spans="1:10">
      <c r="A18" s="194"/>
      <c r="B18" s="165"/>
      <c r="C18" s="477"/>
      <c r="D18" s="477"/>
      <c r="E18" s="165"/>
      <c r="F18" s="165"/>
      <c r="G18" s="165"/>
      <c r="H18" s="165"/>
      <c r="I18" s="174" t="s">
        <v>748</v>
      </c>
      <c r="J18" s="185">
        <f>SUM(H15:H17)</f>
        <v>166551</v>
      </c>
    </row>
    <row r="19" spans="1:10">
      <c r="A19" s="194"/>
      <c r="B19" s="176" t="s">
        <v>755</v>
      </c>
      <c r="C19" s="165"/>
      <c r="D19" s="477"/>
      <c r="E19" s="165"/>
      <c r="F19" s="165"/>
      <c r="G19" s="165"/>
      <c r="H19" s="165"/>
      <c r="I19" s="165"/>
      <c r="J19" s="165"/>
    </row>
    <row r="20" spans="1:10">
      <c r="A20" s="164" t="s">
        <v>737</v>
      </c>
      <c r="B20" s="1214" t="s">
        <v>756</v>
      </c>
      <c r="C20" s="1035"/>
      <c r="D20" s="471" t="s">
        <v>520</v>
      </c>
      <c r="E20" s="476" t="s">
        <v>509</v>
      </c>
      <c r="F20" s="476" t="s">
        <v>757</v>
      </c>
      <c r="G20" s="476" t="s">
        <v>501</v>
      </c>
      <c r="H20" s="476" t="s">
        <v>742</v>
      </c>
      <c r="I20" s="476"/>
      <c r="J20" s="165"/>
    </row>
    <row r="21" spans="1:10">
      <c r="A21" s="177"/>
      <c r="B21" s="472"/>
      <c r="C21" s="478"/>
      <c r="D21" s="178"/>
      <c r="E21" s="166"/>
      <c r="F21" s="178"/>
      <c r="G21" s="168"/>
      <c r="H21" s="168"/>
      <c r="I21" s="178"/>
      <c r="J21" s="165"/>
    </row>
    <row r="22" spans="1:10">
      <c r="A22" s="190"/>
      <c r="B22" s="1211"/>
      <c r="C22" s="1212"/>
      <c r="D22" s="178"/>
      <c r="E22" s="166"/>
      <c r="F22" s="178"/>
      <c r="G22" s="166"/>
      <c r="H22" s="166"/>
      <c r="I22" s="186"/>
      <c r="J22" s="165"/>
    </row>
    <row r="23" spans="1:10">
      <c r="A23" s="201"/>
      <c r="B23" s="1215" t="str">
        <f>B17</f>
        <v>boquilla</v>
      </c>
      <c r="C23" s="1055"/>
      <c r="D23" s="171"/>
      <c r="E23" s="170"/>
      <c r="F23" s="171"/>
      <c r="G23" s="170"/>
      <c r="H23" s="170"/>
      <c r="I23" s="187"/>
      <c r="J23" s="165"/>
    </row>
    <row r="24" spans="1:10">
      <c r="A24" s="194"/>
      <c r="B24" s="165"/>
      <c r="C24" s="165"/>
      <c r="D24" s="477"/>
      <c r="E24" s="165"/>
      <c r="F24" s="165"/>
      <c r="G24" s="165"/>
      <c r="H24" s="165"/>
      <c r="I24" s="174" t="s">
        <v>748</v>
      </c>
      <c r="J24" s="175">
        <f>SUM(H21:H23)</f>
        <v>0</v>
      </c>
    </row>
    <row r="25" spans="1:10">
      <c r="A25" s="194"/>
      <c r="B25" s="176" t="s">
        <v>758</v>
      </c>
      <c r="C25" s="165"/>
      <c r="D25" s="477"/>
      <c r="E25" s="165"/>
      <c r="F25" s="165"/>
      <c r="G25" s="165"/>
      <c r="H25" s="165"/>
      <c r="I25" s="165"/>
      <c r="J25" s="165"/>
    </row>
    <row r="26" spans="1:10">
      <c r="A26" s="177" t="s">
        <v>737</v>
      </c>
      <c r="B26" s="1214" t="s">
        <v>759</v>
      </c>
      <c r="C26" s="1035"/>
      <c r="D26" s="487" t="s">
        <v>509</v>
      </c>
      <c r="E26" s="476" t="s">
        <v>760</v>
      </c>
      <c r="F26" s="476" t="s">
        <v>761</v>
      </c>
      <c r="G26" s="476" t="s">
        <v>762</v>
      </c>
      <c r="H26" s="476" t="s">
        <v>741</v>
      </c>
      <c r="I26" s="487" t="s">
        <v>763</v>
      </c>
      <c r="J26" s="477"/>
    </row>
    <row r="27" spans="1:10">
      <c r="A27" s="199"/>
      <c r="B27" s="1217"/>
      <c r="C27" s="1037"/>
      <c r="D27" s="202"/>
      <c r="E27" s="188"/>
      <c r="F27" s="166"/>
      <c r="G27" s="189"/>
      <c r="H27" s="188"/>
      <c r="I27" s="168"/>
      <c r="J27" s="165"/>
    </row>
    <row r="28" spans="1:10">
      <c r="A28" s="190" t="s">
        <v>764</v>
      </c>
      <c r="B28" s="1211" t="str">
        <f>+'MANO DE OBRA'!A80</f>
        <v xml:space="preserve">CUADRILLA "BB" (Instalaciones) </v>
      </c>
      <c r="C28" s="1212"/>
      <c r="D28" s="178">
        <v>1</v>
      </c>
      <c r="E28" s="825">
        <f>+'MANO DE OBRA'!D90</f>
        <v>48992.51</v>
      </c>
      <c r="F28" s="166">
        <v>1.84</v>
      </c>
      <c r="G28" s="189">
        <f>+E28*F28*D28</f>
        <v>90146.22</v>
      </c>
      <c r="H28" s="188">
        <v>2</v>
      </c>
      <c r="I28" s="166">
        <f>+G28/H28</f>
        <v>45073.11</v>
      </c>
      <c r="J28" s="165"/>
    </row>
    <row r="29" spans="1:10">
      <c r="A29" s="191"/>
      <c r="B29" s="183"/>
      <c r="C29" s="183"/>
      <c r="D29" s="206"/>
      <c r="E29" s="193"/>
      <c r="F29" s="170"/>
      <c r="G29" s="192"/>
      <c r="H29" s="193"/>
      <c r="I29" s="170" t="str">
        <f>IFERROR(F29/H29, "")</f>
        <v/>
      </c>
      <c r="J29" s="165"/>
    </row>
    <row r="30" spans="1:10">
      <c r="A30" s="173"/>
      <c r="B30" s="165"/>
      <c r="C30" s="165"/>
      <c r="D30" s="477"/>
      <c r="E30" s="165"/>
      <c r="F30" s="165"/>
      <c r="G30" s="165"/>
      <c r="H30" s="165"/>
      <c r="I30" s="174" t="s">
        <v>748</v>
      </c>
      <c r="J30" s="175">
        <f>SUM(I27:I29)</f>
        <v>45073.11</v>
      </c>
    </row>
    <row r="31" spans="1:10">
      <c r="A31" s="173"/>
      <c r="B31" s="165"/>
      <c r="C31" s="165"/>
      <c r="D31" s="477"/>
      <c r="E31" s="165"/>
      <c r="F31" s="165"/>
      <c r="G31" s="165"/>
      <c r="H31" s="165"/>
      <c r="I31" s="165"/>
      <c r="J31" s="165"/>
    </row>
    <row r="32" spans="1:10">
      <c r="A32" s="173"/>
      <c r="B32" s="165"/>
      <c r="C32" s="165"/>
      <c r="D32" s="477"/>
      <c r="E32" s="165"/>
      <c r="F32" s="165"/>
      <c r="G32" s="1210" t="s">
        <v>765</v>
      </c>
      <c r="H32" s="1082"/>
      <c r="I32" s="1035"/>
      <c r="J32" s="195">
        <f>ROUND(+J12+J18+J24+J30,0)</f>
        <v>214624</v>
      </c>
    </row>
    <row r="36" spans="2:3">
      <c r="B36" s="207" t="s">
        <v>766</v>
      </c>
      <c r="C36" s="142" t="s">
        <v>767</v>
      </c>
    </row>
    <row r="37" spans="2:3">
      <c r="C37" s="165" t="s">
        <v>768</v>
      </c>
    </row>
    <row r="38" spans="2:3">
      <c r="C38" s="165"/>
    </row>
    <row r="39" spans="2:3">
      <c r="C39" s="165"/>
    </row>
    <row r="41" spans="2:3">
      <c r="B41" s="207" t="s">
        <v>769</v>
      </c>
      <c r="C41" s="142" t="s">
        <v>770</v>
      </c>
    </row>
    <row r="42" spans="2:3">
      <c r="C42" s="165" t="s">
        <v>771</v>
      </c>
    </row>
  </sheetData>
  <mergeCells count="20">
    <mergeCell ref="B7:C7"/>
    <mergeCell ref="B22:C22"/>
    <mergeCell ref="B27:C27"/>
    <mergeCell ref="B11:C11"/>
    <mergeCell ref="A1:J1"/>
    <mergeCell ref="A3:J3"/>
    <mergeCell ref="A2:J2"/>
    <mergeCell ref="B4:H4"/>
    <mergeCell ref="B8:C8"/>
    <mergeCell ref="G32:I32"/>
    <mergeCell ref="B10:C10"/>
    <mergeCell ref="B28:C28"/>
    <mergeCell ref="B9:C9"/>
    <mergeCell ref="B15:C15"/>
    <mergeCell ref="B26:C26"/>
    <mergeCell ref="B20:C20"/>
    <mergeCell ref="B23:C23"/>
    <mergeCell ref="B14:C14"/>
    <mergeCell ref="B17:C17"/>
    <mergeCell ref="B16:C16"/>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2">
    <tabColor rgb="FFFFFF00"/>
    <pageSetUpPr fitToPage="1"/>
  </sheetPr>
  <dimension ref="A1:J43"/>
  <sheetViews>
    <sheetView view="pageBreakPreview" zoomScaleNormal="100" zoomScaleSheetLayoutView="100" workbookViewId="0">
      <selection activeCell="F14" sqref="F14"/>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3"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16.149999999999999" customHeight="1">
      <c r="A3" s="1219" t="str">
        <f>+PTTO!B4</f>
        <v>Pisos y Acabados</v>
      </c>
      <c r="B3" s="1054"/>
      <c r="C3" s="1054"/>
      <c r="D3" s="1054"/>
      <c r="E3" s="1054"/>
      <c r="F3" s="1054"/>
      <c r="G3" s="1054"/>
      <c r="H3" s="1054"/>
      <c r="I3" s="1054"/>
      <c r="J3" s="1093"/>
    </row>
    <row r="4" spans="1:10" ht="28.15" customHeight="1">
      <c r="A4" s="196" t="s">
        <v>734</v>
      </c>
      <c r="B4" s="1221" t="str">
        <f>+PTTO!B6</f>
        <v>Guardaescobas Pisos en cporcelanato 60x120 trafico 4</v>
      </c>
      <c r="C4" s="1082"/>
      <c r="D4" s="1082"/>
      <c r="E4" s="1082"/>
      <c r="F4" s="1082"/>
      <c r="G4" s="1082"/>
      <c r="H4" s="1035"/>
      <c r="I4" s="161" t="s">
        <v>735</v>
      </c>
      <c r="J4" s="200" t="str">
        <f>+PTTO!C6</f>
        <v>ml</v>
      </c>
    </row>
    <row r="5" spans="1:10">
      <c r="A5" s="197" t="str">
        <f>+PTTO!A6</f>
        <v>1.2</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4" t="s">
        <v>738</v>
      </c>
      <c r="C7" s="1035"/>
      <c r="D7" s="471" t="s">
        <v>739</v>
      </c>
      <c r="E7" s="487" t="s">
        <v>740</v>
      </c>
      <c r="F7" s="471" t="s">
        <v>520</v>
      </c>
      <c r="G7" s="476" t="s">
        <v>509</v>
      </c>
      <c r="H7" s="476" t="s">
        <v>741</v>
      </c>
      <c r="I7" s="476" t="s">
        <v>742</v>
      </c>
      <c r="J7" s="165"/>
    </row>
    <row r="8" spans="1:10">
      <c r="A8" s="177" t="s">
        <v>743</v>
      </c>
      <c r="B8" s="1213" t="s">
        <v>744</v>
      </c>
      <c r="C8" s="1052"/>
      <c r="D8" s="477" t="s">
        <v>745</v>
      </c>
      <c r="E8" s="168">
        <v>15000</v>
      </c>
      <c r="F8" s="478" t="s">
        <v>746</v>
      </c>
      <c r="G8" s="178">
        <v>1</v>
      </c>
      <c r="H8" s="178">
        <v>10</v>
      </c>
      <c r="I8" s="168">
        <f>IFERROR(E8*G8/H8, "")</f>
        <v>1500</v>
      </c>
      <c r="J8" s="165"/>
    </row>
    <row r="9" spans="1:10">
      <c r="A9" s="190" t="s">
        <v>747</v>
      </c>
      <c r="B9" s="1211"/>
      <c r="C9" s="1212"/>
      <c r="D9" s="477"/>
      <c r="E9" s="166"/>
      <c r="F9" s="478"/>
      <c r="G9" s="178"/>
      <c r="H9" s="178"/>
      <c r="I9" s="166"/>
      <c r="J9" s="165"/>
    </row>
    <row r="10" spans="1:10">
      <c r="A10" s="190"/>
      <c r="B10" s="1211"/>
      <c r="C10" s="1212"/>
      <c r="D10" s="477"/>
      <c r="E10" s="166"/>
      <c r="F10" s="478"/>
      <c r="G10" s="178"/>
      <c r="H10" s="178"/>
      <c r="I10" s="166"/>
      <c r="J10" s="165"/>
    </row>
    <row r="11" spans="1:10">
      <c r="A11" s="201"/>
      <c r="B11" s="1215"/>
      <c r="C11" s="1055"/>
      <c r="D11" s="183"/>
      <c r="E11" s="170"/>
      <c r="F11" s="169"/>
      <c r="G11" s="171"/>
      <c r="H11" s="171"/>
      <c r="I11" s="170" t="str">
        <f>IFERROR(E11*G11/H11, "")</f>
        <v/>
      </c>
      <c r="J11" s="165"/>
    </row>
    <row r="12" spans="1:10">
      <c r="A12" s="194"/>
      <c r="B12" s="165"/>
      <c r="C12" s="477"/>
      <c r="D12" s="477"/>
      <c r="E12" s="165"/>
      <c r="F12" s="165"/>
      <c r="G12" s="165"/>
      <c r="H12" s="165"/>
      <c r="I12" s="174" t="s">
        <v>748</v>
      </c>
      <c r="J12" s="175">
        <f>SUM(I8:I11)</f>
        <v>1500</v>
      </c>
    </row>
    <row r="13" spans="1:10">
      <c r="A13" s="194"/>
      <c r="B13" s="176" t="s">
        <v>749</v>
      </c>
      <c r="C13" s="477"/>
      <c r="D13" s="477"/>
      <c r="E13" s="165"/>
      <c r="F13" s="165"/>
      <c r="G13" s="165"/>
      <c r="H13" s="165"/>
      <c r="I13" s="165"/>
      <c r="J13" s="165"/>
    </row>
    <row r="14" spans="1:10" ht="12.75" customHeight="1">
      <c r="A14" s="177" t="s">
        <v>737</v>
      </c>
      <c r="B14" s="1216" t="s">
        <v>738</v>
      </c>
      <c r="C14" s="1052"/>
      <c r="D14" s="476" t="s">
        <v>520</v>
      </c>
      <c r="E14" s="476" t="s">
        <v>750</v>
      </c>
      <c r="F14" s="476" t="s">
        <v>751</v>
      </c>
      <c r="G14" s="476" t="s">
        <v>509</v>
      </c>
      <c r="H14" s="476" t="s">
        <v>742</v>
      </c>
      <c r="I14" s="476"/>
      <c r="J14" s="477"/>
    </row>
    <row r="15" spans="1:10" ht="24" customHeight="1">
      <c r="A15" s="203"/>
      <c r="B15" s="1213" t="s">
        <v>772</v>
      </c>
      <c r="C15" s="1052"/>
      <c r="D15" s="478" t="s">
        <v>113</v>
      </c>
      <c r="E15" s="168">
        <f>65000/6</f>
        <v>10833.33</v>
      </c>
      <c r="F15" s="179">
        <v>0.05</v>
      </c>
      <c r="G15" s="166">
        <v>1</v>
      </c>
      <c r="H15" s="180">
        <f>IFERROR(E15*G15*(1+F15), "")</f>
        <v>11375</v>
      </c>
      <c r="I15" s="178"/>
      <c r="J15" s="165"/>
    </row>
    <row r="16" spans="1:10">
      <c r="A16" s="204" t="s">
        <v>752</v>
      </c>
      <c r="B16" s="1211" t="s">
        <v>773</v>
      </c>
      <c r="C16" s="1212"/>
      <c r="D16" s="478" t="s">
        <v>167</v>
      </c>
      <c r="E16" s="166">
        <v>1500</v>
      </c>
      <c r="F16" s="181">
        <v>0.05</v>
      </c>
      <c r="G16" s="166">
        <v>3</v>
      </c>
      <c r="H16" s="182">
        <f>IFERROR(E16*G16*(1+F16), "")</f>
        <v>4725</v>
      </c>
      <c r="I16" s="178"/>
      <c r="J16" s="165"/>
    </row>
    <row r="17" spans="1:10">
      <c r="A17" s="205"/>
      <c r="B17" s="1215" t="s">
        <v>754</v>
      </c>
      <c r="C17" s="1055"/>
      <c r="D17" s="169" t="s">
        <v>167</v>
      </c>
      <c r="E17" s="170">
        <v>15000</v>
      </c>
      <c r="F17" s="181">
        <v>0.05</v>
      </c>
      <c r="G17" s="171">
        <v>0.01</v>
      </c>
      <c r="H17" s="182">
        <f>IFERROR(E17*G17*(1+F17), "")</f>
        <v>157.5</v>
      </c>
      <c r="I17" s="171"/>
      <c r="J17" s="165"/>
    </row>
    <row r="18" spans="1:10">
      <c r="A18" s="194"/>
      <c r="B18" s="165"/>
      <c r="C18" s="477"/>
      <c r="D18" s="477"/>
      <c r="E18" s="165"/>
      <c r="F18" s="165"/>
      <c r="G18" s="165"/>
      <c r="H18" s="165"/>
      <c r="I18" s="174" t="s">
        <v>748</v>
      </c>
      <c r="J18" s="175">
        <f>SUM(H15:H17)</f>
        <v>16257.5</v>
      </c>
    </row>
    <row r="19" spans="1:10">
      <c r="A19" s="194"/>
      <c r="B19" s="176" t="s">
        <v>755</v>
      </c>
      <c r="C19" s="165"/>
      <c r="D19" s="477"/>
      <c r="E19" s="165"/>
      <c r="F19" s="165"/>
      <c r="G19" s="165"/>
      <c r="H19" s="165"/>
      <c r="I19" s="165"/>
      <c r="J19" s="165"/>
    </row>
    <row r="20" spans="1:10">
      <c r="A20" s="164" t="s">
        <v>737</v>
      </c>
      <c r="B20" s="1214" t="s">
        <v>756</v>
      </c>
      <c r="C20" s="1035"/>
      <c r="D20" s="471" t="s">
        <v>520</v>
      </c>
      <c r="E20" s="476" t="s">
        <v>509</v>
      </c>
      <c r="F20" s="476" t="s">
        <v>757</v>
      </c>
      <c r="G20" s="476" t="s">
        <v>501</v>
      </c>
      <c r="H20" s="476" t="s">
        <v>742</v>
      </c>
      <c r="I20" s="476"/>
      <c r="J20" s="165"/>
    </row>
    <row r="21" spans="1:10">
      <c r="A21" s="177"/>
      <c r="B21" s="472"/>
      <c r="C21" s="478"/>
      <c r="D21" s="178"/>
      <c r="E21" s="166"/>
      <c r="F21" s="178"/>
      <c r="G21" s="168"/>
      <c r="H21" s="168"/>
      <c r="I21" s="178"/>
      <c r="J21" s="165"/>
    </row>
    <row r="22" spans="1:10">
      <c r="A22" s="190"/>
      <c r="B22" s="1211"/>
      <c r="C22" s="1212"/>
      <c r="D22" s="178"/>
      <c r="E22" s="166"/>
      <c r="F22" s="178"/>
      <c r="G22" s="166"/>
      <c r="H22" s="166"/>
      <c r="I22" s="186"/>
      <c r="J22" s="165"/>
    </row>
    <row r="23" spans="1:10">
      <c r="A23" s="201"/>
      <c r="B23" s="1215" t="str">
        <f>B17</f>
        <v>boquilla</v>
      </c>
      <c r="C23" s="1055"/>
      <c r="D23" s="171"/>
      <c r="E23" s="170"/>
      <c r="F23" s="171"/>
      <c r="G23" s="170"/>
      <c r="H23" s="170"/>
      <c r="I23" s="187"/>
      <c r="J23" s="165"/>
    </row>
    <row r="24" spans="1:10">
      <c r="A24" s="194"/>
      <c r="B24" s="165"/>
      <c r="C24" s="165"/>
      <c r="D24" s="477"/>
      <c r="E24" s="165"/>
      <c r="F24" s="165"/>
      <c r="G24" s="165"/>
      <c r="H24" s="165"/>
      <c r="I24" s="174" t="s">
        <v>748</v>
      </c>
      <c r="J24" s="175">
        <f>SUM(H21:H23)</f>
        <v>0</v>
      </c>
    </row>
    <row r="25" spans="1:10">
      <c r="A25" s="194"/>
      <c r="B25" s="176" t="s">
        <v>758</v>
      </c>
      <c r="C25" s="165"/>
      <c r="D25" s="477"/>
      <c r="E25" s="165"/>
      <c r="F25" s="165"/>
      <c r="G25" s="165"/>
      <c r="H25" s="165"/>
      <c r="I25" s="165"/>
      <c r="J25" s="165"/>
    </row>
    <row r="26" spans="1:10">
      <c r="A26" s="177" t="s">
        <v>737</v>
      </c>
      <c r="B26" s="1214" t="s">
        <v>759</v>
      </c>
      <c r="C26" s="1035"/>
      <c r="D26" s="487" t="s">
        <v>509</v>
      </c>
      <c r="E26" s="476" t="s">
        <v>774</v>
      </c>
      <c r="F26" s="476" t="s">
        <v>761</v>
      </c>
      <c r="G26" s="476" t="s">
        <v>762</v>
      </c>
      <c r="H26" s="476" t="s">
        <v>741</v>
      </c>
      <c r="I26" s="487" t="s">
        <v>763</v>
      </c>
      <c r="J26" s="477"/>
    </row>
    <row r="27" spans="1:10">
      <c r="A27" s="199"/>
      <c r="B27" s="1217"/>
      <c r="C27" s="1037"/>
      <c r="D27" s="202"/>
      <c r="E27" s="188"/>
      <c r="F27" s="166"/>
      <c r="G27" s="189"/>
      <c r="H27" s="188"/>
      <c r="I27" s="168"/>
      <c r="J27" s="165"/>
    </row>
    <row r="28" spans="1:10">
      <c r="A28" s="190" t="s">
        <v>764</v>
      </c>
      <c r="B28" s="1222" t="str">
        <f>+'MANO DE OBRA'!A80</f>
        <v xml:space="preserve">CUADRILLA "BB" (Instalaciones) </v>
      </c>
      <c r="C28" s="1212"/>
      <c r="D28" s="178">
        <v>1</v>
      </c>
      <c r="E28" s="825">
        <f>+'MANO DE OBRA'!D90</f>
        <v>48992.51</v>
      </c>
      <c r="F28" s="166">
        <v>1.84</v>
      </c>
      <c r="G28" s="189">
        <f>+E28*F28*D28</f>
        <v>90146.22</v>
      </c>
      <c r="H28" s="188">
        <v>18</v>
      </c>
      <c r="I28" s="166">
        <f>+G28/H28</f>
        <v>5008.12</v>
      </c>
      <c r="J28" s="165"/>
    </row>
    <row r="29" spans="1:10">
      <c r="A29" s="190" t="s">
        <v>775</v>
      </c>
      <c r="B29" s="483"/>
      <c r="C29" s="477"/>
      <c r="D29" s="178"/>
      <c r="E29" s="483"/>
      <c r="F29" s="166"/>
      <c r="G29" s="189"/>
      <c r="H29" s="188"/>
      <c r="I29" s="166"/>
      <c r="J29" s="165"/>
    </row>
    <row r="30" spans="1:10">
      <c r="A30" s="191"/>
      <c r="B30" s="183"/>
      <c r="C30" s="183"/>
      <c r="D30" s="206"/>
      <c r="E30" s="193"/>
      <c r="F30" s="170"/>
      <c r="G30" s="192"/>
      <c r="H30" s="193"/>
      <c r="I30" s="170" t="str">
        <f>IFERROR(F30/H30, "")</f>
        <v/>
      </c>
      <c r="J30" s="165"/>
    </row>
    <row r="31" spans="1:10">
      <c r="A31" s="173"/>
      <c r="B31" s="165"/>
      <c r="C31" s="165"/>
      <c r="D31" s="477"/>
      <c r="E31" s="165"/>
      <c r="F31" s="165"/>
      <c r="G31" s="165"/>
      <c r="H31" s="165"/>
      <c r="I31" s="174" t="s">
        <v>748</v>
      </c>
      <c r="J31" s="175">
        <f>SUM(I27:I30)</f>
        <v>5008.12</v>
      </c>
    </row>
    <row r="32" spans="1:10">
      <c r="A32" s="173"/>
      <c r="B32" s="165"/>
      <c r="C32" s="165"/>
      <c r="D32" s="477"/>
      <c r="E32" s="165"/>
      <c r="F32" s="165"/>
      <c r="G32" s="165"/>
      <c r="H32" s="165"/>
      <c r="I32" s="165"/>
      <c r="J32" s="165"/>
    </row>
    <row r="33" spans="1:10">
      <c r="A33" s="173"/>
      <c r="B33" s="165"/>
      <c r="C33" s="165"/>
      <c r="D33" s="477"/>
      <c r="E33" s="165"/>
      <c r="F33" s="165"/>
      <c r="G33" s="1210" t="s">
        <v>765</v>
      </c>
      <c r="H33" s="1082"/>
      <c r="I33" s="1035"/>
      <c r="J33" s="195">
        <f>ROUND(+J12+J18+J24+J31,0)</f>
        <v>22766</v>
      </c>
    </row>
    <row r="37" spans="1:10">
      <c r="B37" s="207" t="s">
        <v>766</v>
      </c>
      <c r="C37" s="142" t="s">
        <v>767</v>
      </c>
    </row>
    <row r="38" spans="1:10">
      <c r="C38" s="165" t="s">
        <v>768</v>
      </c>
    </row>
    <row r="39" spans="1:10">
      <c r="C39" s="165"/>
    </row>
    <row r="40" spans="1:10">
      <c r="C40" s="165"/>
    </row>
    <row r="42" spans="1:10">
      <c r="B42" s="207" t="s">
        <v>769</v>
      </c>
      <c r="C42" s="142" t="s">
        <v>770</v>
      </c>
    </row>
    <row r="43" spans="1:10">
      <c r="C43" s="165" t="s">
        <v>771</v>
      </c>
    </row>
  </sheetData>
  <mergeCells count="20">
    <mergeCell ref="B22:C22"/>
    <mergeCell ref="B27:C27"/>
    <mergeCell ref="G33:I33"/>
    <mergeCell ref="B11:C11"/>
    <mergeCell ref="A1:J1"/>
    <mergeCell ref="B10:C10"/>
    <mergeCell ref="B28:C28"/>
    <mergeCell ref="B9:C9"/>
    <mergeCell ref="B15:C15"/>
    <mergeCell ref="B26:C26"/>
    <mergeCell ref="B20:C20"/>
    <mergeCell ref="A3:J3"/>
    <mergeCell ref="A2:J2"/>
    <mergeCell ref="B4:H4"/>
    <mergeCell ref="B23:C23"/>
    <mergeCell ref="B14:C14"/>
    <mergeCell ref="B17:C17"/>
    <mergeCell ref="B8:C8"/>
    <mergeCell ref="B16:C16"/>
    <mergeCell ref="B7:C7"/>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34">
    <tabColor rgb="FFFFFF00"/>
    <pageSetUpPr fitToPage="1"/>
  </sheetPr>
  <dimension ref="A1:J43"/>
  <sheetViews>
    <sheetView view="pageBreakPreview" zoomScale="102" zoomScaleNormal="100" zoomScaleSheetLayoutView="102" workbookViewId="0">
      <selection activeCell="G16" sqref="G16"/>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28.9"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21" customHeight="1">
      <c r="A3" s="1219" t="str">
        <f>+PTTO!B4</f>
        <v>Pisos y Acabados</v>
      </c>
      <c r="B3" s="1054"/>
      <c r="C3" s="1054"/>
      <c r="D3" s="1054"/>
      <c r="E3" s="1054"/>
      <c r="F3" s="1054"/>
      <c r="G3" s="1054"/>
      <c r="H3" s="1054"/>
      <c r="I3" s="1054"/>
      <c r="J3" s="1093"/>
    </row>
    <row r="4" spans="1:10" ht="28.5" customHeight="1">
      <c r="A4" s="196" t="s">
        <v>734</v>
      </c>
      <c r="B4" s="1221" t="str">
        <f>+PTTO!B7</f>
        <v>Piso parqueadero en en concreto de 3000 psi e:0,15</v>
      </c>
      <c r="C4" s="1082"/>
      <c r="D4" s="1082"/>
      <c r="E4" s="1082"/>
      <c r="F4" s="1082"/>
      <c r="G4" s="1082"/>
      <c r="H4" s="1035"/>
      <c r="I4" s="161" t="s">
        <v>735</v>
      </c>
      <c r="J4" s="200" t="str">
        <f>+PTTO!C7</f>
        <v>m2</v>
      </c>
    </row>
    <row r="5" spans="1:10">
      <c r="A5" s="197" t="str">
        <f>+PTTO!A7</f>
        <v>1.3</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4" t="s">
        <v>738</v>
      </c>
      <c r="C7" s="1035"/>
      <c r="D7" s="471" t="s">
        <v>739</v>
      </c>
      <c r="E7" s="487" t="s">
        <v>740</v>
      </c>
      <c r="F7" s="471" t="s">
        <v>520</v>
      </c>
      <c r="G7" s="476" t="s">
        <v>509</v>
      </c>
      <c r="H7" s="476" t="s">
        <v>741</v>
      </c>
      <c r="I7" s="476" t="s">
        <v>742</v>
      </c>
      <c r="J7" s="165"/>
    </row>
    <row r="8" spans="1:10">
      <c r="A8" s="177" t="s">
        <v>743</v>
      </c>
      <c r="B8" s="1213" t="s">
        <v>744</v>
      </c>
      <c r="C8" s="1052"/>
      <c r="D8" s="477" t="s">
        <v>745</v>
      </c>
      <c r="E8" s="168">
        <v>15000</v>
      </c>
      <c r="F8" s="478" t="s">
        <v>746</v>
      </c>
      <c r="G8" s="178">
        <v>1</v>
      </c>
      <c r="H8" s="178">
        <v>6</v>
      </c>
      <c r="I8" s="168">
        <f>IFERROR(E8*G8/H8, "")</f>
        <v>2500</v>
      </c>
      <c r="J8" s="165"/>
    </row>
    <row r="9" spans="1:10">
      <c r="A9" s="190" t="s">
        <v>747</v>
      </c>
      <c r="B9" s="1211" t="s">
        <v>853</v>
      </c>
      <c r="C9" s="1212"/>
      <c r="D9" s="477" t="s">
        <v>745</v>
      </c>
      <c r="E9" s="166">
        <v>5000</v>
      </c>
      <c r="F9" s="478" t="s">
        <v>115</v>
      </c>
      <c r="G9" s="178">
        <v>1</v>
      </c>
      <c r="H9" s="178">
        <v>1</v>
      </c>
      <c r="I9" s="168">
        <f>IFERROR(E9*G9/H9, "")</f>
        <v>5000</v>
      </c>
      <c r="J9" s="165"/>
    </row>
    <row r="10" spans="1:10">
      <c r="A10" s="190"/>
      <c r="B10" s="1211" t="s">
        <v>854</v>
      </c>
      <c r="C10" s="1212"/>
      <c r="D10" s="477" t="s">
        <v>745</v>
      </c>
      <c r="E10" s="166">
        <v>75000</v>
      </c>
      <c r="F10" s="478" t="s">
        <v>115</v>
      </c>
      <c r="G10" s="178">
        <v>1</v>
      </c>
      <c r="H10" s="178">
        <v>8</v>
      </c>
      <c r="I10" s="168">
        <f>IFERROR(E10*G10/H10, "")</f>
        <v>9375</v>
      </c>
      <c r="J10" s="165"/>
    </row>
    <row r="11" spans="1:10">
      <c r="A11" s="201"/>
      <c r="B11" s="1215"/>
      <c r="C11" s="1055"/>
      <c r="D11" s="183"/>
      <c r="E11" s="170"/>
      <c r="F11" s="169"/>
      <c r="G11" s="171"/>
      <c r="H11" s="171"/>
      <c r="I11" s="170" t="str">
        <f>IFERROR(E11*G11/H11, "")</f>
        <v/>
      </c>
      <c r="J11" s="165"/>
    </row>
    <row r="12" spans="1:10">
      <c r="A12" s="194"/>
      <c r="B12" s="165"/>
      <c r="C12" s="477"/>
      <c r="D12" s="477"/>
      <c r="E12" s="165"/>
      <c r="F12" s="165"/>
      <c r="G12" s="165"/>
      <c r="H12" s="165"/>
      <c r="I12" s="174" t="s">
        <v>748</v>
      </c>
      <c r="J12" s="175">
        <f>SUM(I8:I11)</f>
        <v>16875</v>
      </c>
    </row>
    <row r="13" spans="1:10">
      <c r="A13" s="194"/>
      <c r="B13" s="176" t="s">
        <v>749</v>
      </c>
      <c r="C13" s="477"/>
      <c r="D13" s="477"/>
      <c r="E13" s="165"/>
      <c r="F13" s="165"/>
      <c r="G13" s="165"/>
      <c r="H13" s="165"/>
      <c r="I13" s="165"/>
      <c r="J13" s="165"/>
    </row>
    <row r="14" spans="1:10" ht="12.75" customHeight="1">
      <c r="A14" s="453" t="s">
        <v>737</v>
      </c>
      <c r="B14" s="1216" t="s">
        <v>738</v>
      </c>
      <c r="C14" s="1052"/>
      <c r="D14" s="454" t="s">
        <v>520</v>
      </c>
      <c r="E14" s="454" t="s">
        <v>750</v>
      </c>
      <c r="F14" s="454" t="s">
        <v>751</v>
      </c>
      <c r="G14" s="454" t="s">
        <v>509</v>
      </c>
      <c r="H14" s="454" t="s">
        <v>742</v>
      </c>
      <c r="I14" s="454"/>
      <c r="J14" s="477"/>
    </row>
    <row r="15" spans="1:10">
      <c r="A15" s="455"/>
      <c r="B15" s="1223" t="str">
        <f>+'CONCRETOS Y MORTEROS'!B73</f>
        <v>Concreto 3.000 psi</v>
      </c>
      <c r="C15" s="1037"/>
      <c r="D15" s="477" t="s">
        <v>36</v>
      </c>
      <c r="E15" s="456">
        <f>+'CONCRETOS Y MORTEROS'!G70</f>
        <v>708210</v>
      </c>
      <c r="F15" s="457"/>
      <c r="G15" s="456">
        <f>1*0.15</f>
        <v>0.15</v>
      </c>
      <c r="H15" s="458">
        <f>IFERROR(E15*G15*(1+F15), "")</f>
        <v>106231.5</v>
      </c>
      <c r="I15" s="477"/>
      <c r="J15" s="165"/>
    </row>
    <row r="16" spans="1:10">
      <c r="A16" s="455" t="s">
        <v>752</v>
      </c>
      <c r="B16" s="1223" t="s">
        <v>855</v>
      </c>
      <c r="C16" s="1037"/>
      <c r="D16" s="459" t="s">
        <v>338</v>
      </c>
      <c r="E16" s="460">
        <v>32269</v>
      </c>
      <c r="G16" s="456">
        <v>1</v>
      </c>
      <c r="H16" s="458">
        <f>IFERROR(E16*G16*(1+F16), "")</f>
        <v>32269</v>
      </c>
      <c r="I16" s="477"/>
      <c r="J16" s="165"/>
    </row>
    <row r="17" spans="1:10">
      <c r="A17" s="455"/>
      <c r="B17" s="1223"/>
      <c r="C17" s="1037"/>
      <c r="D17" s="477"/>
      <c r="E17" s="456"/>
      <c r="F17" s="457"/>
      <c r="G17" s="477"/>
      <c r="H17" s="458"/>
      <c r="I17" s="477"/>
      <c r="J17" s="165"/>
    </row>
    <row r="18" spans="1:10">
      <c r="A18" s="194"/>
      <c r="B18" s="165"/>
      <c r="C18" s="477"/>
      <c r="D18" s="477"/>
      <c r="E18" s="165"/>
      <c r="F18" s="165"/>
      <c r="G18" s="165"/>
      <c r="H18" s="165"/>
      <c r="I18" s="174" t="s">
        <v>748</v>
      </c>
      <c r="J18" s="175">
        <f>SUM(H15:H17)</f>
        <v>138500.5</v>
      </c>
    </row>
    <row r="19" spans="1:10">
      <c r="A19" s="194"/>
      <c r="B19" s="176" t="s">
        <v>755</v>
      </c>
      <c r="C19" s="165"/>
      <c r="D19" s="477"/>
      <c r="E19" s="165"/>
      <c r="F19" s="165"/>
      <c r="G19" s="165"/>
      <c r="H19" s="165"/>
      <c r="I19" s="165"/>
      <c r="J19" s="165"/>
    </row>
    <row r="20" spans="1:10">
      <c r="A20" s="164" t="s">
        <v>737</v>
      </c>
      <c r="B20" s="1214" t="s">
        <v>756</v>
      </c>
      <c r="C20" s="1035"/>
      <c r="D20" s="471" t="s">
        <v>520</v>
      </c>
      <c r="E20" s="476" t="s">
        <v>509</v>
      </c>
      <c r="F20" s="476" t="s">
        <v>757</v>
      </c>
      <c r="G20" s="476" t="s">
        <v>501</v>
      </c>
      <c r="H20" s="476" t="s">
        <v>742</v>
      </c>
      <c r="I20" s="476"/>
      <c r="J20" s="165"/>
    </row>
    <row r="21" spans="1:10">
      <c r="A21" s="177"/>
      <c r="B21" s="472"/>
      <c r="C21" s="478"/>
      <c r="D21" s="178"/>
      <c r="E21" s="166"/>
      <c r="F21" s="178"/>
      <c r="G21" s="168"/>
      <c r="H21" s="168"/>
      <c r="I21" s="178"/>
      <c r="J21" s="165"/>
    </row>
    <row r="22" spans="1:10">
      <c r="A22" s="190"/>
      <c r="B22" s="1211"/>
      <c r="C22" s="1212"/>
      <c r="D22" s="178"/>
      <c r="E22" s="166"/>
      <c r="F22" s="178"/>
      <c r="G22" s="166"/>
      <c r="H22" s="166"/>
      <c r="I22" s="186"/>
      <c r="J22" s="165"/>
    </row>
    <row r="23" spans="1:10">
      <c r="A23" s="201"/>
      <c r="B23" s="1215">
        <f>B17</f>
        <v>0</v>
      </c>
      <c r="C23" s="1055"/>
      <c r="D23" s="171"/>
      <c r="E23" s="170"/>
      <c r="F23" s="171"/>
      <c r="G23" s="170"/>
      <c r="H23" s="170"/>
      <c r="I23" s="187"/>
      <c r="J23" s="165"/>
    </row>
    <row r="24" spans="1:10">
      <c r="A24" s="194"/>
      <c r="B24" s="165"/>
      <c r="C24" s="165"/>
      <c r="D24" s="477"/>
      <c r="E24" s="165"/>
      <c r="F24" s="165"/>
      <c r="G24" s="165"/>
      <c r="H24" s="165"/>
      <c r="I24" s="174" t="s">
        <v>748</v>
      </c>
      <c r="J24" s="175">
        <f>SUM(H21:H23)</f>
        <v>0</v>
      </c>
    </row>
    <row r="25" spans="1:10">
      <c r="A25" s="194"/>
      <c r="B25" s="176" t="s">
        <v>758</v>
      </c>
      <c r="C25" s="165"/>
      <c r="D25" s="477"/>
      <c r="E25" s="165"/>
      <c r="F25" s="165"/>
      <c r="G25" s="165"/>
      <c r="H25" s="165"/>
      <c r="I25" s="165"/>
      <c r="J25" s="165"/>
    </row>
    <row r="26" spans="1:10">
      <c r="A26" s="177" t="s">
        <v>737</v>
      </c>
      <c r="B26" s="1214" t="s">
        <v>759</v>
      </c>
      <c r="C26" s="1035"/>
      <c r="D26" s="487" t="s">
        <v>509</v>
      </c>
      <c r="E26" s="476" t="s">
        <v>856</v>
      </c>
      <c r="F26" s="476" t="s">
        <v>761</v>
      </c>
      <c r="G26" s="476" t="s">
        <v>762</v>
      </c>
      <c r="H26" s="476" t="s">
        <v>741</v>
      </c>
      <c r="I26" s="487" t="s">
        <v>763</v>
      </c>
      <c r="J26" s="477"/>
    </row>
    <row r="27" spans="1:10">
      <c r="A27" s="199"/>
      <c r="B27" s="1217"/>
      <c r="C27" s="1037"/>
      <c r="D27" s="202"/>
      <c r="E27" s="188"/>
      <c r="F27" s="166"/>
      <c r="G27" s="189"/>
      <c r="H27" s="188"/>
      <c r="I27" s="168"/>
      <c r="J27" s="165"/>
    </row>
    <row r="28" spans="1:10">
      <c r="A28" s="190" t="s">
        <v>764</v>
      </c>
      <c r="B28" s="1222" t="str">
        <f>+'MANO DE OBRA'!A68</f>
        <v xml:space="preserve">CUADRILLA "AA" (Albañileria) </v>
      </c>
      <c r="C28" s="1212"/>
      <c r="D28" s="178">
        <v>1</v>
      </c>
      <c r="E28" s="825">
        <f>+'MANO DE OBRA'!D78</f>
        <v>44538.65</v>
      </c>
      <c r="F28" s="166">
        <v>1.84</v>
      </c>
      <c r="G28" s="189">
        <f>+E28*F28*D28</f>
        <v>81951.12</v>
      </c>
      <c r="H28" s="188">
        <v>1</v>
      </c>
      <c r="I28" s="166">
        <f>+G28/H28</f>
        <v>81951.12</v>
      </c>
      <c r="J28" s="165"/>
    </row>
    <row r="29" spans="1:10">
      <c r="A29" s="190" t="s">
        <v>775</v>
      </c>
      <c r="B29" s="483"/>
      <c r="C29" s="477"/>
      <c r="D29" s="178"/>
      <c r="E29" s="483"/>
      <c r="F29" s="166"/>
      <c r="G29" s="189"/>
      <c r="H29" s="188"/>
      <c r="I29" s="166"/>
      <c r="J29" s="165"/>
    </row>
    <row r="30" spans="1:10">
      <c r="A30" s="191"/>
      <c r="B30" s="183"/>
      <c r="C30" s="183"/>
      <c r="D30" s="206"/>
      <c r="E30" s="193"/>
      <c r="F30" s="170"/>
      <c r="G30" s="192"/>
      <c r="H30" s="193"/>
      <c r="I30" s="170" t="str">
        <f>IFERROR(F30/H30, "")</f>
        <v/>
      </c>
      <c r="J30" s="165"/>
    </row>
    <row r="31" spans="1:10">
      <c r="A31" s="173"/>
      <c r="B31" s="165"/>
      <c r="C31" s="165"/>
      <c r="D31" s="477"/>
      <c r="E31" s="165"/>
      <c r="F31" s="165"/>
      <c r="G31" s="165"/>
      <c r="H31" s="165"/>
      <c r="I31" s="174" t="s">
        <v>748</v>
      </c>
      <c r="J31" s="175">
        <f>SUM(I27:I30)</f>
        <v>81951.12</v>
      </c>
    </row>
    <row r="32" spans="1:10">
      <c r="A32" s="173"/>
      <c r="B32" s="165"/>
      <c r="C32" s="165"/>
      <c r="D32" s="477"/>
      <c r="E32" s="165"/>
      <c r="F32" s="165"/>
      <c r="G32" s="165"/>
      <c r="H32" s="165"/>
      <c r="I32" s="165"/>
      <c r="J32" s="165"/>
    </row>
    <row r="33" spans="1:10">
      <c r="A33" s="173"/>
      <c r="B33" s="165"/>
      <c r="C33" s="165"/>
      <c r="D33" s="477"/>
      <c r="E33" s="165"/>
      <c r="F33" s="165"/>
      <c r="G33" s="1210" t="s">
        <v>765</v>
      </c>
      <c r="H33" s="1082"/>
      <c r="I33" s="1035"/>
      <c r="J33" s="195">
        <f>ROUND(+J12+J18+J24+J31,0)</f>
        <v>237327</v>
      </c>
    </row>
    <row r="37" spans="1:10">
      <c r="B37" s="207" t="s">
        <v>766</v>
      </c>
      <c r="C37" s="142" t="s">
        <v>767</v>
      </c>
    </row>
    <row r="38" spans="1:10">
      <c r="C38" s="165" t="s">
        <v>768</v>
      </c>
    </row>
    <row r="39" spans="1:10">
      <c r="C39" s="165"/>
    </row>
    <row r="40" spans="1:10">
      <c r="C40" s="165"/>
    </row>
    <row r="42" spans="1:10">
      <c r="B42" s="207" t="s">
        <v>769</v>
      </c>
      <c r="C42" s="142" t="s">
        <v>770</v>
      </c>
    </row>
    <row r="43" spans="1:10">
      <c r="C43" s="165" t="s">
        <v>771</v>
      </c>
    </row>
  </sheetData>
  <mergeCells count="20">
    <mergeCell ref="B22:C22"/>
    <mergeCell ref="B27:C27"/>
    <mergeCell ref="G33:I33"/>
    <mergeCell ref="B11:C11"/>
    <mergeCell ref="A1:J1"/>
    <mergeCell ref="B10:C10"/>
    <mergeCell ref="B28:C28"/>
    <mergeCell ref="B9:C9"/>
    <mergeCell ref="B15:C15"/>
    <mergeCell ref="B26:C26"/>
    <mergeCell ref="B20:C20"/>
    <mergeCell ref="A3:J3"/>
    <mergeCell ref="A2:J2"/>
    <mergeCell ref="B4:H4"/>
    <mergeCell ref="B23:C23"/>
    <mergeCell ref="B14:C14"/>
    <mergeCell ref="B17:C17"/>
    <mergeCell ref="B8:C8"/>
    <mergeCell ref="B16:C16"/>
    <mergeCell ref="B7:C7"/>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pageSetUpPr fitToPage="1"/>
  </sheetPr>
  <dimension ref="A1:J43"/>
  <sheetViews>
    <sheetView view="pageBreakPreview" zoomScaleNormal="100" zoomScaleSheetLayoutView="100" workbookViewId="0">
      <selection activeCell="G16" sqref="F16:G16"/>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7.15"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36" customHeight="1">
      <c r="A3" s="1219" t="str">
        <f>+PTTO!B4</f>
        <v>Pisos y Acabados</v>
      </c>
      <c r="B3" s="1054"/>
      <c r="C3" s="1054"/>
      <c r="D3" s="1054"/>
      <c r="E3" s="1054"/>
      <c r="F3" s="1054"/>
      <c r="G3" s="1054"/>
      <c r="H3" s="1054"/>
      <c r="I3" s="1054"/>
      <c r="J3" s="1093"/>
    </row>
    <row r="4" spans="1:10" ht="28.5" customHeight="1">
      <c r="A4" s="196" t="s">
        <v>734</v>
      </c>
      <c r="B4" s="1221" t="str">
        <f>+PTTO!B8</f>
        <v>Tapas en concreto canal de aguas lluvias e:0,20</v>
      </c>
      <c r="C4" s="1082"/>
      <c r="D4" s="1082"/>
      <c r="E4" s="1082"/>
      <c r="F4" s="1082"/>
      <c r="G4" s="1082"/>
      <c r="H4" s="1035"/>
      <c r="I4" s="161" t="s">
        <v>735</v>
      </c>
      <c r="J4" s="200" t="str">
        <f>+PTTO!C8</f>
        <v>m2</v>
      </c>
    </row>
    <row r="5" spans="1:10">
      <c r="A5" s="197" t="str">
        <f>+PTTO!A8</f>
        <v>1.4</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4" t="s">
        <v>738</v>
      </c>
      <c r="C7" s="1035"/>
      <c r="D7" s="471" t="s">
        <v>739</v>
      </c>
      <c r="E7" s="487" t="s">
        <v>740</v>
      </c>
      <c r="F7" s="471" t="s">
        <v>520</v>
      </c>
      <c r="G7" s="476" t="s">
        <v>509</v>
      </c>
      <c r="H7" s="476" t="s">
        <v>741</v>
      </c>
      <c r="I7" s="476" t="s">
        <v>742</v>
      </c>
      <c r="J7" s="165"/>
    </row>
    <row r="8" spans="1:10">
      <c r="A8" s="177" t="s">
        <v>743</v>
      </c>
      <c r="B8" s="1213" t="s">
        <v>744</v>
      </c>
      <c r="C8" s="1052"/>
      <c r="D8" s="477" t="s">
        <v>745</v>
      </c>
      <c r="E8" s="168">
        <v>15000</v>
      </c>
      <c r="F8" s="478" t="s">
        <v>746</v>
      </c>
      <c r="G8" s="178">
        <v>1</v>
      </c>
      <c r="H8" s="178">
        <v>6</v>
      </c>
      <c r="I8" s="168">
        <f>IFERROR(E8*G8/H8, "")</f>
        <v>2500</v>
      </c>
      <c r="J8" s="165"/>
    </row>
    <row r="9" spans="1:10">
      <c r="A9" s="190" t="s">
        <v>747</v>
      </c>
      <c r="B9" s="1211" t="s">
        <v>853</v>
      </c>
      <c r="C9" s="1212"/>
      <c r="D9" s="477" t="s">
        <v>745</v>
      </c>
      <c r="E9" s="166">
        <v>5000</v>
      </c>
      <c r="F9" s="478" t="s">
        <v>115</v>
      </c>
      <c r="G9" s="178">
        <v>1</v>
      </c>
      <c r="H9" s="178">
        <v>3</v>
      </c>
      <c r="I9" s="168">
        <f>IFERROR(E9*G9/H9, "")</f>
        <v>1666.67</v>
      </c>
      <c r="J9" s="165"/>
    </row>
    <row r="10" spans="1:10">
      <c r="A10" s="190"/>
      <c r="B10" s="1211" t="s">
        <v>854</v>
      </c>
      <c r="C10" s="1212"/>
      <c r="D10" s="477" t="s">
        <v>745</v>
      </c>
      <c r="E10" s="166">
        <v>75000</v>
      </c>
      <c r="F10" s="478" t="s">
        <v>115</v>
      </c>
      <c r="G10" s="178">
        <v>1</v>
      </c>
      <c r="H10" s="178">
        <v>20</v>
      </c>
      <c r="I10" s="168">
        <f>IFERROR(E10*G10/H10, "")</f>
        <v>3750</v>
      </c>
      <c r="J10" s="165"/>
    </row>
    <row r="11" spans="1:10">
      <c r="A11" s="201"/>
      <c r="B11" s="1215"/>
      <c r="C11" s="1055"/>
      <c r="D11" s="183"/>
      <c r="E11" s="170"/>
      <c r="F11" s="169"/>
      <c r="G11" s="171"/>
      <c r="H11" s="171"/>
      <c r="I11" s="170" t="str">
        <f>IFERROR(E11*G11/H11, "")</f>
        <v/>
      </c>
      <c r="J11" s="165"/>
    </row>
    <row r="12" spans="1:10">
      <c r="A12" s="194"/>
      <c r="B12" s="165"/>
      <c r="C12" s="477"/>
      <c r="D12" s="477"/>
      <c r="E12" s="165"/>
      <c r="F12" s="165"/>
      <c r="G12" s="165"/>
      <c r="H12" s="165"/>
      <c r="I12" s="174" t="s">
        <v>748</v>
      </c>
      <c r="J12" s="175">
        <f>SUM(I8:I11)</f>
        <v>7916.67</v>
      </c>
    </row>
    <row r="13" spans="1:10">
      <c r="A13" s="194"/>
      <c r="B13" s="176" t="s">
        <v>749</v>
      </c>
      <c r="C13" s="477"/>
      <c r="D13" s="477"/>
      <c r="E13" s="165"/>
      <c r="F13" s="165"/>
      <c r="G13" s="165"/>
      <c r="H13" s="165"/>
      <c r="I13" s="165"/>
      <c r="J13" s="165"/>
    </row>
    <row r="14" spans="1:10" ht="12.75" customHeight="1">
      <c r="A14" s="177" t="s">
        <v>737</v>
      </c>
      <c r="B14" s="1216" t="s">
        <v>738</v>
      </c>
      <c r="C14" s="1052"/>
      <c r="D14" s="476" t="s">
        <v>520</v>
      </c>
      <c r="E14" s="476" t="s">
        <v>750</v>
      </c>
      <c r="F14" s="476" t="s">
        <v>751</v>
      </c>
      <c r="G14" s="476" t="s">
        <v>509</v>
      </c>
      <c r="H14" s="476" t="s">
        <v>742</v>
      </c>
      <c r="I14" s="476"/>
      <c r="J14" s="477"/>
    </row>
    <row r="15" spans="1:10">
      <c r="A15" s="203"/>
      <c r="B15" s="1213" t="str">
        <f>+'CONCRETOS Y MORTEROS'!B73</f>
        <v>Concreto 3.000 psi</v>
      </c>
      <c r="C15" s="1052"/>
      <c r="D15" s="478" t="s">
        <v>36</v>
      </c>
      <c r="E15" s="168">
        <f>+'CONCRETOS Y MORTEROS'!G85</f>
        <v>687250</v>
      </c>
      <c r="F15" s="179"/>
      <c r="G15" s="166">
        <f>1*0.2</f>
        <v>0.2</v>
      </c>
      <c r="H15" s="180">
        <f>IFERROR(E15*G15*(1+F15), "")</f>
        <v>137450</v>
      </c>
      <c r="I15" s="178"/>
      <c r="J15" s="165"/>
    </row>
    <row r="16" spans="1:10">
      <c r="A16" s="204" t="s">
        <v>752</v>
      </c>
      <c r="B16" s="1211" t="s">
        <v>857</v>
      </c>
      <c r="C16" s="1212"/>
      <c r="D16" s="478" t="s">
        <v>167</v>
      </c>
      <c r="E16" s="166">
        <v>11000</v>
      </c>
      <c r="F16" s="181"/>
      <c r="G16" s="166">
        <v>4</v>
      </c>
      <c r="H16" s="180">
        <f>IFERROR(E16*G16*(1+F16), "")</f>
        <v>44000</v>
      </c>
      <c r="I16" s="178"/>
      <c r="J16" s="165"/>
    </row>
    <row r="17" spans="1:10">
      <c r="A17" s="205"/>
      <c r="B17" s="1215"/>
      <c r="C17" s="1055"/>
      <c r="D17" s="169"/>
      <c r="E17" s="170"/>
      <c r="F17" s="184"/>
      <c r="G17" s="171"/>
      <c r="H17" s="185"/>
      <c r="I17" s="171"/>
      <c r="J17" s="165"/>
    </row>
    <row r="18" spans="1:10">
      <c r="A18" s="194"/>
      <c r="B18" s="165"/>
      <c r="C18" s="477"/>
      <c r="D18" s="477"/>
      <c r="E18" s="165"/>
      <c r="F18" s="165"/>
      <c r="G18" s="165"/>
      <c r="H18" s="165"/>
      <c r="I18" s="174" t="s">
        <v>748</v>
      </c>
      <c r="J18" s="175">
        <f>SUM(H15:H17)</f>
        <v>181450</v>
      </c>
    </row>
    <row r="19" spans="1:10">
      <c r="A19" s="194"/>
      <c r="B19" s="176" t="s">
        <v>755</v>
      </c>
      <c r="C19" s="165"/>
      <c r="D19" s="477"/>
      <c r="E19" s="165"/>
      <c r="F19" s="165"/>
      <c r="G19" s="165"/>
      <c r="H19" s="165"/>
      <c r="I19" s="165"/>
      <c r="J19" s="165"/>
    </row>
    <row r="20" spans="1:10">
      <c r="A20" s="164" t="s">
        <v>737</v>
      </c>
      <c r="B20" s="1214" t="s">
        <v>756</v>
      </c>
      <c r="C20" s="1035"/>
      <c r="D20" s="471" t="s">
        <v>520</v>
      </c>
      <c r="E20" s="476" t="s">
        <v>509</v>
      </c>
      <c r="F20" s="476" t="s">
        <v>757</v>
      </c>
      <c r="G20" s="476" t="s">
        <v>501</v>
      </c>
      <c r="H20" s="476" t="s">
        <v>742</v>
      </c>
      <c r="I20" s="476"/>
      <c r="J20" s="165"/>
    </row>
    <row r="21" spans="1:10">
      <c r="A21" s="177"/>
      <c r="B21" s="472"/>
      <c r="C21" s="478"/>
      <c r="D21" s="178"/>
      <c r="E21" s="166"/>
      <c r="F21" s="178"/>
      <c r="G21" s="168"/>
      <c r="H21" s="168"/>
      <c r="I21" s="178"/>
      <c r="J21" s="165"/>
    </row>
    <row r="22" spans="1:10">
      <c r="A22" s="190"/>
      <c r="B22" s="1211"/>
      <c r="C22" s="1212"/>
      <c r="D22" s="178"/>
      <c r="E22" s="166"/>
      <c r="F22" s="178"/>
      <c r="G22" s="166"/>
      <c r="H22" s="166"/>
      <c r="I22" s="186"/>
      <c r="J22" s="165"/>
    </row>
    <row r="23" spans="1:10">
      <c r="A23" s="201"/>
      <c r="B23" s="1215">
        <f>B17</f>
        <v>0</v>
      </c>
      <c r="C23" s="1055"/>
      <c r="D23" s="171"/>
      <c r="E23" s="170"/>
      <c r="F23" s="171"/>
      <c r="G23" s="170"/>
      <c r="H23" s="170"/>
      <c r="I23" s="187"/>
      <c r="J23" s="165"/>
    </row>
    <row r="24" spans="1:10">
      <c r="A24" s="194"/>
      <c r="B24" s="165"/>
      <c r="C24" s="165"/>
      <c r="D24" s="477"/>
      <c r="E24" s="165"/>
      <c r="F24" s="165"/>
      <c r="G24" s="165"/>
      <c r="H24" s="165"/>
      <c r="I24" s="174" t="s">
        <v>748</v>
      </c>
      <c r="J24" s="175">
        <f>SUM(H21:H23)</f>
        <v>0</v>
      </c>
    </row>
    <row r="25" spans="1:10">
      <c r="A25" s="194"/>
      <c r="B25" s="176" t="s">
        <v>758</v>
      </c>
      <c r="C25" s="165"/>
      <c r="D25" s="477"/>
      <c r="E25" s="165"/>
      <c r="F25" s="165"/>
      <c r="G25" s="165"/>
      <c r="H25" s="165"/>
      <c r="I25" s="165"/>
      <c r="J25" s="165"/>
    </row>
    <row r="26" spans="1:10">
      <c r="A26" s="177" t="s">
        <v>737</v>
      </c>
      <c r="B26" s="1214" t="s">
        <v>759</v>
      </c>
      <c r="C26" s="1035"/>
      <c r="D26" s="487" t="s">
        <v>509</v>
      </c>
      <c r="E26" s="476" t="s">
        <v>856</v>
      </c>
      <c r="F26" s="476" t="s">
        <v>761</v>
      </c>
      <c r="G26" s="476" t="s">
        <v>762</v>
      </c>
      <c r="H26" s="476" t="s">
        <v>741</v>
      </c>
      <c r="I26" s="487" t="s">
        <v>763</v>
      </c>
      <c r="J26" s="477"/>
    </row>
    <row r="27" spans="1:10">
      <c r="A27" s="199"/>
      <c r="B27" s="1217"/>
      <c r="C27" s="1037"/>
      <c r="D27" s="202"/>
      <c r="E27" s="188"/>
      <c r="F27" s="166"/>
      <c r="G27" s="189"/>
      <c r="H27" s="188"/>
      <c r="I27" s="168"/>
      <c r="J27" s="165"/>
    </row>
    <row r="28" spans="1:10">
      <c r="A28" s="190" t="s">
        <v>764</v>
      </c>
      <c r="B28" s="1222" t="str">
        <f>+'MANO DE OBRA'!A68</f>
        <v xml:space="preserve">CUADRILLA "AA" (Albañileria) </v>
      </c>
      <c r="C28" s="1212"/>
      <c r="D28" s="178">
        <v>1</v>
      </c>
      <c r="E28" s="825">
        <f>+'MANO DE OBRA'!D78</f>
        <v>44538.65</v>
      </c>
      <c r="F28" s="166">
        <v>1.84</v>
      </c>
      <c r="G28" s="189">
        <f>+E28*F28*D28</f>
        <v>81951.12</v>
      </c>
      <c r="H28" s="188">
        <v>3</v>
      </c>
      <c r="I28" s="166">
        <f>+G28/H28</f>
        <v>27317.040000000001</v>
      </c>
      <c r="J28" s="165"/>
    </row>
    <row r="29" spans="1:10">
      <c r="A29" s="190" t="s">
        <v>775</v>
      </c>
      <c r="B29" s="483"/>
      <c r="C29" s="477"/>
      <c r="D29" s="178"/>
      <c r="E29" s="483"/>
      <c r="F29" s="166"/>
      <c r="G29" s="189"/>
      <c r="H29" s="188"/>
      <c r="I29" s="166"/>
      <c r="J29" s="165"/>
    </row>
    <row r="30" spans="1:10">
      <c r="A30" s="191"/>
      <c r="B30" s="183"/>
      <c r="C30" s="183"/>
      <c r="D30" s="206"/>
      <c r="E30" s="193"/>
      <c r="F30" s="170"/>
      <c r="G30" s="192"/>
      <c r="H30" s="193"/>
      <c r="I30" s="170" t="str">
        <f>IFERROR(F30/H30, "")</f>
        <v/>
      </c>
      <c r="J30" s="165"/>
    </row>
    <row r="31" spans="1:10">
      <c r="A31" s="173"/>
      <c r="B31" s="165"/>
      <c r="C31" s="165"/>
      <c r="D31" s="477"/>
      <c r="E31" s="165"/>
      <c r="F31" s="165"/>
      <c r="G31" s="165"/>
      <c r="H31" s="165"/>
      <c r="I31" s="174" t="s">
        <v>748</v>
      </c>
      <c r="J31" s="175">
        <f>SUM(I27:I30)</f>
        <v>27317.040000000001</v>
      </c>
    </row>
    <row r="32" spans="1:10">
      <c r="A32" s="173"/>
      <c r="B32" s="165"/>
      <c r="C32" s="165"/>
      <c r="D32" s="477"/>
      <c r="E32" s="165"/>
      <c r="F32" s="165"/>
      <c r="G32" s="165"/>
      <c r="H32" s="165"/>
      <c r="I32" s="165"/>
      <c r="J32" s="165"/>
    </row>
    <row r="33" spans="1:10">
      <c r="A33" s="173"/>
      <c r="B33" s="165"/>
      <c r="C33" s="165"/>
      <c r="D33" s="477"/>
      <c r="E33" s="165"/>
      <c r="F33" s="165"/>
      <c r="G33" s="1210" t="s">
        <v>765</v>
      </c>
      <c r="H33" s="1082"/>
      <c r="I33" s="1035"/>
      <c r="J33" s="195">
        <f>ROUND(+J12+J18+J24+J31,0)</f>
        <v>216684</v>
      </c>
    </row>
    <row r="37" spans="1:10">
      <c r="B37" s="207" t="s">
        <v>766</v>
      </c>
      <c r="C37" s="142" t="s">
        <v>767</v>
      </c>
    </row>
    <row r="38" spans="1:10">
      <c r="C38" s="165" t="s">
        <v>768</v>
      </c>
    </row>
    <row r="39" spans="1:10">
      <c r="C39" s="165"/>
    </row>
    <row r="40" spans="1:10">
      <c r="C40" s="165"/>
    </row>
    <row r="42" spans="1:10">
      <c r="B42" s="207" t="s">
        <v>769</v>
      </c>
      <c r="C42" s="142" t="s">
        <v>770</v>
      </c>
    </row>
    <row r="43" spans="1:10">
      <c r="C43" s="165" t="s">
        <v>771</v>
      </c>
    </row>
  </sheetData>
  <mergeCells count="20">
    <mergeCell ref="B22:C22"/>
    <mergeCell ref="B27:C27"/>
    <mergeCell ref="G33:I33"/>
    <mergeCell ref="B11:C11"/>
    <mergeCell ref="A1:J1"/>
    <mergeCell ref="B10:C10"/>
    <mergeCell ref="B28:C28"/>
    <mergeCell ref="B9:C9"/>
    <mergeCell ref="B15:C15"/>
    <mergeCell ref="B26:C26"/>
    <mergeCell ref="B20:C20"/>
    <mergeCell ref="A3:J3"/>
    <mergeCell ref="A2:J2"/>
    <mergeCell ref="B4:H4"/>
    <mergeCell ref="B23:C23"/>
    <mergeCell ref="B14:C14"/>
    <mergeCell ref="B17:C17"/>
    <mergeCell ref="B8:C8"/>
    <mergeCell ref="B16:C16"/>
    <mergeCell ref="B7:C7"/>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pageSetUpPr fitToPage="1"/>
  </sheetPr>
  <dimension ref="A1:J46"/>
  <sheetViews>
    <sheetView view="pageBreakPreview" zoomScale="75" zoomScaleNormal="100" zoomScaleSheetLayoutView="75" workbookViewId="0">
      <selection activeCell="H8" sqref="H8:H9"/>
    </sheetView>
  </sheetViews>
  <sheetFormatPr baseColWidth="10" defaultRowHeight="12.75"/>
  <cols>
    <col min="3" max="3" width="17.7109375" customWidth="1"/>
    <col min="9" max="9" width="12" bestFit="1" customWidth="1"/>
    <col min="10" max="10" width="12.42578125" bestFit="1" customWidth="1"/>
  </cols>
  <sheetData>
    <row r="1" spans="1:10" ht="13.9" customHeight="1" thickBot="1">
      <c r="A1" s="1218" t="s">
        <v>733</v>
      </c>
      <c r="B1" s="1095"/>
      <c r="C1" s="1095"/>
      <c r="D1" s="1095"/>
      <c r="E1" s="1095"/>
      <c r="F1" s="1095"/>
      <c r="G1" s="1095"/>
      <c r="H1" s="1095"/>
      <c r="I1" s="1095"/>
      <c r="J1" s="1096"/>
    </row>
    <row r="2" spans="1:10" ht="31.15"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75" customHeight="1">
      <c r="A3" s="1219" t="str">
        <f>+PTTO!B11</f>
        <v>Aparatos</v>
      </c>
      <c r="B3" s="1054"/>
      <c r="C3" s="1054"/>
      <c r="D3" s="1054"/>
      <c r="E3" s="1054"/>
      <c r="F3" s="1054"/>
      <c r="G3" s="1054"/>
      <c r="H3" s="1054"/>
      <c r="I3" s="1054"/>
      <c r="J3" s="1093"/>
    </row>
    <row r="4" spans="1:10" ht="28.5" customHeight="1">
      <c r="A4" s="226" t="s">
        <v>734</v>
      </c>
      <c r="B4" s="1229" t="str">
        <f>+PTTO!B12</f>
        <v>Aire acondicionado de 36000 btu</v>
      </c>
      <c r="C4" s="1082"/>
      <c r="D4" s="1082"/>
      <c r="E4" s="1082"/>
      <c r="F4" s="1082"/>
      <c r="G4" s="1082"/>
      <c r="H4" s="1035"/>
      <c r="I4" s="316" t="s">
        <v>735</v>
      </c>
      <c r="J4" s="317" t="s">
        <v>462</v>
      </c>
    </row>
    <row r="5" spans="1:10">
      <c r="A5" s="197" t="str">
        <f>+PTTO!A12</f>
        <v>2.1</v>
      </c>
      <c r="B5" s="162"/>
      <c r="C5" s="162"/>
      <c r="D5" s="163"/>
      <c r="E5" s="162"/>
      <c r="F5" s="162"/>
      <c r="G5" s="162">
        <v>397900</v>
      </c>
      <c r="H5" s="162"/>
      <c r="I5" s="162"/>
      <c r="J5" s="198"/>
    </row>
    <row r="6" spans="1:10">
      <c r="A6" s="318"/>
      <c r="B6" s="319" t="s">
        <v>736</v>
      </c>
      <c r="C6" s="320"/>
      <c r="D6" s="321"/>
      <c r="E6" s="320"/>
      <c r="F6" s="320"/>
      <c r="G6" s="320"/>
      <c r="H6" s="320"/>
      <c r="I6" s="320"/>
      <c r="J6" s="320"/>
    </row>
    <row r="7" spans="1:10">
      <c r="A7" s="322" t="s">
        <v>737</v>
      </c>
      <c r="B7" s="1232" t="s">
        <v>738</v>
      </c>
      <c r="C7" s="1052"/>
      <c r="D7" s="484" t="s">
        <v>739</v>
      </c>
      <c r="E7" s="323" t="s">
        <v>740</v>
      </c>
      <c r="F7" s="484" t="s">
        <v>520</v>
      </c>
      <c r="G7" s="323" t="s">
        <v>509</v>
      </c>
      <c r="H7" s="323" t="s">
        <v>741</v>
      </c>
      <c r="I7" s="323" t="s">
        <v>742</v>
      </c>
      <c r="J7" s="320"/>
    </row>
    <row r="8" spans="1:10">
      <c r="A8" s="324" t="s">
        <v>743</v>
      </c>
      <c r="B8" s="1230" t="s">
        <v>744</v>
      </c>
      <c r="C8" s="1052"/>
      <c r="D8" s="321" t="s">
        <v>745</v>
      </c>
      <c r="E8" s="325">
        <v>5000</v>
      </c>
      <c r="F8" s="482" t="s">
        <v>858</v>
      </c>
      <c r="G8" s="326">
        <v>1</v>
      </c>
      <c r="H8" s="327">
        <v>2</v>
      </c>
      <c r="I8" s="325">
        <v>2500</v>
      </c>
      <c r="J8" s="320"/>
    </row>
    <row r="9" spans="1:10">
      <c r="A9" s="328"/>
      <c r="B9" s="1227"/>
      <c r="C9" s="1212"/>
      <c r="D9" s="321"/>
      <c r="E9" s="329"/>
      <c r="F9" s="326"/>
      <c r="G9" s="326"/>
      <c r="H9" s="327"/>
      <c r="I9" s="329"/>
      <c r="J9" s="320"/>
    </row>
    <row r="10" spans="1:10">
      <c r="A10" s="330"/>
      <c r="B10" s="1225"/>
      <c r="C10" s="1055"/>
      <c r="D10" s="331"/>
      <c r="E10" s="332"/>
      <c r="F10" s="333"/>
      <c r="G10" s="333"/>
      <c r="H10" s="334"/>
      <c r="I10" s="332"/>
      <c r="J10" s="320"/>
    </row>
    <row r="11" spans="1:10">
      <c r="A11" s="335"/>
      <c r="B11" s="320"/>
      <c r="C11" s="321"/>
      <c r="D11" s="321"/>
      <c r="E11" s="320"/>
      <c r="F11" s="320"/>
      <c r="G11" s="320"/>
      <c r="H11" s="320"/>
      <c r="I11" s="336" t="s">
        <v>748</v>
      </c>
      <c r="J11" s="337">
        <v>2500</v>
      </c>
    </row>
    <row r="12" spans="1:10">
      <c r="A12" s="335"/>
      <c r="B12" s="319" t="s">
        <v>749</v>
      </c>
      <c r="C12" s="321"/>
      <c r="D12" s="321"/>
      <c r="E12" s="320"/>
      <c r="F12" s="320"/>
      <c r="G12" s="320"/>
      <c r="H12" s="320"/>
      <c r="I12" s="320"/>
      <c r="J12" s="320"/>
    </row>
    <row r="13" spans="1:10">
      <c r="A13" s="322" t="s">
        <v>737</v>
      </c>
      <c r="B13" s="1231" t="s">
        <v>738</v>
      </c>
      <c r="C13" s="1052"/>
      <c r="D13" s="323" t="s">
        <v>520</v>
      </c>
      <c r="E13" s="323" t="s">
        <v>750</v>
      </c>
      <c r="F13" s="323" t="s">
        <v>751</v>
      </c>
      <c r="G13" s="323" t="s">
        <v>509</v>
      </c>
      <c r="H13" s="482" t="s">
        <v>742</v>
      </c>
      <c r="I13" s="323"/>
      <c r="J13" s="321"/>
    </row>
    <row r="14" spans="1:10">
      <c r="A14" s="338"/>
      <c r="B14" s="1230" t="s">
        <v>859</v>
      </c>
      <c r="C14" s="1052"/>
      <c r="D14" s="482" t="s">
        <v>520</v>
      </c>
      <c r="E14" s="482">
        <f>5397900*1.3</f>
        <v>7017270</v>
      </c>
      <c r="F14" s="339"/>
      <c r="G14" s="482">
        <v>1</v>
      </c>
      <c r="H14" s="340">
        <f t="shared" ref="H14:H24" si="0">+G14*E14+(E14*G14*F14)</f>
        <v>7017270</v>
      </c>
      <c r="I14" s="481"/>
      <c r="J14" s="321"/>
    </row>
    <row r="15" spans="1:10" ht="22.5" customHeight="1">
      <c r="A15" s="341"/>
      <c r="B15" s="1224" t="s">
        <v>860</v>
      </c>
      <c r="C15" s="1212"/>
      <c r="D15" s="229" t="s">
        <v>54</v>
      </c>
      <c r="E15" s="482">
        <v>304227</v>
      </c>
      <c r="F15" s="339">
        <v>0.05</v>
      </c>
      <c r="G15" s="482">
        <v>1</v>
      </c>
      <c r="H15" s="340">
        <f t="shared" si="0"/>
        <v>319438.34999999998</v>
      </c>
      <c r="I15" s="342"/>
      <c r="J15" s="321"/>
    </row>
    <row r="16" spans="1:10">
      <c r="A16" s="341"/>
      <c r="B16" s="1224" t="s">
        <v>861</v>
      </c>
      <c r="C16" s="1212"/>
      <c r="D16" s="229" t="s">
        <v>113</v>
      </c>
      <c r="E16" s="482">
        <v>44525</v>
      </c>
      <c r="F16" s="339">
        <v>0.05</v>
      </c>
      <c r="G16" s="482">
        <v>5</v>
      </c>
      <c r="H16" s="340">
        <f t="shared" si="0"/>
        <v>233756.25</v>
      </c>
      <c r="I16" s="342"/>
      <c r="J16" s="321"/>
    </row>
    <row r="17" spans="1:10">
      <c r="A17" s="341"/>
      <c r="B17" s="1224" t="s">
        <v>862</v>
      </c>
      <c r="C17" s="1212"/>
      <c r="D17" s="229" t="s">
        <v>863</v>
      </c>
      <c r="E17" s="482">
        <v>24272</v>
      </c>
      <c r="F17" s="339">
        <v>0.05</v>
      </c>
      <c r="G17" s="482">
        <v>5</v>
      </c>
      <c r="H17" s="340">
        <f t="shared" si="0"/>
        <v>127428</v>
      </c>
      <c r="I17" s="342"/>
      <c r="J17" s="321"/>
    </row>
    <row r="18" spans="1:10">
      <c r="A18" s="341"/>
      <c r="B18" s="1224" t="s">
        <v>864</v>
      </c>
      <c r="C18" s="1212"/>
      <c r="D18" s="229" t="s">
        <v>54</v>
      </c>
      <c r="E18" s="482">
        <v>51589</v>
      </c>
      <c r="F18" s="339">
        <v>0.05</v>
      </c>
      <c r="G18" s="482">
        <v>1</v>
      </c>
      <c r="H18" s="340">
        <f t="shared" si="0"/>
        <v>54168.45</v>
      </c>
      <c r="I18" s="342"/>
      <c r="J18" s="321"/>
    </row>
    <row r="19" spans="1:10">
      <c r="A19" s="341"/>
      <c r="B19" s="1224" t="s">
        <v>865</v>
      </c>
      <c r="C19" s="1212"/>
      <c r="D19" s="229" t="s">
        <v>113</v>
      </c>
      <c r="E19" s="482">
        <v>51589</v>
      </c>
      <c r="F19" s="339">
        <v>0.05</v>
      </c>
      <c r="G19" s="482">
        <v>5</v>
      </c>
      <c r="H19" s="340">
        <f t="shared" si="0"/>
        <v>270842.25</v>
      </c>
      <c r="I19" s="342"/>
      <c r="J19" s="321"/>
    </row>
    <row r="20" spans="1:10" ht="24.75" customHeight="1">
      <c r="A20" s="341"/>
      <c r="B20" s="1224" t="s">
        <v>866</v>
      </c>
      <c r="C20" s="1212"/>
      <c r="D20" s="229" t="s">
        <v>113</v>
      </c>
      <c r="E20" s="482">
        <v>50855</v>
      </c>
      <c r="F20" s="339">
        <v>0.05</v>
      </c>
      <c r="G20" s="482">
        <v>5</v>
      </c>
      <c r="H20" s="340">
        <f t="shared" si="0"/>
        <v>266988.75</v>
      </c>
      <c r="I20" s="342"/>
      <c r="J20" s="321"/>
    </row>
    <row r="21" spans="1:10" ht="22.5" customHeight="1">
      <c r="A21" s="341"/>
      <c r="B21" s="1224" t="s">
        <v>867</v>
      </c>
      <c r="C21" s="1212"/>
      <c r="D21" s="229" t="s">
        <v>113</v>
      </c>
      <c r="E21" s="482">
        <v>24452</v>
      </c>
      <c r="F21" s="339">
        <v>0.05</v>
      </c>
      <c r="G21" s="482">
        <v>5</v>
      </c>
      <c r="H21" s="340">
        <f t="shared" si="0"/>
        <v>128373</v>
      </c>
      <c r="I21" s="342"/>
      <c r="J21" s="321"/>
    </row>
    <row r="22" spans="1:10">
      <c r="A22" s="341"/>
      <c r="B22" s="1224" t="s">
        <v>868</v>
      </c>
      <c r="C22" s="1212"/>
      <c r="D22" s="229" t="s">
        <v>113</v>
      </c>
      <c r="E22" s="482">
        <v>46723</v>
      </c>
      <c r="F22" s="339">
        <v>0.05</v>
      </c>
      <c r="G22" s="482">
        <v>1</v>
      </c>
      <c r="H22" s="340">
        <f t="shared" si="0"/>
        <v>49059.15</v>
      </c>
      <c r="I22" s="342"/>
      <c r="J22" s="321"/>
    </row>
    <row r="23" spans="1:10" ht="28.5" customHeight="1">
      <c r="A23" s="341"/>
      <c r="B23" s="1224" t="s">
        <v>869</v>
      </c>
      <c r="C23" s="1212"/>
      <c r="D23" s="229" t="s">
        <v>54</v>
      </c>
      <c r="E23" s="482">
        <v>50705</v>
      </c>
      <c r="F23" s="339">
        <v>0.05</v>
      </c>
      <c r="G23" s="482">
        <v>1</v>
      </c>
      <c r="H23" s="340">
        <f t="shared" si="0"/>
        <v>53240.25</v>
      </c>
      <c r="I23" s="342"/>
      <c r="J23" s="321"/>
    </row>
    <row r="24" spans="1:10" ht="27" customHeight="1">
      <c r="A24" s="343"/>
      <c r="B24" s="1228" t="s">
        <v>870</v>
      </c>
      <c r="C24" s="1055"/>
      <c r="D24" s="229" t="s">
        <v>54</v>
      </c>
      <c r="E24" s="482">
        <v>290233</v>
      </c>
      <c r="F24" s="339">
        <v>0.05</v>
      </c>
      <c r="G24" s="482">
        <v>1</v>
      </c>
      <c r="H24" s="340">
        <f t="shared" si="0"/>
        <v>304744.65000000002</v>
      </c>
      <c r="I24" s="344"/>
      <c r="J24" s="345"/>
    </row>
    <row r="25" spans="1:10">
      <c r="A25" s="335"/>
      <c r="B25" s="320"/>
      <c r="C25" s="321"/>
      <c r="D25" s="229"/>
      <c r="E25" s="320"/>
      <c r="F25" s="320"/>
      <c r="G25" s="320"/>
      <c r="H25" s="320"/>
      <c r="I25" s="336" t="s">
        <v>748</v>
      </c>
      <c r="J25" s="346">
        <f>SUM(H14:H21)</f>
        <v>8418265.0500000007</v>
      </c>
    </row>
    <row r="26" spans="1:10">
      <c r="A26" s="335"/>
      <c r="B26" s="319" t="s">
        <v>755</v>
      </c>
      <c r="C26" s="320"/>
      <c r="D26" s="321"/>
      <c r="E26" s="320"/>
      <c r="F26" s="320"/>
      <c r="G26" s="320"/>
      <c r="H26" s="320"/>
      <c r="I26" s="320"/>
      <c r="J26" s="320"/>
    </row>
    <row r="27" spans="1:10">
      <c r="A27" s="322" t="s">
        <v>737</v>
      </c>
      <c r="B27" s="1234" t="s">
        <v>756</v>
      </c>
      <c r="C27" s="1035"/>
      <c r="D27" s="484" t="s">
        <v>520</v>
      </c>
      <c r="E27" s="323" t="s">
        <v>509</v>
      </c>
      <c r="F27" s="323" t="s">
        <v>757</v>
      </c>
      <c r="G27" s="323" t="s">
        <v>501</v>
      </c>
      <c r="H27" s="323" t="s">
        <v>742</v>
      </c>
      <c r="I27" s="323"/>
      <c r="J27" s="320"/>
    </row>
    <row r="28" spans="1:10" ht="12.75" customHeight="1">
      <c r="A28" s="322"/>
      <c r="B28" s="1226" t="s">
        <v>871</v>
      </c>
      <c r="C28" s="1035"/>
      <c r="D28" s="347" t="s">
        <v>520</v>
      </c>
      <c r="E28" s="348">
        <v>1</v>
      </c>
      <c r="F28" s="347"/>
      <c r="G28" s="348">
        <v>30000</v>
      </c>
      <c r="H28" s="348">
        <v>30000</v>
      </c>
      <c r="I28" s="484"/>
      <c r="J28" s="320"/>
    </row>
    <row r="29" spans="1:10">
      <c r="A29" s="335"/>
      <c r="B29" s="320"/>
      <c r="C29" s="320"/>
      <c r="D29" s="321"/>
      <c r="E29" s="320"/>
      <c r="F29" s="320"/>
      <c r="G29" s="320"/>
      <c r="H29" s="320"/>
      <c r="I29" s="336" t="s">
        <v>748</v>
      </c>
      <c r="J29" s="337">
        <v>30000</v>
      </c>
    </row>
    <row r="30" spans="1:10">
      <c r="A30" s="322" t="s">
        <v>737</v>
      </c>
      <c r="B30" s="1235" t="s">
        <v>759</v>
      </c>
      <c r="C30" s="1039"/>
      <c r="D30" s="323" t="s">
        <v>509</v>
      </c>
      <c r="E30" s="482" t="s">
        <v>856</v>
      </c>
      <c r="F30" s="323" t="s">
        <v>761</v>
      </c>
      <c r="G30" s="482" t="s">
        <v>762</v>
      </c>
      <c r="H30" s="323" t="s">
        <v>741</v>
      </c>
      <c r="I30" s="482" t="s">
        <v>763</v>
      </c>
      <c r="J30" s="321"/>
    </row>
    <row r="31" spans="1:10">
      <c r="A31" s="338"/>
      <c r="B31" s="1232"/>
      <c r="C31" s="1052"/>
      <c r="D31" s="349"/>
      <c r="E31" s="350"/>
      <c r="F31" s="351"/>
      <c r="G31" s="350"/>
      <c r="H31" s="351"/>
      <c r="I31" s="350"/>
      <c r="J31" s="321"/>
    </row>
    <row r="32" spans="1:10">
      <c r="A32" s="341" t="s">
        <v>685</v>
      </c>
      <c r="B32" s="1227" t="str">
        <f>+'MANO DE OBRA'!A80</f>
        <v xml:space="preserve">CUADRILLA "BB" (Instalaciones) </v>
      </c>
      <c r="C32" s="1212"/>
      <c r="D32" s="352">
        <v>1</v>
      </c>
      <c r="E32" s="838">
        <f>+'MANO DE OBRA'!D90</f>
        <v>48992.51</v>
      </c>
      <c r="F32" s="353">
        <f>+'MANO DE OBRA'!E40</f>
        <v>1.85</v>
      </c>
      <c r="G32" s="354">
        <f>+F32*E32</f>
        <v>90636.14</v>
      </c>
      <c r="H32" s="839">
        <v>0.2</v>
      </c>
      <c r="I32" s="354">
        <f>+G32/H32</f>
        <v>453180.7</v>
      </c>
      <c r="J32" s="321"/>
    </row>
    <row r="33" spans="1:10">
      <c r="A33" s="343" t="s">
        <v>872</v>
      </c>
      <c r="B33" s="1225"/>
      <c r="C33" s="1055"/>
      <c r="D33" s="355"/>
      <c r="E33" s="356"/>
      <c r="F33" s="356"/>
      <c r="G33" s="357"/>
      <c r="H33" s="840"/>
      <c r="I33" s="357"/>
      <c r="J33" s="320"/>
    </row>
    <row r="34" spans="1:10">
      <c r="A34" s="358"/>
      <c r="B34" s="320"/>
      <c r="C34" s="320"/>
      <c r="D34" s="321"/>
      <c r="E34" s="359"/>
      <c r="F34" s="320"/>
      <c r="G34" s="320"/>
      <c r="H34" s="320">
        <v>0.1</v>
      </c>
      <c r="I34" s="336" t="s">
        <v>748</v>
      </c>
      <c r="J34" s="337">
        <f>SUM(I32:I33)</f>
        <v>453180.7</v>
      </c>
    </row>
    <row r="35" spans="1:10">
      <c r="A35" s="455"/>
      <c r="B35" s="1223"/>
      <c r="C35" s="1037"/>
      <c r="D35" s="220"/>
      <c r="E35" s="165"/>
      <c r="F35" s="165"/>
      <c r="G35" s="221"/>
      <c r="H35" s="841"/>
      <c r="I35" s="221"/>
      <c r="J35" s="477"/>
    </row>
    <row r="37" spans="1:10">
      <c r="G37" s="1233" t="s">
        <v>765</v>
      </c>
      <c r="H37" s="1097"/>
      <c r="I37" s="1033"/>
      <c r="J37" s="360">
        <f>+J34+J29+J25+J11</f>
        <v>8903945.75</v>
      </c>
    </row>
    <row r="40" spans="1:10">
      <c r="B40" s="207" t="s">
        <v>766</v>
      </c>
      <c r="C40" s="225" t="s">
        <v>767</v>
      </c>
    </row>
    <row r="41" spans="1:10">
      <c r="C41" s="165" t="s">
        <v>768</v>
      </c>
    </row>
    <row r="42" spans="1:10">
      <c r="C42" s="165"/>
    </row>
    <row r="43" spans="1:10">
      <c r="C43" s="165"/>
    </row>
    <row r="45" spans="1:10">
      <c r="B45" s="207" t="s">
        <v>769</v>
      </c>
      <c r="C45" s="225" t="s">
        <v>770</v>
      </c>
    </row>
    <row r="46" spans="1:10">
      <c r="C46" s="165" t="s">
        <v>771</v>
      </c>
    </row>
  </sheetData>
  <mergeCells count="28">
    <mergeCell ref="B16:C16"/>
    <mergeCell ref="B7:C7"/>
    <mergeCell ref="G37:I37"/>
    <mergeCell ref="B22:C22"/>
    <mergeCell ref="B31:C31"/>
    <mergeCell ref="B27:C27"/>
    <mergeCell ref="B18:C18"/>
    <mergeCell ref="B21:C21"/>
    <mergeCell ref="B30:C30"/>
    <mergeCell ref="B33:C33"/>
    <mergeCell ref="B32:C32"/>
    <mergeCell ref="B35:C35"/>
    <mergeCell ref="A1:J1"/>
    <mergeCell ref="B19:C19"/>
    <mergeCell ref="B10:C10"/>
    <mergeCell ref="B28:C28"/>
    <mergeCell ref="B9:C9"/>
    <mergeCell ref="B24:C24"/>
    <mergeCell ref="B15:C15"/>
    <mergeCell ref="B20:C20"/>
    <mergeCell ref="A3:J3"/>
    <mergeCell ref="A2:J2"/>
    <mergeCell ref="B4:H4"/>
    <mergeCell ref="B23:C23"/>
    <mergeCell ref="B14:C14"/>
    <mergeCell ref="B17:C17"/>
    <mergeCell ref="B8:C8"/>
    <mergeCell ref="B13:C13"/>
  </mergeCells>
  <printOptions horizontalCentered="1" verticalCentered="1"/>
  <pageMargins left="0.70866141732283472" right="0.70866141732283472" top="0.74803149606299213" bottom="0.74803149606299213" header="0.31496062992125984" footer="0.31496062992125984"/>
  <pageSetup scale="75"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pageSetUpPr fitToPage="1"/>
  </sheetPr>
  <dimension ref="A1:J45"/>
  <sheetViews>
    <sheetView view="pageBreakPreview" topLeftCell="A13" zoomScale="178" zoomScaleNormal="100" zoomScaleSheetLayoutView="178" workbookViewId="0">
      <selection activeCell="A3" sqref="A3:J3"/>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0"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75" customHeight="1">
      <c r="A3" s="1219" t="str">
        <f>+PTTO!B14</f>
        <v>Carpinteria Metalica y de madera</v>
      </c>
      <c r="B3" s="1054"/>
      <c r="C3" s="1054"/>
      <c r="D3" s="1054"/>
      <c r="E3" s="1054"/>
      <c r="F3" s="1054"/>
      <c r="G3" s="1054"/>
      <c r="H3" s="1054"/>
      <c r="I3" s="1054"/>
      <c r="J3" s="1093"/>
    </row>
    <row r="4" spans="1:10" ht="28.5" customHeight="1">
      <c r="A4" s="226" t="s">
        <v>734</v>
      </c>
      <c r="B4" s="1240" t="str">
        <f>+PTTO!B15</f>
        <v>Puertas  metalica calibre 20 chapa 1,00x 2,00 h puerta salida parqueadero</v>
      </c>
      <c r="C4" s="1082"/>
      <c r="D4" s="1082"/>
      <c r="E4" s="1082"/>
      <c r="F4" s="1082"/>
      <c r="G4" s="1082"/>
      <c r="H4" s="1035"/>
      <c r="I4" s="316" t="s">
        <v>735</v>
      </c>
      <c r="J4" s="317" t="str">
        <f>+PTTO!C15</f>
        <v>M2</v>
      </c>
    </row>
    <row r="5" spans="1:10">
      <c r="A5" s="197" t="str">
        <f>+PTTO!A15</f>
        <v>3.1</v>
      </c>
      <c r="B5" s="162"/>
      <c r="C5" s="162"/>
      <c r="D5" s="163"/>
      <c r="E5" s="162"/>
      <c r="F5" s="162"/>
      <c r="G5" s="162"/>
      <c r="H5" s="162"/>
      <c r="I5" s="162"/>
      <c r="J5" s="198"/>
    </row>
    <row r="6" spans="1:10">
      <c r="A6" s="173"/>
      <c r="B6" s="176" t="s">
        <v>736</v>
      </c>
      <c r="C6" s="165"/>
      <c r="D6" s="477"/>
      <c r="E6" s="165"/>
      <c r="F6" s="165"/>
      <c r="G6" s="165"/>
      <c r="H6" s="165"/>
      <c r="I6" s="165"/>
      <c r="J6" s="165"/>
    </row>
    <row r="7" spans="1:10">
      <c r="A7" s="361" t="s">
        <v>737</v>
      </c>
      <c r="B7" s="1216" t="s">
        <v>738</v>
      </c>
      <c r="C7" s="1052"/>
      <c r="D7" s="471" t="s">
        <v>739</v>
      </c>
      <c r="E7" s="485" t="s">
        <v>740</v>
      </c>
      <c r="F7" s="471" t="s">
        <v>520</v>
      </c>
      <c r="G7" s="485" t="s">
        <v>509</v>
      </c>
      <c r="H7" s="485" t="s">
        <v>741</v>
      </c>
      <c r="I7" s="485" t="s">
        <v>742</v>
      </c>
      <c r="J7" s="165"/>
    </row>
    <row r="8" spans="1:10">
      <c r="A8" s="203" t="s">
        <v>743</v>
      </c>
      <c r="B8" s="1213" t="s">
        <v>744</v>
      </c>
      <c r="C8" s="1052"/>
      <c r="D8" s="477" t="s">
        <v>745</v>
      </c>
      <c r="E8" s="362">
        <v>100000</v>
      </c>
      <c r="F8" s="486" t="s">
        <v>858</v>
      </c>
      <c r="G8" s="178">
        <v>1</v>
      </c>
      <c r="H8" s="167">
        <v>10</v>
      </c>
      <c r="I8" s="362">
        <f>IFERROR(E8*G8/H8, "")</f>
        <v>10000</v>
      </c>
      <c r="J8" s="165"/>
    </row>
    <row r="9" spans="1:10">
      <c r="A9" s="204"/>
      <c r="B9" s="1211" t="s">
        <v>873</v>
      </c>
      <c r="C9" s="1212"/>
      <c r="D9" s="477" t="s">
        <v>874</v>
      </c>
      <c r="E9" s="166">
        <v>30000</v>
      </c>
      <c r="F9" s="178" t="s">
        <v>858</v>
      </c>
      <c r="G9" s="178">
        <v>1</v>
      </c>
      <c r="H9" s="167">
        <v>4</v>
      </c>
      <c r="I9" s="166">
        <f>IFERROR(E9*G9/H9, "")</f>
        <v>7500</v>
      </c>
      <c r="J9" s="165"/>
    </row>
    <row r="10" spans="1:10">
      <c r="A10" s="205"/>
      <c r="B10" s="1215" t="s">
        <v>875</v>
      </c>
      <c r="C10" s="1055"/>
      <c r="D10" s="183" t="s">
        <v>874</v>
      </c>
      <c r="E10" s="170">
        <v>55000</v>
      </c>
      <c r="F10" s="171" t="s">
        <v>858</v>
      </c>
      <c r="G10" s="171">
        <v>1</v>
      </c>
      <c r="H10" s="172">
        <v>6</v>
      </c>
      <c r="I10" s="170">
        <f>IFERROR(E10*G10/H10, "")</f>
        <v>9166.67</v>
      </c>
      <c r="J10" s="165"/>
    </row>
    <row r="11" spans="1:10">
      <c r="A11" s="194"/>
      <c r="B11" s="165"/>
      <c r="C11" s="477"/>
      <c r="D11" s="477"/>
      <c r="E11" s="165"/>
      <c r="F11" s="165"/>
      <c r="G11" s="165"/>
      <c r="H11" s="165"/>
      <c r="I11" s="174" t="s">
        <v>748</v>
      </c>
      <c r="J11" s="363">
        <f>SUM(I8:I10)</f>
        <v>26666.67</v>
      </c>
    </row>
    <row r="12" spans="1:10">
      <c r="A12" s="194"/>
      <c r="B12" s="176" t="s">
        <v>749</v>
      </c>
      <c r="C12" s="477"/>
      <c r="D12" s="477"/>
      <c r="E12" s="165"/>
      <c r="F12" s="165"/>
      <c r="G12" s="165"/>
      <c r="H12" s="165"/>
      <c r="I12" s="165"/>
      <c r="J12" s="165"/>
    </row>
    <row r="13" spans="1:10">
      <c r="A13" s="361" t="s">
        <v>737</v>
      </c>
      <c r="B13" s="1237" t="s">
        <v>738</v>
      </c>
      <c r="C13" s="1033"/>
      <c r="D13" s="485" t="s">
        <v>520</v>
      </c>
      <c r="E13" s="485" t="s">
        <v>750</v>
      </c>
      <c r="F13" s="485" t="s">
        <v>751</v>
      </c>
      <c r="G13" s="485" t="s">
        <v>509</v>
      </c>
      <c r="H13" s="485" t="s">
        <v>742</v>
      </c>
      <c r="I13" s="485"/>
      <c r="J13" s="477"/>
    </row>
    <row r="14" spans="1:10" ht="12.75" customHeight="1">
      <c r="A14" s="190"/>
      <c r="B14" s="1236" t="s">
        <v>876</v>
      </c>
      <c r="C14" s="1212"/>
      <c r="D14" s="478" t="s">
        <v>338</v>
      </c>
      <c r="E14" s="166">
        <v>255000</v>
      </c>
      <c r="F14" s="181">
        <v>0.05</v>
      </c>
      <c r="G14" s="167">
        <v>1</v>
      </c>
      <c r="H14" s="182">
        <f t="shared" ref="H14:H19" si="0">IFERROR(E14*G14*(1+F14), "")</f>
        <v>267750</v>
      </c>
      <c r="I14" s="478"/>
      <c r="J14" s="165"/>
    </row>
    <row r="15" spans="1:10">
      <c r="A15" s="190"/>
      <c r="B15" s="483" t="s">
        <v>877</v>
      </c>
      <c r="C15" s="473"/>
      <c r="D15" s="478" t="s">
        <v>878</v>
      </c>
      <c r="E15" s="166">
        <v>72000</v>
      </c>
      <c r="F15" s="181">
        <v>0.05</v>
      </c>
      <c r="G15" s="167">
        <v>0.05</v>
      </c>
      <c r="H15" s="182">
        <f t="shared" si="0"/>
        <v>3780</v>
      </c>
      <c r="I15" s="478"/>
      <c r="J15" s="165"/>
    </row>
    <row r="16" spans="1:10">
      <c r="A16" s="190"/>
      <c r="B16" s="483" t="s">
        <v>879</v>
      </c>
      <c r="C16" s="473"/>
      <c r="D16" s="478" t="s">
        <v>880</v>
      </c>
      <c r="E16" s="166">
        <v>12500</v>
      </c>
      <c r="F16" s="181">
        <v>0.05</v>
      </c>
      <c r="G16" s="167">
        <v>9.5000000000000001E-2</v>
      </c>
      <c r="H16" s="182">
        <f t="shared" si="0"/>
        <v>1246.8800000000001</v>
      </c>
      <c r="I16" s="478"/>
      <c r="J16" s="165"/>
    </row>
    <row r="17" spans="1:10">
      <c r="A17" s="190"/>
      <c r="B17" s="1236" t="s">
        <v>881</v>
      </c>
      <c r="C17" s="1212"/>
      <c r="D17" s="478" t="s">
        <v>284</v>
      </c>
      <c r="E17" s="208">
        <v>25000</v>
      </c>
      <c r="F17" s="181">
        <v>0.05</v>
      </c>
      <c r="G17" s="167">
        <v>0.1</v>
      </c>
      <c r="H17" s="182">
        <f t="shared" si="0"/>
        <v>2625</v>
      </c>
      <c r="I17" s="478"/>
      <c r="J17" s="165"/>
    </row>
    <row r="18" spans="1:10">
      <c r="A18" s="190"/>
      <c r="B18" s="483" t="s">
        <v>882</v>
      </c>
      <c r="C18" s="473"/>
      <c r="D18" s="478" t="s">
        <v>54</v>
      </c>
      <c r="E18" s="208">
        <v>100000</v>
      </c>
      <c r="F18" s="181">
        <v>0.05</v>
      </c>
      <c r="G18" s="167">
        <v>1</v>
      </c>
      <c r="H18" s="182">
        <f t="shared" si="0"/>
        <v>105000</v>
      </c>
      <c r="I18" s="478"/>
      <c r="J18" s="165"/>
    </row>
    <row r="19" spans="1:10">
      <c r="A19" s="201"/>
      <c r="B19" s="1239" t="s">
        <v>883</v>
      </c>
      <c r="C19" s="1055"/>
      <c r="D19" s="209" t="s">
        <v>878</v>
      </c>
      <c r="E19" s="210">
        <v>72000</v>
      </c>
      <c r="F19" s="184">
        <v>0.05</v>
      </c>
      <c r="G19" s="172">
        <v>0.04</v>
      </c>
      <c r="H19" s="185">
        <f t="shared" si="0"/>
        <v>3024</v>
      </c>
      <c r="I19" s="169"/>
      <c r="J19" s="211"/>
    </row>
    <row r="20" spans="1:10">
      <c r="A20" s="194"/>
      <c r="B20" s="165"/>
      <c r="C20" s="477"/>
      <c r="D20" s="477"/>
      <c r="E20" s="165"/>
      <c r="F20" s="165"/>
      <c r="G20" s="165"/>
      <c r="H20" s="165"/>
      <c r="I20" s="174" t="s">
        <v>748</v>
      </c>
      <c r="J20" s="212">
        <f>SUM(H14:H19)</f>
        <v>383425.88</v>
      </c>
    </row>
    <row r="21" spans="1:10">
      <c r="A21" s="194"/>
      <c r="B21" s="176" t="s">
        <v>755</v>
      </c>
      <c r="C21" s="165"/>
      <c r="D21" s="477"/>
      <c r="E21" s="165"/>
      <c r="F21" s="165"/>
      <c r="G21" s="165"/>
      <c r="H21" s="165"/>
      <c r="I21" s="165"/>
      <c r="J21" s="165"/>
    </row>
    <row r="22" spans="1:10">
      <c r="A22" s="361" t="s">
        <v>737</v>
      </c>
      <c r="B22" s="1214" t="s">
        <v>756</v>
      </c>
      <c r="C22" s="1035"/>
      <c r="D22" s="471" t="s">
        <v>520</v>
      </c>
      <c r="E22" s="485" t="s">
        <v>509</v>
      </c>
      <c r="F22" s="485" t="s">
        <v>757</v>
      </c>
      <c r="G22" s="485" t="s">
        <v>501</v>
      </c>
      <c r="H22" s="485" t="s">
        <v>742</v>
      </c>
      <c r="I22" s="485"/>
      <c r="J22" s="165"/>
    </row>
    <row r="23" spans="1:10">
      <c r="A23" s="364"/>
      <c r="B23" s="474"/>
      <c r="C23" s="475"/>
      <c r="D23" s="486"/>
      <c r="E23" s="486"/>
      <c r="F23" s="486"/>
      <c r="G23" s="486"/>
      <c r="H23" s="486"/>
      <c r="I23" s="486"/>
      <c r="J23" s="165"/>
    </row>
    <row r="24" spans="1:10">
      <c r="A24" s="190"/>
      <c r="B24" s="472" t="s">
        <v>884</v>
      </c>
      <c r="C24" s="478"/>
      <c r="D24" s="178" t="s">
        <v>338</v>
      </c>
      <c r="E24" s="178">
        <v>1</v>
      </c>
      <c r="F24" s="178">
        <v>5</v>
      </c>
      <c r="G24" s="178">
        <v>500</v>
      </c>
      <c r="H24" s="178">
        <f>+G24*F24*E24</f>
        <v>2500</v>
      </c>
      <c r="I24" s="178"/>
      <c r="J24" s="165"/>
    </row>
    <row r="25" spans="1:10">
      <c r="A25" s="190"/>
      <c r="B25" s="167"/>
      <c r="C25" s="478"/>
      <c r="D25" s="178"/>
      <c r="E25" s="178"/>
      <c r="F25" s="178"/>
      <c r="G25" s="178"/>
      <c r="H25" s="178"/>
      <c r="I25" s="178"/>
      <c r="J25" s="165"/>
    </row>
    <row r="26" spans="1:10">
      <c r="A26" s="201"/>
      <c r="B26" s="213"/>
      <c r="C26" s="214"/>
      <c r="D26" s="215"/>
      <c r="E26" s="216"/>
      <c r="F26" s="215"/>
      <c r="G26" s="216"/>
      <c r="H26" s="216"/>
      <c r="I26" s="171"/>
      <c r="J26" s="165"/>
    </row>
    <row r="27" spans="1:10">
      <c r="A27" s="194"/>
      <c r="B27" s="165"/>
      <c r="C27" s="165"/>
      <c r="D27" s="477"/>
      <c r="E27" s="165"/>
      <c r="F27" s="165"/>
      <c r="G27" s="165"/>
      <c r="H27" s="165"/>
      <c r="I27" s="174" t="s">
        <v>748</v>
      </c>
      <c r="J27" s="363">
        <f>+H26+H25+H24</f>
        <v>2500</v>
      </c>
    </row>
    <row r="28" spans="1:10">
      <c r="A28" s="194"/>
      <c r="B28" s="176" t="s">
        <v>758</v>
      </c>
      <c r="C28" s="165"/>
      <c r="D28" s="477"/>
      <c r="E28" s="165"/>
      <c r="F28" s="165"/>
      <c r="G28" s="165"/>
      <c r="H28" s="165"/>
      <c r="I28" s="165"/>
      <c r="J28" s="165"/>
    </row>
    <row r="29" spans="1:10">
      <c r="A29" s="361" t="s">
        <v>737</v>
      </c>
      <c r="B29" s="1238" t="s">
        <v>759</v>
      </c>
      <c r="C29" s="1039"/>
      <c r="D29" s="485" t="s">
        <v>509</v>
      </c>
      <c r="E29" s="486" t="s">
        <v>856</v>
      </c>
      <c r="F29" s="485" t="s">
        <v>761</v>
      </c>
      <c r="G29" s="486" t="s">
        <v>762</v>
      </c>
      <c r="H29" s="485" t="s">
        <v>741</v>
      </c>
      <c r="I29" s="486" t="s">
        <v>763</v>
      </c>
      <c r="J29" s="477"/>
    </row>
    <row r="30" spans="1:10">
      <c r="A30" s="364"/>
      <c r="B30" s="1238"/>
      <c r="C30" s="1039"/>
      <c r="D30" s="365"/>
      <c r="E30" s="366"/>
      <c r="F30" s="486"/>
      <c r="G30" s="366"/>
      <c r="H30" s="486"/>
      <c r="I30" s="366"/>
      <c r="J30" s="477"/>
    </row>
    <row r="31" spans="1:10">
      <c r="A31" s="190" t="s">
        <v>685</v>
      </c>
      <c r="B31" s="1211" t="str">
        <f>+'MANO DE OBRA'!A104</f>
        <v xml:space="preserve">CUADRILLA "DD" (Carpinterias) </v>
      </c>
      <c r="C31" s="1212"/>
      <c r="D31" s="223">
        <v>1</v>
      </c>
      <c r="E31" s="842">
        <f>+'MANO DE OBRA'!D114</f>
        <v>53446.38</v>
      </c>
      <c r="F31" s="166">
        <f>+'MANO DE OBRA'!E40</f>
        <v>1.85</v>
      </c>
      <c r="G31" s="218">
        <f>D31*E31*F31</f>
        <v>98875.8</v>
      </c>
      <c r="H31" s="843">
        <v>0.4</v>
      </c>
      <c r="I31" s="218">
        <f>+G31/H31</f>
        <v>247189.5</v>
      </c>
      <c r="J31" s="477"/>
    </row>
    <row r="32" spans="1:10">
      <c r="A32" s="201" t="s">
        <v>872</v>
      </c>
      <c r="B32" s="1215"/>
      <c r="C32" s="1055"/>
      <c r="D32" s="215"/>
      <c r="E32" s="185"/>
      <c r="F32" s="171"/>
      <c r="G32" s="216"/>
      <c r="H32" s="844"/>
      <c r="I32" s="216"/>
      <c r="J32" s="165"/>
    </row>
    <row r="33" spans="1:10">
      <c r="A33" s="173"/>
      <c r="B33" s="165"/>
      <c r="C33" s="165"/>
      <c r="D33" s="477"/>
      <c r="E33" s="219"/>
      <c r="F33" s="165"/>
      <c r="G33" s="165"/>
      <c r="H33" s="165"/>
      <c r="I33" s="174" t="s">
        <v>748</v>
      </c>
      <c r="J33" s="363">
        <f>SUM(I30:I32)</f>
        <v>247189.5</v>
      </c>
    </row>
    <row r="35" spans="1:10">
      <c r="G35" s="1233" t="s">
        <v>765</v>
      </c>
      <c r="H35" s="1097"/>
      <c r="I35" s="1033"/>
      <c r="J35" s="360">
        <f>SUM(J11:J33)</f>
        <v>659782.05000000005</v>
      </c>
    </row>
    <row r="39" spans="1:10">
      <c r="B39" s="207" t="s">
        <v>766</v>
      </c>
      <c r="C39" s="225" t="s">
        <v>767</v>
      </c>
    </row>
    <row r="40" spans="1:10">
      <c r="C40" s="165" t="s">
        <v>768</v>
      </c>
    </row>
    <row r="41" spans="1:10">
      <c r="C41" s="165"/>
    </row>
    <row r="42" spans="1:10">
      <c r="C42" s="165"/>
    </row>
    <row r="44" spans="1:10">
      <c r="B44" s="207" t="s">
        <v>769</v>
      </c>
      <c r="C44" s="225" t="s">
        <v>770</v>
      </c>
    </row>
    <row r="45" spans="1:10">
      <c r="C45" s="165" t="s">
        <v>771</v>
      </c>
    </row>
  </sheetData>
  <mergeCells count="18">
    <mergeCell ref="B13:C13"/>
    <mergeCell ref="A1:J1"/>
    <mergeCell ref="B30:C30"/>
    <mergeCell ref="B29:C29"/>
    <mergeCell ref="B7:C7"/>
    <mergeCell ref="B19:C19"/>
    <mergeCell ref="B4:H4"/>
    <mergeCell ref="B10:C10"/>
    <mergeCell ref="A3:J3"/>
    <mergeCell ref="A2:J2"/>
    <mergeCell ref="B9:C9"/>
    <mergeCell ref="B8:C8"/>
    <mergeCell ref="G35:I35"/>
    <mergeCell ref="B14:C14"/>
    <mergeCell ref="B22:C22"/>
    <mergeCell ref="B32:C32"/>
    <mergeCell ref="B31:C31"/>
    <mergeCell ref="B17:C17"/>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78">
    <tabColor rgb="FFFFFF00"/>
    <pageSetUpPr fitToPage="1"/>
  </sheetPr>
  <dimension ref="A1:J44"/>
  <sheetViews>
    <sheetView view="pageBreakPreview" topLeftCell="A13" zoomScale="151" zoomScaleNormal="100" zoomScaleSheetLayoutView="151" workbookViewId="0">
      <selection activeCell="F17" sqref="F17"/>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3"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75" customHeight="1">
      <c r="A3" s="1219" t="str">
        <f>+PTTO!B14</f>
        <v>Carpinteria Metalica y de madera</v>
      </c>
      <c r="B3" s="1054"/>
      <c r="C3" s="1054"/>
      <c r="D3" s="1054"/>
      <c r="E3" s="1054"/>
      <c r="F3" s="1054"/>
      <c r="G3" s="1054"/>
      <c r="H3" s="1054"/>
      <c r="I3" s="1054"/>
      <c r="J3" s="1093"/>
    </row>
    <row r="4" spans="1:10" ht="28.5" customHeight="1">
      <c r="A4" s="226" t="s">
        <v>734</v>
      </c>
      <c r="B4" s="1240" t="str">
        <f>+PTTO!B16</f>
        <v xml:space="preserve">Puertas en Rh con melamina incluye chapa 1,00x 2,00 h </v>
      </c>
      <c r="C4" s="1082"/>
      <c r="D4" s="1082"/>
      <c r="E4" s="1082"/>
      <c r="F4" s="1082"/>
      <c r="G4" s="1082"/>
      <c r="H4" s="1035"/>
      <c r="I4" s="227" t="s">
        <v>735</v>
      </c>
      <c r="J4" s="228" t="str">
        <f>+PTTO!C16</f>
        <v>M2</v>
      </c>
    </row>
    <row r="5" spans="1:10">
      <c r="A5" s="197" t="str">
        <f>+PTTO!A16</f>
        <v>3.2</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6" t="s">
        <v>738</v>
      </c>
      <c r="C7" s="1052"/>
      <c r="D7" s="471" t="s">
        <v>739</v>
      </c>
      <c r="E7" s="476" t="s">
        <v>740</v>
      </c>
      <c r="F7" s="471" t="s">
        <v>520</v>
      </c>
      <c r="G7" s="476" t="s">
        <v>509</v>
      </c>
      <c r="H7" s="476" t="s">
        <v>741</v>
      </c>
      <c r="I7" s="476" t="s">
        <v>742</v>
      </c>
      <c r="J7" s="165"/>
    </row>
    <row r="8" spans="1:10">
      <c r="A8" s="203" t="s">
        <v>743</v>
      </c>
      <c r="B8" s="1213" t="s">
        <v>744</v>
      </c>
      <c r="C8" s="1052"/>
      <c r="D8" s="477" t="s">
        <v>745</v>
      </c>
      <c r="E8" s="168">
        <v>100000</v>
      </c>
      <c r="F8" s="487" t="s">
        <v>858</v>
      </c>
      <c r="G8" s="178">
        <v>1</v>
      </c>
      <c r="H8" s="167">
        <v>10</v>
      </c>
      <c r="I8" s="168">
        <f>IFERROR(E8*G8/H8, "")</f>
        <v>10000</v>
      </c>
      <c r="J8" s="165"/>
    </row>
    <row r="9" spans="1:10">
      <c r="A9" s="204"/>
      <c r="B9" s="1211" t="s">
        <v>873</v>
      </c>
      <c r="C9" s="1212"/>
      <c r="D9" s="477" t="s">
        <v>874</v>
      </c>
      <c r="E9" s="166">
        <v>30000</v>
      </c>
      <c r="F9" s="178" t="s">
        <v>858</v>
      </c>
      <c r="G9" s="178">
        <v>1</v>
      </c>
      <c r="H9" s="167">
        <v>4</v>
      </c>
      <c r="I9" s="166">
        <f>IFERROR(E9*G9/H9, "")</f>
        <v>7500</v>
      </c>
      <c r="J9" s="165"/>
    </row>
    <row r="10" spans="1:10">
      <c r="A10" s="205"/>
      <c r="B10" s="1215" t="s">
        <v>885</v>
      </c>
      <c r="C10" s="1055"/>
      <c r="D10" s="183" t="s">
        <v>874</v>
      </c>
      <c r="E10" s="170">
        <v>55000</v>
      </c>
      <c r="F10" s="171" t="s">
        <v>858</v>
      </c>
      <c r="G10" s="171">
        <v>1</v>
      </c>
      <c r="H10" s="172">
        <v>6</v>
      </c>
      <c r="I10" s="170">
        <f>IFERROR(E10*G10/H10, "")</f>
        <v>9166.67</v>
      </c>
      <c r="J10" s="165"/>
    </row>
    <row r="11" spans="1:10">
      <c r="A11" s="194"/>
      <c r="B11" s="165"/>
      <c r="C11" s="477"/>
      <c r="D11" s="477"/>
      <c r="E11" s="165"/>
      <c r="F11" s="165"/>
      <c r="G11" s="165"/>
      <c r="H11" s="165"/>
      <c r="I11" s="174" t="s">
        <v>748</v>
      </c>
      <c r="J11" s="175">
        <f>SUM(I8:I10)</f>
        <v>26666.67</v>
      </c>
    </row>
    <row r="12" spans="1:10">
      <c r="A12" s="194"/>
      <c r="B12" s="176" t="s">
        <v>749</v>
      </c>
      <c r="C12" s="477"/>
      <c r="D12" s="477"/>
      <c r="E12" s="165"/>
      <c r="F12" s="165"/>
      <c r="G12" s="165"/>
      <c r="H12" s="165"/>
      <c r="I12" s="165"/>
      <c r="J12" s="165"/>
    </row>
    <row r="13" spans="1:10">
      <c r="A13" s="164" t="s">
        <v>737</v>
      </c>
      <c r="B13" s="1214" t="s">
        <v>738</v>
      </c>
      <c r="C13" s="1035"/>
      <c r="D13" s="476" t="s">
        <v>520</v>
      </c>
      <c r="E13" s="476" t="s">
        <v>750</v>
      </c>
      <c r="F13" s="476" t="s">
        <v>751</v>
      </c>
      <c r="G13" s="476" t="s">
        <v>509</v>
      </c>
      <c r="H13" s="476" t="s">
        <v>742</v>
      </c>
      <c r="I13" s="476"/>
      <c r="J13" s="477"/>
    </row>
    <row r="14" spans="1:10" ht="12.75" customHeight="1">
      <c r="A14" s="190"/>
      <c r="B14" s="1236" t="s">
        <v>886</v>
      </c>
      <c r="C14" s="1212"/>
      <c r="D14" s="478" t="s">
        <v>113</v>
      </c>
      <c r="E14" s="166">
        <v>75000</v>
      </c>
      <c r="F14" s="181"/>
      <c r="G14" s="167">
        <v>2</v>
      </c>
      <c r="H14" s="182">
        <f>IFERROR(E14*G14*(1+F14), "")</f>
        <v>150000</v>
      </c>
      <c r="I14" s="478"/>
      <c r="J14" s="165"/>
    </row>
    <row r="15" spans="1:10">
      <c r="A15" s="190"/>
      <c r="B15" s="1211" t="s">
        <v>887</v>
      </c>
      <c r="C15" s="1212"/>
      <c r="D15" s="478" t="s">
        <v>100</v>
      </c>
      <c r="E15" s="166">
        <v>190000</v>
      </c>
      <c r="F15" s="181"/>
      <c r="G15" s="167">
        <v>1</v>
      </c>
      <c r="H15" s="182">
        <f>IFERROR(E15*G15*(1+F15), "")</f>
        <v>190000</v>
      </c>
      <c r="I15" s="478"/>
      <c r="J15" s="165"/>
    </row>
    <row r="16" spans="1:10">
      <c r="A16" s="190"/>
      <c r="B16" s="483" t="s">
        <v>888</v>
      </c>
      <c r="C16" s="473"/>
      <c r="D16" s="478" t="s">
        <v>878</v>
      </c>
      <c r="E16" s="166">
        <v>150000</v>
      </c>
      <c r="F16" s="181"/>
      <c r="G16" s="167">
        <v>1</v>
      </c>
      <c r="H16" s="182">
        <f>IFERROR(E16*G16*(1+F16), "")</f>
        <v>150000</v>
      </c>
      <c r="I16" s="478"/>
      <c r="J16" s="165"/>
    </row>
    <row r="17" spans="1:10">
      <c r="A17" s="190"/>
      <c r="B17" s="1236"/>
      <c r="C17" s="1212"/>
      <c r="D17" s="478"/>
      <c r="E17" s="208"/>
      <c r="F17" s="181"/>
      <c r="G17" s="167"/>
      <c r="H17" s="182"/>
      <c r="I17" s="478"/>
      <c r="J17" s="165"/>
    </row>
    <row r="18" spans="1:10">
      <c r="A18" s="201"/>
      <c r="B18" s="1239"/>
      <c r="C18" s="1055"/>
      <c r="D18" s="209"/>
      <c r="E18" s="210"/>
      <c r="F18" s="184"/>
      <c r="G18" s="172"/>
      <c r="H18" s="185"/>
      <c r="I18" s="169"/>
      <c r="J18" s="211"/>
    </row>
    <row r="19" spans="1:10">
      <c r="A19" s="194"/>
      <c r="B19" s="165"/>
      <c r="C19" s="477"/>
      <c r="D19" s="477"/>
      <c r="E19" s="165"/>
      <c r="F19" s="165"/>
      <c r="G19" s="165"/>
      <c r="H19" s="165"/>
      <c r="I19" s="174" t="s">
        <v>748</v>
      </c>
      <c r="J19" s="212">
        <f>SUM(H14:H18)</f>
        <v>490000</v>
      </c>
    </row>
    <row r="20" spans="1:10">
      <c r="A20" s="194"/>
      <c r="B20" s="176" t="s">
        <v>755</v>
      </c>
      <c r="C20" s="165"/>
      <c r="D20" s="477"/>
      <c r="E20" s="165"/>
      <c r="F20" s="165"/>
      <c r="G20" s="165"/>
      <c r="H20" s="165"/>
      <c r="I20" s="165"/>
      <c r="J20" s="165"/>
    </row>
    <row r="21" spans="1:10">
      <c r="A21" s="164" t="s">
        <v>737</v>
      </c>
      <c r="B21" s="1214" t="s">
        <v>756</v>
      </c>
      <c r="C21" s="1035"/>
      <c r="D21" s="471" t="s">
        <v>520</v>
      </c>
      <c r="E21" s="476" t="s">
        <v>509</v>
      </c>
      <c r="F21" s="476" t="s">
        <v>757</v>
      </c>
      <c r="G21" s="476" t="s">
        <v>501</v>
      </c>
      <c r="H21" s="476" t="s">
        <v>742</v>
      </c>
      <c r="I21" s="476"/>
      <c r="J21" s="165"/>
    </row>
    <row r="22" spans="1:10">
      <c r="A22" s="177"/>
      <c r="B22" s="474"/>
      <c r="C22" s="475"/>
      <c r="D22" s="487"/>
      <c r="E22" s="487"/>
      <c r="F22" s="487"/>
      <c r="G22" s="487"/>
      <c r="H22" s="487"/>
      <c r="I22" s="487"/>
      <c r="J22" s="165"/>
    </row>
    <row r="23" spans="1:10">
      <c r="A23" s="190"/>
      <c r="B23" s="167" t="s">
        <v>884</v>
      </c>
      <c r="C23" s="478"/>
      <c r="D23" s="178" t="s">
        <v>338</v>
      </c>
      <c r="E23" s="178">
        <v>1</v>
      </c>
      <c r="F23" s="178">
        <v>5</v>
      </c>
      <c r="G23" s="178">
        <v>500</v>
      </c>
      <c r="H23" s="178">
        <f>+G23*F23*E23</f>
        <v>2500</v>
      </c>
      <c r="I23" s="178"/>
      <c r="J23" s="165"/>
    </row>
    <row r="24" spans="1:10">
      <c r="A24" s="190"/>
      <c r="B24" s="167"/>
      <c r="C24" s="478"/>
      <c r="D24" s="178"/>
      <c r="E24" s="178"/>
      <c r="F24" s="178"/>
      <c r="G24" s="178"/>
      <c r="H24" s="178"/>
      <c r="I24" s="178"/>
      <c r="J24" s="165"/>
    </row>
    <row r="25" spans="1:10">
      <c r="A25" s="201"/>
      <c r="B25" s="213"/>
      <c r="C25" s="214"/>
      <c r="D25" s="215"/>
      <c r="E25" s="216"/>
      <c r="F25" s="215"/>
      <c r="G25" s="216"/>
      <c r="H25" s="216"/>
      <c r="I25" s="171"/>
      <c r="J25" s="165"/>
    </row>
    <row r="26" spans="1:10">
      <c r="A26" s="194"/>
      <c r="B26" s="165"/>
      <c r="C26" s="165"/>
      <c r="D26" s="477"/>
      <c r="E26" s="165"/>
      <c r="F26" s="165"/>
      <c r="G26" s="165"/>
      <c r="H26" s="165"/>
      <c r="I26" s="174" t="s">
        <v>748</v>
      </c>
      <c r="J26" s="175">
        <f>+H25+H24+H23</f>
        <v>2500</v>
      </c>
    </row>
    <row r="27" spans="1:10">
      <c r="A27" s="194"/>
      <c r="B27" s="176" t="s">
        <v>758</v>
      </c>
      <c r="C27" s="165"/>
      <c r="D27" s="477"/>
      <c r="E27" s="165"/>
      <c r="F27" s="165"/>
      <c r="G27" s="165"/>
      <c r="H27" s="165"/>
      <c r="I27" s="165"/>
      <c r="J27" s="165"/>
    </row>
    <row r="28" spans="1:10">
      <c r="A28" s="164" t="s">
        <v>737</v>
      </c>
      <c r="B28" s="1216" t="s">
        <v>759</v>
      </c>
      <c r="C28" s="1052"/>
      <c r="D28" s="476" t="s">
        <v>509</v>
      </c>
      <c r="E28" s="487" t="s">
        <v>889</v>
      </c>
      <c r="F28" s="476" t="s">
        <v>761</v>
      </c>
      <c r="G28" s="487" t="s">
        <v>762</v>
      </c>
      <c r="H28" s="476" t="s">
        <v>741</v>
      </c>
      <c r="I28" s="487" t="s">
        <v>763</v>
      </c>
      <c r="J28" s="477"/>
    </row>
    <row r="29" spans="1:10">
      <c r="A29" s="177"/>
      <c r="B29" s="1216"/>
      <c r="C29" s="1052"/>
      <c r="D29" s="222"/>
      <c r="E29" s="217"/>
      <c r="F29" s="487"/>
      <c r="G29" s="217"/>
      <c r="H29" s="487"/>
      <c r="I29" s="217"/>
      <c r="J29" s="477"/>
    </row>
    <row r="30" spans="1:10">
      <c r="A30" s="190" t="s">
        <v>685</v>
      </c>
      <c r="B30" s="1211" t="str">
        <f>+'3.1 PUERTAS'!B31:C31</f>
        <v xml:space="preserve">CUADRILLA "DD" (Carpinterias) </v>
      </c>
      <c r="C30" s="1212"/>
      <c r="D30" s="223">
        <v>1</v>
      </c>
      <c r="E30" s="842">
        <f>+'3.1 PUERTAS'!E31</f>
        <v>53446.38</v>
      </c>
      <c r="F30" s="166">
        <v>1.84</v>
      </c>
      <c r="G30" s="218">
        <f>D30*E30*F30</f>
        <v>98341.34</v>
      </c>
      <c r="H30" s="843">
        <v>0.5</v>
      </c>
      <c r="I30" s="218">
        <f>+G30/H30</f>
        <v>196682.68</v>
      </c>
      <c r="J30" s="477"/>
    </row>
    <row r="31" spans="1:10">
      <c r="A31" s="201" t="s">
        <v>872</v>
      </c>
      <c r="B31" s="1215"/>
      <c r="C31" s="1055"/>
      <c r="D31" s="215"/>
      <c r="E31" s="185"/>
      <c r="F31" s="171"/>
      <c r="G31" s="216"/>
      <c r="H31" s="844"/>
      <c r="I31" s="216"/>
      <c r="J31" s="165"/>
    </row>
    <row r="32" spans="1:10">
      <c r="A32" s="173"/>
      <c r="B32" s="165"/>
      <c r="C32" s="165"/>
      <c r="D32" s="477"/>
      <c r="E32" s="219"/>
      <c r="F32" s="165"/>
      <c r="G32" s="165"/>
      <c r="H32" s="165"/>
      <c r="I32" s="174" t="s">
        <v>748</v>
      </c>
      <c r="J32" s="175">
        <f>SUM(I29:I31)</f>
        <v>196682.68</v>
      </c>
    </row>
    <row r="34" spans="2:10">
      <c r="G34" s="1210" t="s">
        <v>765</v>
      </c>
      <c r="H34" s="1082"/>
      <c r="I34" s="1035"/>
      <c r="J34" s="195">
        <f>SUM(J11:J32)</f>
        <v>715849.35</v>
      </c>
    </row>
    <row r="38" spans="2:10">
      <c r="B38" s="207" t="s">
        <v>766</v>
      </c>
      <c r="C38" s="142" t="s">
        <v>767</v>
      </c>
    </row>
    <row r="39" spans="2:10">
      <c r="C39" s="165" t="s">
        <v>768</v>
      </c>
    </row>
    <row r="40" spans="2:10">
      <c r="C40" s="165"/>
    </row>
    <row r="41" spans="2:10">
      <c r="C41" s="165"/>
    </row>
    <row r="43" spans="2:10">
      <c r="B43" s="207" t="s">
        <v>769</v>
      </c>
      <c r="C43" s="142" t="s">
        <v>770</v>
      </c>
    </row>
    <row r="44" spans="2:10">
      <c r="C44" s="165" t="s">
        <v>771</v>
      </c>
    </row>
  </sheetData>
  <mergeCells count="19">
    <mergeCell ref="G34:I34"/>
    <mergeCell ref="B31:C31"/>
    <mergeCell ref="B18:C18"/>
    <mergeCell ref="B21:C21"/>
    <mergeCell ref="B30:C30"/>
    <mergeCell ref="A1:J1"/>
    <mergeCell ref="B29:C29"/>
    <mergeCell ref="B10:C10"/>
    <mergeCell ref="B28:C28"/>
    <mergeCell ref="B9:C9"/>
    <mergeCell ref="B15:C15"/>
    <mergeCell ref="A3:J3"/>
    <mergeCell ref="A2:J2"/>
    <mergeCell ref="B4:H4"/>
    <mergeCell ref="B14:C14"/>
    <mergeCell ref="B17:C17"/>
    <mergeCell ref="B8:C8"/>
    <mergeCell ref="B13:C13"/>
    <mergeCell ref="B7:C7"/>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00"/>
  </sheetPr>
  <dimension ref="A1:J44"/>
  <sheetViews>
    <sheetView view="pageBreakPreview" topLeftCell="A10" zoomScale="151" zoomScaleNormal="100" zoomScaleSheetLayoutView="151" workbookViewId="0">
      <selection activeCell="G14" sqref="G14"/>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1.15"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75" customHeight="1">
      <c r="A3" s="1219" t="str">
        <f>+PTTO!B14</f>
        <v>Carpinteria Metalica y de madera</v>
      </c>
      <c r="B3" s="1054"/>
      <c r="C3" s="1054"/>
      <c r="D3" s="1054"/>
      <c r="E3" s="1054"/>
      <c r="F3" s="1054"/>
      <c r="G3" s="1054"/>
      <c r="H3" s="1054"/>
      <c r="I3" s="1054"/>
      <c r="J3" s="1093"/>
    </row>
    <row r="4" spans="1:10" ht="28.5" customHeight="1">
      <c r="A4" s="226" t="s">
        <v>734</v>
      </c>
      <c r="B4" s="1240" t="str">
        <f>+PTTO!B17</f>
        <v xml:space="preserve">Puertas en Rh con melamina incluye chapa 70x 2,00 h </v>
      </c>
      <c r="C4" s="1082"/>
      <c r="D4" s="1082"/>
      <c r="E4" s="1082"/>
      <c r="F4" s="1082"/>
      <c r="G4" s="1082"/>
      <c r="H4" s="1035"/>
      <c r="I4" s="227" t="s">
        <v>735</v>
      </c>
      <c r="J4" s="228" t="str">
        <f>+PTTO!C17</f>
        <v>M2</v>
      </c>
    </row>
    <row r="5" spans="1:10">
      <c r="A5" s="197" t="str">
        <f>+PTTO!A17</f>
        <v>3.3</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6" t="s">
        <v>738</v>
      </c>
      <c r="C7" s="1052"/>
      <c r="D7" s="471" t="s">
        <v>739</v>
      </c>
      <c r="E7" s="476" t="s">
        <v>740</v>
      </c>
      <c r="F7" s="471" t="s">
        <v>520</v>
      </c>
      <c r="G7" s="476" t="s">
        <v>509</v>
      </c>
      <c r="H7" s="476" t="s">
        <v>741</v>
      </c>
      <c r="I7" s="476" t="s">
        <v>742</v>
      </c>
      <c r="J7" s="165"/>
    </row>
    <row r="8" spans="1:10">
      <c r="A8" s="203" t="s">
        <v>743</v>
      </c>
      <c r="B8" s="1213" t="s">
        <v>744</v>
      </c>
      <c r="C8" s="1052"/>
      <c r="D8" s="477" t="s">
        <v>745</v>
      </c>
      <c r="E8" s="168">
        <v>100000</v>
      </c>
      <c r="F8" s="487" t="s">
        <v>858</v>
      </c>
      <c r="G8" s="178">
        <v>1</v>
      </c>
      <c r="H8" s="167">
        <v>10</v>
      </c>
      <c r="I8" s="168">
        <f>IFERROR(E8*G8/H8, "")</f>
        <v>10000</v>
      </c>
      <c r="J8" s="165"/>
    </row>
    <row r="9" spans="1:10">
      <c r="A9" s="204"/>
      <c r="B9" s="1211" t="s">
        <v>873</v>
      </c>
      <c r="C9" s="1212"/>
      <c r="D9" s="477" t="s">
        <v>874</v>
      </c>
      <c r="E9" s="166">
        <v>30000</v>
      </c>
      <c r="F9" s="178" t="s">
        <v>858</v>
      </c>
      <c r="G9" s="178">
        <v>1</v>
      </c>
      <c r="H9" s="167">
        <v>4</v>
      </c>
      <c r="I9" s="166">
        <f>IFERROR(E9*G9/H9, "")</f>
        <v>7500</v>
      </c>
      <c r="J9" s="165"/>
    </row>
    <row r="10" spans="1:10">
      <c r="A10" s="205"/>
      <c r="B10" s="1215" t="s">
        <v>885</v>
      </c>
      <c r="C10" s="1055"/>
      <c r="D10" s="183" t="s">
        <v>874</v>
      </c>
      <c r="E10" s="170">
        <v>55000</v>
      </c>
      <c r="F10" s="171" t="s">
        <v>858</v>
      </c>
      <c r="G10" s="171">
        <v>1</v>
      </c>
      <c r="H10" s="172">
        <v>6</v>
      </c>
      <c r="I10" s="170">
        <f>IFERROR(E10*G10/H10, "")</f>
        <v>9166.67</v>
      </c>
      <c r="J10" s="165"/>
    </row>
    <row r="11" spans="1:10">
      <c r="A11" s="194"/>
      <c r="B11" s="165"/>
      <c r="C11" s="477"/>
      <c r="D11" s="477"/>
      <c r="E11" s="165"/>
      <c r="F11" s="165"/>
      <c r="G11" s="165"/>
      <c r="H11" s="165"/>
      <c r="I11" s="174" t="s">
        <v>748</v>
      </c>
      <c r="J11" s="175">
        <f>SUM(I8:I10)</f>
        <v>26666.67</v>
      </c>
    </row>
    <row r="12" spans="1:10">
      <c r="A12" s="194"/>
      <c r="B12" s="176" t="s">
        <v>749</v>
      </c>
      <c r="C12" s="477"/>
      <c r="D12" s="477"/>
      <c r="E12" s="165"/>
      <c r="F12" s="165"/>
      <c r="G12" s="165"/>
      <c r="H12" s="165"/>
      <c r="I12" s="165"/>
      <c r="J12" s="165"/>
    </row>
    <row r="13" spans="1:10">
      <c r="A13" s="164" t="s">
        <v>737</v>
      </c>
      <c r="B13" s="1214" t="s">
        <v>738</v>
      </c>
      <c r="C13" s="1035"/>
      <c r="D13" s="476" t="s">
        <v>520</v>
      </c>
      <c r="E13" s="476" t="s">
        <v>750</v>
      </c>
      <c r="F13" s="476" t="s">
        <v>751</v>
      </c>
      <c r="G13" s="476" t="s">
        <v>509</v>
      </c>
      <c r="H13" s="476" t="s">
        <v>742</v>
      </c>
      <c r="I13" s="476"/>
      <c r="J13" s="477"/>
    </row>
    <row r="14" spans="1:10" ht="12.75" customHeight="1">
      <c r="A14" s="190"/>
      <c r="B14" s="1236" t="s">
        <v>886</v>
      </c>
      <c r="C14" s="1212"/>
      <c r="D14" s="478" t="s">
        <v>113</v>
      </c>
      <c r="E14" s="166">
        <v>75000</v>
      </c>
      <c r="F14" s="181"/>
      <c r="G14" s="167">
        <v>0.7</v>
      </c>
      <c r="H14" s="182">
        <f>IFERROR(E14*G14*(1+F14), "")</f>
        <v>52500</v>
      </c>
      <c r="I14" s="478"/>
      <c r="J14" s="165"/>
    </row>
    <row r="15" spans="1:10" ht="12.75" customHeight="1">
      <c r="A15" s="190"/>
      <c r="B15" s="1211" t="s">
        <v>887</v>
      </c>
      <c r="C15" s="1212"/>
      <c r="D15" s="478" t="s">
        <v>100</v>
      </c>
      <c r="E15" s="166">
        <v>190000</v>
      </c>
      <c r="F15" s="181"/>
      <c r="G15" s="167">
        <v>1</v>
      </c>
      <c r="H15" s="182">
        <f>IFERROR(E15*G15*(1+F15), "")</f>
        <v>190000</v>
      </c>
      <c r="I15" s="478"/>
      <c r="J15" s="165"/>
    </row>
    <row r="16" spans="1:10">
      <c r="A16" s="190"/>
      <c r="B16" s="483" t="s">
        <v>888</v>
      </c>
      <c r="C16" s="473"/>
      <c r="D16" s="478" t="s">
        <v>878</v>
      </c>
      <c r="E16" s="166">
        <v>150000</v>
      </c>
      <c r="F16" s="181"/>
      <c r="G16" s="167">
        <v>1</v>
      </c>
      <c r="H16" s="182">
        <f>IFERROR(E16*G16*(1+F16), "")</f>
        <v>150000</v>
      </c>
      <c r="I16" s="478"/>
      <c r="J16" s="165"/>
    </row>
    <row r="17" spans="1:10">
      <c r="A17" s="190"/>
      <c r="B17" s="1236"/>
      <c r="C17" s="1212"/>
      <c r="D17" s="478"/>
      <c r="E17" s="208"/>
      <c r="F17" s="181"/>
      <c r="G17" s="167"/>
      <c r="H17" s="182"/>
      <c r="I17" s="478"/>
      <c r="J17" s="165"/>
    </row>
    <row r="18" spans="1:10">
      <c r="A18" s="201"/>
      <c r="B18" s="1239"/>
      <c r="C18" s="1055"/>
      <c r="D18" s="209"/>
      <c r="E18" s="210"/>
      <c r="F18" s="184"/>
      <c r="G18" s="172"/>
      <c r="H18" s="185"/>
      <c r="I18" s="169"/>
      <c r="J18" s="211"/>
    </row>
    <row r="19" spans="1:10">
      <c r="A19" s="194"/>
      <c r="B19" s="165"/>
      <c r="C19" s="477"/>
      <c r="D19" s="477"/>
      <c r="E19" s="165"/>
      <c r="F19" s="165"/>
      <c r="G19" s="165"/>
      <c r="H19" s="165"/>
      <c r="I19" s="174" t="s">
        <v>748</v>
      </c>
      <c r="J19" s="212">
        <f>SUM(H14:H18)</f>
        <v>392500</v>
      </c>
    </row>
    <row r="20" spans="1:10">
      <c r="A20" s="194"/>
      <c r="B20" s="176" t="s">
        <v>755</v>
      </c>
      <c r="C20" s="165"/>
      <c r="D20" s="477"/>
      <c r="E20" s="165"/>
      <c r="F20" s="165"/>
      <c r="G20" s="165"/>
      <c r="H20" s="165"/>
      <c r="I20" s="165"/>
      <c r="J20" s="165"/>
    </row>
    <row r="21" spans="1:10">
      <c r="A21" s="164" t="s">
        <v>737</v>
      </c>
      <c r="B21" s="1214" t="s">
        <v>756</v>
      </c>
      <c r="C21" s="1035"/>
      <c r="D21" s="471" t="s">
        <v>520</v>
      </c>
      <c r="E21" s="476" t="s">
        <v>509</v>
      </c>
      <c r="F21" s="476" t="s">
        <v>757</v>
      </c>
      <c r="G21" s="476" t="s">
        <v>501</v>
      </c>
      <c r="H21" s="476" t="s">
        <v>742</v>
      </c>
      <c r="I21" s="476"/>
      <c r="J21" s="165"/>
    </row>
    <row r="22" spans="1:10">
      <c r="A22" s="177"/>
      <c r="B22" s="474"/>
      <c r="C22" s="475"/>
      <c r="D22" s="487"/>
      <c r="E22" s="487"/>
      <c r="F22" s="487"/>
      <c r="G22" s="487"/>
      <c r="H22" s="487"/>
      <c r="I22" s="487"/>
      <c r="J22" s="165"/>
    </row>
    <row r="23" spans="1:10">
      <c r="A23" s="190"/>
      <c r="B23" s="167" t="s">
        <v>884</v>
      </c>
      <c r="C23" s="478"/>
      <c r="D23" s="178" t="s">
        <v>338</v>
      </c>
      <c r="E23" s="178">
        <v>1</v>
      </c>
      <c r="F23" s="178">
        <v>5</v>
      </c>
      <c r="G23" s="178">
        <v>500</v>
      </c>
      <c r="H23" s="178">
        <f>+G23*F23*E23</f>
        <v>2500</v>
      </c>
      <c r="I23" s="178"/>
      <c r="J23" s="165"/>
    </row>
    <row r="24" spans="1:10">
      <c r="A24" s="190"/>
      <c r="B24" s="167"/>
      <c r="C24" s="478"/>
      <c r="D24" s="178"/>
      <c r="E24" s="178"/>
      <c r="F24" s="178"/>
      <c r="G24" s="178"/>
      <c r="H24" s="178"/>
      <c r="I24" s="178"/>
      <c r="J24" s="165"/>
    </row>
    <row r="25" spans="1:10">
      <c r="A25" s="201"/>
      <c r="B25" s="213"/>
      <c r="C25" s="214"/>
      <c r="D25" s="215"/>
      <c r="E25" s="216"/>
      <c r="F25" s="215"/>
      <c r="G25" s="216"/>
      <c r="H25" s="216"/>
      <c r="I25" s="171"/>
      <c r="J25" s="165"/>
    </row>
    <row r="26" spans="1:10">
      <c r="A26" s="194"/>
      <c r="B26" s="165"/>
      <c r="C26" s="165"/>
      <c r="D26" s="477"/>
      <c r="E26" s="165"/>
      <c r="F26" s="165"/>
      <c r="G26" s="165"/>
      <c r="H26" s="165"/>
      <c r="I26" s="174" t="s">
        <v>748</v>
      </c>
      <c r="J26" s="175">
        <f>+H25+H24+H23</f>
        <v>2500</v>
      </c>
    </row>
    <row r="27" spans="1:10">
      <c r="A27" s="194"/>
      <c r="B27" s="176" t="s">
        <v>758</v>
      </c>
      <c r="C27" s="165"/>
      <c r="D27" s="477"/>
      <c r="E27" s="165"/>
      <c r="F27" s="165"/>
      <c r="G27" s="165"/>
      <c r="H27" s="165"/>
      <c r="I27" s="165"/>
      <c r="J27" s="165"/>
    </row>
    <row r="28" spans="1:10">
      <c r="A28" s="164" t="s">
        <v>737</v>
      </c>
      <c r="B28" s="1216" t="s">
        <v>759</v>
      </c>
      <c r="C28" s="1052"/>
      <c r="D28" s="476" t="s">
        <v>509</v>
      </c>
      <c r="E28" s="487" t="s">
        <v>889</v>
      </c>
      <c r="F28" s="476" t="s">
        <v>761</v>
      </c>
      <c r="G28" s="487" t="s">
        <v>762</v>
      </c>
      <c r="H28" s="476" t="s">
        <v>741</v>
      </c>
      <c r="I28" s="487" t="s">
        <v>763</v>
      </c>
      <c r="J28" s="477"/>
    </row>
    <row r="29" spans="1:10">
      <c r="A29" s="177"/>
      <c r="B29" s="1216"/>
      <c r="C29" s="1052"/>
      <c r="D29" s="222"/>
      <c r="E29" s="217"/>
      <c r="F29" s="487"/>
      <c r="G29" s="217"/>
      <c r="H29" s="487"/>
      <c r="I29" s="217"/>
      <c r="J29" s="477"/>
    </row>
    <row r="30" spans="1:10">
      <c r="A30" s="190" t="s">
        <v>685</v>
      </c>
      <c r="B30" s="1211" t="str">
        <f>+'3.1 PUERTAS'!B31:C31</f>
        <v xml:space="preserve">CUADRILLA "DD" (Carpinterias) </v>
      </c>
      <c r="C30" s="1212"/>
      <c r="D30" s="223">
        <v>1</v>
      </c>
      <c r="E30" s="842">
        <f>+'3.1 PUERTAS'!E31</f>
        <v>53446.38</v>
      </c>
      <c r="F30" s="166">
        <v>1.84</v>
      </c>
      <c r="G30" s="218">
        <f>D30*E30*F30</f>
        <v>98341.34</v>
      </c>
      <c r="H30" s="843">
        <v>0.5</v>
      </c>
      <c r="I30" s="218">
        <f>+G30/H30</f>
        <v>196682.68</v>
      </c>
      <c r="J30" s="477"/>
    </row>
    <row r="31" spans="1:10">
      <c r="A31" s="201" t="s">
        <v>872</v>
      </c>
      <c r="B31" s="1215"/>
      <c r="C31" s="1055"/>
      <c r="D31" s="215"/>
      <c r="E31" s="185"/>
      <c r="F31" s="171"/>
      <c r="G31" s="216"/>
      <c r="H31" s="844"/>
      <c r="I31" s="216"/>
      <c r="J31" s="165"/>
    </row>
    <row r="32" spans="1:10">
      <c r="A32" s="173"/>
      <c r="B32" s="165"/>
      <c r="C32" s="165"/>
      <c r="D32" s="477"/>
      <c r="E32" s="219"/>
      <c r="F32" s="165"/>
      <c r="G32" s="165"/>
      <c r="H32" s="165"/>
      <c r="I32" s="174" t="s">
        <v>748</v>
      </c>
      <c r="J32" s="175">
        <f>SUM(I29:I31)</f>
        <v>196682.68</v>
      </c>
    </row>
    <row r="34" spans="2:10">
      <c r="G34" s="1210" t="s">
        <v>765</v>
      </c>
      <c r="H34" s="1082"/>
      <c r="I34" s="1035"/>
      <c r="J34" s="195">
        <f>SUM(J11:J32)</f>
        <v>618349.35</v>
      </c>
    </row>
    <row r="38" spans="2:10">
      <c r="B38" s="207" t="s">
        <v>766</v>
      </c>
      <c r="C38" s="142" t="s">
        <v>767</v>
      </c>
    </row>
    <row r="39" spans="2:10">
      <c r="C39" s="165" t="s">
        <v>768</v>
      </c>
    </row>
    <row r="40" spans="2:10">
      <c r="C40" s="165"/>
    </row>
    <row r="41" spans="2:10">
      <c r="C41" s="165"/>
    </row>
    <row r="43" spans="2:10">
      <c r="B43" s="207" t="s">
        <v>769</v>
      </c>
      <c r="C43" s="142" t="s">
        <v>770</v>
      </c>
    </row>
    <row r="44" spans="2:10">
      <c r="C44" s="165" t="s">
        <v>771</v>
      </c>
    </row>
  </sheetData>
  <mergeCells count="19">
    <mergeCell ref="G34:I34"/>
    <mergeCell ref="B31:C31"/>
    <mergeCell ref="B18:C18"/>
    <mergeCell ref="B21:C21"/>
    <mergeCell ref="B30:C30"/>
    <mergeCell ref="A1:J1"/>
    <mergeCell ref="B29:C29"/>
    <mergeCell ref="B10:C10"/>
    <mergeCell ref="B28:C28"/>
    <mergeCell ref="B9:C9"/>
    <mergeCell ref="B15:C15"/>
    <mergeCell ref="A3:J3"/>
    <mergeCell ref="A2:J2"/>
    <mergeCell ref="B4:H4"/>
    <mergeCell ref="B14:C14"/>
    <mergeCell ref="B17:C17"/>
    <mergeCell ref="B8:C8"/>
    <mergeCell ref="B13:C13"/>
    <mergeCell ref="B7:C7"/>
  </mergeCells>
  <pageMargins left="0.7" right="0.7" top="0.75" bottom="0.75" header="0.3" footer="0.3"/>
  <pageSetup scale="70" orientation="portrait" horizontalDpi="4294967293"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FF00"/>
    <pageSetUpPr fitToPage="1"/>
  </sheetPr>
  <dimension ref="A1:J46"/>
  <sheetViews>
    <sheetView view="pageBreakPreview" zoomScale="155" zoomScaleNormal="100" zoomScaleSheetLayoutView="155" workbookViewId="0">
      <selection activeCell="A5" sqref="A5"/>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0" customHeight="1" thickBot="1">
      <c r="A2" s="1220" t="str">
        <f>+PMA!B5</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25.9" customHeight="1">
      <c r="A3" s="1219" t="str">
        <f>+PTTO!B14</f>
        <v>Carpinteria Metalica y de madera</v>
      </c>
      <c r="B3" s="1054"/>
      <c r="C3" s="1054"/>
      <c r="D3" s="1054"/>
      <c r="E3" s="1054"/>
      <c r="F3" s="1054"/>
      <c r="G3" s="1054"/>
      <c r="H3" s="1054"/>
      <c r="I3" s="1054"/>
      <c r="J3" s="1093"/>
    </row>
    <row r="4" spans="1:10" ht="28.5" customHeight="1">
      <c r="A4" s="226" t="s">
        <v>734</v>
      </c>
      <c r="B4" s="1240" t="str">
        <f>+PTTO!B18</f>
        <v>Divisiones de oficIna en paño y estructura metalica y vidrio.</v>
      </c>
      <c r="C4" s="1082"/>
      <c r="D4" s="1082"/>
      <c r="E4" s="1082"/>
      <c r="F4" s="1082"/>
      <c r="G4" s="1082"/>
      <c r="H4" s="1035"/>
      <c r="I4" s="227" t="s">
        <v>735</v>
      </c>
      <c r="J4" s="228" t="str">
        <f>+PTTO!C18</f>
        <v>m2</v>
      </c>
    </row>
    <row r="5" spans="1:10">
      <c r="A5" s="197" t="str">
        <f>+PTTO!A18</f>
        <v>3.4</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6" t="s">
        <v>738</v>
      </c>
      <c r="C7" s="1052"/>
      <c r="D7" s="471" t="s">
        <v>739</v>
      </c>
      <c r="E7" s="476" t="s">
        <v>740</v>
      </c>
      <c r="F7" s="471" t="s">
        <v>520</v>
      </c>
      <c r="G7" s="476" t="s">
        <v>509</v>
      </c>
      <c r="H7" s="476" t="s">
        <v>741</v>
      </c>
      <c r="I7" s="476" t="s">
        <v>742</v>
      </c>
      <c r="J7" s="165"/>
    </row>
    <row r="8" spans="1:10">
      <c r="A8" s="203" t="s">
        <v>743</v>
      </c>
      <c r="B8" s="1213" t="s">
        <v>744</v>
      </c>
      <c r="C8" s="1052"/>
      <c r="D8" s="477" t="s">
        <v>745</v>
      </c>
      <c r="E8" s="168">
        <v>100000</v>
      </c>
      <c r="F8" s="487" t="s">
        <v>858</v>
      </c>
      <c r="G8" s="178">
        <v>1</v>
      </c>
      <c r="H8" s="167">
        <v>10</v>
      </c>
      <c r="I8" s="168">
        <f>IFERROR(E8*G8/H8, "")</f>
        <v>10000</v>
      </c>
      <c r="J8" s="165"/>
    </row>
    <row r="9" spans="1:10">
      <c r="A9" s="205"/>
      <c r="B9" s="1215" t="s">
        <v>885</v>
      </c>
      <c r="C9" s="1055"/>
      <c r="D9" s="183" t="s">
        <v>874</v>
      </c>
      <c r="E9" s="170">
        <v>55000</v>
      </c>
      <c r="F9" s="171" t="s">
        <v>858</v>
      </c>
      <c r="G9" s="171">
        <v>1</v>
      </c>
      <c r="H9" s="172">
        <v>6</v>
      </c>
      <c r="I9" s="170">
        <f>IFERROR(E9*G9/H9, "")</f>
        <v>9166.67</v>
      </c>
      <c r="J9" s="165"/>
    </row>
    <row r="10" spans="1:10">
      <c r="A10" s="194"/>
      <c r="B10" s="165"/>
      <c r="C10" s="477"/>
      <c r="D10" s="477"/>
      <c r="E10" s="165"/>
      <c r="F10" s="165"/>
      <c r="G10" s="165"/>
      <c r="H10" s="165"/>
      <c r="I10" s="174" t="s">
        <v>748</v>
      </c>
      <c r="J10" s="175">
        <f>SUM(I8:I9)</f>
        <v>19166.669999999998</v>
      </c>
    </row>
    <row r="11" spans="1:10">
      <c r="A11" s="194"/>
      <c r="B11" s="176" t="s">
        <v>749</v>
      </c>
      <c r="C11" s="477"/>
      <c r="D11" s="477"/>
      <c r="E11" s="165"/>
      <c r="F11" s="165"/>
      <c r="G11" s="165"/>
      <c r="H11" s="165"/>
      <c r="I11" s="165"/>
      <c r="J11" s="165"/>
    </row>
    <row r="12" spans="1:10">
      <c r="A12" s="164" t="s">
        <v>737</v>
      </c>
      <c r="B12" s="1214" t="s">
        <v>738</v>
      </c>
      <c r="C12" s="1035"/>
      <c r="D12" s="476" t="s">
        <v>520</v>
      </c>
      <c r="E12" s="476" t="s">
        <v>750</v>
      </c>
      <c r="F12" s="476" t="s">
        <v>751</v>
      </c>
      <c r="G12" s="476" t="s">
        <v>509</v>
      </c>
      <c r="H12" s="476" t="s">
        <v>742</v>
      </c>
      <c r="I12" s="476"/>
      <c r="J12" s="477"/>
    </row>
    <row r="13" spans="1:10" ht="34.9" customHeight="1">
      <c r="A13" s="190"/>
      <c r="B13" s="1241" t="s">
        <v>980</v>
      </c>
      <c r="C13" s="1212"/>
      <c r="D13" s="478" t="s">
        <v>113</v>
      </c>
      <c r="E13" s="166">
        <v>38000</v>
      </c>
      <c r="F13" s="181"/>
      <c r="G13" s="167">
        <v>3.5</v>
      </c>
      <c r="H13" s="182">
        <f t="shared" ref="H13:H20" si="0">IFERROR(E13*G13*(1+F13), "")</f>
        <v>133000</v>
      </c>
      <c r="I13" s="478"/>
      <c r="J13" s="165"/>
    </row>
    <row r="14" spans="1:10" ht="19.899999999999999" customHeight="1">
      <c r="A14" s="190"/>
      <c r="B14" s="1236" t="s">
        <v>981</v>
      </c>
      <c r="C14" s="1212"/>
      <c r="D14" s="478" t="s">
        <v>100</v>
      </c>
      <c r="E14" s="208">
        <v>95000</v>
      </c>
      <c r="F14" s="181"/>
      <c r="G14" s="167">
        <v>0.4</v>
      </c>
      <c r="H14" s="182">
        <f t="shared" si="0"/>
        <v>38000</v>
      </c>
      <c r="I14" s="478"/>
      <c r="J14" s="165"/>
    </row>
    <row r="15" spans="1:10" ht="19.899999999999999" customHeight="1">
      <c r="A15" s="190"/>
      <c r="B15" s="1241" t="s">
        <v>982</v>
      </c>
      <c r="C15" s="1212"/>
      <c r="D15" s="478" t="s">
        <v>100</v>
      </c>
      <c r="E15" s="208">
        <v>95000</v>
      </c>
      <c r="F15" s="181"/>
      <c r="G15" s="167">
        <v>0.8</v>
      </c>
      <c r="H15" s="182">
        <f t="shared" si="0"/>
        <v>76000</v>
      </c>
      <c r="I15" s="478"/>
      <c r="J15" s="165"/>
    </row>
    <row r="16" spans="1:10" ht="19.899999999999999" customHeight="1">
      <c r="A16" s="190"/>
      <c r="B16" s="1236" t="s">
        <v>983</v>
      </c>
      <c r="C16" s="1212"/>
      <c r="D16" s="478" t="s">
        <v>113</v>
      </c>
      <c r="E16" s="208">
        <v>1500</v>
      </c>
      <c r="F16" s="181"/>
      <c r="G16" s="167">
        <v>4</v>
      </c>
      <c r="H16" s="182">
        <f t="shared" si="0"/>
        <v>6000</v>
      </c>
      <c r="I16" s="478"/>
      <c r="J16" s="165"/>
    </row>
    <row r="17" spans="1:10" ht="19.899999999999999" customHeight="1">
      <c r="A17" s="190"/>
      <c r="B17" s="1236" t="s">
        <v>984</v>
      </c>
      <c r="C17" s="1212"/>
      <c r="D17" s="478" t="s">
        <v>985</v>
      </c>
      <c r="E17" s="208">
        <v>4500</v>
      </c>
      <c r="F17" s="181"/>
      <c r="G17" s="167">
        <v>1</v>
      </c>
      <c r="H17" s="182">
        <f t="shared" si="0"/>
        <v>4500</v>
      </c>
      <c r="I17" s="478"/>
      <c r="J17" s="165"/>
    </row>
    <row r="18" spans="1:10" ht="19.899999999999999" customHeight="1">
      <c r="A18" s="190"/>
      <c r="B18" s="1236" t="s">
        <v>986</v>
      </c>
      <c r="C18" s="1212"/>
      <c r="D18" s="478" t="s">
        <v>987</v>
      </c>
      <c r="E18" s="208">
        <v>25000</v>
      </c>
      <c r="F18" s="181"/>
      <c r="G18" s="167">
        <v>0.15</v>
      </c>
      <c r="H18" s="182">
        <f t="shared" si="0"/>
        <v>3750</v>
      </c>
      <c r="I18" s="478"/>
      <c r="J18" s="165"/>
    </row>
    <row r="19" spans="1:10" ht="19.899999999999999" customHeight="1">
      <c r="A19" s="190"/>
      <c r="B19" s="1236" t="s">
        <v>988</v>
      </c>
      <c r="C19" s="1212"/>
      <c r="D19" s="478" t="s">
        <v>985</v>
      </c>
      <c r="E19" s="208">
        <v>4500</v>
      </c>
      <c r="F19" s="181"/>
      <c r="G19" s="167">
        <v>1</v>
      </c>
      <c r="H19" s="182">
        <f t="shared" si="0"/>
        <v>4500</v>
      </c>
      <c r="I19" s="478"/>
      <c r="J19" s="165"/>
    </row>
    <row r="20" spans="1:10">
      <c r="A20" s="201"/>
      <c r="B20" s="1239" t="s">
        <v>989</v>
      </c>
      <c r="C20" s="1055"/>
      <c r="D20" s="209" t="s">
        <v>990</v>
      </c>
      <c r="E20" s="210">
        <v>85000</v>
      </c>
      <c r="F20" s="184"/>
      <c r="G20" s="172">
        <v>0.2</v>
      </c>
      <c r="H20" s="185">
        <f t="shared" si="0"/>
        <v>17000</v>
      </c>
      <c r="I20" s="169"/>
      <c r="J20" s="211"/>
    </row>
    <row r="21" spans="1:10">
      <c r="A21" s="194"/>
      <c r="B21" s="165"/>
      <c r="C21" s="477"/>
      <c r="D21" s="477"/>
      <c r="E21" s="165"/>
      <c r="F21" s="165"/>
      <c r="G21" s="165"/>
      <c r="H21" s="165"/>
      <c r="I21" s="174" t="s">
        <v>748</v>
      </c>
      <c r="J21" s="212">
        <f>SUM(H13:H20)</f>
        <v>282750</v>
      </c>
    </row>
    <row r="22" spans="1:10">
      <c r="A22" s="194"/>
      <c r="B22" s="176" t="s">
        <v>755</v>
      </c>
      <c r="C22" s="165"/>
      <c r="D22" s="477"/>
      <c r="E22" s="165"/>
      <c r="F22" s="165"/>
      <c r="G22" s="165"/>
      <c r="H22" s="165"/>
      <c r="I22" s="165"/>
      <c r="J22" s="165"/>
    </row>
    <row r="23" spans="1:10">
      <c r="A23" s="164" t="s">
        <v>737</v>
      </c>
      <c r="B23" s="1214" t="s">
        <v>756</v>
      </c>
      <c r="C23" s="1035"/>
      <c r="D23" s="471" t="s">
        <v>520</v>
      </c>
      <c r="E23" s="476" t="s">
        <v>509</v>
      </c>
      <c r="F23" s="476" t="s">
        <v>757</v>
      </c>
      <c r="G23" s="476" t="s">
        <v>501</v>
      </c>
      <c r="H23" s="476" t="s">
        <v>742</v>
      </c>
      <c r="I23" s="476"/>
      <c r="J23" s="165"/>
    </row>
    <row r="24" spans="1:10">
      <c r="A24" s="177"/>
      <c r="B24" s="474"/>
      <c r="C24" s="475"/>
      <c r="D24" s="487"/>
      <c r="E24" s="487"/>
      <c r="F24" s="487"/>
      <c r="G24" s="487"/>
      <c r="H24" s="487"/>
      <c r="I24" s="487"/>
      <c r="J24" s="165"/>
    </row>
    <row r="25" spans="1:10">
      <c r="A25" s="190"/>
      <c r="B25" s="167" t="s">
        <v>884</v>
      </c>
      <c r="C25" s="478"/>
      <c r="D25" s="178" t="s">
        <v>338</v>
      </c>
      <c r="E25" s="178">
        <v>1</v>
      </c>
      <c r="F25" s="178">
        <v>45</v>
      </c>
      <c r="G25" s="178">
        <v>1800</v>
      </c>
      <c r="H25" s="178">
        <f>+G25*F25*E25</f>
        <v>81000</v>
      </c>
      <c r="I25" s="178"/>
      <c r="J25" s="165"/>
    </row>
    <row r="26" spans="1:10">
      <c r="A26" s="190"/>
      <c r="B26" s="167"/>
      <c r="C26" s="478"/>
      <c r="D26" s="178"/>
      <c r="E26" s="178"/>
      <c r="F26" s="178"/>
      <c r="G26" s="178"/>
      <c r="H26" s="178"/>
      <c r="I26" s="178"/>
      <c r="J26" s="165"/>
    </row>
    <row r="27" spans="1:10">
      <c r="A27" s="201"/>
      <c r="B27" s="213"/>
      <c r="C27" s="214"/>
      <c r="D27" s="215"/>
      <c r="E27" s="216"/>
      <c r="F27" s="215"/>
      <c r="G27" s="216"/>
      <c r="H27" s="216"/>
      <c r="I27" s="171"/>
      <c r="J27" s="165"/>
    </row>
    <row r="28" spans="1:10">
      <c r="A28" s="194"/>
      <c r="B28" s="165"/>
      <c r="C28" s="165"/>
      <c r="D28" s="477"/>
      <c r="E28" s="165"/>
      <c r="F28" s="165"/>
      <c r="G28" s="165"/>
      <c r="H28" s="165"/>
      <c r="I28" s="174" t="s">
        <v>748</v>
      </c>
      <c r="J28" s="175">
        <f>+H27+H26+H25</f>
        <v>81000</v>
      </c>
    </row>
    <row r="29" spans="1:10">
      <c r="A29" s="194"/>
      <c r="B29" s="176" t="s">
        <v>758</v>
      </c>
      <c r="C29" s="165"/>
      <c r="D29" s="477"/>
      <c r="E29" s="165"/>
      <c r="F29" s="165"/>
      <c r="G29" s="165"/>
      <c r="H29" s="165"/>
      <c r="I29" s="165"/>
      <c r="J29" s="165"/>
    </row>
    <row r="30" spans="1:10">
      <c r="A30" s="164" t="s">
        <v>737</v>
      </c>
      <c r="B30" s="1216" t="s">
        <v>759</v>
      </c>
      <c r="C30" s="1052"/>
      <c r="D30" s="476" t="s">
        <v>509</v>
      </c>
      <c r="E30" s="487" t="s">
        <v>889</v>
      </c>
      <c r="F30" s="476" t="s">
        <v>761</v>
      </c>
      <c r="G30" s="487" t="s">
        <v>762</v>
      </c>
      <c r="H30" s="476" t="s">
        <v>741</v>
      </c>
      <c r="I30" s="487" t="s">
        <v>763</v>
      </c>
      <c r="J30" s="477"/>
    </row>
    <row r="31" spans="1:10">
      <c r="A31" s="177"/>
      <c r="B31" s="1216"/>
      <c r="C31" s="1052"/>
      <c r="D31" s="222"/>
      <c r="E31" s="217"/>
      <c r="F31" s="487"/>
      <c r="G31" s="217"/>
      <c r="H31" s="487"/>
      <c r="I31" s="217"/>
      <c r="J31" s="477"/>
    </row>
    <row r="32" spans="1:10">
      <c r="A32" s="190" t="s">
        <v>685</v>
      </c>
      <c r="B32" s="1211" t="str">
        <f>+'3.1 PUERTAS'!B31:C31</f>
        <v xml:space="preserve">CUADRILLA "DD" (Carpinterias) </v>
      </c>
      <c r="C32" s="1212"/>
      <c r="D32" s="223">
        <v>1</v>
      </c>
      <c r="E32" s="842">
        <f>+'3.1 PUERTAS'!E31</f>
        <v>53446.38</v>
      </c>
      <c r="F32" s="166">
        <v>1.84</v>
      </c>
      <c r="G32" s="218">
        <f>D32*E32*F32</f>
        <v>98341.34</v>
      </c>
      <c r="H32" s="843">
        <v>0.2</v>
      </c>
      <c r="I32" s="218">
        <f>+G32/H32</f>
        <v>491706.7</v>
      </c>
      <c r="J32" s="477"/>
    </row>
    <row r="33" spans="1:10">
      <c r="A33" s="201" t="s">
        <v>872</v>
      </c>
      <c r="B33" s="1215"/>
      <c r="C33" s="1055"/>
      <c r="D33" s="215"/>
      <c r="E33" s="185"/>
      <c r="F33" s="171"/>
      <c r="G33" s="216"/>
      <c r="H33" s="844"/>
      <c r="I33" s="216"/>
      <c r="J33" s="165"/>
    </row>
    <row r="34" spans="1:10">
      <c r="A34" s="173"/>
      <c r="B34" s="165"/>
      <c r="C34" s="165"/>
      <c r="D34" s="477"/>
      <c r="E34" s="219"/>
      <c r="F34" s="165"/>
      <c r="G34" s="165"/>
      <c r="H34" s="165"/>
      <c r="I34" s="174" t="s">
        <v>748</v>
      </c>
      <c r="J34" s="175">
        <f>SUM(I31:I33)</f>
        <v>491706.7</v>
      </c>
    </row>
    <row r="36" spans="1:10">
      <c r="G36" s="1210" t="s">
        <v>765</v>
      </c>
      <c r="H36" s="1082"/>
      <c r="I36" s="1035"/>
      <c r="J36" s="195">
        <f>SUM(J10:J34)</f>
        <v>874623.37</v>
      </c>
    </row>
    <row r="40" spans="1:10">
      <c r="B40" s="207" t="s">
        <v>766</v>
      </c>
      <c r="C40" s="142" t="s">
        <v>767</v>
      </c>
    </row>
    <row r="41" spans="1:10">
      <c r="C41" s="165" t="s">
        <v>768</v>
      </c>
    </row>
    <row r="42" spans="1:10">
      <c r="C42" s="165"/>
    </row>
    <row r="43" spans="1:10">
      <c r="C43" s="165"/>
    </row>
    <row r="45" spans="1:10">
      <c r="B45" s="207" t="s">
        <v>769</v>
      </c>
      <c r="C45" s="142" t="s">
        <v>770</v>
      </c>
    </row>
    <row r="46" spans="1:10">
      <c r="C46" s="165" t="s">
        <v>771</v>
      </c>
    </row>
  </sheetData>
  <mergeCells count="22">
    <mergeCell ref="B13:C13"/>
    <mergeCell ref="B16:C16"/>
    <mergeCell ref="B7:C7"/>
    <mergeCell ref="B31:C31"/>
    <mergeCell ref="B18:C18"/>
    <mergeCell ref="B12:C12"/>
    <mergeCell ref="A1:J1"/>
    <mergeCell ref="B19:C19"/>
    <mergeCell ref="B9:C9"/>
    <mergeCell ref="B30:C30"/>
    <mergeCell ref="G36:I36"/>
    <mergeCell ref="B15:C15"/>
    <mergeCell ref="B33:C33"/>
    <mergeCell ref="B20:C20"/>
    <mergeCell ref="A3:J3"/>
    <mergeCell ref="B32:C32"/>
    <mergeCell ref="A2:J2"/>
    <mergeCell ref="B4:H4"/>
    <mergeCell ref="B23:C23"/>
    <mergeCell ref="B14:C14"/>
    <mergeCell ref="B17:C17"/>
    <mergeCell ref="B8:C8"/>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FF00"/>
    <pageSetUpPr fitToPage="1"/>
  </sheetPr>
  <dimension ref="A1:J46"/>
  <sheetViews>
    <sheetView view="pageBreakPreview" zoomScaleNormal="100" zoomScaleSheetLayoutView="100" workbookViewId="0">
      <selection activeCell="E13" sqref="E13"/>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4.9"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75" customHeight="1">
      <c r="A3" s="1219" t="str">
        <f>+PTTO!B14</f>
        <v>Carpinteria Metalica y de madera</v>
      </c>
      <c r="B3" s="1054"/>
      <c r="C3" s="1054"/>
      <c r="D3" s="1054"/>
      <c r="E3" s="1054"/>
      <c r="F3" s="1054"/>
      <c r="G3" s="1054"/>
      <c r="H3" s="1054"/>
      <c r="I3" s="1054"/>
      <c r="J3" s="1093"/>
    </row>
    <row r="4" spans="1:10" ht="28.5" customHeight="1">
      <c r="A4" s="196" t="s">
        <v>734</v>
      </c>
      <c r="B4" s="1221" t="str">
        <f>+PTTO!B19</f>
        <v xml:space="preserve">Suministro e intalacion de Panel para Revestimiento Exterior en WPC Nast Ex 10 X 290 X 5 cm </v>
      </c>
      <c r="C4" s="1082"/>
      <c r="D4" s="1082"/>
      <c r="E4" s="1082"/>
      <c r="F4" s="1082"/>
      <c r="G4" s="1082"/>
      <c r="H4" s="1035"/>
      <c r="I4" s="161" t="s">
        <v>735</v>
      </c>
      <c r="J4" s="200" t="str">
        <f>+PTTO!C19</f>
        <v>ml</v>
      </c>
    </row>
    <row r="5" spans="1:10">
      <c r="A5" s="197" t="str">
        <f>+PTTO!A19</f>
        <v>3.5</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6" t="s">
        <v>738</v>
      </c>
      <c r="C7" s="1052"/>
      <c r="D7" s="471" t="s">
        <v>739</v>
      </c>
      <c r="E7" s="476" t="s">
        <v>740</v>
      </c>
      <c r="F7" s="471" t="s">
        <v>520</v>
      </c>
      <c r="G7" s="476" t="s">
        <v>509</v>
      </c>
      <c r="H7" s="476" t="s">
        <v>741</v>
      </c>
      <c r="I7" s="476" t="s">
        <v>742</v>
      </c>
      <c r="J7" s="165"/>
    </row>
    <row r="8" spans="1:10">
      <c r="A8" s="203" t="s">
        <v>743</v>
      </c>
      <c r="B8" s="1213" t="s">
        <v>744</v>
      </c>
      <c r="C8" s="1052"/>
      <c r="D8" s="477" t="s">
        <v>745</v>
      </c>
      <c r="E8" s="168">
        <v>100000</v>
      </c>
      <c r="F8" s="487" t="s">
        <v>858</v>
      </c>
      <c r="G8" s="178">
        <v>1</v>
      </c>
      <c r="H8" s="167">
        <v>8</v>
      </c>
      <c r="I8" s="168">
        <f>IFERROR(E8*G8/H8, "")</f>
        <v>12500</v>
      </c>
      <c r="J8" s="165"/>
    </row>
    <row r="9" spans="1:10">
      <c r="A9" s="205"/>
      <c r="B9" s="1215" t="s">
        <v>875</v>
      </c>
      <c r="C9" s="1055"/>
      <c r="D9" s="183" t="s">
        <v>874</v>
      </c>
      <c r="E9" s="170">
        <v>55000</v>
      </c>
      <c r="F9" s="171" t="s">
        <v>858</v>
      </c>
      <c r="G9" s="171">
        <v>1</v>
      </c>
      <c r="H9" s="172">
        <v>6</v>
      </c>
      <c r="I9" s="170">
        <f>IFERROR(E9*G9/H9, "")</f>
        <v>9166.67</v>
      </c>
      <c r="J9" s="165"/>
    </row>
    <row r="10" spans="1:10">
      <c r="A10" s="194"/>
      <c r="B10" s="165"/>
      <c r="C10" s="477"/>
      <c r="D10" s="477"/>
      <c r="E10" s="165"/>
      <c r="F10" s="165"/>
      <c r="G10" s="165"/>
      <c r="H10" s="165"/>
      <c r="I10" s="174" t="s">
        <v>748</v>
      </c>
      <c r="J10" s="175">
        <f>SUM(I8:I9)</f>
        <v>21666.67</v>
      </c>
    </row>
    <row r="11" spans="1:10">
      <c r="A11" s="194"/>
      <c r="B11" s="176" t="s">
        <v>749</v>
      </c>
      <c r="C11" s="477"/>
      <c r="D11" s="477"/>
      <c r="E11" s="165"/>
      <c r="F11" s="165"/>
      <c r="G11" s="165"/>
      <c r="H11" s="165"/>
      <c r="I11" s="165"/>
      <c r="J11" s="165"/>
    </row>
    <row r="12" spans="1:10">
      <c r="A12" s="164" t="s">
        <v>737</v>
      </c>
      <c r="B12" s="1214" t="s">
        <v>738</v>
      </c>
      <c r="C12" s="1035"/>
      <c r="D12" s="476" t="s">
        <v>520</v>
      </c>
      <c r="E12" s="476" t="s">
        <v>750</v>
      </c>
      <c r="F12" s="476" t="s">
        <v>751</v>
      </c>
      <c r="G12" s="476" t="s">
        <v>509</v>
      </c>
      <c r="H12" s="476" t="s">
        <v>742</v>
      </c>
      <c r="I12" s="476"/>
      <c r="J12" s="477"/>
    </row>
    <row r="13" spans="1:10" ht="12.75" customHeight="1">
      <c r="A13" s="190"/>
      <c r="B13" s="1236" t="s">
        <v>991</v>
      </c>
      <c r="C13" s="1212"/>
      <c r="D13" s="478" t="s">
        <v>30</v>
      </c>
      <c r="E13" s="166">
        <f>55000*1.3</f>
        <v>71500</v>
      </c>
      <c r="F13" s="181"/>
      <c r="G13" s="167">
        <v>1</v>
      </c>
      <c r="H13" s="182">
        <f>IFERROR(E13*G13*(1+F13), "")</f>
        <v>71500</v>
      </c>
      <c r="I13" s="478"/>
      <c r="J13" s="165"/>
    </row>
    <row r="14" spans="1:10" ht="12.75" customHeight="1">
      <c r="A14" s="190"/>
      <c r="B14" s="1236" t="s">
        <v>992</v>
      </c>
      <c r="C14" s="1212"/>
      <c r="D14" s="478" t="s">
        <v>520</v>
      </c>
      <c r="E14" s="166">
        <v>15000</v>
      </c>
      <c r="F14" s="181"/>
      <c r="G14" s="167">
        <v>1</v>
      </c>
      <c r="H14" s="182">
        <f>IFERROR(E14*G14*(1+F14), "")</f>
        <v>15000</v>
      </c>
      <c r="I14" s="478"/>
      <c r="J14" s="165"/>
    </row>
    <row r="15" spans="1:10">
      <c r="A15" s="190"/>
      <c r="B15" s="1236"/>
      <c r="C15" s="1212"/>
      <c r="D15" s="478"/>
      <c r="E15" s="166"/>
      <c r="F15" s="181"/>
      <c r="G15" s="167"/>
      <c r="H15" s="182"/>
      <c r="I15" s="478"/>
      <c r="J15" s="165"/>
    </row>
    <row r="16" spans="1:10">
      <c r="A16" s="190"/>
      <c r="B16" s="1236"/>
      <c r="C16" s="1212"/>
      <c r="D16" s="478"/>
      <c r="E16" s="166"/>
      <c r="F16" s="181"/>
      <c r="G16" s="167"/>
      <c r="H16" s="182"/>
      <c r="I16" s="478"/>
      <c r="J16" s="165"/>
    </row>
    <row r="17" spans="1:10">
      <c r="A17" s="190"/>
      <c r="B17" s="1236"/>
      <c r="C17" s="1212"/>
      <c r="D17" s="478"/>
      <c r="E17" s="208"/>
      <c r="F17" s="181"/>
      <c r="G17" s="167"/>
      <c r="H17" s="182"/>
      <c r="I17" s="478"/>
      <c r="J17" s="165"/>
    </row>
    <row r="18" spans="1:10">
      <c r="A18" s="190"/>
      <c r="B18" s="1236"/>
      <c r="C18" s="1212"/>
      <c r="D18" s="478"/>
      <c r="E18" s="208"/>
      <c r="F18" s="181"/>
      <c r="G18" s="167"/>
      <c r="H18" s="182"/>
      <c r="I18" s="478"/>
      <c r="J18" s="165"/>
    </row>
    <row r="19" spans="1:10">
      <c r="A19" s="201"/>
      <c r="B19" s="1236"/>
      <c r="C19" s="1212"/>
      <c r="D19" s="209"/>
      <c r="E19" s="210"/>
      <c r="F19" s="184"/>
      <c r="G19" s="172"/>
      <c r="H19" s="185"/>
      <c r="I19" s="169"/>
      <c r="J19" s="211"/>
    </row>
    <row r="20" spans="1:10">
      <c r="A20" s="194"/>
      <c r="B20" s="165"/>
      <c r="C20" s="477"/>
      <c r="D20" s="477"/>
      <c r="E20" s="165"/>
      <c r="F20" s="165"/>
      <c r="G20" s="165"/>
      <c r="H20" s="165"/>
      <c r="I20" s="174" t="s">
        <v>748</v>
      </c>
      <c r="J20" s="212">
        <f>SUM(H13:H19)</f>
        <v>86500</v>
      </c>
    </row>
    <row r="21" spans="1:10">
      <c r="A21" s="194"/>
      <c r="B21" s="176" t="s">
        <v>755</v>
      </c>
      <c r="C21" s="165"/>
      <c r="D21" s="477"/>
      <c r="E21" s="165"/>
      <c r="F21" s="165"/>
      <c r="G21" s="165"/>
      <c r="H21" s="165"/>
      <c r="I21" s="165"/>
      <c r="J21" s="165"/>
    </row>
    <row r="22" spans="1:10">
      <c r="A22" s="164" t="s">
        <v>737</v>
      </c>
      <c r="B22" s="1214" t="s">
        <v>756</v>
      </c>
      <c r="C22" s="1035"/>
      <c r="D22" s="471" t="s">
        <v>520</v>
      </c>
      <c r="E22" s="476" t="s">
        <v>509</v>
      </c>
      <c r="F22" s="476" t="s">
        <v>757</v>
      </c>
      <c r="G22" s="476" t="s">
        <v>501</v>
      </c>
      <c r="H22" s="476" t="s">
        <v>742</v>
      </c>
      <c r="I22" s="476"/>
      <c r="J22" s="165"/>
    </row>
    <row r="23" spans="1:10">
      <c r="A23" s="177"/>
      <c r="B23" s="474"/>
      <c r="C23" s="475"/>
      <c r="D23" s="487"/>
      <c r="E23" s="487"/>
      <c r="F23" s="487"/>
      <c r="G23" s="487"/>
      <c r="H23" s="487"/>
      <c r="I23" s="487"/>
      <c r="J23" s="165"/>
    </row>
    <row r="24" spans="1:10">
      <c r="A24" s="190"/>
      <c r="B24" s="472" t="s">
        <v>884</v>
      </c>
      <c r="C24" s="478"/>
      <c r="D24" s="178" t="s">
        <v>338</v>
      </c>
      <c r="E24" s="178">
        <v>1</v>
      </c>
      <c r="F24" s="178">
        <v>5</v>
      </c>
      <c r="G24" s="178">
        <v>500</v>
      </c>
      <c r="H24" s="178">
        <f>+G24*F24*E24</f>
        <v>2500</v>
      </c>
      <c r="I24" s="178"/>
      <c r="J24" s="165"/>
    </row>
    <row r="25" spans="1:10">
      <c r="A25" s="190"/>
      <c r="B25" s="167"/>
      <c r="C25" s="478"/>
      <c r="D25" s="178"/>
      <c r="E25" s="178"/>
      <c r="F25" s="178"/>
      <c r="G25" s="178"/>
      <c r="H25" s="178"/>
      <c r="I25" s="178"/>
      <c r="J25" s="165"/>
    </row>
    <row r="26" spans="1:10">
      <c r="A26" s="201"/>
      <c r="B26" s="213"/>
      <c r="C26" s="214"/>
      <c r="D26" s="215"/>
      <c r="E26" s="216"/>
      <c r="F26" s="215"/>
      <c r="G26" s="216"/>
      <c r="H26" s="216"/>
      <c r="I26" s="171"/>
      <c r="J26" s="165"/>
    </row>
    <row r="27" spans="1:10">
      <c r="A27" s="194"/>
      <c r="B27" s="165"/>
      <c r="C27" s="165"/>
      <c r="D27" s="477"/>
      <c r="E27" s="165"/>
      <c r="F27" s="165"/>
      <c r="G27" s="165"/>
      <c r="H27" s="165"/>
      <c r="I27" s="174" t="s">
        <v>748</v>
      </c>
      <c r="J27" s="175">
        <f>+H26+H25+H24</f>
        <v>2500</v>
      </c>
    </row>
    <row r="28" spans="1:10">
      <c r="A28" s="194"/>
      <c r="B28" s="176" t="s">
        <v>758</v>
      </c>
      <c r="C28" s="165"/>
      <c r="D28" s="477"/>
      <c r="E28" s="165"/>
      <c r="F28" s="165"/>
      <c r="G28" s="165"/>
      <c r="H28" s="165"/>
      <c r="I28" s="165"/>
      <c r="J28" s="165"/>
    </row>
    <row r="29" spans="1:10">
      <c r="A29" s="164" t="s">
        <v>737</v>
      </c>
      <c r="B29" s="1216" t="s">
        <v>759</v>
      </c>
      <c r="C29" s="1052"/>
      <c r="D29" s="476" t="s">
        <v>509</v>
      </c>
      <c r="E29" s="487" t="s">
        <v>889</v>
      </c>
      <c r="F29" s="476" t="s">
        <v>761</v>
      </c>
      <c r="G29" s="487" t="s">
        <v>762</v>
      </c>
      <c r="H29" s="476" t="s">
        <v>741</v>
      </c>
      <c r="I29" s="487" t="s">
        <v>763</v>
      </c>
      <c r="J29" s="477"/>
    </row>
    <row r="30" spans="1:10">
      <c r="A30" s="177"/>
      <c r="B30" s="1216"/>
      <c r="C30" s="1052"/>
      <c r="D30" s="222"/>
      <c r="E30" s="217"/>
      <c r="F30" s="487"/>
      <c r="G30" s="217"/>
      <c r="H30" s="487"/>
      <c r="I30" s="217"/>
      <c r="J30" s="477"/>
    </row>
    <row r="31" spans="1:10">
      <c r="A31" s="190" t="s">
        <v>685</v>
      </c>
      <c r="B31" s="1211" t="str">
        <f>+'3.1 PUERTAS'!B31:C31</f>
        <v xml:space="preserve">CUADRILLA "DD" (Carpinterias) </v>
      </c>
      <c r="C31" s="1212"/>
      <c r="D31" s="223">
        <v>1</v>
      </c>
      <c r="E31" s="842">
        <f>+'3.1 PUERTAS'!E31</f>
        <v>53446.38</v>
      </c>
      <c r="F31" s="166">
        <v>1.84</v>
      </c>
      <c r="G31" s="218">
        <f>D31*E31*F31</f>
        <v>98341.34</v>
      </c>
      <c r="H31" s="843">
        <v>3</v>
      </c>
      <c r="I31" s="218">
        <f>+G31/H31</f>
        <v>32780.449999999997</v>
      </c>
      <c r="J31" s="477"/>
    </row>
    <row r="32" spans="1:10">
      <c r="A32" s="201" t="s">
        <v>872</v>
      </c>
      <c r="B32" s="1215"/>
      <c r="C32" s="1055"/>
      <c r="D32" s="215"/>
      <c r="E32" s="185"/>
      <c r="F32" s="171"/>
      <c r="G32" s="216"/>
      <c r="H32" s="844"/>
      <c r="I32" s="216"/>
      <c r="J32" s="165"/>
    </row>
    <row r="33" spans="1:10">
      <c r="A33" s="173"/>
      <c r="B33" s="165"/>
      <c r="C33" s="165"/>
      <c r="D33" s="477"/>
      <c r="E33" s="219"/>
      <c r="F33" s="165"/>
      <c r="G33" s="165"/>
      <c r="H33" s="165"/>
      <c r="I33" s="174" t="s">
        <v>748</v>
      </c>
      <c r="J33" s="175">
        <f>SUM(I30:I32)</f>
        <v>32780.449999999997</v>
      </c>
    </row>
    <row r="35" spans="1:10">
      <c r="G35" s="1210" t="s">
        <v>765</v>
      </c>
      <c r="H35" s="1082"/>
      <c r="I35" s="1035"/>
      <c r="J35" s="195">
        <f>SUM(J10:J33)</f>
        <v>143447.12</v>
      </c>
    </row>
    <row r="40" spans="1:10">
      <c r="B40" s="207" t="s">
        <v>766</v>
      </c>
      <c r="C40" s="142" t="s">
        <v>767</v>
      </c>
    </row>
    <row r="41" spans="1:10">
      <c r="C41" s="165" t="s">
        <v>768</v>
      </c>
    </row>
    <row r="42" spans="1:10">
      <c r="C42" s="165"/>
    </row>
    <row r="43" spans="1:10">
      <c r="C43" s="165"/>
    </row>
    <row r="45" spans="1:10">
      <c r="B45" s="207" t="s">
        <v>769</v>
      </c>
      <c r="C45" s="142" t="s">
        <v>770</v>
      </c>
    </row>
    <row r="46" spans="1:10">
      <c r="C46" s="165" t="s">
        <v>771</v>
      </c>
    </row>
  </sheetData>
  <mergeCells count="21">
    <mergeCell ref="G35:I35"/>
    <mergeCell ref="B14:C14"/>
    <mergeCell ref="B17:C17"/>
    <mergeCell ref="B8:C8"/>
    <mergeCell ref="B13:C13"/>
    <mergeCell ref="B32:C32"/>
    <mergeCell ref="B16:C16"/>
    <mergeCell ref="B22:C22"/>
    <mergeCell ref="B31:C31"/>
    <mergeCell ref="B18:C18"/>
    <mergeCell ref="B12:C12"/>
    <mergeCell ref="A1:J1"/>
    <mergeCell ref="B29:C29"/>
    <mergeCell ref="B19:C19"/>
    <mergeCell ref="B9:C9"/>
    <mergeCell ref="B30:C30"/>
    <mergeCell ref="B15:C15"/>
    <mergeCell ref="A3:J3"/>
    <mergeCell ref="A2:J2"/>
    <mergeCell ref="B4:H4"/>
    <mergeCell ref="B7:C7"/>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77">
    <tabColor rgb="FFFFFF00"/>
    <pageSetUpPr fitToPage="1"/>
  </sheetPr>
  <dimension ref="A1:J47"/>
  <sheetViews>
    <sheetView view="pageBreakPreview" topLeftCell="B1" zoomScale="187" zoomScaleNormal="100" zoomScaleSheetLayoutView="187" workbookViewId="0">
      <selection activeCell="H20" sqref="H20"/>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3"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28.15" customHeight="1">
      <c r="A3" s="1219" t="str">
        <f>+PTTO!B14</f>
        <v>Carpinteria Metalica y de madera</v>
      </c>
      <c r="B3" s="1054"/>
      <c r="C3" s="1054"/>
      <c r="D3" s="1054"/>
      <c r="E3" s="1054"/>
      <c r="F3" s="1054"/>
      <c r="G3" s="1054"/>
      <c r="H3" s="1054"/>
      <c r="I3" s="1054"/>
      <c r="J3" s="1093"/>
    </row>
    <row r="4" spans="1:10" ht="28.5" customHeight="1">
      <c r="A4" s="196" t="s">
        <v>734</v>
      </c>
      <c r="B4" s="1221" t="str">
        <f>+PTTO!B20</f>
        <v>Porton parqueadero en estructura metalica y WPC 10X290X5</v>
      </c>
      <c r="C4" s="1082"/>
      <c r="D4" s="1082"/>
      <c r="E4" s="1082"/>
      <c r="F4" s="1082"/>
      <c r="G4" s="1082"/>
      <c r="H4" s="1035"/>
      <c r="I4" s="161" t="s">
        <v>735</v>
      </c>
      <c r="J4" s="200" t="s">
        <v>338</v>
      </c>
    </row>
    <row r="5" spans="1:10">
      <c r="A5" s="197" t="str">
        <f>+PTTO!A20</f>
        <v>3.6</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6" t="s">
        <v>738</v>
      </c>
      <c r="C7" s="1052"/>
      <c r="D7" s="471" t="s">
        <v>739</v>
      </c>
      <c r="E7" s="476" t="s">
        <v>740</v>
      </c>
      <c r="F7" s="471" t="s">
        <v>520</v>
      </c>
      <c r="G7" s="476" t="s">
        <v>509</v>
      </c>
      <c r="H7" s="476" t="s">
        <v>741</v>
      </c>
      <c r="I7" s="476" t="s">
        <v>742</v>
      </c>
      <c r="J7" s="165"/>
    </row>
    <row r="8" spans="1:10">
      <c r="A8" s="203" t="s">
        <v>743</v>
      </c>
      <c r="B8" s="1213" t="s">
        <v>744</v>
      </c>
      <c r="C8" s="1052"/>
      <c r="D8" s="477" t="s">
        <v>745</v>
      </c>
      <c r="E8" s="168">
        <v>100000</v>
      </c>
      <c r="F8" s="487" t="s">
        <v>858</v>
      </c>
      <c r="G8" s="178">
        <v>1</v>
      </c>
      <c r="H8" s="167">
        <v>8</v>
      </c>
      <c r="I8" s="168">
        <f>IFERROR(E8*G8/H8, "")</f>
        <v>12500</v>
      </c>
      <c r="J8" s="165"/>
    </row>
    <row r="9" spans="1:10">
      <c r="A9" s="204"/>
      <c r="B9" s="1211" t="s">
        <v>873</v>
      </c>
      <c r="C9" s="1212"/>
      <c r="D9" s="477" t="s">
        <v>874</v>
      </c>
      <c r="E9" s="166">
        <v>30000</v>
      </c>
      <c r="F9" s="178" t="s">
        <v>858</v>
      </c>
      <c r="G9" s="178">
        <v>1</v>
      </c>
      <c r="H9" s="167">
        <v>4</v>
      </c>
      <c r="I9" s="166">
        <f>IFERROR(E9*G9/H9, "")</f>
        <v>7500</v>
      </c>
      <c r="J9" s="165"/>
    </row>
    <row r="10" spans="1:10">
      <c r="A10" s="205"/>
      <c r="B10" s="1215" t="s">
        <v>875</v>
      </c>
      <c r="C10" s="1055"/>
      <c r="D10" s="183" t="s">
        <v>874</v>
      </c>
      <c r="E10" s="170">
        <v>55000</v>
      </c>
      <c r="F10" s="171" t="s">
        <v>858</v>
      </c>
      <c r="G10" s="171">
        <v>1</v>
      </c>
      <c r="H10" s="172">
        <v>6</v>
      </c>
      <c r="I10" s="170">
        <f>IFERROR(E10*G10/H10, "")</f>
        <v>9166.67</v>
      </c>
      <c r="J10" s="165"/>
    </row>
    <row r="11" spans="1:10">
      <c r="A11" s="194"/>
      <c r="B11" s="165"/>
      <c r="C11" s="477"/>
      <c r="D11" s="477"/>
      <c r="E11" s="165"/>
      <c r="F11" s="165"/>
      <c r="G11" s="165"/>
      <c r="H11" s="165"/>
      <c r="I11" s="174" t="s">
        <v>748</v>
      </c>
      <c r="J11" s="175">
        <f>SUM(I8:I10)</f>
        <v>29166.67</v>
      </c>
    </row>
    <row r="12" spans="1:10">
      <c r="A12" s="194"/>
      <c r="B12" s="176" t="s">
        <v>749</v>
      </c>
      <c r="C12" s="477"/>
      <c r="D12" s="477"/>
      <c r="E12" s="165"/>
      <c r="F12" s="165"/>
      <c r="G12" s="165"/>
      <c r="H12" s="165"/>
      <c r="I12" s="165"/>
      <c r="J12" s="165"/>
    </row>
    <row r="13" spans="1:10">
      <c r="A13" s="164" t="s">
        <v>737</v>
      </c>
      <c r="B13" s="1214" t="s">
        <v>738</v>
      </c>
      <c r="C13" s="1035"/>
      <c r="D13" s="476" t="s">
        <v>520</v>
      </c>
      <c r="E13" s="476" t="s">
        <v>750</v>
      </c>
      <c r="F13" s="476" t="s">
        <v>751</v>
      </c>
      <c r="G13" s="476" t="s">
        <v>509</v>
      </c>
      <c r="H13" s="476" t="s">
        <v>742</v>
      </c>
      <c r="I13" s="476"/>
      <c r="J13" s="477"/>
    </row>
    <row r="14" spans="1:10" ht="12.75" customHeight="1">
      <c r="A14" s="190"/>
      <c r="B14" s="1236" t="s">
        <v>993</v>
      </c>
      <c r="C14" s="1212"/>
      <c r="D14" s="478" t="s">
        <v>30</v>
      </c>
      <c r="E14" s="166">
        <f>55000*1.3</f>
        <v>71500</v>
      </c>
      <c r="F14" s="181">
        <v>0.05</v>
      </c>
      <c r="G14" s="167">
        <v>2.6</v>
      </c>
      <c r="H14" s="182">
        <f t="shared" ref="H14:H20" si="0">IFERROR(E14*G14*(1+F14), "")</f>
        <v>195195</v>
      </c>
      <c r="I14" s="478"/>
      <c r="J14" s="165"/>
    </row>
    <row r="15" spans="1:10" ht="12.75" customHeight="1">
      <c r="A15" s="190"/>
      <c r="B15" s="483" t="s">
        <v>994</v>
      </c>
      <c r="C15" s="473"/>
      <c r="D15" s="478" t="s">
        <v>100</v>
      </c>
      <c r="E15" s="166">
        <v>350000</v>
      </c>
      <c r="F15" s="181">
        <v>0.05</v>
      </c>
      <c r="G15" s="167">
        <v>1</v>
      </c>
      <c r="H15" s="182">
        <f t="shared" si="0"/>
        <v>367500</v>
      </c>
      <c r="I15" s="478"/>
      <c r="J15" s="165"/>
    </row>
    <row r="16" spans="1:10">
      <c r="A16" s="190"/>
      <c r="B16" s="483" t="s">
        <v>877</v>
      </c>
      <c r="C16" s="473"/>
      <c r="D16" s="478" t="s">
        <v>878</v>
      </c>
      <c r="E16" s="166">
        <v>72000</v>
      </c>
      <c r="F16" s="181">
        <v>0.05</v>
      </c>
      <c r="G16" s="167">
        <v>0.05</v>
      </c>
      <c r="H16" s="182">
        <f t="shared" si="0"/>
        <v>3780</v>
      </c>
      <c r="I16" s="478"/>
      <c r="J16" s="165"/>
    </row>
    <row r="17" spans="1:10">
      <c r="A17" s="190"/>
      <c r="B17" s="483" t="s">
        <v>879</v>
      </c>
      <c r="C17" s="473"/>
      <c r="D17" s="478" t="s">
        <v>880</v>
      </c>
      <c r="E17" s="166">
        <v>12500</v>
      </c>
      <c r="F17" s="181">
        <v>0.05</v>
      </c>
      <c r="G17" s="167">
        <v>9.5000000000000001E-2</v>
      </c>
      <c r="H17" s="182">
        <f t="shared" si="0"/>
        <v>1246.8800000000001</v>
      </c>
      <c r="I17" s="478"/>
      <c r="J17" s="165"/>
    </row>
    <row r="18" spans="1:10">
      <c r="A18" s="190"/>
      <c r="B18" s="1236" t="s">
        <v>881</v>
      </c>
      <c r="C18" s="1212"/>
      <c r="D18" s="478" t="s">
        <v>284</v>
      </c>
      <c r="E18" s="208">
        <v>2500</v>
      </c>
      <c r="F18" s="181">
        <v>0.05</v>
      </c>
      <c r="G18" s="167">
        <v>0.1</v>
      </c>
      <c r="H18" s="182">
        <f t="shared" si="0"/>
        <v>262.5</v>
      </c>
      <c r="I18" s="478"/>
      <c r="J18" s="165"/>
    </row>
    <row r="19" spans="1:10">
      <c r="A19" s="190"/>
      <c r="B19" s="483" t="s">
        <v>882</v>
      </c>
      <c r="C19" s="473"/>
      <c r="D19" s="478" t="s">
        <v>54</v>
      </c>
      <c r="E19" s="208">
        <v>100000</v>
      </c>
      <c r="F19" s="181">
        <v>0.05</v>
      </c>
      <c r="G19" s="167">
        <v>0.5</v>
      </c>
      <c r="H19" s="182">
        <f t="shared" si="0"/>
        <v>52500</v>
      </c>
      <c r="I19" s="478"/>
      <c r="J19" s="165"/>
    </row>
    <row r="20" spans="1:10">
      <c r="A20" s="201"/>
      <c r="B20" s="1239" t="s">
        <v>883</v>
      </c>
      <c r="C20" s="1055"/>
      <c r="D20" s="209" t="s">
        <v>878</v>
      </c>
      <c r="E20" s="210">
        <v>72000</v>
      </c>
      <c r="F20" s="184">
        <v>0.05</v>
      </c>
      <c r="G20" s="172">
        <v>0.04</v>
      </c>
      <c r="H20" s="185">
        <f t="shared" si="0"/>
        <v>3024</v>
      </c>
      <c r="I20" s="169"/>
      <c r="J20" s="211"/>
    </row>
    <row r="21" spans="1:10">
      <c r="A21" s="194"/>
      <c r="B21" s="165"/>
      <c r="C21" s="477"/>
      <c r="D21" s="477"/>
      <c r="E21" s="165"/>
      <c r="F21" s="165"/>
      <c r="G21" s="165"/>
      <c r="H21" s="165"/>
      <c r="I21" s="174" t="s">
        <v>748</v>
      </c>
      <c r="J21" s="212">
        <f>SUM(H14:H20)</f>
        <v>623508.38</v>
      </c>
    </row>
    <row r="22" spans="1:10">
      <c r="A22" s="194"/>
      <c r="B22" s="176" t="s">
        <v>755</v>
      </c>
      <c r="C22" s="165"/>
      <c r="D22" s="477"/>
      <c r="E22" s="165"/>
      <c r="F22" s="165"/>
      <c r="G22" s="165"/>
      <c r="H22" s="165"/>
      <c r="I22" s="165"/>
      <c r="J22" s="165"/>
    </row>
    <row r="23" spans="1:10">
      <c r="A23" s="164" t="s">
        <v>737</v>
      </c>
      <c r="B23" s="1214" t="s">
        <v>756</v>
      </c>
      <c r="C23" s="1035"/>
      <c r="D23" s="471" t="s">
        <v>520</v>
      </c>
      <c r="E23" s="476" t="s">
        <v>509</v>
      </c>
      <c r="F23" s="476" t="s">
        <v>757</v>
      </c>
      <c r="G23" s="476" t="s">
        <v>501</v>
      </c>
      <c r="H23" s="476" t="s">
        <v>742</v>
      </c>
      <c r="I23" s="476"/>
      <c r="J23" s="165"/>
    </row>
    <row r="24" spans="1:10">
      <c r="A24" s="177"/>
      <c r="B24" s="474"/>
      <c r="C24" s="475"/>
      <c r="D24" s="487"/>
      <c r="E24" s="487"/>
      <c r="F24" s="487"/>
      <c r="G24" s="487"/>
      <c r="H24" s="487"/>
      <c r="I24" s="487"/>
      <c r="J24" s="165"/>
    </row>
    <row r="25" spans="1:10">
      <c r="A25" s="190"/>
      <c r="B25" s="472" t="s">
        <v>995</v>
      </c>
      <c r="C25" s="478"/>
      <c r="D25" s="178" t="s">
        <v>338</v>
      </c>
      <c r="E25" s="178">
        <v>1</v>
      </c>
      <c r="F25" s="178">
        <v>5</v>
      </c>
      <c r="G25" s="178">
        <v>500</v>
      </c>
      <c r="H25" s="178">
        <f>+G25*F25*E25</f>
        <v>2500</v>
      </c>
      <c r="I25" s="178"/>
      <c r="J25" s="165"/>
    </row>
    <row r="26" spans="1:10">
      <c r="A26" s="190"/>
      <c r="B26" s="167"/>
      <c r="C26" s="478"/>
      <c r="D26" s="178"/>
      <c r="E26" s="178"/>
      <c r="F26" s="178"/>
      <c r="G26" s="178"/>
      <c r="H26" s="178"/>
      <c r="I26" s="178"/>
      <c r="J26" s="165"/>
    </row>
    <row r="27" spans="1:10">
      <c r="A27" s="201"/>
      <c r="B27" s="213"/>
      <c r="C27" s="214"/>
      <c r="D27" s="215"/>
      <c r="E27" s="216"/>
      <c r="F27" s="215"/>
      <c r="G27" s="216"/>
      <c r="H27" s="216"/>
      <c r="I27" s="171"/>
      <c r="J27" s="165"/>
    </row>
    <row r="28" spans="1:10">
      <c r="A28" s="194"/>
      <c r="B28" s="165"/>
      <c r="C28" s="165"/>
      <c r="D28" s="477"/>
      <c r="E28" s="165"/>
      <c r="F28" s="165"/>
      <c r="G28" s="165"/>
      <c r="H28" s="165"/>
      <c r="I28" s="174" t="s">
        <v>748</v>
      </c>
      <c r="J28" s="175">
        <f>+H27+H26+H25</f>
        <v>2500</v>
      </c>
    </row>
    <row r="29" spans="1:10">
      <c r="A29" s="194"/>
      <c r="B29" s="176" t="s">
        <v>758</v>
      </c>
      <c r="C29" s="165"/>
      <c r="D29" s="477"/>
      <c r="E29" s="165"/>
      <c r="F29" s="165"/>
      <c r="G29" s="165"/>
      <c r="H29" s="165"/>
      <c r="I29" s="165"/>
      <c r="J29" s="165"/>
    </row>
    <row r="30" spans="1:10">
      <c r="A30" s="164" t="s">
        <v>737</v>
      </c>
      <c r="B30" s="1216" t="s">
        <v>759</v>
      </c>
      <c r="C30" s="1052"/>
      <c r="D30" s="476" t="s">
        <v>509</v>
      </c>
      <c r="E30" s="487" t="s">
        <v>889</v>
      </c>
      <c r="F30" s="476" t="s">
        <v>761</v>
      </c>
      <c r="G30" s="487" t="s">
        <v>762</v>
      </c>
      <c r="H30" s="476" t="s">
        <v>741</v>
      </c>
      <c r="I30" s="487" t="s">
        <v>763</v>
      </c>
      <c r="J30" s="477"/>
    </row>
    <row r="31" spans="1:10">
      <c r="A31" s="177"/>
      <c r="B31" s="1216"/>
      <c r="C31" s="1052"/>
      <c r="D31" s="222"/>
      <c r="E31" s="217"/>
      <c r="F31" s="487"/>
      <c r="G31" s="217"/>
      <c r="H31" s="487"/>
      <c r="I31" s="217"/>
      <c r="J31" s="477"/>
    </row>
    <row r="32" spans="1:10">
      <c r="A32" s="190" t="s">
        <v>685</v>
      </c>
      <c r="B32" s="1211" t="str">
        <f>+'3.1 PUERTAS'!B31:C31</f>
        <v xml:space="preserve">CUADRILLA "DD" (Carpinterias) </v>
      </c>
      <c r="C32" s="1212"/>
      <c r="D32" s="223">
        <v>1</v>
      </c>
      <c r="E32" s="842">
        <f>+'3.1 PUERTAS'!E31</f>
        <v>53446.38</v>
      </c>
      <c r="F32" s="166">
        <v>1.84</v>
      </c>
      <c r="G32" s="218">
        <f>D32*E32*F32</f>
        <v>98341.34</v>
      </c>
      <c r="H32" s="843">
        <v>0.3</v>
      </c>
      <c r="I32" s="218">
        <f>+G32/H32</f>
        <v>327804.46999999997</v>
      </c>
      <c r="J32" s="477"/>
    </row>
    <row r="33" spans="1:10">
      <c r="A33" s="201" t="s">
        <v>872</v>
      </c>
      <c r="B33" s="1215"/>
      <c r="C33" s="1055"/>
      <c r="D33" s="215"/>
      <c r="E33" s="185"/>
      <c r="F33" s="171"/>
      <c r="G33" s="216"/>
      <c r="H33" s="844"/>
      <c r="I33" s="216"/>
      <c r="J33" s="165"/>
    </row>
    <row r="34" spans="1:10">
      <c r="A34" s="173"/>
      <c r="B34" s="165"/>
      <c r="C34" s="165"/>
      <c r="D34" s="477"/>
      <c r="E34" s="219"/>
      <c r="F34" s="165"/>
      <c r="G34" s="165"/>
      <c r="H34" s="165"/>
      <c r="I34" s="174" t="s">
        <v>748</v>
      </c>
      <c r="J34" s="175">
        <f>SUM(I31:I33)</f>
        <v>327804.46999999997</v>
      </c>
    </row>
    <row r="36" spans="1:10">
      <c r="G36" s="1210" t="s">
        <v>765</v>
      </c>
      <c r="H36" s="1082"/>
      <c r="I36" s="1035"/>
      <c r="J36" s="195">
        <f>SUM(J11:J34)</f>
        <v>982979.52</v>
      </c>
    </row>
    <row r="41" spans="1:10">
      <c r="B41" s="207" t="s">
        <v>766</v>
      </c>
      <c r="C41" s="142" t="s">
        <v>767</v>
      </c>
    </row>
    <row r="42" spans="1:10">
      <c r="C42" s="165" t="s">
        <v>768</v>
      </c>
    </row>
    <row r="43" spans="1:10">
      <c r="C43" s="165"/>
    </row>
    <row r="44" spans="1:10">
      <c r="C44" s="165"/>
    </row>
    <row r="46" spans="1:10">
      <c r="B46" s="207" t="s">
        <v>769</v>
      </c>
      <c r="C46" s="142" t="s">
        <v>770</v>
      </c>
    </row>
    <row r="47" spans="1:10">
      <c r="C47" s="165" t="s">
        <v>771</v>
      </c>
    </row>
  </sheetData>
  <mergeCells count="18">
    <mergeCell ref="B18:C18"/>
    <mergeCell ref="B13:C13"/>
    <mergeCell ref="A1:J1"/>
    <mergeCell ref="B30:C30"/>
    <mergeCell ref="A3:J3"/>
    <mergeCell ref="A2:J2"/>
    <mergeCell ref="G36:I36"/>
    <mergeCell ref="B33:C33"/>
    <mergeCell ref="B7:C7"/>
    <mergeCell ref="B4:H4"/>
    <mergeCell ref="B20:C20"/>
    <mergeCell ref="B10:C10"/>
    <mergeCell ref="B23:C23"/>
    <mergeCell ref="B14:C14"/>
    <mergeCell ref="B32:C32"/>
    <mergeCell ref="B31:C31"/>
    <mergeCell ref="B9:C9"/>
    <mergeCell ref="B8:C8"/>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legacy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00"/>
    <pageSetUpPr fitToPage="1"/>
  </sheetPr>
  <dimension ref="A1:J40"/>
  <sheetViews>
    <sheetView view="pageBreakPreview" zoomScaleNormal="100" zoomScaleSheetLayoutView="100" workbookViewId="0">
      <selection activeCell="A2" sqref="A2:J2"/>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4.15"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31.15" customHeight="1">
      <c r="A3" s="1219" t="str">
        <f>+PTTO!B14</f>
        <v>Carpinteria Metalica y de madera</v>
      </c>
      <c r="B3" s="1054"/>
      <c r="C3" s="1054"/>
      <c r="D3" s="1054"/>
      <c r="E3" s="1054"/>
      <c r="F3" s="1054"/>
      <c r="G3" s="1054"/>
      <c r="H3" s="1054"/>
      <c r="I3" s="1054"/>
      <c r="J3" s="1093"/>
    </row>
    <row r="4" spans="1:10" ht="28.5" customHeight="1">
      <c r="A4" s="196" t="s">
        <v>734</v>
      </c>
      <c r="B4" s="1221" t="str">
        <f>+PTTO!B21</f>
        <v>Enchape fachada en piedra tunguragua o similar</v>
      </c>
      <c r="C4" s="1082"/>
      <c r="D4" s="1082"/>
      <c r="E4" s="1082"/>
      <c r="F4" s="1082"/>
      <c r="G4" s="1082"/>
      <c r="H4" s="1035"/>
      <c r="I4" s="161" t="s">
        <v>735</v>
      </c>
      <c r="J4" s="200" t="s">
        <v>338</v>
      </c>
    </row>
    <row r="5" spans="1:10">
      <c r="A5" s="197" t="str">
        <f>+PTTO!A21</f>
        <v>3.7</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6" t="s">
        <v>738</v>
      </c>
      <c r="C7" s="1052"/>
      <c r="D7" s="471" t="s">
        <v>739</v>
      </c>
      <c r="E7" s="476" t="s">
        <v>740</v>
      </c>
      <c r="F7" s="471" t="s">
        <v>520</v>
      </c>
      <c r="G7" s="476" t="s">
        <v>509</v>
      </c>
      <c r="H7" s="476" t="s">
        <v>741</v>
      </c>
      <c r="I7" s="476" t="s">
        <v>742</v>
      </c>
      <c r="J7" s="165"/>
    </row>
    <row r="8" spans="1:10">
      <c r="A8" s="203" t="s">
        <v>743</v>
      </c>
      <c r="B8" s="1213" t="s">
        <v>744</v>
      </c>
      <c r="C8" s="1052"/>
      <c r="D8" s="477" t="s">
        <v>745</v>
      </c>
      <c r="E8" s="168">
        <v>100000</v>
      </c>
      <c r="F8" s="487" t="s">
        <v>858</v>
      </c>
      <c r="G8" s="178">
        <v>1</v>
      </c>
      <c r="H8" s="167">
        <v>8</v>
      </c>
      <c r="I8" s="168">
        <f>IFERROR(E8*G8/H8, "")</f>
        <v>12500</v>
      </c>
      <c r="J8" s="165"/>
    </row>
    <row r="9" spans="1:10">
      <c r="A9" s="194"/>
      <c r="B9" s="165"/>
      <c r="C9" s="477"/>
      <c r="D9" s="477"/>
      <c r="E9" s="165"/>
      <c r="F9" s="165"/>
      <c r="G9" s="165"/>
      <c r="H9" s="165"/>
      <c r="I9" s="174" t="s">
        <v>748</v>
      </c>
      <c r="J9" s="175">
        <f>SUM(I8:I8)</f>
        <v>12500</v>
      </c>
    </row>
    <row r="10" spans="1:10">
      <c r="A10" s="194"/>
      <c r="B10" s="176" t="s">
        <v>749</v>
      </c>
      <c r="C10" s="477"/>
      <c r="D10" s="477"/>
      <c r="E10" s="165"/>
      <c r="F10" s="165"/>
      <c r="G10" s="165"/>
      <c r="H10" s="165"/>
      <c r="I10" s="165"/>
      <c r="J10" s="165"/>
    </row>
    <row r="11" spans="1:10">
      <c r="A11" s="164" t="s">
        <v>737</v>
      </c>
      <c r="B11" s="1214" t="s">
        <v>738</v>
      </c>
      <c r="C11" s="1035"/>
      <c r="D11" s="476" t="s">
        <v>520</v>
      </c>
      <c r="E11" s="476" t="s">
        <v>750</v>
      </c>
      <c r="F11" s="476" t="s">
        <v>751</v>
      </c>
      <c r="G11" s="476" t="s">
        <v>509</v>
      </c>
      <c r="H11" s="476" t="s">
        <v>742</v>
      </c>
      <c r="I11" s="476"/>
      <c r="J11" s="477"/>
    </row>
    <row r="12" spans="1:10" ht="12.75" customHeight="1">
      <c r="A12" s="190"/>
      <c r="B12" s="1236" t="s">
        <v>996</v>
      </c>
      <c r="C12" s="1212"/>
      <c r="D12" s="478" t="s">
        <v>100</v>
      </c>
      <c r="E12" s="166">
        <v>150000</v>
      </c>
      <c r="F12" s="181"/>
      <c r="G12" s="167">
        <v>1</v>
      </c>
      <c r="H12" s="182">
        <f>IFERROR(E12*G12*(1+F12), "")</f>
        <v>150000</v>
      </c>
      <c r="I12" s="478"/>
      <c r="J12" s="165"/>
    </row>
    <row r="13" spans="1:10" ht="12.75" customHeight="1">
      <c r="A13" s="190"/>
      <c r="B13" s="483" t="s">
        <v>997</v>
      </c>
      <c r="C13" s="473"/>
      <c r="D13" s="478" t="s">
        <v>167</v>
      </c>
      <c r="E13" s="166">
        <v>12500</v>
      </c>
      <c r="F13" s="181"/>
      <c r="G13" s="167">
        <v>6</v>
      </c>
      <c r="H13" s="182">
        <f>IFERROR(E13*G13*(1+F13), "")</f>
        <v>75000</v>
      </c>
      <c r="I13" s="478"/>
      <c r="J13" s="165"/>
    </row>
    <row r="14" spans="1:10">
      <c r="A14" s="194"/>
      <c r="B14" s="165"/>
      <c r="C14" s="477"/>
      <c r="D14" s="477"/>
      <c r="E14" s="165"/>
      <c r="F14" s="165"/>
      <c r="G14" s="165"/>
      <c r="H14" s="165"/>
      <c r="I14" s="174" t="s">
        <v>748</v>
      </c>
      <c r="J14" s="212">
        <f>SUM(H12:H13)</f>
        <v>225000</v>
      </c>
    </row>
    <row r="15" spans="1:10">
      <c r="A15" s="194"/>
      <c r="B15" s="176" t="s">
        <v>755</v>
      </c>
      <c r="C15" s="165"/>
      <c r="D15" s="477"/>
      <c r="E15" s="165"/>
      <c r="F15" s="165"/>
      <c r="G15" s="165"/>
      <c r="H15" s="165"/>
      <c r="I15" s="165"/>
      <c r="J15" s="165"/>
    </row>
    <row r="16" spans="1:10">
      <c r="A16" s="164" t="s">
        <v>737</v>
      </c>
      <c r="B16" s="1214" t="s">
        <v>756</v>
      </c>
      <c r="C16" s="1035"/>
      <c r="D16" s="471" t="s">
        <v>520</v>
      </c>
      <c r="E16" s="476" t="s">
        <v>509</v>
      </c>
      <c r="F16" s="476" t="s">
        <v>757</v>
      </c>
      <c r="G16" s="476" t="s">
        <v>501</v>
      </c>
      <c r="H16" s="476" t="s">
        <v>742</v>
      </c>
      <c r="I16" s="476"/>
      <c r="J16" s="165"/>
    </row>
    <row r="17" spans="1:10">
      <c r="A17" s="177"/>
      <c r="B17" s="474"/>
      <c r="C17" s="475"/>
      <c r="D17" s="487"/>
      <c r="E17" s="487"/>
      <c r="F17" s="487"/>
      <c r="G17" s="487"/>
      <c r="H17" s="487"/>
      <c r="I17" s="487"/>
      <c r="J17" s="165"/>
    </row>
    <row r="18" spans="1:10">
      <c r="A18" s="190"/>
      <c r="B18" s="472" t="s">
        <v>884</v>
      </c>
      <c r="C18" s="478"/>
      <c r="D18" s="178" t="s">
        <v>338</v>
      </c>
      <c r="E18" s="178">
        <v>1</v>
      </c>
      <c r="F18" s="178">
        <v>5</v>
      </c>
      <c r="G18" s="178">
        <v>500</v>
      </c>
      <c r="H18" s="178">
        <f>+G18*F18*E18</f>
        <v>2500</v>
      </c>
      <c r="I18" s="178"/>
      <c r="J18" s="165"/>
    </row>
    <row r="19" spans="1:10">
      <c r="A19" s="190"/>
      <c r="B19" s="167"/>
      <c r="C19" s="478"/>
      <c r="D19" s="178"/>
      <c r="E19" s="178"/>
      <c r="F19" s="178"/>
      <c r="G19" s="178"/>
      <c r="H19" s="178"/>
      <c r="I19" s="178"/>
      <c r="J19" s="165"/>
    </row>
    <row r="20" spans="1:10">
      <c r="A20" s="201"/>
      <c r="B20" s="213"/>
      <c r="C20" s="214"/>
      <c r="D20" s="215"/>
      <c r="E20" s="216"/>
      <c r="F20" s="215"/>
      <c r="G20" s="216"/>
      <c r="H20" s="216"/>
      <c r="I20" s="171"/>
      <c r="J20" s="165"/>
    </row>
    <row r="21" spans="1:10">
      <c r="A21" s="194"/>
      <c r="B21" s="165"/>
      <c r="C21" s="165"/>
      <c r="D21" s="477"/>
      <c r="E21" s="165"/>
      <c r="F21" s="165"/>
      <c r="G21" s="165"/>
      <c r="H21" s="165"/>
      <c r="I21" s="174" t="s">
        <v>748</v>
      </c>
      <c r="J21" s="175">
        <f>+H20+H19+H18</f>
        <v>2500</v>
      </c>
    </row>
    <row r="22" spans="1:10">
      <c r="A22" s="194"/>
      <c r="B22" s="176" t="s">
        <v>758</v>
      </c>
      <c r="C22" s="165"/>
      <c r="D22" s="477"/>
      <c r="E22" s="165"/>
      <c r="F22" s="165"/>
      <c r="G22" s="165"/>
      <c r="H22" s="165"/>
      <c r="I22" s="165"/>
      <c r="J22" s="165"/>
    </row>
    <row r="23" spans="1:10">
      <c r="A23" s="164" t="s">
        <v>737</v>
      </c>
      <c r="B23" s="1216" t="s">
        <v>759</v>
      </c>
      <c r="C23" s="1052"/>
      <c r="D23" s="476" t="s">
        <v>509</v>
      </c>
      <c r="E23" s="487" t="s">
        <v>889</v>
      </c>
      <c r="F23" s="476" t="s">
        <v>761</v>
      </c>
      <c r="G23" s="487" t="s">
        <v>762</v>
      </c>
      <c r="H23" s="476" t="s">
        <v>741</v>
      </c>
      <c r="I23" s="487" t="s">
        <v>763</v>
      </c>
      <c r="J23" s="477"/>
    </row>
    <row r="24" spans="1:10">
      <c r="A24" s="177"/>
      <c r="B24" s="1216"/>
      <c r="C24" s="1052"/>
      <c r="D24" s="222"/>
      <c r="E24" s="217"/>
      <c r="F24" s="487"/>
      <c r="G24" s="217"/>
      <c r="H24" s="487"/>
      <c r="I24" s="217"/>
      <c r="J24" s="477"/>
    </row>
    <row r="25" spans="1:10">
      <c r="A25" s="190" t="s">
        <v>685</v>
      </c>
      <c r="B25" s="1211" t="str">
        <f>+'3.1 PUERTAS'!B31:C31</f>
        <v xml:space="preserve">CUADRILLA "DD" (Carpinterias) </v>
      </c>
      <c r="C25" s="1212"/>
      <c r="D25" s="223">
        <v>1</v>
      </c>
      <c r="E25" s="842">
        <f>+'3.1 PUERTAS'!E31</f>
        <v>53446.38</v>
      </c>
      <c r="F25" s="166">
        <v>1.84</v>
      </c>
      <c r="G25" s="218">
        <f>D25*E25*F25</f>
        <v>98341.34</v>
      </c>
      <c r="H25" s="843">
        <v>3</v>
      </c>
      <c r="I25" s="218">
        <f>+G25/H25</f>
        <v>32780.449999999997</v>
      </c>
      <c r="J25" s="477"/>
    </row>
    <row r="26" spans="1:10">
      <c r="A26" s="201" t="s">
        <v>872</v>
      </c>
      <c r="B26" s="1215"/>
      <c r="C26" s="1055"/>
      <c r="D26" s="215"/>
      <c r="E26" s="185"/>
      <c r="F26" s="171"/>
      <c r="G26" s="216"/>
      <c r="H26" s="844"/>
      <c r="I26" s="216"/>
      <c r="J26" s="165"/>
    </row>
    <row r="27" spans="1:10">
      <c r="A27" s="173"/>
      <c r="B27" s="165"/>
      <c r="C27" s="165"/>
      <c r="D27" s="477"/>
      <c r="E27" s="219"/>
      <c r="F27" s="165"/>
      <c r="G27" s="165"/>
      <c r="H27" s="165"/>
      <c r="I27" s="174" t="s">
        <v>748</v>
      </c>
      <c r="J27" s="175">
        <f>SUM(I24:I26)</f>
        <v>32780.449999999997</v>
      </c>
    </row>
    <row r="29" spans="1:10">
      <c r="G29" s="1210" t="s">
        <v>765</v>
      </c>
      <c r="H29" s="1082"/>
      <c r="I29" s="1035"/>
      <c r="J29" s="195">
        <f>SUM(J9:J27)</f>
        <v>272780.45</v>
      </c>
    </row>
    <row r="34" spans="2:3">
      <c r="B34" s="207" t="s">
        <v>766</v>
      </c>
      <c r="C34" s="142" t="s">
        <v>767</v>
      </c>
    </row>
    <row r="35" spans="2:3">
      <c r="C35" s="165" t="s">
        <v>768</v>
      </c>
    </row>
    <row r="36" spans="2:3">
      <c r="C36" s="165"/>
    </row>
    <row r="37" spans="2:3">
      <c r="C37" s="165"/>
    </row>
    <row r="39" spans="2:3">
      <c r="B39" s="207" t="s">
        <v>769</v>
      </c>
      <c r="C39" s="142" t="s">
        <v>770</v>
      </c>
    </row>
    <row r="40" spans="2:3">
      <c r="C40" s="165" t="s">
        <v>771</v>
      </c>
    </row>
  </sheetData>
  <mergeCells count="14">
    <mergeCell ref="B4:H4"/>
    <mergeCell ref="A2:J2"/>
    <mergeCell ref="A3:J3"/>
    <mergeCell ref="B23:C23"/>
    <mergeCell ref="A1:J1"/>
    <mergeCell ref="B16:C16"/>
    <mergeCell ref="B7:C7"/>
    <mergeCell ref="B11:C11"/>
    <mergeCell ref="B26:C26"/>
    <mergeCell ref="G29:I29"/>
    <mergeCell ref="B8:C8"/>
    <mergeCell ref="B12:C12"/>
    <mergeCell ref="B25:C25"/>
    <mergeCell ref="B24:C24"/>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00"/>
    <pageSetUpPr fitToPage="1"/>
  </sheetPr>
  <dimension ref="A1:J40"/>
  <sheetViews>
    <sheetView view="pageBreakPreview" zoomScaleNormal="100" zoomScaleSheetLayoutView="100" workbookViewId="0">
      <selection activeCell="I33" sqref="I33"/>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1.9"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24" customHeight="1">
      <c r="A3" s="1219" t="str">
        <f>+PTTO!B14</f>
        <v>Carpinteria Metalica y de madera</v>
      </c>
      <c r="B3" s="1054"/>
      <c r="C3" s="1054"/>
      <c r="D3" s="1054"/>
      <c r="E3" s="1054"/>
      <c r="F3" s="1054"/>
      <c r="G3" s="1054"/>
      <c r="H3" s="1054"/>
      <c r="I3" s="1054"/>
      <c r="J3" s="1093"/>
    </row>
    <row r="4" spans="1:10" ht="28.5" customHeight="1">
      <c r="A4" s="196" t="s">
        <v>734</v>
      </c>
      <c r="B4" s="1221" t="str">
        <f>+PTTO!B22</f>
        <v>Pelicula de seguridad y polarizado vidrios</v>
      </c>
      <c r="C4" s="1082"/>
      <c r="D4" s="1082"/>
      <c r="E4" s="1082"/>
      <c r="F4" s="1082"/>
      <c r="G4" s="1082"/>
      <c r="H4" s="1035"/>
      <c r="I4" s="161" t="s">
        <v>735</v>
      </c>
      <c r="J4" s="200" t="str">
        <f>+PTTO!C22</f>
        <v>m2</v>
      </c>
    </row>
    <row r="5" spans="1:10">
      <c r="A5" s="197" t="str">
        <f>+PTTO!A22</f>
        <v>3.8</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6" t="s">
        <v>738</v>
      </c>
      <c r="C7" s="1052"/>
      <c r="D7" s="471" t="s">
        <v>739</v>
      </c>
      <c r="E7" s="476" t="s">
        <v>740</v>
      </c>
      <c r="F7" s="471" t="s">
        <v>520</v>
      </c>
      <c r="G7" s="476" t="s">
        <v>509</v>
      </c>
      <c r="H7" s="476" t="s">
        <v>741</v>
      </c>
      <c r="I7" s="476" t="s">
        <v>742</v>
      </c>
      <c r="J7" s="165"/>
    </row>
    <row r="8" spans="1:10">
      <c r="A8" s="203" t="s">
        <v>743</v>
      </c>
      <c r="B8" s="1213" t="s">
        <v>744</v>
      </c>
      <c r="C8" s="1052"/>
      <c r="D8" s="477" t="s">
        <v>745</v>
      </c>
      <c r="E8" s="168">
        <v>100000</v>
      </c>
      <c r="F8" s="487" t="s">
        <v>858</v>
      </c>
      <c r="G8" s="178">
        <v>1</v>
      </c>
      <c r="H8" s="167">
        <v>8</v>
      </c>
      <c r="I8" s="168">
        <f>IFERROR(E8*G8/H8, "")</f>
        <v>12500</v>
      </c>
      <c r="J8" s="165"/>
    </row>
    <row r="9" spans="1:10">
      <c r="A9" s="194"/>
      <c r="B9" s="165"/>
      <c r="C9" s="477"/>
      <c r="D9" s="477"/>
      <c r="E9" s="165"/>
      <c r="F9" s="165"/>
      <c r="G9" s="165"/>
      <c r="H9" s="165"/>
      <c r="I9" s="174" t="s">
        <v>748</v>
      </c>
      <c r="J9" s="175">
        <f>SUM(I8:I8)</f>
        <v>12500</v>
      </c>
    </row>
    <row r="10" spans="1:10">
      <c r="A10" s="194"/>
      <c r="B10" s="176" t="s">
        <v>749</v>
      </c>
      <c r="C10" s="477"/>
      <c r="D10" s="477"/>
      <c r="E10" s="165"/>
      <c r="F10" s="165"/>
      <c r="G10" s="165"/>
      <c r="H10" s="165"/>
      <c r="I10" s="165"/>
      <c r="J10" s="165"/>
    </row>
    <row r="11" spans="1:10">
      <c r="A11" s="164" t="s">
        <v>737</v>
      </c>
      <c r="B11" s="1214" t="s">
        <v>738</v>
      </c>
      <c r="C11" s="1035"/>
      <c r="D11" s="476" t="s">
        <v>520</v>
      </c>
      <c r="E11" s="476" t="s">
        <v>750</v>
      </c>
      <c r="F11" s="476" t="s">
        <v>751</v>
      </c>
      <c r="G11" s="476" t="s">
        <v>509</v>
      </c>
      <c r="H11" s="476" t="s">
        <v>742</v>
      </c>
      <c r="I11" s="476"/>
      <c r="J11" s="477"/>
    </row>
    <row r="12" spans="1:10" ht="12.75" customHeight="1">
      <c r="A12" s="190"/>
      <c r="B12" s="1236" t="s">
        <v>998</v>
      </c>
      <c r="C12" s="1212"/>
      <c r="D12" s="478" t="s">
        <v>100</v>
      </c>
      <c r="E12" s="166">
        <v>55000</v>
      </c>
      <c r="F12" s="181"/>
      <c r="G12" s="167">
        <v>1</v>
      </c>
      <c r="H12" s="182">
        <f>IFERROR(E12*G12*(1+F12), "")</f>
        <v>55000</v>
      </c>
      <c r="I12" s="478"/>
      <c r="J12" s="165"/>
    </row>
    <row r="13" spans="1:10" ht="12.75" customHeight="1">
      <c r="A13" s="190"/>
      <c r="B13" s="483"/>
      <c r="C13" s="473"/>
      <c r="D13" s="478"/>
      <c r="E13" s="166"/>
      <c r="F13" s="181"/>
      <c r="G13" s="167"/>
      <c r="H13" s="182"/>
      <c r="I13" s="478"/>
      <c r="J13" s="165"/>
    </row>
    <row r="14" spans="1:10">
      <c r="A14" s="194"/>
      <c r="B14" s="165"/>
      <c r="C14" s="477"/>
      <c r="D14" s="477"/>
      <c r="E14" s="165"/>
      <c r="F14" s="165"/>
      <c r="G14" s="165"/>
      <c r="H14" s="165"/>
      <c r="I14" s="174" t="s">
        <v>748</v>
      </c>
      <c r="J14" s="212">
        <f>SUM(H12:H13)</f>
        <v>55000</v>
      </c>
    </row>
    <row r="15" spans="1:10">
      <c r="A15" s="194"/>
      <c r="B15" s="176" t="s">
        <v>755</v>
      </c>
      <c r="C15" s="165"/>
      <c r="D15" s="477"/>
      <c r="E15" s="165"/>
      <c r="F15" s="165"/>
      <c r="G15" s="165"/>
      <c r="H15" s="165"/>
      <c r="I15" s="165"/>
      <c r="J15" s="165"/>
    </row>
    <row r="16" spans="1:10">
      <c r="A16" s="164" t="s">
        <v>737</v>
      </c>
      <c r="B16" s="1214" t="s">
        <v>756</v>
      </c>
      <c r="C16" s="1035"/>
      <c r="D16" s="471" t="s">
        <v>520</v>
      </c>
      <c r="E16" s="476" t="s">
        <v>509</v>
      </c>
      <c r="F16" s="476" t="s">
        <v>757</v>
      </c>
      <c r="G16" s="476" t="s">
        <v>501</v>
      </c>
      <c r="H16" s="476" t="s">
        <v>742</v>
      </c>
      <c r="I16" s="476"/>
      <c r="J16" s="165"/>
    </row>
    <row r="17" spans="1:10">
      <c r="A17" s="177"/>
      <c r="B17" s="474"/>
      <c r="C17" s="475"/>
      <c r="D17" s="487"/>
      <c r="E17" s="487"/>
      <c r="F17" s="487"/>
      <c r="G17" s="487"/>
      <c r="H17" s="487"/>
      <c r="I17" s="487"/>
      <c r="J17" s="165"/>
    </row>
    <row r="18" spans="1:10">
      <c r="A18" s="190"/>
      <c r="B18" s="472" t="s">
        <v>884</v>
      </c>
      <c r="C18" s="478"/>
      <c r="D18" s="178" t="s">
        <v>338</v>
      </c>
      <c r="E18" s="178">
        <v>1</v>
      </c>
      <c r="F18" s="178">
        <v>5</v>
      </c>
      <c r="G18" s="178">
        <v>500</v>
      </c>
      <c r="H18" s="178">
        <f>+G18*F18*E18</f>
        <v>2500</v>
      </c>
      <c r="I18" s="178"/>
      <c r="J18" s="165"/>
    </row>
    <row r="19" spans="1:10">
      <c r="A19" s="190"/>
      <c r="B19" s="167"/>
      <c r="C19" s="478"/>
      <c r="D19" s="178"/>
      <c r="E19" s="178"/>
      <c r="F19" s="178"/>
      <c r="G19" s="178"/>
      <c r="H19" s="178"/>
      <c r="I19" s="178"/>
      <c r="J19" s="165"/>
    </row>
    <row r="20" spans="1:10">
      <c r="A20" s="201"/>
      <c r="B20" s="213"/>
      <c r="C20" s="214"/>
      <c r="D20" s="215"/>
      <c r="E20" s="216"/>
      <c r="F20" s="215"/>
      <c r="G20" s="216"/>
      <c r="H20" s="216"/>
      <c r="I20" s="171"/>
      <c r="J20" s="165"/>
    </row>
    <row r="21" spans="1:10">
      <c r="A21" s="194"/>
      <c r="B21" s="165"/>
      <c r="C21" s="165"/>
      <c r="D21" s="477"/>
      <c r="E21" s="165"/>
      <c r="F21" s="165"/>
      <c r="G21" s="165"/>
      <c r="H21" s="165"/>
      <c r="I21" s="174" t="s">
        <v>748</v>
      </c>
      <c r="J21" s="175">
        <f>+H20+H19+H18</f>
        <v>2500</v>
      </c>
    </row>
    <row r="22" spans="1:10">
      <c r="A22" s="194"/>
      <c r="B22" s="176" t="s">
        <v>758</v>
      </c>
      <c r="C22" s="165"/>
      <c r="D22" s="477"/>
      <c r="E22" s="165"/>
      <c r="F22" s="165"/>
      <c r="G22" s="165"/>
      <c r="H22" s="165"/>
      <c r="I22" s="165"/>
      <c r="J22" s="165"/>
    </row>
    <row r="23" spans="1:10">
      <c r="A23" s="164" t="s">
        <v>737</v>
      </c>
      <c r="B23" s="1216" t="s">
        <v>759</v>
      </c>
      <c r="C23" s="1052"/>
      <c r="D23" s="476" t="s">
        <v>509</v>
      </c>
      <c r="E23" s="487" t="s">
        <v>889</v>
      </c>
      <c r="F23" s="476" t="s">
        <v>761</v>
      </c>
      <c r="G23" s="487" t="s">
        <v>762</v>
      </c>
      <c r="H23" s="476" t="s">
        <v>741</v>
      </c>
      <c r="I23" s="487" t="s">
        <v>763</v>
      </c>
      <c r="J23" s="477"/>
    </row>
    <row r="24" spans="1:10">
      <c r="A24" s="177"/>
      <c r="B24" s="1216"/>
      <c r="C24" s="1052"/>
      <c r="D24" s="222"/>
      <c r="E24" s="217"/>
      <c r="F24" s="487"/>
      <c r="G24" s="217"/>
      <c r="H24" s="487"/>
      <c r="I24" s="217"/>
      <c r="J24" s="477"/>
    </row>
    <row r="25" spans="1:10">
      <c r="A25" s="190" t="s">
        <v>685</v>
      </c>
      <c r="B25" s="1211" t="str">
        <f>+'3.1 PUERTAS'!B31:C31</f>
        <v xml:space="preserve">CUADRILLA "DD" (Carpinterias) </v>
      </c>
      <c r="C25" s="1212"/>
      <c r="D25" s="223">
        <v>1</v>
      </c>
      <c r="E25" s="842">
        <f>+'3.1 PUERTAS'!E31</f>
        <v>53446.38</v>
      </c>
      <c r="F25" s="166">
        <v>1.84</v>
      </c>
      <c r="G25" s="218">
        <f>D25*E25*F25</f>
        <v>98341.34</v>
      </c>
      <c r="H25" s="843">
        <v>4</v>
      </c>
      <c r="I25" s="218">
        <f>+G25/H25</f>
        <v>24585.34</v>
      </c>
      <c r="J25" s="477"/>
    </row>
    <row r="26" spans="1:10">
      <c r="A26" s="201" t="s">
        <v>872</v>
      </c>
      <c r="B26" s="1215"/>
      <c r="C26" s="1055"/>
      <c r="D26" s="215"/>
      <c r="E26" s="185"/>
      <c r="F26" s="171"/>
      <c r="G26" s="216"/>
      <c r="H26" s="844"/>
      <c r="I26" s="216"/>
      <c r="J26" s="165"/>
    </row>
    <row r="27" spans="1:10">
      <c r="A27" s="173"/>
      <c r="B27" s="165"/>
      <c r="C27" s="165"/>
      <c r="D27" s="477"/>
      <c r="E27" s="219"/>
      <c r="F27" s="165"/>
      <c r="G27" s="165"/>
      <c r="H27" s="165"/>
      <c r="I27" s="174" t="s">
        <v>748</v>
      </c>
      <c r="J27" s="175">
        <f>SUM(I24:I26)</f>
        <v>24585.34</v>
      </c>
    </row>
    <row r="29" spans="1:10">
      <c r="G29" s="1210" t="s">
        <v>765</v>
      </c>
      <c r="H29" s="1082"/>
      <c r="I29" s="1035"/>
      <c r="J29" s="195">
        <f>SUM(J9:J27)</f>
        <v>94585.34</v>
      </c>
    </row>
    <row r="34" spans="2:3">
      <c r="B34" s="207" t="s">
        <v>766</v>
      </c>
      <c r="C34" s="142" t="s">
        <v>767</v>
      </c>
    </row>
    <row r="35" spans="2:3">
      <c r="C35" s="165" t="s">
        <v>768</v>
      </c>
    </row>
    <row r="36" spans="2:3">
      <c r="C36" s="165"/>
    </row>
    <row r="37" spans="2:3">
      <c r="C37" s="165"/>
    </row>
    <row r="39" spans="2:3">
      <c r="B39" s="207" t="s">
        <v>769</v>
      </c>
      <c r="C39" s="142" t="s">
        <v>770</v>
      </c>
    </row>
    <row r="40" spans="2:3">
      <c r="C40" s="165" t="s">
        <v>771</v>
      </c>
    </row>
  </sheetData>
  <mergeCells count="14">
    <mergeCell ref="B4:H4"/>
    <mergeCell ref="A2:J2"/>
    <mergeCell ref="A3:J3"/>
    <mergeCell ref="B23:C23"/>
    <mergeCell ref="A1:J1"/>
    <mergeCell ref="B16:C16"/>
    <mergeCell ref="B7:C7"/>
    <mergeCell ref="B11:C11"/>
    <mergeCell ref="B26:C26"/>
    <mergeCell ref="G29:I29"/>
    <mergeCell ref="B8:C8"/>
    <mergeCell ref="B12:C12"/>
    <mergeCell ref="B25:C25"/>
    <mergeCell ref="B24:C24"/>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FF00"/>
    <pageSetUpPr fitToPage="1"/>
  </sheetPr>
  <dimension ref="A1:L40"/>
  <sheetViews>
    <sheetView view="pageBreakPreview" zoomScaleNormal="100" zoomScaleSheetLayoutView="100" workbookViewId="0">
      <selection activeCell="F13" sqref="F13"/>
    </sheetView>
  </sheetViews>
  <sheetFormatPr baseColWidth="10" defaultRowHeight="12.75"/>
  <cols>
    <col min="3" max="3" width="15.28515625" customWidth="1"/>
  </cols>
  <sheetData>
    <row r="1" spans="1:12" ht="13.9" customHeight="1" thickBot="1">
      <c r="A1" s="1218" t="s">
        <v>733</v>
      </c>
      <c r="B1" s="1095"/>
      <c r="C1" s="1095"/>
      <c r="D1" s="1095"/>
      <c r="E1" s="1095"/>
      <c r="F1" s="1095"/>
      <c r="G1" s="1095"/>
      <c r="H1" s="1095"/>
      <c r="I1" s="1095"/>
      <c r="J1" s="1096"/>
    </row>
    <row r="2" spans="1:12" ht="31.9"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2" ht="25.15" customHeight="1">
      <c r="A3" s="1219" t="str">
        <f>+PTTO!B14</f>
        <v>Carpinteria Metalica y de madera</v>
      </c>
      <c r="B3" s="1054"/>
      <c r="C3" s="1054"/>
      <c r="D3" s="1054"/>
      <c r="E3" s="1054"/>
      <c r="F3" s="1054"/>
      <c r="G3" s="1054"/>
      <c r="H3" s="1054"/>
      <c r="I3" s="1054"/>
      <c r="J3" s="1093"/>
    </row>
    <row r="4" spans="1:12" ht="28.5" customHeight="1">
      <c r="A4" s="196" t="s">
        <v>734</v>
      </c>
      <c r="B4" s="1221" t="str">
        <f>+PTTO!B23</f>
        <v>Pelicula multiperforada logo  para vidrio acceso con publicidad</v>
      </c>
      <c r="C4" s="1082"/>
      <c r="D4" s="1082"/>
      <c r="E4" s="1082"/>
      <c r="F4" s="1082"/>
      <c r="G4" s="1082"/>
      <c r="H4" s="1035"/>
      <c r="I4" s="161" t="s">
        <v>735</v>
      </c>
      <c r="J4" s="200" t="str">
        <f>+PTTO!C23</f>
        <v>m2</v>
      </c>
    </row>
    <row r="5" spans="1:12" ht="15" customHeight="1">
      <c r="A5" s="197" t="str">
        <f>+PTTO!A23</f>
        <v>3.9</v>
      </c>
      <c r="B5" s="162"/>
      <c r="C5" s="162"/>
      <c r="D5" s="163"/>
      <c r="E5" s="162"/>
      <c r="F5" s="162"/>
      <c r="G5" s="162"/>
      <c r="H5" s="162"/>
      <c r="I5" s="162"/>
      <c r="J5" s="198"/>
      <c r="L5" s="461"/>
    </row>
    <row r="6" spans="1:12">
      <c r="A6" s="173"/>
      <c r="B6" s="176" t="s">
        <v>736</v>
      </c>
      <c r="C6" s="165"/>
      <c r="D6" s="477"/>
      <c r="E6" s="165"/>
      <c r="F6" s="165"/>
      <c r="G6" s="165"/>
      <c r="H6" s="165"/>
      <c r="I6" s="165"/>
      <c r="J6" s="165"/>
    </row>
    <row r="7" spans="1:12">
      <c r="A7" s="164" t="s">
        <v>737</v>
      </c>
      <c r="B7" s="1216" t="s">
        <v>738</v>
      </c>
      <c r="C7" s="1052"/>
      <c r="D7" s="471" t="s">
        <v>739</v>
      </c>
      <c r="E7" s="476" t="s">
        <v>740</v>
      </c>
      <c r="F7" s="471" t="s">
        <v>520</v>
      </c>
      <c r="G7" s="476" t="s">
        <v>509</v>
      </c>
      <c r="H7" s="476" t="s">
        <v>741</v>
      </c>
      <c r="I7" s="476" t="s">
        <v>742</v>
      </c>
      <c r="J7" s="165"/>
    </row>
    <row r="8" spans="1:12">
      <c r="A8" s="203" t="s">
        <v>743</v>
      </c>
      <c r="B8" s="1213" t="s">
        <v>744</v>
      </c>
      <c r="C8" s="1052"/>
      <c r="D8" s="477" t="s">
        <v>745</v>
      </c>
      <c r="E8" s="168">
        <v>100000</v>
      </c>
      <c r="F8" s="487" t="s">
        <v>858</v>
      </c>
      <c r="G8" s="178">
        <v>1</v>
      </c>
      <c r="H8" s="167">
        <v>8</v>
      </c>
      <c r="I8" s="168">
        <f>IFERROR(E8*G8/H8, "")</f>
        <v>12500</v>
      </c>
      <c r="J8" s="165"/>
    </row>
    <row r="9" spans="1:12">
      <c r="A9" s="194"/>
      <c r="B9" s="165"/>
      <c r="C9" s="477"/>
      <c r="D9" s="477"/>
      <c r="E9" s="165"/>
      <c r="F9" s="165"/>
      <c r="G9" s="165"/>
      <c r="H9" s="165"/>
      <c r="I9" s="174" t="s">
        <v>748</v>
      </c>
      <c r="J9" s="175">
        <f>SUM(I8:I8)</f>
        <v>12500</v>
      </c>
    </row>
    <row r="10" spans="1:12">
      <c r="A10" s="194"/>
      <c r="B10" s="176" t="s">
        <v>749</v>
      </c>
      <c r="C10" s="477"/>
      <c r="D10" s="477"/>
      <c r="E10" s="165"/>
      <c r="F10" s="165"/>
      <c r="G10" s="165"/>
      <c r="H10" s="165"/>
      <c r="I10" s="165"/>
      <c r="J10" s="165"/>
    </row>
    <row r="11" spans="1:12">
      <c r="A11" s="164" t="s">
        <v>737</v>
      </c>
      <c r="B11" s="1214" t="s">
        <v>738</v>
      </c>
      <c r="C11" s="1035"/>
      <c r="D11" s="476" t="s">
        <v>520</v>
      </c>
      <c r="E11" s="476" t="s">
        <v>750</v>
      </c>
      <c r="F11" s="476" t="s">
        <v>751</v>
      </c>
      <c r="G11" s="476" t="s">
        <v>509</v>
      </c>
      <c r="H11" s="476" t="s">
        <v>742</v>
      </c>
      <c r="I11" s="476"/>
      <c r="J11" s="477"/>
    </row>
    <row r="12" spans="1:12" ht="12.75" customHeight="1">
      <c r="A12" s="190"/>
      <c r="B12" s="1236" t="s">
        <v>999</v>
      </c>
      <c r="C12" s="1212"/>
      <c r="D12" s="478" t="s">
        <v>100</v>
      </c>
      <c r="E12" s="166">
        <v>65000</v>
      </c>
      <c r="F12" s="181"/>
      <c r="G12" s="167">
        <v>1</v>
      </c>
      <c r="H12" s="182">
        <f>IFERROR(E12*G12*(1+F12), "")</f>
        <v>65000</v>
      </c>
      <c r="I12" s="478"/>
      <c r="J12" s="165"/>
    </row>
    <row r="13" spans="1:12" ht="12.75" customHeight="1">
      <c r="A13" s="190"/>
      <c r="B13" s="483"/>
      <c r="C13" s="473"/>
      <c r="D13" s="478"/>
      <c r="E13" s="166"/>
      <c r="F13" s="181"/>
      <c r="G13" s="167"/>
      <c r="H13" s="182"/>
      <c r="I13" s="478"/>
      <c r="J13" s="165"/>
    </row>
    <row r="14" spans="1:12">
      <c r="A14" s="194"/>
      <c r="B14" s="165"/>
      <c r="C14" s="477"/>
      <c r="D14" s="477"/>
      <c r="E14" s="165"/>
      <c r="F14" s="165"/>
      <c r="G14" s="165"/>
      <c r="H14" s="165"/>
      <c r="I14" s="174" t="s">
        <v>748</v>
      </c>
      <c r="J14" s="212">
        <f>SUM(H12:H13)</f>
        <v>65000</v>
      </c>
    </row>
    <row r="15" spans="1:12">
      <c r="A15" s="194"/>
      <c r="B15" s="176" t="s">
        <v>755</v>
      </c>
      <c r="C15" s="165"/>
      <c r="D15" s="477"/>
      <c r="E15" s="165"/>
      <c r="F15" s="165"/>
      <c r="G15" s="165"/>
      <c r="H15" s="165"/>
      <c r="I15" s="165"/>
      <c r="J15" s="165"/>
    </row>
    <row r="16" spans="1:12">
      <c r="A16" s="164" t="s">
        <v>737</v>
      </c>
      <c r="B16" s="1214" t="s">
        <v>756</v>
      </c>
      <c r="C16" s="1035"/>
      <c r="D16" s="471" t="s">
        <v>520</v>
      </c>
      <c r="E16" s="476" t="s">
        <v>509</v>
      </c>
      <c r="F16" s="476" t="s">
        <v>757</v>
      </c>
      <c r="G16" s="476" t="s">
        <v>501</v>
      </c>
      <c r="H16" s="476" t="s">
        <v>742</v>
      </c>
      <c r="I16" s="476"/>
      <c r="J16" s="165"/>
    </row>
    <row r="17" spans="1:10">
      <c r="A17" s="177"/>
      <c r="B17" s="474"/>
      <c r="C17" s="475"/>
      <c r="D17" s="487"/>
      <c r="E17" s="487"/>
      <c r="F17" s="487"/>
      <c r="G17" s="487"/>
      <c r="H17" s="487"/>
      <c r="I17" s="487"/>
      <c r="J17" s="165"/>
    </row>
    <row r="18" spans="1:10">
      <c r="A18" s="190"/>
      <c r="B18" s="472" t="s">
        <v>884</v>
      </c>
      <c r="C18" s="478"/>
      <c r="D18" s="178" t="s">
        <v>338</v>
      </c>
      <c r="E18" s="178">
        <v>1</v>
      </c>
      <c r="F18" s="178">
        <v>5</v>
      </c>
      <c r="G18" s="178">
        <v>500</v>
      </c>
      <c r="H18" s="178">
        <f>+G18*F18*E18</f>
        <v>2500</v>
      </c>
      <c r="I18" s="178"/>
      <c r="J18" s="165"/>
    </row>
    <row r="19" spans="1:10">
      <c r="A19" s="190"/>
      <c r="B19" s="167"/>
      <c r="C19" s="478"/>
      <c r="D19" s="178"/>
      <c r="E19" s="178"/>
      <c r="F19" s="178"/>
      <c r="G19" s="178"/>
      <c r="H19" s="178"/>
      <c r="I19" s="178"/>
      <c r="J19" s="165"/>
    </row>
    <row r="20" spans="1:10">
      <c r="A20" s="201"/>
      <c r="B20" s="213"/>
      <c r="C20" s="214"/>
      <c r="D20" s="215"/>
      <c r="E20" s="216"/>
      <c r="F20" s="215"/>
      <c r="G20" s="216"/>
      <c r="H20" s="216"/>
      <c r="I20" s="171"/>
      <c r="J20" s="165"/>
    </row>
    <row r="21" spans="1:10">
      <c r="A21" s="194"/>
      <c r="B21" s="165"/>
      <c r="C21" s="165"/>
      <c r="D21" s="477"/>
      <c r="E21" s="165"/>
      <c r="F21" s="165"/>
      <c r="G21" s="165"/>
      <c r="H21" s="165"/>
      <c r="I21" s="174" t="s">
        <v>748</v>
      </c>
      <c r="J21" s="175">
        <f>+H20+H19+H18</f>
        <v>2500</v>
      </c>
    </row>
    <row r="22" spans="1:10">
      <c r="A22" s="194"/>
      <c r="B22" s="176" t="s">
        <v>758</v>
      </c>
      <c r="C22" s="165"/>
      <c r="D22" s="477"/>
      <c r="E22" s="165"/>
      <c r="F22" s="165"/>
      <c r="G22" s="165"/>
      <c r="H22" s="165"/>
      <c r="I22" s="165"/>
      <c r="J22" s="165"/>
    </row>
    <row r="23" spans="1:10">
      <c r="A23" s="164" t="s">
        <v>737</v>
      </c>
      <c r="B23" s="1216" t="s">
        <v>759</v>
      </c>
      <c r="C23" s="1052"/>
      <c r="D23" s="476" t="s">
        <v>509</v>
      </c>
      <c r="E23" s="487" t="s">
        <v>889</v>
      </c>
      <c r="F23" s="476" t="s">
        <v>761</v>
      </c>
      <c r="G23" s="487" t="s">
        <v>762</v>
      </c>
      <c r="H23" s="476" t="s">
        <v>741</v>
      </c>
      <c r="I23" s="487" t="s">
        <v>763</v>
      </c>
      <c r="J23" s="477"/>
    </row>
    <row r="24" spans="1:10">
      <c r="A24" s="177"/>
      <c r="B24" s="1216"/>
      <c r="C24" s="1052"/>
      <c r="D24" s="222"/>
      <c r="E24" s="217"/>
      <c r="F24" s="487"/>
      <c r="G24" s="217"/>
      <c r="H24" s="487"/>
      <c r="I24" s="217"/>
      <c r="J24" s="477"/>
    </row>
    <row r="25" spans="1:10">
      <c r="A25" s="190" t="s">
        <v>685</v>
      </c>
      <c r="B25" s="1211" t="str">
        <f>+'3.1 PUERTAS'!B31:C31</f>
        <v xml:space="preserve">CUADRILLA "DD" (Carpinterias) </v>
      </c>
      <c r="C25" s="1212"/>
      <c r="D25" s="223">
        <v>1</v>
      </c>
      <c r="E25" s="842">
        <f>+'3.1 PUERTAS'!E31</f>
        <v>53446.38</v>
      </c>
      <c r="F25" s="166">
        <v>1.84</v>
      </c>
      <c r="G25" s="218">
        <f>D25*E25*F25</f>
        <v>98341.34</v>
      </c>
      <c r="H25" s="843">
        <v>6</v>
      </c>
      <c r="I25" s="218">
        <f>+G25/H25</f>
        <v>16390.22</v>
      </c>
      <c r="J25" s="477"/>
    </row>
    <row r="26" spans="1:10">
      <c r="A26" s="201" t="s">
        <v>872</v>
      </c>
      <c r="B26" s="1215"/>
      <c r="C26" s="1055"/>
      <c r="D26" s="215"/>
      <c r="E26" s="185"/>
      <c r="F26" s="171"/>
      <c r="G26" s="216"/>
      <c r="H26" s="844"/>
      <c r="I26" s="216"/>
      <c r="J26" s="165"/>
    </row>
    <row r="27" spans="1:10">
      <c r="A27" s="173"/>
      <c r="B27" s="165"/>
      <c r="C27" s="165"/>
      <c r="D27" s="477"/>
      <c r="E27" s="219"/>
      <c r="F27" s="165"/>
      <c r="G27" s="165"/>
      <c r="H27" s="165"/>
      <c r="I27" s="174" t="s">
        <v>748</v>
      </c>
      <c r="J27" s="175">
        <f>SUM(I24:I26)</f>
        <v>16390.22</v>
      </c>
    </row>
    <row r="29" spans="1:10">
      <c r="G29" s="1210" t="s">
        <v>765</v>
      </c>
      <c r="H29" s="1082"/>
      <c r="I29" s="1035"/>
      <c r="J29" s="195">
        <f>SUM(J9:J27)</f>
        <v>96390.22</v>
      </c>
    </row>
    <row r="34" spans="2:3">
      <c r="B34" s="207" t="s">
        <v>766</v>
      </c>
      <c r="C34" s="142" t="s">
        <v>767</v>
      </c>
    </row>
    <row r="35" spans="2:3">
      <c r="C35" s="165" t="s">
        <v>768</v>
      </c>
    </row>
    <row r="36" spans="2:3">
      <c r="C36" s="165"/>
    </row>
    <row r="37" spans="2:3">
      <c r="C37" s="165"/>
    </row>
    <row r="39" spans="2:3">
      <c r="B39" s="207" t="s">
        <v>769</v>
      </c>
      <c r="C39" s="142" t="s">
        <v>770</v>
      </c>
    </row>
    <row r="40" spans="2:3">
      <c r="C40" s="165" t="s">
        <v>771</v>
      </c>
    </row>
  </sheetData>
  <mergeCells count="14">
    <mergeCell ref="B4:H4"/>
    <mergeCell ref="A2:J2"/>
    <mergeCell ref="A3:J3"/>
    <mergeCell ref="B23:C23"/>
    <mergeCell ref="A1:J1"/>
    <mergeCell ref="B16:C16"/>
    <mergeCell ref="B7:C7"/>
    <mergeCell ref="B11:C11"/>
    <mergeCell ref="B26:C26"/>
    <mergeCell ref="G29:I29"/>
    <mergeCell ref="B8:C8"/>
    <mergeCell ref="B12:C12"/>
    <mergeCell ref="B25:C25"/>
    <mergeCell ref="B24:C24"/>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FF00"/>
    <pageSetUpPr fitToPage="1"/>
  </sheetPr>
  <dimension ref="A1:J40"/>
  <sheetViews>
    <sheetView view="pageBreakPreview" zoomScaleNormal="100" zoomScaleSheetLayoutView="100" workbookViewId="0">
      <selection activeCell="F13" sqref="F13"/>
    </sheetView>
  </sheetViews>
  <sheetFormatPr baseColWidth="10" defaultRowHeight="12.75"/>
  <cols>
    <col min="3" max="3" width="15.28515625" customWidth="1"/>
  </cols>
  <sheetData>
    <row r="1" spans="1:10" ht="13.9" customHeight="1" thickBot="1">
      <c r="A1" s="1218" t="s">
        <v>733</v>
      </c>
      <c r="B1" s="1095"/>
      <c r="C1" s="1095"/>
      <c r="D1" s="1095"/>
      <c r="E1" s="1095"/>
      <c r="F1" s="1095"/>
      <c r="G1" s="1095"/>
      <c r="H1" s="1095"/>
      <c r="I1" s="1095"/>
      <c r="J1" s="1096"/>
    </row>
    <row r="2" spans="1:10" ht="30" customHeight="1" thickBot="1">
      <c r="A2" s="1220" t="str">
        <f>+PTTO!A1</f>
        <v>CONSTRUCCIÓN DE OBRAS COMPLEMENTARIAS PARA LA PUESTA EN FUNCIONAMIENTO DE LA SEDE ADMINISTRATIVA DE LA SECRETARÍA DE TRÁNSITO Y TRANSPORTE DEL MUNICIPIO DE SAN MARTÍN, CESAR</v>
      </c>
      <c r="B2" s="1095"/>
      <c r="C2" s="1095"/>
      <c r="D2" s="1095"/>
      <c r="E2" s="1095"/>
      <c r="F2" s="1095"/>
      <c r="G2" s="1095"/>
      <c r="H2" s="1095"/>
      <c r="I2" s="1095"/>
      <c r="J2" s="1096"/>
    </row>
    <row r="3" spans="1:10" ht="27" customHeight="1">
      <c r="A3" s="1219" t="str">
        <f>+PTTO!B14</f>
        <v>Carpinteria Metalica y de madera</v>
      </c>
      <c r="B3" s="1054"/>
      <c r="C3" s="1054"/>
      <c r="D3" s="1054"/>
      <c r="E3" s="1054"/>
      <c r="F3" s="1054"/>
      <c r="G3" s="1054"/>
      <c r="H3" s="1054"/>
      <c r="I3" s="1054"/>
      <c r="J3" s="1093"/>
    </row>
    <row r="4" spans="1:10" ht="28.5" customHeight="1">
      <c r="A4" s="196" t="s">
        <v>734</v>
      </c>
      <c r="B4" s="1221" t="str">
        <f>+PTTO!B24</f>
        <v>Letrero en 3d acero h: 0,26</v>
      </c>
      <c r="C4" s="1082"/>
      <c r="D4" s="1082"/>
      <c r="E4" s="1082"/>
      <c r="F4" s="1082"/>
      <c r="G4" s="1082"/>
      <c r="H4" s="1035"/>
      <c r="I4" s="161" t="s">
        <v>735</v>
      </c>
      <c r="J4" s="200" t="str">
        <f>+PTTO!C24</f>
        <v>letra</v>
      </c>
    </row>
    <row r="5" spans="1:10">
      <c r="A5" s="197" t="str">
        <f>+PTTO!A24</f>
        <v>3.10</v>
      </c>
      <c r="B5" s="162"/>
      <c r="C5" s="162"/>
      <c r="D5" s="163"/>
      <c r="E5" s="162"/>
      <c r="F5" s="162"/>
      <c r="G5" s="162"/>
      <c r="H5" s="162"/>
      <c r="I5" s="162"/>
      <c r="J5" s="198"/>
    </row>
    <row r="6" spans="1:10">
      <c r="A6" s="173"/>
      <c r="B6" s="176" t="s">
        <v>736</v>
      </c>
      <c r="C6" s="165"/>
      <c r="D6" s="477"/>
      <c r="E6" s="165"/>
      <c r="F6" s="165"/>
      <c r="G6" s="165"/>
      <c r="H6" s="165"/>
      <c r="I6" s="165"/>
      <c r="J6" s="165"/>
    </row>
    <row r="7" spans="1:10">
      <c r="A7" s="164" t="s">
        <v>737</v>
      </c>
      <c r="B7" s="1216" t="s">
        <v>738</v>
      </c>
      <c r="C7" s="1052"/>
      <c r="D7" s="471" t="s">
        <v>739</v>
      </c>
      <c r="E7" s="476" t="s">
        <v>740</v>
      </c>
      <c r="F7" s="471" t="s">
        <v>520</v>
      </c>
      <c r="G7" s="476" t="s">
        <v>509</v>
      </c>
      <c r="H7" s="476" t="s">
        <v>741</v>
      </c>
      <c r="I7" s="476" t="s">
        <v>742</v>
      </c>
      <c r="J7" s="165"/>
    </row>
    <row r="8" spans="1:10">
      <c r="A8" s="203" t="s">
        <v>743</v>
      </c>
      <c r="B8" s="1213" t="s">
        <v>744</v>
      </c>
      <c r="C8" s="1052"/>
      <c r="D8" s="477" t="s">
        <v>745</v>
      </c>
      <c r="E8" s="168">
        <v>100000</v>
      </c>
      <c r="F8" s="487" t="s">
        <v>858</v>
      </c>
      <c r="G8" s="178">
        <v>1</v>
      </c>
      <c r="H8" s="167">
        <v>8</v>
      </c>
      <c r="I8" s="168">
        <f>IFERROR(E8*G8/H8, "")</f>
        <v>12500</v>
      </c>
      <c r="J8" s="165"/>
    </row>
    <row r="9" spans="1:10">
      <c r="A9" s="194"/>
      <c r="B9" s="165"/>
      <c r="C9" s="477"/>
      <c r="D9" s="477"/>
      <c r="E9" s="165"/>
      <c r="F9" s="165"/>
      <c r="G9" s="165"/>
      <c r="H9" s="165"/>
      <c r="I9" s="174" t="s">
        <v>748</v>
      </c>
      <c r="J9" s="175">
        <f>SUM(I8:I8)</f>
        <v>12500</v>
      </c>
    </row>
    <row r="10" spans="1:10">
      <c r="A10" s="194"/>
      <c r="B10" s="176" t="s">
        <v>749</v>
      </c>
      <c r="C10" s="477"/>
      <c r="D10" s="477"/>
      <c r="E10" s="165"/>
      <c r="F10" s="165"/>
      <c r="G10" s="165"/>
      <c r="H10" s="165"/>
      <c r="I10" s="165"/>
      <c r="J10" s="165"/>
    </row>
    <row r="11" spans="1:10">
      <c r="A11" s="164" t="s">
        <v>737</v>
      </c>
      <c r="B11" s="1214" t="s">
        <v>738</v>
      </c>
      <c r="C11" s="1035"/>
      <c r="D11" s="476" t="s">
        <v>520</v>
      </c>
      <c r="E11" s="476" t="s">
        <v>750</v>
      </c>
      <c r="F11" s="476" t="s">
        <v>751</v>
      </c>
      <c r="G11" s="476" t="s">
        <v>509</v>
      </c>
      <c r="H11" s="476" t="s">
        <v>742</v>
      </c>
      <c r="I11" s="476"/>
      <c r="J11" s="477"/>
    </row>
    <row r="12" spans="1:10" ht="12.75" customHeight="1">
      <c r="A12" s="190"/>
      <c r="B12" s="1236" t="s">
        <v>1000</v>
      </c>
      <c r="C12" s="1212"/>
      <c r="D12" s="478" t="s">
        <v>520</v>
      </c>
      <c r="E12" s="166">
        <v>89000</v>
      </c>
      <c r="F12" s="181"/>
      <c r="G12" s="167">
        <v>1</v>
      </c>
      <c r="H12" s="182">
        <f>IFERROR(E12*G12*(1+F12), "")</f>
        <v>89000</v>
      </c>
      <c r="I12" s="478"/>
      <c r="J12" s="165"/>
    </row>
    <row r="13" spans="1:10" ht="12.75" customHeight="1">
      <c r="A13" s="190"/>
      <c r="B13" s="483"/>
      <c r="C13" s="473"/>
      <c r="D13" s="478"/>
      <c r="E13" s="166"/>
      <c r="F13" s="181"/>
      <c r="G13" s="167"/>
      <c r="H13" s="182"/>
      <c r="I13" s="478"/>
      <c r="J13" s="165"/>
    </row>
    <row r="14" spans="1:10">
      <c r="A14" s="194"/>
      <c r="B14" s="165"/>
      <c r="C14" s="477"/>
      <c r="D14" s="477"/>
      <c r="E14" s="165"/>
      <c r="F14" s="165"/>
      <c r="G14" s="165"/>
      <c r="H14" s="165"/>
      <c r="I14" s="174" t="s">
        <v>748</v>
      </c>
      <c r="J14" s="212">
        <f>SUM(H12:H13)</f>
        <v>89000</v>
      </c>
    </row>
    <row r="15" spans="1:10">
      <c r="A15" s="194"/>
      <c r="B15" s="176" t="s">
        <v>755</v>
      </c>
      <c r="C15" s="165"/>
      <c r="D15" s="477"/>
      <c r="E15" s="165"/>
      <c r="F15" s="165"/>
      <c r="G15" s="165"/>
      <c r="H15" s="165"/>
      <c r="I15" s="165"/>
      <c r="J15" s="165"/>
    </row>
    <row r="16" spans="1:10">
      <c r="A16" s="164" t="s">
        <v>737</v>
      </c>
      <c r="B16" s="1214" t="s">
        <v>756</v>
      </c>
      <c r="C16" s="1035"/>
      <c r="D16" s="471" t="s">
        <v>520</v>
      </c>
      <c r="E16" s="476" t="s">
        <v>509</v>
      </c>
      <c r="F16" s="476" t="s">
        <v>757</v>
      </c>
      <c r="G16" s="476" t="s">
        <v>501</v>
      </c>
      <c r="H16" s="476" t="s">
        <v>742</v>
      </c>
      <c r="I16" s="476"/>
      <c r="J16" s="165"/>
    </row>
    <row r="17" spans="1:10">
      <c r="A17" s="177"/>
      <c r="B17" s="474"/>
      <c r="C17" s="475"/>
      <c r="D17" s="487"/>
      <c r="E17" s="487"/>
      <c r="F17" s="487"/>
      <c r="G17" s="487"/>
      <c r="H17" s="487"/>
      <c r="I17" s="487"/>
      <c r="J17" s="165"/>
    </row>
    <row r="18" spans="1:10">
      <c r="A18" s="190"/>
      <c r="B18" s="472" t="s">
        <v>884</v>
      </c>
      <c r="C18" s="478"/>
      <c r="D18" s="178" t="s">
        <v>338</v>
      </c>
      <c r="E18" s="178">
        <v>1</v>
      </c>
      <c r="F18" s="178">
        <v>5</v>
      </c>
      <c r="G18" s="178">
        <v>500</v>
      </c>
      <c r="H18" s="178">
        <f>+G18*F18*E18</f>
        <v>2500</v>
      </c>
      <c r="I18" s="178"/>
      <c r="J18" s="165"/>
    </row>
    <row r="19" spans="1:10">
      <c r="A19" s="190"/>
      <c r="B19" s="167"/>
      <c r="C19" s="478"/>
      <c r="D19" s="178"/>
      <c r="E19" s="178"/>
      <c r="F19" s="178"/>
      <c r="G19" s="178"/>
      <c r="H19" s="178"/>
      <c r="I19" s="178"/>
      <c r="J19" s="165"/>
    </row>
    <row r="20" spans="1:10">
      <c r="A20" s="201"/>
      <c r="B20" s="213"/>
      <c r="C20" s="214"/>
      <c r="D20" s="215"/>
      <c r="E20" s="216"/>
      <c r="F20" s="215"/>
      <c r="G20" s="216"/>
      <c r="H20" s="216"/>
      <c r="I20" s="171"/>
      <c r="J20" s="165"/>
    </row>
    <row r="21" spans="1:10">
      <c r="A21" s="194"/>
      <c r="B21" s="165"/>
      <c r="C21" s="165"/>
      <c r="D21" s="477"/>
      <c r="E21" s="165"/>
      <c r="F21" s="165"/>
      <c r="G21" s="165"/>
      <c r="H21" s="165"/>
      <c r="I21" s="174" t="s">
        <v>748</v>
      </c>
      <c r="J21" s="175">
        <f>+H20+H19+H18</f>
        <v>2500</v>
      </c>
    </row>
    <row r="22" spans="1:10">
      <c r="A22" s="194"/>
      <c r="B22" s="176" t="s">
        <v>758</v>
      </c>
      <c r="C22" s="165"/>
      <c r="D22" s="477"/>
      <c r="E22" s="165"/>
      <c r="F22" s="165"/>
      <c r="G22" s="165"/>
      <c r="H22" s="165"/>
      <c r="I22" s="165"/>
      <c r="J22" s="165"/>
    </row>
    <row r="23" spans="1:10">
      <c r="A23" s="164" t="s">
        <v>737</v>
      </c>
      <c r="B23" s="1216" t="s">
        <v>759</v>
      </c>
      <c r="C23" s="1052"/>
      <c r="D23" s="476" t="s">
        <v>509</v>
      </c>
      <c r="E23" s="487" t="s">
        <v>889</v>
      </c>
      <c r="F23" s="476" t="s">
        <v>761</v>
      </c>
      <c r="G23" s="487" t="s">
        <v>762</v>
      </c>
      <c r="H23" s="476" t="s">
        <v>741</v>
      </c>
      <c r="I23" s="487" t="s">
        <v>763</v>
      </c>
      <c r="J23" s="477"/>
    </row>
    <row r="24" spans="1:10">
      <c r="A24" s="177"/>
      <c r="B24" s="1216"/>
      <c r="C24" s="1052"/>
      <c r="D24" s="222"/>
      <c r="E24" s="217"/>
      <c r="F24" s="487"/>
      <c r="G24" s="217"/>
      <c r="H24" s="487"/>
      <c r="I24" s="217"/>
      <c r="J24" s="477"/>
    </row>
    <row r="25" spans="1:10">
      <c r="A25" s="190" t="s">
        <v>685</v>
      </c>
      <c r="B25" s="1211" t="str">
        <f>+'3.1 PUERTAS'!B31:C31</f>
        <v xml:space="preserve">CUADRILLA "DD" (Carpinterias) </v>
      </c>
      <c r="C25" s="1212"/>
      <c r="D25" s="223">
        <v>1</v>
      </c>
      <c r="E25" s="842">
        <f>+'3.1 PUERTAS'!E31</f>
        <v>53446.38</v>
      </c>
      <c r="F25" s="166">
        <v>1.84</v>
      </c>
      <c r="G25" s="218">
        <f>D25*E25*F25</f>
        <v>98341.34</v>
      </c>
      <c r="H25" s="843">
        <v>4</v>
      </c>
      <c r="I25" s="218">
        <f>+G25/H25</f>
        <v>24585.34</v>
      </c>
      <c r="J25" s="477"/>
    </row>
    <row r="26" spans="1:10">
      <c r="A26" s="201" t="s">
        <v>872</v>
      </c>
      <c r="B26" s="1215"/>
      <c r="C26" s="1055"/>
      <c r="D26" s="215"/>
      <c r="E26" s="185"/>
      <c r="F26" s="171"/>
      <c r="G26" s="216"/>
      <c r="H26" s="844"/>
      <c r="I26" s="216"/>
      <c r="J26" s="165"/>
    </row>
    <row r="27" spans="1:10">
      <c r="A27" s="173"/>
      <c r="B27" s="165"/>
      <c r="C27" s="165"/>
      <c r="D27" s="477"/>
      <c r="E27" s="219"/>
      <c r="F27" s="165"/>
      <c r="G27" s="165"/>
      <c r="H27" s="165"/>
      <c r="I27" s="174" t="s">
        <v>748</v>
      </c>
      <c r="J27" s="175">
        <f>SUM(I24:I26)</f>
        <v>24585.34</v>
      </c>
    </row>
    <row r="29" spans="1:10">
      <c r="G29" s="1210" t="s">
        <v>765</v>
      </c>
      <c r="H29" s="1082"/>
      <c r="I29" s="1035"/>
      <c r="J29" s="195">
        <f>SUM(J9:J27)</f>
        <v>128585.34</v>
      </c>
    </row>
    <row r="34" spans="2:3">
      <c r="B34" s="207" t="s">
        <v>766</v>
      </c>
      <c r="C34" s="142" t="s">
        <v>767</v>
      </c>
    </row>
    <row r="35" spans="2:3">
      <c r="C35" s="165" t="s">
        <v>768</v>
      </c>
    </row>
    <row r="36" spans="2:3">
      <c r="C36" s="165"/>
    </row>
    <row r="37" spans="2:3">
      <c r="C37" s="165"/>
    </row>
    <row r="39" spans="2:3">
      <c r="B39" s="207" t="s">
        <v>769</v>
      </c>
      <c r="C39" s="142" t="s">
        <v>770</v>
      </c>
    </row>
    <row r="40" spans="2:3">
      <c r="C40" s="165" t="s">
        <v>771</v>
      </c>
    </row>
  </sheetData>
  <mergeCells count="14">
    <mergeCell ref="B4:H4"/>
    <mergeCell ref="A2:J2"/>
    <mergeCell ref="A3:J3"/>
    <mergeCell ref="B23:C23"/>
    <mergeCell ref="A1:J1"/>
    <mergeCell ref="B16:C16"/>
    <mergeCell ref="B7:C7"/>
    <mergeCell ref="B11:C11"/>
    <mergeCell ref="B26:C26"/>
    <mergeCell ref="G29:I29"/>
    <mergeCell ref="B8:C8"/>
    <mergeCell ref="B12:C12"/>
    <mergeCell ref="B25:C25"/>
    <mergeCell ref="B24:C24"/>
  </mergeCells>
  <printOptions horizontalCentered="1" verticalCentered="1"/>
  <pageMargins left="0.70866141732283472" right="0.70866141732283472" top="0.74803149606299213" bottom="0.74803149606299213" header="0.31496062992125984" footer="0.31496062992125984"/>
  <pageSetup scale="7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14</vt:i4>
      </vt:variant>
    </vt:vector>
  </HeadingPairs>
  <TitlesOfParts>
    <vt:vector size="40" baseType="lpstr">
      <vt:lpstr>Apu Auxiliar </vt:lpstr>
      <vt:lpstr>Apu Auxiliares</vt:lpstr>
      <vt:lpstr>Lista materiales </vt:lpstr>
      <vt:lpstr>MEMORIA</vt:lpstr>
      <vt:lpstr>FP</vt:lpstr>
      <vt:lpstr>CONCRETOS Y MORTEROS</vt:lpstr>
      <vt:lpstr>MANO DE OBRA</vt:lpstr>
      <vt:lpstr>PTTO</vt:lpstr>
      <vt:lpstr>AIU</vt:lpstr>
      <vt:lpstr>CRONOGRAMA</vt:lpstr>
      <vt:lpstr>PMA</vt:lpstr>
      <vt:lpstr>1.1 PORCELANATO</vt:lpstr>
      <vt:lpstr>1.2 GUARDAESCOBAS</vt:lpstr>
      <vt:lpstr>1.3 PISO CONCRETO PARQ.</vt:lpstr>
      <vt:lpstr>1.4 TAPAS CONCRETO</vt:lpstr>
      <vt:lpstr>2.1 AA 36000 BTU</vt:lpstr>
      <vt:lpstr>3.1 PUERTAS</vt:lpstr>
      <vt:lpstr>3.2 PUERTA RH 1</vt:lpstr>
      <vt:lpstr>3.3 PUERTA RH ,7 </vt:lpstr>
      <vt:lpstr>3.4 DIVISION OFC</vt:lpstr>
      <vt:lpstr>3.56 REVESTIMIENTO</vt:lpstr>
      <vt:lpstr>3.6 PORTON</vt:lpstr>
      <vt:lpstr>3.7 PIEDRA</vt:lpstr>
      <vt:lpstr>3.8 POLARIZADOS</vt:lpstr>
      <vt:lpstr>3.9 MULTIPERFORADOS</vt:lpstr>
      <vt:lpstr>3.10 LETRERO</vt:lpstr>
      <vt:lpstr>'2.1 AA 36000 BTU'!Área_de_impresión</vt:lpstr>
      <vt:lpstr>AIU!Área_de_impresión</vt:lpstr>
      <vt:lpstr>'Apu Auxiliar '!Área_de_impresión</vt:lpstr>
      <vt:lpstr>'Apu Auxiliares'!Área_de_impresión</vt:lpstr>
      <vt:lpstr>'CONCRETOS Y MORTEROS'!Área_de_impresión</vt:lpstr>
      <vt:lpstr>CRONOGRAMA!Área_de_impresión</vt:lpstr>
      <vt:lpstr>FP!Área_de_impresión</vt:lpstr>
      <vt:lpstr>'Lista materiales '!Área_de_impresión</vt:lpstr>
      <vt:lpstr>'MANO DE OBRA'!Área_de_impresión</vt:lpstr>
      <vt:lpstr>PMA!Área_de_impresión</vt:lpstr>
      <vt:lpstr>PTTO!Área_de_impresión</vt:lpstr>
      <vt:lpstr>'Apu Auxiliar '!Títulos_a_imprimir</vt:lpstr>
      <vt:lpstr>'Apu Auxiliares'!Títulos_a_imprimir</vt:lpstr>
      <vt:lpstr>PMA!Títulos_a_imprimir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Queny</dc:creator>
  <cp:lastModifiedBy>willington argote ossa</cp:lastModifiedBy>
  <cp:lastPrinted>2026-08-28T11:09:05Z</cp:lastPrinted>
  <dcterms:created xsi:type="dcterms:W3CDTF">2003-10-06T19:01:36Z</dcterms:created>
  <dcterms:modified xsi:type="dcterms:W3CDTF">2026-10-20T22:58:59Z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655367599</vt:i4>
  </property>
  <property fmtid="{D5CDD505-2E9C-101B-9397-08002B2CF9AE}" pid="3" name="_EmailSubject">
    <vt:lpwstr>base de datos </vt:lpwstr>
  </property>
  <property fmtid="{D5CDD505-2E9C-101B-9397-08002B2CF9AE}" pid="4" name="_AuthorEmail">
    <vt:lpwstr>mario.garcia@medellin.gov.co</vt:lpwstr>
  </property>
  <property fmtid="{D5CDD505-2E9C-101B-9397-08002B2CF9AE}" pid="5" name="_AuthorEmailDisplayName">
    <vt:lpwstr>Mario Alberto Garcia Echeverri</vt:lpwstr>
  </property>
  <property fmtid="{D5CDD505-2E9C-101B-9397-08002B2CF9AE}" pid="6" name="_ReviewingToolsShownOnce">
    <vt:lpwstr/>
  </property>
</Properties>
</file>