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arzonr\Documents\equipos de proteccion\RADICACION SIDOBU EP\"/>
    </mc:Choice>
  </mc:AlternateContent>
  <xr:revisionPtr revIDLastSave="0" documentId="8_{E8D20ADD-6451-4066-B746-B5D7098B9BBE}" xr6:coauthVersionLast="47" xr6:coauthVersionMax="47" xr10:uidLastSave="{00000000-0000-0000-0000-000000000000}"/>
  <bookViews>
    <workbookView xWindow="-108" yWindow="-108" windowWidth="23256" windowHeight="13896" xr2:uid="{D3B06533-B585-4F07-83A5-4F502D1C90D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G3" i="1"/>
  <c r="H3" i="1"/>
  <c r="I3" i="1"/>
  <c r="F3" i="1"/>
  <c r="E3" i="1"/>
</calcChain>
</file>

<file path=xl/sharedStrings.xml><?xml version="1.0" encoding="utf-8"?>
<sst xmlns="http://schemas.openxmlformats.org/spreadsheetml/2006/main" count="11" uniqueCount="8">
  <si>
    <t>Adquisición de estuches rígidos para el transporte y protección de videoproyectores (video beam) y sus accesorios para la UBPD.</t>
  </si>
  <si>
    <t>EOA TECNOLOGIA</t>
  </si>
  <si>
    <t>VALOR UNITARIO CON IVA</t>
  </si>
  <si>
    <t>FERRELAM</t>
  </si>
  <si>
    <t>MAKA SOLUTIONS</t>
  </si>
  <si>
    <t>PELICAN</t>
  </si>
  <si>
    <t>MEDIA GEOMETRICA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</si>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</sst>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;[Red]&quot;$&quot;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164" fontId="0" fillId="0" borderId="1" xfId="1" applyNumberFormat="1" applyFont="1" applyBorder="1"/>
    <xf numFmtId="44" fontId="0" fillId="0" borderId="0" xfId="1" applyFont="1"/>
    <xf numFmtId="16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4FA33-5792-4F93-AB27-E5425AC08744}">
  <dimension ref="B1:J5"/>
  <sheetViews>
    <sheetView tabSelected="1" topLeftCell="B1" workbookViewId="0">
      <selection activeCell="K9" sqref="K9"/>
    </sheetView>
  </sheetViews>
  <sheetFormatPr baseColWidth="10" defaultRowHeight="14.4" x14ac:dyDescent="0.3"/>
  <cols>
    <col min="2" max="2" width="48.88671875" customWidth="1"/>
    <col min="4" max="4" width="15" customWidth="1"/>
    <col min="5" max="6" width="14.6640625" customWidth="1"/>
    <col min="7" max="7" width="16.33203125" customWidth="1"/>
    <col min="8" max="8" width="14.5546875" customWidth="1"/>
    <col min="9" max="9" width="15.5546875" customWidth="1"/>
    <col min="10" max="10" width="15.5546875" bestFit="1" customWidth="1"/>
  </cols>
  <sheetData>
    <row r="1" spans="2:10" ht="28.8" x14ac:dyDescent="0.3">
      <c r="B1" s="11"/>
      <c r="C1" s="12"/>
      <c r="D1" s="3" t="s">
        <v>1</v>
      </c>
      <c r="E1" s="4" t="s">
        <v>3</v>
      </c>
      <c r="F1" s="3" t="s">
        <v>4</v>
      </c>
      <c r="G1" s="6" t="s">
        <v>5</v>
      </c>
      <c r="H1" s="5"/>
    </row>
    <row r="2" spans="2:10" ht="43.2" x14ac:dyDescent="0.3">
      <c r="B2" s="13"/>
      <c r="C2" s="14"/>
      <c r="D2" s="7" t="s">
        <v>2</v>
      </c>
      <c r="E2" s="7" t="s">
        <v>2</v>
      </c>
      <c r="F2" s="7" t="s">
        <v>2</v>
      </c>
      <c r="G2" s="7" t="s">
        <v>2</v>
      </c>
      <c r="H2" s="3" t="s">
        <v>7</v>
      </c>
      <c r="I2" s="7" t="s">
        <v>6</v>
      </c>
    </row>
    <row r="3" spans="2:10" ht="43.2" x14ac:dyDescent="0.3">
      <c r="B3" s="1" t="s">
        <v>0</v>
      </c>
      <c r="C3" s="2">
        <v>1</v>
      </c>
      <c r="D3" s="8">
        <v>1249500</v>
      </c>
      <c r="E3" s="8">
        <f>+(1595840*19%)+1595840</f>
        <v>1899049.6</v>
      </c>
      <c r="F3" s="8">
        <f>+(2436134.45*19%)+2436134.45</f>
        <v>2898999.9955000002</v>
      </c>
      <c r="G3" s="8">
        <f>400000+1603361+((400000+1603361)*19%)</f>
        <v>2383999.59</v>
      </c>
      <c r="H3" s="8">
        <f>+ROUND((AVERAGE(D3,E3,F3,G3)),0)</f>
        <v>2107887</v>
      </c>
      <c r="I3" s="8">
        <f>+ROUND((GEOMEAN(D3,E3,F3,G3)),0)</f>
        <v>2012365</v>
      </c>
      <c r="J3" s="9">
        <f>+I3*30</f>
        <v>60370950</v>
      </c>
    </row>
    <row r="5" spans="2:10" x14ac:dyDescent="0.3">
      <c r="F5" s="10"/>
      <c r="G5" s="9"/>
    </row>
  </sheetData>
  <mergeCells count="1">
    <mergeCell ref="B1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Juan David Garzon Rincon</cp:lastModifiedBy>
  <dcterms:created xsi:type="dcterms:W3CDTF">2026-10-07T03:46:01Z</dcterms:created>
  <dcterms:modified xsi:type="dcterms:W3CDTF">2026-10-20T13:34:55Z</dcterms:modified>
</cp:coreProperties>
</file>