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PROCESOS SOPORTE 2026\26001474 H2 ADQUIRIR PANTALLAS DE 2K X 2K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3" l="1"/>
  <c r="Q2" i="3"/>
  <c r="R2" i="3" s="1"/>
</calcChain>
</file>

<file path=xl/sharedStrings.xml><?xml version="1.0" encoding="utf-8"?>
<sst xmlns="http://schemas.openxmlformats.org/spreadsheetml/2006/main" count="29" uniqueCount="29">
  <si>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</si>
  <si>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</si>
  <si>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</si>
  <si>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</si>
  <si>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</si>
  <si>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</si>
  <si>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</si>
  <si>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</si>
  <si>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</si>
  <si>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</si>
  <si>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</si>
  <si>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</si>
  <si>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</si>
  <si>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</si>
  <si>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</si>
  <si>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</si>
  <si>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</si>
  <si>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Daniel Aponte Becerra</t>
  </si>
  <si>
    <t>Técnico Aeronautico ATSEP V - Grado 13</t>
  </si>
  <si>
    <t>Minima Cuantía</t>
  </si>
  <si>
    <t>C-2403-0600-51-52104E-2403119-02.  ADQUIS. DE BYS - DEPENDENCIAS AERONÁUTICAS MANTENIDAS - FORTALECIMIENTO DEL SISTEMA DE  NAVEGACIÓN AÉREA   NACIONAL</t>
  </si>
  <si>
    <t>ACTIVIDAD</t>
  </si>
  <si>
    <t>Técnico Aeronautico ATSEP I - Grado 3</t>
  </si>
  <si>
    <t>63500C1683 ADQUIRIR PANTALLAS DE 2K X 2K PARA LOS CENTROS DE APROXIMACIÓN Y TORRES DE CONTROL PERTENECIENTES A LA REGIONAL NORORIENTE.</t>
  </si>
  <si>
    <t>Mantener las estaciones y dependencias aeronáuticas de vigilancia, comunicaciones navegación aérea y meteorología y centros de gestión aeronáutica</t>
  </si>
  <si>
    <t>Septiembre</t>
  </si>
  <si>
    <t>Jose Antonio Lozano</t>
  </si>
  <si>
    <t xml:space="preserve">H2 </t>
  </si>
  <si>
    <t>60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</si>
</sst>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49" fontId="1" fillId="0" borderId="1" xfId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/>
    </xf>
    <xf numFmtId="44" fontId="2" fillId="0" borderId="0" xfId="2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49" fontId="1" fillId="0" borderId="0" xfId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44" fontId="2" fillId="0" borderId="0" xfId="2" applyFont="1" applyFill="1" applyBorder="1" applyAlignment="1">
      <alignment horizontal="center" vertical="center" wrapText="1"/>
    </xf>
    <xf numFmtId="44" fontId="2" fillId="0" borderId="0" xfId="2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44" fontId="2" fillId="0" borderId="1" xfId="2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"/>
  <sheetViews>
    <sheetView tabSelected="1" topLeftCell="B1" zoomScaleNormal="100" workbookViewId="0">
      <selection activeCell="D12" sqref="D12"/>
    </sheetView>
  </sheetViews>
  <sheetFormatPr baseColWidth="10" defaultColWidth="11.42578125" defaultRowHeight="12.75" x14ac:dyDescent="0.2"/>
  <cols>
    <col min="1" max="1" width="11.42578125" style="3"/>
    <col min="2" max="2" width="43.42578125" style="3" customWidth="1"/>
    <col min="3" max="3" width="17.85546875" style="3" customWidth="1"/>
    <col min="4" max="4" width="19.140625" style="3" customWidth="1"/>
    <col min="5" max="5" width="23.28515625" style="3" bestFit="1" customWidth="1"/>
    <col min="6" max="6" width="22.28515625" style="3" customWidth="1"/>
    <col min="7" max="7" width="19.5703125" style="3" customWidth="1"/>
    <col min="8" max="9" width="37.85546875" style="3" customWidth="1"/>
    <col min="10" max="10" width="18.7109375" style="3" customWidth="1"/>
    <col min="11" max="11" width="21.85546875" style="3" bestFit="1" customWidth="1"/>
    <col min="12" max="12" width="22" style="3" customWidth="1"/>
    <col min="13" max="13" width="18.28515625" style="3" customWidth="1"/>
    <col min="14" max="14" width="21.28515625" style="3" customWidth="1"/>
    <col min="15" max="15" width="16.5703125" style="3" customWidth="1"/>
    <col min="16" max="16" width="16.5703125" style="3" bestFit="1" customWidth="1"/>
    <col min="17" max="17" width="15.42578125" style="3" bestFit="1" customWidth="1"/>
    <col min="18" max="18" width="19.42578125" style="3" customWidth="1"/>
    <col min="19" max="19" width="17" style="3" customWidth="1"/>
    <col min="20" max="16384" width="11.42578125" style="3"/>
  </cols>
  <sheetData>
    <row r="1" spans="1:19" s="30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21</v>
      </c>
      <c r="J1" s="1" t="s">
        <v>8</v>
      </c>
      <c r="K1" s="1" t="s">
        <v>9</v>
      </c>
      <c r="L1" s="15" t="s">
        <v>10</v>
      </c>
      <c r="M1" s="1" t="s">
        <v>11</v>
      </c>
      <c r="N1" s="13" t="s">
        <v>12</v>
      </c>
      <c r="O1" s="29" t="s">
        <v>13</v>
      </c>
      <c r="P1" s="29" t="s">
        <v>14</v>
      </c>
      <c r="Q1" s="15" t="s">
        <v>15</v>
      </c>
      <c r="R1" s="29" t="s">
        <v>16</v>
      </c>
    </row>
    <row r="2" spans="1:19" s="4" customFormat="1" ht="63.75" x14ac:dyDescent="0.25">
      <c r="A2" s="6"/>
      <c r="B2" s="9" t="s">
        <v>23</v>
      </c>
      <c r="C2" s="5">
        <v>460000000</v>
      </c>
      <c r="D2" s="8" t="s">
        <v>28</v>
      </c>
      <c r="E2" s="18" t="s">
        <v>19</v>
      </c>
      <c r="F2" s="8" t="s">
        <v>17</v>
      </c>
      <c r="G2" s="8" t="s">
        <v>18</v>
      </c>
      <c r="H2" s="12" t="s">
        <v>20</v>
      </c>
      <c r="I2" s="12" t="s">
        <v>24</v>
      </c>
      <c r="J2" s="14">
        <v>17526</v>
      </c>
      <c r="K2" s="17" t="s">
        <v>25</v>
      </c>
      <c r="L2" s="12" t="s">
        <v>26</v>
      </c>
      <c r="M2" s="8" t="s">
        <v>22</v>
      </c>
      <c r="N2" s="7">
        <v>2600174</v>
      </c>
      <c r="O2" s="12" t="s">
        <v>27</v>
      </c>
      <c r="P2" s="31">
        <f>460000000/1.19</f>
        <v>386554621.8487395</v>
      </c>
      <c r="Q2" s="32">
        <f>P2*0.19</f>
        <v>73445378.15126051</v>
      </c>
      <c r="R2" s="32">
        <f>P2+Q2</f>
        <v>460000000</v>
      </c>
      <c r="S2" s="16"/>
    </row>
    <row r="3" spans="1:19" s="4" customFormat="1" x14ac:dyDescent="0.25">
      <c r="A3" s="19"/>
      <c r="B3" s="20"/>
      <c r="C3" s="21"/>
      <c r="D3" s="22"/>
      <c r="E3" s="23"/>
      <c r="F3" s="22"/>
      <c r="G3" s="22"/>
      <c r="H3" s="24"/>
      <c r="I3" s="24"/>
      <c r="J3" s="25"/>
      <c r="K3" s="26"/>
      <c r="L3" s="24"/>
      <c r="M3" s="24"/>
      <c r="O3" s="24"/>
      <c r="P3" s="27"/>
      <c r="Q3" s="28"/>
      <c r="R3" s="28"/>
      <c r="S3" s="16"/>
    </row>
    <row r="4" spans="1:19" s="2" customFormat="1" ht="23.25" customHeight="1" x14ac:dyDescent="0.25"/>
    <row r="5" spans="1:19" s="2" customFormat="1" x14ac:dyDescent="0.25">
      <c r="P5" s="10"/>
      <c r="Q5" s="10"/>
      <c r="R5" s="11"/>
    </row>
    <row r="6" spans="1:19" s="2" customFormat="1" x14ac:dyDescent="0.25">
      <c r="R6" s="11"/>
    </row>
  </sheetData>
  <sortState ref="B2:M2">
    <sortCondition ref="J2"/>
  </sortState>
  <pageMargins left="0.19685039370078741" right="0.19685039370078741" top="0.74803149606299213" bottom="0.74803149606299213" header="0.31496062992125984" footer="0.31496062992125984"/>
  <pageSetup scale="3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2026-10-01T19:23:13Z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