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TALINA\Desktop\DOCUMENTOS RADICACIÓN 2\ANEXOS PROCESO\"/>
    </mc:Choice>
  </mc:AlternateContent>
  <xr:revisionPtr revIDLastSave="0" documentId="13_ncr:1_{DDA72D16-8EF9-4A43-A379-8749428042BF}" xr6:coauthVersionLast="47" xr6:coauthVersionMax="47" xr10:uidLastSave="{00000000-0000-0000-0000-000000000000}"/>
  <bookViews>
    <workbookView xWindow="-23148" yWindow="-2160" windowWidth="23256" windowHeight="12456" tabRatio="906" activeTab="1" xr2:uid="{00000000-000D-0000-FFFF-FFFF00000000}"/>
  </bookViews>
  <sheets>
    <sheet name="PRESUPUESTO OFICIAL (Entidad)" sheetId="265" r:id="rId1"/>
    <sheet name="PROPUESTA ECONOMICA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(Entidad)'!$I$9:$I$104</definedName>
    <definedName name="_xlnm._FilterDatabase" localSheetId="1" hidden="1">'PROPUESTA ECONOMICA(Proponente)'!$I$9:$I$104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(Entidad)'!$A$1:$M$120</definedName>
    <definedName name="_xlnm.Print_Area" localSheetId="1">'PROPUESTA ECONOMICA(Proponente)'!$A$1:$M$120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(Entidad)'!$K$106</definedName>
    <definedName name="solver_adj" localSheetId="1" hidden="1">'PROPUESTA ECONOMICA(Proponente)'!$K$106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(Entidad)'!$K$115</definedName>
    <definedName name="solver_lhs1" localSheetId="1" hidden="1">'PROPUESTA ECONOMICA(Proponente)'!$K$115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(Entidad)'!$K$115</definedName>
    <definedName name="solver_opt" localSheetId="1" hidden="1">'PROPUESTA ECONOMICA(Proponente)'!$K$115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(Entidad)'!$K$116</definedName>
    <definedName name="solver_rhs1" localSheetId="1" hidden="1">'PROPUESTA ECONOMICA(Proponente)'!$K$116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17" i="270" l="1"/>
  <c r="K103" i="270"/>
  <c r="K102" i="270"/>
  <c r="K101" i="270"/>
  <c r="K100" i="270"/>
  <c r="K99" i="270"/>
  <c r="K98" i="270"/>
  <c r="K97" i="270"/>
  <c r="K96" i="270"/>
  <c r="K95" i="270"/>
  <c r="K94" i="270"/>
  <c r="K93" i="270"/>
  <c r="K92" i="270"/>
  <c r="K91" i="270"/>
  <c r="K90" i="270"/>
  <c r="K89" i="270"/>
  <c r="K88" i="270"/>
  <c r="K87" i="270"/>
  <c r="K86" i="270"/>
  <c r="K85" i="270"/>
  <c r="K84" i="270"/>
  <c r="K83" i="270"/>
  <c r="K82" i="270"/>
  <c r="K81" i="270"/>
  <c r="K80" i="270"/>
  <c r="K79" i="270"/>
  <c r="K78" i="270"/>
  <c r="K77" i="270"/>
  <c r="K76" i="270"/>
  <c r="K75" i="270"/>
  <c r="K74" i="270"/>
  <c r="K73" i="270"/>
  <c r="K72" i="270"/>
  <c r="K71" i="270"/>
  <c r="K70" i="270"/>
  <c r="K69" i="270"/>
  <c r="K68" i="270"/>
  <c r="K67" i="270"/>
  <c r="K66" i="270"/>
  <c r="K65" i="270"/>
  <c r="K64" i="270"/>
  <c r="K63" i="270"/>
  <c r="K62" i="270"/>
  <c r="K61" i="270"/>
  <c r="K60" i="270"/>
  <c r="K59" i="270"/>
  <c r="K58" i="270"/>
  <c r="K57" i="270"/>
  <c r="K56" i="270"/>
  <c r="K55" i="270"/>
  <c r="K54" i="270"/>
  <c r="K53" i="270"/>
  <c r="K52" i="270"/>
  <c r="K51" i="270"/>
  <c r="K50" i="270"/>
  <c r="K49" i="270"/>
  <c r="K48" i="270"/>
  <c r="K47" i="270"/>
  <c r="K46" i="270"/>
  <c r="K45" i="270"/>
  <c r="K44" i="270"/>
  <c r="K43" i="270"/>
  <c r="K42" i="270"/>
  <c r="K41" i="270"/>
  <c r="K40" i="270"/>
  <c r="K39" i="270"/>
  <c r="K38" i="270"/>
  <c r="K37" i="270"/>
  <c r="K36" i="270"/>
  <c r="K35" i="270"/>
  <c r="K34" i="270"/>
  <c r="K33" i="270"/>
  <c r="K32" i="270"/>
  <c r="K31" i="270"/>
  <c r="K30" i="270"/>
  <c r="K29" i="270"/>
  <c r="K28" i="270"/>
  <c r="K27" i="270"/>
  <c r="K26" i="270"/>
  <c r="K25" i="270"/>
  <c r="K24" i="270"/>
  <c r="K23" i="270"/>
  <c r="K22" i="270"/>
  <c r="K21" i="270"/>
  <c r="K20" i="270"/>
  <c r="K19" i="270"/>
  <c r="K18" i="270"/>
  <c r="K17" i="270"/>
  <c r="K16" i="270"/>
  <c r="K15" i="270"/>
  <c r="K14" i="270"/>
  <c r="K13" i="270"/>
  <c r="K12" i="270"/>
  <c r="K11" i="270"/>
  <c r="K104" i="265"/>
  <c r="K117" i="265"/>
  <c r="K103" i="265"/>
  <c r="K102" i="265"/>
  <c r="K101" i="265"/>
  <c r="K100" i="265"/>
  <c r="K99" i="265"/>
  <c r="K98" i="265"/>
  <c r="K97" i="265"/>
  <c r="K96" i="265"/>
  <c r="K95" i="265"/>
  <c r="K94" i="265"/>
  <c r="K93" i="265"/>
  <c r="K92" i="265"/>
  <c r="K91" i="265"/>
  <c r="K90" i="265"/>
  <c r="K89" i="265"/>
  <c r="K88" i="265"/>
  <c r="K87" i="265"/>
  <c r="K86" i="265"/>
  <c r="K85" i="265"/>
  <c r="K84" i="265"/>
  <c r="K83" i="265"/>
  <c r="K82" i="265"/>
  <c r="K81" i="265"/>
  <c r="K80" i="265"/>
  <c r="K79" i="265"/>
  <c r="K78" i="265"/>
  <c r="K77" i="265"/>
  <c r="K76" i="265"/>
  <c r="K75" i="265"/>
  <c r="K74" i="265"/>
  <c r="K73" i="265"/>
  <c r="K72" i="265"/>
  <c r="K71" i="265"/>
  <c r="K70" i="265"/>
  <c r="K69" i="265"/>
  <c r="K68" i="265"/>
  <c r="K67" i="265"/>
  <c r="K66" i="265"/>
  <c r="K65" i="265"/>
  <c r="K64" i="265"/>
  <c r="K63" i="265"/>
  <c r="K62" i="265"/>
  <c r="K61" i="265"/>
  <c r="K60" i="265"/>
  <c r="K59" i="265"/>
  <c r="K58" i="265"/>
  <c r="K57" i="265"/>
  <c r="K56" i="265"/>
  <c r="K55" i="265"/>
  <c r="K54" i="265"/>
  <c r="K53" i="265"/>
  <c r="K52" i="265"/>
  <c r="K51" i="265"/>
  <c r="K50" i="265"/>
  <c r="K49" i="265"/>
  <c r="K48" i="265"/>
  <c r="K47" i="265"/>
  <c r="K46" i="265"/>
  <c r="K45" i="265"/>
  <c r="K44" i="265"/>
  <c r="K43" i="265"/>
  <c r="K42" i="265"/>
  <c r="K41" i="265"/>
  <c r="K40" i="265"/>
  <c r="K39" i="265"/>
  <c r="K38" i="265"/>
  <c r="K37" i="265"/>
  <c r="K36" i="265"/>
  <c r="K35" i="265"/>
  <c r="K34" i="265"/>
  <c r="K33" i="265"/>
  <c r="K32" i="265"/>
  <c r="K31" i="265"/>
  <c r="K30" i="265"/>
  <c r="K29" i="265"/>
  <c r="K28" i="265"/>
  <c r="K27" i="265"/>
  <c r="K26" i="265"/>
  <c r="K25" i="265"/>
  <c r="K24" i="265"/>
  <c r="K23" i="265"/>
  <c r="K22" i="265"/>
  <c r="K21" i="265"/>
  <c r="K20" i="265"/>
  <c r="K19" i="265"/>
  <c r="K18" i="265"/>
  <c r="K17" i="265"/>
  <c r="K16" i="265"/>
  <c r="K15" i="265"/>
  <c r="K14" i="265"/>
  <c r="K13" i="265"/>
  <c r="K12" i="265"/>
  <c r="K11" i="265"/>
  <c r="K104" i="270" l="1"/>
  <c r="K108" i="270" s="1"/>
  <c r="K109" i="265"/>
  <c r="K109" i="270" l="1"/>
  <c r="K106" i="270"/>
  <c r="K110" i="270" s="1"/>
  <c r="K107" i="270"/>
  <c r="K107" i="265"/>
  <c r="K106" i="265"/>
  <c r="K108" i="265"/>
  <c r="K110" i="265" l="1"/>
</calcChain>
</file>

<file path=xl/sharedStrings.xml><?xml version="1.0" encoding="utf-8"?>
<sst xmlns="http://schemas.openxmlformats.org/spreadsheetml/2006/main" count="816" uniqueCount="225">
  <si>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</si>
  <si>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</si>
  <si>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</si>
  <si>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</si>
  <si>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</si>
  <si>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</si>
  <si>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</si>
  <si>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</si>
  <si>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</si>
  <si>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</si>
  <si>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</si>
  <si>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</si>
  <si>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</si>
  <si>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</si>
  <si>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</si>
  <si>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</si>
  <si>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</si>
  <si>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</si>
  <si>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</si>
  <si>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</si>
  <si>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</si>
  <si>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</si>
  <si>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</si>
  <si>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</si>
  <si>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</si>
  <si>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</si>
  <si>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</si>
  <si>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UTILIDAD</t>
  </si>
  <si>
    <t>Formulario 1 - Propuesta económica  - Documento tipo de selección abreviada de menor cuantía - versión 2</t>
  </si>
  <si>
    <t>PRE-01</t>
  </si>
  <si>
    <t>PRE-02</t>
  </si>
  <si>
    <t>PRE-03</t>
  </si>
  <si>
    <t>PRE-04</t>
  </si>
  <si>
    <t>PRE-05</t>
  </si>
  <si>
    <t>PRE-06</t>
  </si>
  <si>
    <t>DL-01</t>
  </si>
  <si>
    <t>DL-02</t>
  </si>
  <si>
    <t>DL-03</t>
  </si>
  <si>
    <t>DL-04</t>
  </si>
  <si>
    <t>DL-05</t>
  </si>
  <si>
    <t>DL-06</t>
  </si>
  <si>
    <t>DL-07</t>
  </si>
  <si>
    <t>DL-08</t>
  </si>
  <si>
    <t>DL-09</t>
  </si>
  <si>
    <t>DL-10</t>
  </si>
  <si>
    <t>DL-11</t>
  </si>
  <si>
    <t>DL-12</t>
  </si>
  <si>
    <t>DE-01</t>
  </si>
  <si>
    <t>DE-02</t>
  </si>
  <si>
    <t>DE-03</t>
  </si>
  <si>
    <t>DE-04</t>
  </si>
  <si>
    <t>DE-05</t>
  </si>
  <si>
    <t>DE-06</t>
  </si>
  <si>
    <t>DE-07</t>
  </si>
  <si>
    <t>DE-08</t>
  </si>
  <si>
    <t>DE-09</t>
  </si>
  <si>
    <t>DE-10</t>
  </si>
  <si>
    <t>DE-11</t>
  </si>
  <si>
    <t>DE-12</t>
  </si>
  <si>
    <t>DE-13</t>
  </si>
  <si>
    <t>DE-14</t>
  </si>
  <si>
    <t>DE-15</t>
  </si>
  <si>
    <t>DE-16</t>
  </si>
  <si>
    <t>DE-17</t>
  </si>
  <si>
    <t>DE-18</t>
  </si>
  <si>
    <t>AD-01</t>
  </si>
  <si>
    <t>AD-02</t>
  </si>
  <si>
    <t>AD-03</t>
  </si>
  <si>
    <t>AD-04</t>
  </si>
  <si>
    <t>AD-05</t>
  </si>
  <si>
    <t>AD-06</t>
  </si>
  <si>
    <t>AD-07</t>
  </si>
  <si>
    <t>SV-01</t>
  </si>
  <si>
    <t>SV-02</t>
  </si>
  <si>
    <t>SV-03</t>
  </si>
  <si>
    <t>SV-04</t>
  </si>
  <si>
    <t>SV-05</t>
  </si>
  <si>
    <t>SV-06</t>
  </si>
  <si>
    <t>SV-07</t>
  </si>
  <si>
    <t>SV-08</t>
  </si>
  <si>
    <t>SV-09</t>
  </si>
  <si>
    <t>SV-10</t>
  </si>
  <si>
    <t>SV-11</t>
  </si>
  <si>
    <t>SV-12</t>
  </si>
  <si>
    <t>SV-13</t>
  </si>
  <si>
    <t>SV-14</t>
  </si>
  <si>
    <t>SV-15</t>
  </si>
  <si>
    <t>SV-16</t>
  </si>
  <si>
    <t>SV-17</t>
  </si>
  <si>
    <t>SV-18</t>
  </si>
  <si>
    <t>SV-19</t>
  </si>
  <si>
    <t>SV-20</t>
  </si>
  <si>
    <t>SV-21</t>
  </si>
  <si>
    <t>SV-22</t>
  </si>
  <si>
    <t>DP-01</t>
  </si>
  <si>
    <t>DP-02</t>
  </si>
  <si>
    <t>DP-03</t>
  </si>
  <si>
    <t>DP-04</t>
  </si>
  <si>
    <t>DP-05</t>
  </si>
  <si>
    <t>DP-06</t>
  </si>
  <si>
    <t>DP-07</t>
  </si>
  <si>
    <t>DP-08</t>
  </si>
  <si>
    <t>DP-09</t>
  </si>
  <si>
    <t>DP-10</t>
  </si>
  <si>
    <t>DP-11</t>
  </si>
  <si>
    <t>DP-12</t>
  </si>
  <si>
    <t>DP-13</t>
  </si>
  <si>
    <t>DP-14</t>
  </si>
  <si>
    <t>DP-15</t>
  </si>
  <si>
    <t>DP-16</t>
  </si>
  <si>
    <t>UV-01</t>
  </si>
  <si>
    <t>UV-02</t>
  </si>
  <si>
    <t>UV-03</t>
  </si>
  <si>
    <t>UV-04</t>
  </si>
  <si>
    <t>UV-05</t>
  </si>
  <si>
    <t>UV-06</t>
  </si>
  <si>
    <t>GV-01</t>
  </si>
  <si>
    <t>GV-02</t>
  </si>
  <si>
    <t>GV-03</t>
  </si>
  <si>
    <t>GV-04</t>
  </si>
  <si>
    <t>UT-01</t>
  </si>
  <si>
    <t>UT-02</t>
  </si>
  <si>
    <t>x</t>
  </si>
  <si>
    <t>Eliminación de demarcación vial existente mediante procedimiento compatible con el pavimento, incluyendo equipos, mano de obra, limpieza final y manejo de residuos, sin dejar marcas que puedan confundirse con la señalización vigente.</t>
  </si>
  <si>
    <t>Limpieza y preparación especial de superficie para demarcación vial, cuando sea requerida como actividad independiente, incluyendo retiro de polvo, suciedad, grasas, material suelto y demás contaminantes que afecten la adherencia.</t>
  </si>
  <si>
    <t>Suministro y aplicación de imprimante o recubrimiento negro de contraste para demarcación vial en franja de 10 cm de ancho, compatible con el material de demarcación ofertado y con la superficie de aplicación, incluyendo preparación y aplicación requeridas para su correcta adherencia.</t>
  </si>
  <si>
    <t>Suministro y aplicación de imprimante o recubrimiento negro de contraste para demarcación vial en franja de 12 cm de ancho, compatible con el material de demarcación ofertado y con la superficie de aplicación, incluyendo preparación y aplicación requeridas para su correcta adherencia.</t>
  </si>
  <si>
    <t>Suministro y aplicación de imprimante o recubrimiento negro de contraste para demarcación vial en franja de 15 cm de ancho, compatible con el material de demarcación ofertado y con la superficie de aplicación, incluyendo preparación y aplicación requeridas para su correcta adherencia.</t>
  </si>
  <si>
    <t>Suministro y aplicación de imprimante o recubrimiento negro de contraste para áreas, símbolos, textos, pasos peatonales, achurados y demás marcas especiales, compatible con el material de demarcación y la superficie de aplicación.</t>
  </si>
  <si>
    <t>Suministro y aplicación de línea de demarcación vial color blanco de 10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</si>
  <si>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blanco de 12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</si>
  <si>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blanco de 15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</si>
  <si>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blanco de 20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</si>
  <si>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amarillo de 10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</si>
  <si>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amarillo de 12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</si>
  <si>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de demarcación vial color amarillo de 15 cm de ancho, continua o segmentada según diseño, incluyendo material de demarcación, elementos retrorreflectivos y demás componentes requeridos por el sistema especificado, preparación ordinaria de la superficie y aplicación completa.</t>
  </si>
  <si>
    <t>Suministro y aplicación de línea doble amarilla, medida por metro lineal del conjunto, incluyendo las dos líneas, material de demarcación, elementos retrorreflectivos y preparación ordinaria de superficie; ancho individual y separación según diseño y Manual vigente.</t>
  </si>
  <si>
    <t>Suministro y aplicación de línea mixta amarilla, conformada por una línea continua y una segmentada, medida por metro lineal del conjunto, incluyendo materiales, elementos retrorreflectivos y preparación ordinaria de superficie.</t>
  </si>
  <si>
    <t>Suministro y aplicación de línea punteada blanca de inicio o fin de carril, incorporación, aceleración o desaceleración, de 20 cm de ancho, incluyendo material de demarcación y elementos retrorreflectivos; patrón conforme al diseño y Manual vigente.</t>
  </si>
  <si>
    <t>Suministro y aplicación de línea de demarcación vial color azul, ancho 20 cm y patrón conforme al diseño, incluyendo material de demarcación, componentes requeridos y preparación ordinaria de superficie.</t>
  </si>
  <si>
    <t>Suministro y aplicación de línea de demarcación vial color rojo, ancho 20 cm y patrón conforme al diseño, incluyendo material de demarcación, componentes requeridos y preparación ordinaria de superficie.</t>
  </si>
  <si>
    <t>Suministro y aplicación de línea de detención PARE, color blanco, con ancho definido en el diseño conforme al Manual vigente, incluyendo material de demarcación, elementos retrorreflectivos y preparación ordinaria de superficie.</t>
  </si>
  <si>
    <t>Suministro y aplicación de marca transversal CEDA EL PASO, color blanco, conformada por los segmentos y geometría definidos en el Manual vigente (area= 2,1 m) y el diseño, incluyendo material de demarcación, elementos retrorreflectivos y preparación ordinaria de superficie.</t>
  </si>
  <si>
    <t>Suministro y aplicación de paso peatonal demarcado, color blanco, incluyendo franjas, material de demarcación, componente antideslizante y demás componentes del sistema que correspondan, preparación ordinaria de superficie y ejecución completa conforme al diseño.</t>
  </si>
  <si>
    <t>Suministro y aplicación de achurado, zona neutral o área de canalización pintada, color y geometría conforme al diseño, incluyendo franjas, material de demarcación, componentes requeridos y preparación ordinaria de superficie.</t>
  </si>
  <si>
    <t>Suministro y aplicación de zona antibloqueo o caja de intersección, color amarillo y geometría conforme al Manual vigente y al diseño, incluyendo material de demarcación, componentes requeridos y preparación ordinaria de superficie.</t>
  </si>
  <si>
    <t>Suministro y aplicación de flecha direccional sencilla, color blanco, con geometría y dimensiones según velocidad y diseño, incluyendo material de demarcación, componentes requeridos, plantilla/replanteo y preparación ordinaria de superficie.</t>
  </si>
  <si>
    <t>Suministro y aplicación de flecha direccional doble o combinada, color blanco, con geometría y dimensiones según velocidad y diseño, incluyendo material de demarcación, componentes requeridos, plantilla/replanteo y preparación ordinaria de superficie.</t>
  </si>
  <si>
    <t>Suministro y aplicación de flecha de reducción, incorporación o transición de carril, color blanco, con geometría y dimensiones según velocidad y diseño, incluyendo material de demarcación, componentes requeridos, plantilla/replanteo y preparación ordinaria de superficie.</t>
  </si>
  <si>
    <t>Suministro y aplicación de leyenda horizontal «PARE», color y dimensiones conforme al Manual vigente y al diseño, incluyendo material de demarcación, componentes requeridos, plantilla/replanteo y preparación ordinaria de superficie.</t>
  </si>
  <si>
    <t>Suministro y aplicación de leyenda horizontal «DESPACIO», color y dimensiones conforme al Manual vigente y al diseño, incluyendo material de demarcación, componentes requeridos, plantilla/replanteo y preparación ordinaria de superficie.</t>
  </si>
  <si>
    <t>Suministro y aplicación de leyenda horizontal «ZONA ESCOLAR», color y dimensiones conforme al Manual vigente y al diseño, incluyendo material de demarcación, componentes requeridos, plantilla/replanteo y preparación ordinaria de superficie.</t>
  </si>
  <si>
    <t>Suministro y aplicación de numeral de velocidad máxima sobre pavimento, con valor, color, geometría y dimensiones definidos en el diseño conforme al Manual vigente, incluyendo material, plantilla/replanteo y componentes requeridos.</t>
  </si>
  <si>
    <t>Suministro y aplicación de leyenda horizontal para carril o zona de transporte público prevista en el Manual vigente (p. ej. BUS/SOLO BUS), incluyendo material, componentes, plantilla/replanteo y preparación ordinaria.</t>
  </si>
  <si>
    <t>Suministro y aplicación de símbolo de bicicleta sobre pavimento, con geometría y dimensiones conforme al Manual vigente, incluyendo material de demarcación, plantilla/replanteo y preparación ordinaria.</t>
  </si>
  <si>
    <t>Suministro y aplicación de símbolo de accesibilidad o estacionamiento reservado sobre pavimento, con geometría, color y dimensiones conforme al Manual vigente, incluyendo material, plantilla/replanteo y preparación ordinaria.</t>
  </si>
  <si>
    <t>Suministro y aplicación de pictograma o símbolo vial normalizado adicional del Banco de Señales, de dimensión equivalente a la categoría definida en el formato, incluyendo material de demarcación, plantilla/replanteo y preparación ordinaria.</t>
  </si>
  <si>
    <t>Suministro y aplicación de demarcación de estacionamiento, bahía, zona de cargue y descargue, taxi u otra zona especial autorizada, incluyendo líneas, áreas y componentes del sistema conforme al diseño; excluye leyendas o pictogramas pagados por ítem independiente.</t>
  </si>
  <si>
    <t>Suministro y aplicación de pintura sobre bordillo o sardinel únicamente para los usos y colores admitidos por el Manual vigente y definidos en el diseño, incluyendo preparación de superficie y aplicación completa.</t>
  </si>
  <si>
    <t>Suministro y aplicación de línea de 12 cm en material plástico en frío de alto desempeño, color conforme al diseño, incluyendo componentes del sistema, elementos retrorreflectivos cuando correspondan y preparación ordinaria de superficie.</t>
  </si>
  <si>
    <t>Suministro y aplicación de línea de 15 cm en material plástico en frío de alto desempeño, color conforme al diseño, incluyendo componentes del sistema, elementos retrorreflectivos cuando correspondan y preparación ordinaria de superficie.</t>
  </si>
  <si>
    <t>Suministro y aplicación de marcas, símbolos, pasos peatonales, achurados o áreas en material plástico en frío de alto desempeño, color y geometría conforme al diseño, incluyendo componentes del sistema y preparación ordinaria de superficie.</t>
  </si>
  <si>
    <t>Suministro y aplicación de línea de 12 cm en material termoplástico para demarcación vial, color conforme al diseño, incluyendo componentes del sistema, elementos retrorreflectivos cuando correspondan y preparación ordinaria de superficie.</t>
  </si>
  <si>
    <t>Suministro y aplicación de línea de 15 cm en material termoplástico para demarcación vial, color conforme al diseño, incluyendo componentes del sistema, elementos retrorreflectivos cuando correspondan y preparación ordinaria de superficie.</t>
  </si>
  <si>
    <t>Suministro y aplicación de marcas, símbolos, pasos peatonales, achurados o áreas en material termoplástico, color y geometría conforme al diseño, incluyendo componentes del sistema y preparación ordinaria de superficie.</t>
  </si>
  <si>
    <t>Suministro e instalación de demarcación mediante material preformado admitido por el Manual vigente, incluyendo preparación de superficie, adhesivos o sistema de fijación y colocación completa conforme al diseño.</t>
  </si>
  <si>
    <t>Fabricación, suministro e instalación de señal vertical reglamentaria o preventiva de tamaño urbano estándar según código y velocidad del sitio, incluyendo tablero, película retrorreflectiva exigible, soporte tubular galvanizado de sección circular, fijaciones, cimentación e instalación completa.</t>
  </si>
  <si>
    <t>Fabricación, suministro e instalación de señal vertical reglamentaria o preventiva de tamaño superior al estándar urbano, según código, velocidad y condición de visibilidad, incluyendo tablero, película retrorreflectiva exigible, soporte, fijaciones, cimentación e instalación completa.</t>
  </si>
  <si>
    <t>Fabricación, suministro e instalación de señal vertical SR-01 PARE completa, en dimensión correspondiente al sitio, incluyendo tablero octogonal, película retrorreflectiva exigible, soporte tubular galvanizado de sección circular, fijaciones, cimentación e instalación.</t>
  </si>
  <si>
    <t>Fabricación, suministro e instalación de señal vertical SR-02 CEDA EL PASO completa, en dimensión correspondiente al sitio, incluyendo tablero triangular, película retrorreflectiva exigible, soporte tubular galvanizado de sección circular, fijaciones, cimentación e instalación.</t>
  </si>
  <si>
    <t>Fabricación, suministro e instalación de placa complementaria o adosada para señal vertical, con mensaje, dimensiones, color, película retrorreflectiva y elementos de fijación conforme al Manual vigente y al diseño.</t>
  </si>
  <si>
    <t>Fabricación, suministro e instalación de señal informativa urbana de destino, localización, nomenclatura o información especial, medida por área de tablero, incluyendo sustrato, película retrorreflectiva, textos, símbolos, fijaciones y sistema de soporte requerido por el diseño.</t>
  </si>
  <si>
    <t>Fabricación y suministro de tablero de señal vertical en lámina de acero galvanizado, sin soporte, incluyendo corte/formado, película retrorreflectiva exigible, impresión o aplicación de mensajes y perforaciones/fijaciones requeridas para instalación.</t>
  </si>
  <si>
    <t>Fabricación y suministro de tablero de señal vertical en aluminio, sin soporte, incluyendo corte/formado, película retrorreflectiva exigible, impresión o aplicación de mensajes y perforaciones/fijaciones requeridas.</t>
  </si>
  <si>
    <t>Suministro e instalación de soporte simple para señal vertical en tubo de acero galvanizado de sección circular, incluyendo poste, elementos de fijación, excavación, cimentación, relleno, limpieza y restitución puntual del área intervenida.</t>
  </si>
  <si>
    <t>Suministro e instalación de sistema de soporte tipo H para señal vertical, incluyendo postes, travesaños, elementos de fijación, excavaciones, cimentaciones, rellenos y restitución puntual del área intervenida.</t>
  </si>
  <si>
    <t>Suministro e instalación de sistema de soporte dúplex para dos señales compatibles, incluyendo soporte, elementos de fijación, excavación, cimentación, relleno e instalación completa conforme al Manual vigente.</t>
  </si>
  <si>
    <t>Suministro e instalación de sistema de soporte lateral para señal vertical, incluyendo estructura, fijaciones, cimentación y montaje completo conforme al diseño y Manual vigente.</t>
  </si>
  <si>
    <t>Suministro e instalación de sistema de soporte abatible o colapsable para señal vertical, incluyendo elementos de fijación, cimentación y montaje completo conforme al diseño.</t>
  </si>
  <si>
    <t>Instalación de tablero de señal vertical suministrado por la Entidad sobre soporte existente técnicamente compatible, incluyendo elementos de fijación, nivelación, orientación y ajuste final; no incluye fabricación del tablero.</t>
  </si>
  <si>
    <t>Reubicación de señal vertical existente técnicamente recuperable, incluyendo desmontaje, traslado local, nueva ubicación, elementos de fijación, cimentación cuando se requiera, reinstalación, orientación y restitución puntual del área.</t>
  </si>
  <si>
    <t>Retiro completo de señal vertical existente, incluyendo desmontaje de tablero y soporte, retiro de cimentación cuando corresponda, restitución puntual del área, cargue, traslado y entrega en el sitio indicado por la STT.</t>
  </si>
  <si>
    <t>Retiro de tablero de señal vertical existente, conservando el soporte, incluyendo desmontaje, elementos necesarios, cargue, traslado y entrega del tablero en el sitio indicado por la STT.</t>
  </si>
  <si>
    <t>Retiro de soporte o poste de señal vertical existente, conservando el tablero cuando se ordene, incluyendo desmontaje, retiro de cimentación cuando corresponda, restitución puntual del área y traslado del elemento.</t>
  </si>
  <si>
    <t>Limpieza y mantenimiento menor de señal vertical existente, incluyendo limpieza de tablero y soporte, ajuste de fijaciones, orientación y actividades menores que no impliquen reposición del tablero o soporte.</t>
  </si>
  <si>
    <t>Suministro e instalación de juego de elementos de fijación y herrajes para una señal vertical existente, incluyendo tornillería, abrazaderas o elementos compatibles requeridos para dejar el tablero correctamente instalado.</t>
  </si>
  <si>
    <t>Ejecución o reposición de cimentación para soporte de señal vertical existente o recuperable, incluyendo excavación, concreto, relleno, limpieza y restitución puntual del área; geometría y resistencia según especificación.</t>
  </si>
  <si>
    <t>Suministro y aplicación de película o tratamiento protector antigrafiti sobre tablero de señal vertical, compatible con la película retrorreflectiva y sin afectar su desempeño, cuando sea requerido por la Entidad.</t>
  </si>
  <si>
    <t>Suministro e instalación de tacha retrorreflectiva para demarcación elevada, con color y configuración óptica conforme al sentido de circulación y diseño, incluyendo adhesivo o sistema de fijación, preparación superficial e instalación completa.</t>
  </si>
  <si>
    <t>Retiro de tacha retrorreflectiva existente, incluyendo desprendimiento controlado, eliminación de adhesivo o fijación y limpieza de la superficie sin deterioro indebido del pavimento.</t>
  </si>
  <si>
    <t>Suministro e instalación de boya vial retrorreflectiva, incluyendo cuerpo del dispositivo, elementos reflectivos, anclajes, perforación, fijación y limpieza final conforme al diseño.</t>
  </si>
  <si>
    <t>Suministro e instalación de tachón o dispositivo canalizador de piso retrorreflectivo, incluyendo cuerpo, elementos reflectivos, anclajes, perforación, fijación y limpieza final.</t>
  </si>
  <si>
    <t>Suministro e instalación de bordillo vial no traspasable para segregación o canalización, incluyendo cuerpo del dispositivo, elementos retrorreflectivos cuando correspondan, anclajes, perforación, fijación y limpieza final.</t>
  </si>
  <si>
    <t>Retiro de boya, tachón o bordillo vial existente, incluyendo desmontaje de anclajes, recuperación puntual de la superficie, cargue, traslado y disposición o entrega según instrucción de la STT.</t>
  </si>
  <si>
    <t>Suministro e instalación de delineador tubular flexible, incluyendo cuerpo, elementos retrorreflectivos, base o anclajes, perforación, fijación y limpieza final conforme al diseño.</t>
  </si>
  <si>
    <t>Retiro o reemplazo de delineador tubular existente, incluyendo desmontaje, retiro de anclajes, recuperación puntual de superficie y traslado del elemento retirado cuando corresponda.</t>
  </si>
  <si>
    <t>Fabricación, suministro e instalación de marcador de obstáculo vertical sencillo, incluyendo tablero, material retrorreflectivo, soporte, fijaciones, cimentación e instalación completa conforme al diseño.</t>
  </si>
  <si>
    <t>Fabricación, suministro e instalación de marcador de obstáculo vertical doble, incluyendo tableros, material retrorreflectivo, soporte, fijaciones, cimentación e instalación completa conforme al diseño.</t>
  </si>
  <si>
    <t>Fabricación, suministro e instalación de delineador de curva horizontal sencillo, incluyendo tablero, material retrorreflectivo, soporte, fijaciones, cimentación e instalación completa.</t>
  </si>
  <si>
    <t>Fabricación, suministro e instalación de delineador de curva horizontal doble, incluyendo tableros, material retrorreflectivo, soporte, fijaciones, cimentación e instalación completa.</t>
  </si>
  <si>
    <t>Suministro e instalación de bordillo vial traspasable para canalización, incluyendo cuerpo del dispositivo, elementos retrorreflectivos cuando correspondan, anclajes, perforación, fijación y limpieza final conforme al diseño.</t>
  </si>
  <si>
    <t>Suministro e instalación de hito tipo maletín plástico para canalización o segregación, incluyendo cuerpo, elementos retrorreflectivos, base/anclajes y fijación completa conforme al diseño.</t>
  </si>
  <si>
    <t>Suministro e instalación de hito de vértice, incluyendo cuerpo o tablero, material retrorreflectivo, soporte/anclajes y fijación completa conforme al diseño.</t>
  </si>
  <si>
    <t>Suministro e instalación de estoperol o marcador de pavimento previsto por el diseño, incluyendo elemento, perforación o adhesivo, fijación y limpieza final.</t>
  </si>
  <si>
    <t>Suministro y aplicación de demarcación de paso para ciclistas, con color, franjas, símbolos y geometría conforme al diseño y Manual vigente, incluyendo material y preparación ordinaria de superficie; excluye símbolos pagados por separado cuando corresponda.</t>
  </si>
  <si>
    <t>Suministro y aplicación de demarcación longitudinal para ciclo-infraestructura, con ancho, color y patrón conforme al diseño, incluyendo material de demarcación, componentes requeridos y preparación ordinaria de superficie.</t>
  </si>
  <si>
    <t>Suministro y aplicación de tratamiento de área de conflicto o superficie especial para ciclo-infraestructura previsto en el Manual vigente, incluyendo material, preparación de superficie y ejecución completa conforme al diseño.</t>
  </si>
  <si>
    <t>Fabricación, suministro e instalación de señal vertical normalizada para peatones, ciclistas, motociclistas u otros usuarios vulnerables, de tamaño urbano correspondiente, incluyendo tablero, película retrorreflectiva, soporte, fijaciones, cimentación e instalación completa.</t>
  </si>
  <si>
    <t>Suministro y aplicación de tratamiento superficial integral de zona escolar previsto en el diseño, incluyendo áreas de color o tratamiento especial; excluye líneas, leyendas, símbolos y dispositivos que cuenten con ítem independiente.</t>
  </si>
  <si>
    <t>Suministro e instalación de dispositivo luminoso intermitente complementario a señal vertical en entorno escolar o punto especial, incluyendo estructura, elementos luminosos, controlador y alimentación autónoma cuando aplique, montaje y puesta en funcionamiento.</t>
  </si>
  <si>
    <t>Suministro y aplicación de banda alertadora transversal, con material, color, ancho, separación y geometría conforme al diseño y Manual vigente, incluyendo preparación de superficie y ejecución completa.</t>
  </si>
  <si>
    <t>Retiro de banda alertadora existente, incluyendo eliminación del material, limpieza y recuperación superficial necesaria para evitar marcas confusas o desprendimientos.</t>
  </si>
  <si>
    <t>Suministro e instalación de resalto modular prefabricado, incluyendo módulos, terminales, elementos reflectivos cuando correspondan, anclajes, perforación, fijación, señalización complementaria asociada cuando se indique y limpieza final.</t>
  </si>
  <si>
    <t>Retiro o reubicación de resalto modular prefabricado existente, incluyendo desmontaje, retiro de anclajes, recuperación puntual de superficie, traslado y reinstalación cuando corresponda.</t>
  </si>
  <si>
    <t>Suministro y aplicación de pintura o recubrimiento de superficie para intervención de urbanismo táctico o pacificación del tránsito, en colores y patrón definidos por el diseño aprobado, incluyendo preparación de superficie y aplicación completa; no sustituye demarcaciones reglamentarias.</t>
  </si>
  <si>
    <t>Eliminación o retiro de pintura/recubrimiento de urbanismo táctico existente, mediante procedimiento compatible con la superficie, incluyendo limpieza final y manejo de residuos.</t>
  </si>
  <si>
    <t>M2</t>
  </si>
  <si>
    <t>ML</t>
  </si>
  <si>
    <t>UND</t>
  </si>
  <si>
    <t>COSTOS DIRECTOS</t>
  </si>
  <si>
    <t>COSTOS INDIRECTOS</t>
  </si>
  <si>
    <t>IMPREVISTO</t>
  </si>
  <si>
    <t>A =</t>
  </si>
  <si>
    <t>I =</t>
  </si>
  <si>
    <t>U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</si>
</sst>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\ * #,##0.00_-;\-[$$-240A]\ * #,##0.00_-;_-[$$-240A]\ * &quot;-&quot;??_-;_-@_-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sz val="18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1">
      <alignment horizontal="right"/>
    </xf>
    <xf numFmtId="188" fontId="6" fillId="0" borderId="41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1">
      <alignment horizontal="right"/>
    </xf>
    <xf numFmtId="191" fontId="4" fillId="0" borderId="0">
      <protection locked="0"/>
    </xf>
    <xf numFmtId="3" fontId="34" fillId="0" borderId="0" applyFont="0" applyFill="0" applyBorder="0" applyAlignment="0" applyProtection="0"/>
    <xf numFmtId="192" fontId="4" fillId="0" borderId="0">
      <protection locked="0"/>
    </xf>
    <xf numFmtId="193" fontId="34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44">
      <protection locked="0"/>
    </xf>
  </cellStyleXfs>
  <cellXfs count="110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2" xfId="89" applyFont="1" applyBorder="1"/>
    <xf numFmtId="0" fontId="33" fillId="0" borderId="33" xfId="89" applyFont="1" applyBorder="1"/>
    <xf numFmtId="0" fontId="30" fillId="0" borderId="18" xfId="126" applyFont="1" applyBorder="1" applyAlignment="1">
      <alignment horizontal="center" vertical="center" wrapText="1"/>
    </xf>
    <xf numFmtId="4" fontId="33" fillId="0" borderId="17" xfId="39" applyNumberFormat="1" applyFont="1" applyBorder="1" applyAlignment="1">
      <alignment vertical="center" wrapText="1"/>
    </xf>
    <xf numFmtId="167" fontId="33" fillId="0" borderId="17" xfId="62" applyNumberFormat="1" applyFont="1" applyBorder="1" applyAlignment="1">
      <alignment horizontal="right" vertical="center" wrapText="1"/>
    </xf>
    <xf numFmtId="167" fontId="33" fillId="0" borderId="26" xfId="62" applyNumberFormat="1" applyFont="1" applyBorder="1" applyAlignment="1">
      <alignment horizontal="right" vertical="center" wrapText="1"/>
    </xf>
    <xf numFmtId="0" fontId="33" fillId="0" borderId="42" xfId="73" applyFont="1" applyBorder="1" applyAlignment="1">
      <alignment horizontal="center" vertical="center"/>
    </xf>
    <xf numFmtId="0" fontId="33" fillId="0" borderId="17" xfId="74" applyFont="1" applyBorder="1" applyAlignment="1">
      <alignment horizontal="center" vertical="center"/>
    </xf>
    <xf numFmtId="0" fontId="33" fillId="0" borderId="17" xfId="74" applyFont="1" applyBorder="1" applyAlignment="1">
      <alignment horizontal="left" vertical="center" wrapText="1"/>
    </xf>
    <xf numFmtId="0" fontId="33" fillId="0" borderId="0" xfId="90" applyFont="1"/>
    <xf numFmtId="0" fontId="33" fillId="0" borderId="32" xfId="90" applyFont="1" applyBorder="1"/>
    <xf numFmtId="187" fontId="30" fillId="24" borderId="37" xfId="73" applyNumberFormat="1" applyFont="1" applyFill="1" applyBorder="1" applyAlignment="1">
      <alignment vertical="center"/>
    </xf>
    <xf numFmtId="0" fontId="33" fillId="0" borderId="33" xfId="90" applyFont="1" applyBorder="1"/>
    <xf numFmtId="0" fontId="30" fillId="0" borderId="30" xfId="79" applyFont="1" applyBorder="1" applyAlignment="1">
      <alignment vertical="center"/>
    </xf>
    <xf numFmtId="182" fontId="33" fillId="0" borderId="33" xfId="90" applyNumberFormat="1" applyFont="1" applyBorder="1"/>
    <xf numFmtId="184" fontId="33" fillId="0" borderId="33" xfId="90" applyNumberFormat="1" applyFont="1" applyBorder="1"/>
    <xf numFmtId="181" fontId="33" fillId="0" borderId="31" xfId="129" applyNumberFormat="1" applyFont="1" applyBorder="1" applyAlignment="1">
      <alignment vertical="center"/>
    </xf>
    <xf numFmtId="0" fontId="30" fillId="0" borderId="19" xfId="128" applyFont="1" applyBorder="1" applyAlignment="1">
      <alignment horizontal="right" vertical="center"/>
    </xf>
    <xf numFmtId="181" fontId="33" fillId="0" borderId="26" xfId="129" applyNumberFormat="1" applyFont="1" applyBorder="1" applyAlignment="1">
      <alignment vertical="center"/>
    </xf>
    <xf numFmtId="0" fontId="30" fillId="0" borderId="23" xfId="128" applyFont="1" applyBorder="1" applyAlignment="1">
      <alignment horizontal="left" vertical="center"/>
    </xf>
    <xf numFmtId="9" fontId="33" fillId="0" borderId="27" xfId="129" applyNumberFormat="1" applyFont="1" applyBorder="1" applyAlignment="1">
      <alignment horizontal="center" vertical="center"/>
    </xf>
    <xf numFmtId="181" fontId="30" fillId="0" borderId="27" xfId="129" applyNumberFormat="1" applyFont="1" applyBorder="1" applyAlignment="1">
      <alignment vertical="center"/>
    </xf>
    <xf numFmtId="0" fontId="33" fillId="0" borderId="24" xfId="128" applyFont="1" applyBorder="1" applyAlignment="1">
      <alignment vertical="center"/>
    </xf>
    <xf numFmtId="9" fontId="33" fillId="27" borderId="26" xfId="95" applyFont="1" applyFill="1" applyBorder="1" applyAlignment="1">
      <alignment horizontal="center" vertical="center"/>
    </xf>
    <xf numFmtId="186" fontId="30" fillId="26" borderId="39" xfId="60" applyNumberFormat="1" applyFont="1" applyFill="1" applyBorder="1" applyAlignment="1">
      <alignment horizontal="center" vertical="center"/>
    </xf>
    <xf numFmtId="186" fontId="30" fillId="26" borderId="17" xfId="6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49" fontId="30" fillId="0" borderId="0" xfId="131" applyNumberFormat="1" applyFont="1" applyAlignment="1">
      <alignment horizontal="right" vertical="center"/>
    </xf>
    <xf numFmtId="186" fontId="30" fillId="0" borderId="0" xfId="131" applyNumberFormat="1" applyFont="1" applyAlignment="1">
      <alignment vertical="center"/>
    </xf>
    <xf numFmtId="0" fontId="33" fillId="0" borderId="0" xfId="128" applyFont="1"/>
    <xf numFmtId="0" fontId="33" fillId="0" borderId="0" xfId="128" applyFont="1" applyAlignment="1">
      <alignment horizontal="center"/>
    </xf>
    <xf numFmtId="0" fontId="33" fillId="0" borderId="0" xfId="126" applyFont="1" applyAlignment="1">
      <alignment horizontal="center" vertical="center"/>
    </xf>
    <xf numFmtId="2" fontId="33" fillId="0" borderId="0" xfId="128" applyNumberFormat="1" applyFont="1"/>
    <xf numFmtId="181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54" xfId="90" applyFont="1" applyBorder="1"/>
    <xf numFmtId="0" fontId="33" fillId="0" borderId="55" xfId="89" applyFont="1" applyBorder="1"/>
    <xf numFmtId="0" fontId="33" fillId="0" borderId="55" xfId="89" applyFont="1" applyBorder="1" applyAlignment="1">
      <alignment horizontal="center"/>
    </xf>
    <xf numFmtId="185" fontId="33" fillId="0" borderId="55" xfId="34" applyNumberFormat="1" applyFont="1" applyBorder="1"/>
    <xf numFmtId="0" fontId="33" fillId="0" borderId="56" xfId="89" applyFont="1" applyBorder="1"/>
    <xf numFmtId="0" fontId="42" fillId="0" borderId="60" xfId="0" applyFont="1" applyBorder="1" applyAlignment="1">
      <alignment horizontal="left"/>
    </xf>
    <xf numFmtId="0" fontId="33" fillId="0" borderId="65" xfId="89" applyFont="1" applyBorder="1"/>
    <xf numFmtId="0" fontId="44" fillId="0" borderId="60" xfId="0" applyFont="1" applyBorder="1" applyAlignment="1">
      <alignment horizontal="left"/>
    </xf>
    <xf numFmtId="0" fontId="30" fillId="0" borderId="59" xfId="130" applyFont="1" applyBorder="1" applyAlignment="1">
      <alignment horizontal="center"/>
    </xf>
    <xf numFmtId="0" fontId="30" fillId="0" borderId="57" xfId="130" applyFont="1" applyBorder="1" applyAlignment="1">
      <alignment horizontal="center"/>
    </xf>
    <xf numFmtId="0" fontId="30" fillId="0" borderId="58" xfId="130" applyFont="1" applyBorder="1" applyAlignment="1">
      <alignment horizontal="center"/>
    </xf>
    <xf numFmtId="0" fontId="42" fillId="0" borderId="61" xfId="0" applyFont="1" applyBorder="1" applyAlignment="1">
      <alignment horizontal="center" wrapText="1"/>
    </xf>
    <xf numFmtId="0" fontId="42" fillId="0" borderId="62" xfId="0" applyFont="1" applyBorder="1" applyAlignment="1">
      <alignment horizontal="center" wrapText="1"/>
    </xf>
    <xf numFmtId="0" fontId="42" fillId="0" borderId="63" xfId="0" applyFont="1" applyBorder="1" applyAlignment="1">
      <alignment horizontal="center" wrapText="1"/>
    </xf>
    <xf numFmtId="0" fontId="33" fillId="0" borderId="64" xfId="89" applyFont="1" applyBorder="1" applyAlignment="1">
      <alignment horizontal="center"/>
    </xf>
    <xf numFmtId="0" fontId="33" fillId="0" borderId="52" xfId="89" applyFont="1" applyBorder="1" applyAlignment="1">
      <alignment horizontal="center"/>
    </xf>
    <xf numFmtId="0" fontId="33" fillId="0" borderId="53" xfId="89" applyFont="1" applyBorder="1" applyAlignment="1">
      <alignment horizontal="center"/>
    </xf>
    <xf numFmtId="0" fontId="33" fillId="0" borderId="46" xfId="130" applyFont="1" applyBorder="1" applyAlignment="1">
      <alignment horizontal="center"/>
    </xf>
    <xf numFmtId="0" fontId="33" fillId="0" borderId="50" xfId="130" applyFont="1" applyBorder="1" applyAlignment="1">
      <alignment horizontal="center"/>
    </xf>
    <xf numFmtId="0" fontId="33" fillId="0" borderId="30" xfId="128" applyFont="1" applyBorder="1" applyAlignment="1">
      <alignment horizontal="left" vertical="center" wrapText="1"/>
    </xf>
    <xf numFmtId="0" fontId="33" fillId="0" borderId="15" xfId="128" applyFont="1" applyBorder="1" applyAlignment="1">
      <alignment horizontal="left" vertical="center" wrapText="1"/>
    </xf>
    <xf numFmtId="0" fontId="33" fillId="0" borderId="16" xfId="128" applyFont="1" applyBorder="1" applyAlignment="1">
      <alignment horizontal="left" vertical="center" wrapText="1"/>
    </xf>
    <xf numFmtId="0" fontId="30" fillId="25" borderId="25" xfId="73" applyFont="1" applyFill="1" applyBorder="1" applyAlignment="1">
      <alignment horizontal="center" vertical="center" wrapText="1"/>
    </xf>
    <xf numFmtId="0" fontId="30" fillId="25" borderId="18" xfId="73" applyFont="1" applyFill="1" applyBorder="1" applyAlignment="1">
      <alignment horizontal="center" vertical="center" wrapText="1"/>
    </xf>
    <xf numFmtId="4" fontId="30" fillId="25" borderId="25" xfId="73" applyNumberFormat="1" applyFont="1" applyFill="1" applyBorder="1" applyAlignment="1">
      <alignment horizontal="center" vertical="center" wrapText="1"/>
    </xf>
    <xf numFmtId="4" fontId="30" fillId="25" borderId="18" xfId="73" applyNumberFormat="1" applyFont="1" applyFill="1" applyBorder="1" applyAlignment="1">
      <alignment horizontal="center" vertical="center" wrapText="1"/>
    </xf>
    <xf numFmtId="4" fontId="30" fillId="25" borderId="31" xfId="73" applyNumberFormat="1" applyFont="1" applyFill="1" applyBorder="1" applyAlignment="1">
      <alignment horizontal="center" vertical="center" wrapText="1"/>
    </xf>
    <xf numFmtId="4" fontId="30" fillId="25" borderId="35" xfId="73" applyNumberFormat="1" applyFont="1" applyFill="1" applyBorder="1" applyAlignment="1">
      <alignment horizontal="center" vertical="center" wrapText="1"/>
    </xf>
    <xf numFmtId="0" fontId="30" fillId="25" borderId="28" xfId="73" applyFont="1" applyFill="1" applyBorder="1" applyAlignment="1">
      <alignment horizontal="center" vertical="center" wrapText="1"/>
    </xf>
    <xf numFmtId="0" fontId="30" fillId="25" borderId="40" xfId="73" applyFont="1" applyFill="1" applyBorder="1" applyAlignment="1">
      <alignment horizontal="center" vertical="center" wrapText="1"/>
    </xf>
    <xf numFmtId="0" fontId="30" fillId="0" borderId="25" xfId="126" applyFont="1" applyBorder="1" applyAlignment="1">
      <alignment horizontal="center" vertical="center" wrapText="1"/>
    </xf>
    <xf numFmtId="0" fontId="33" fillId="26" borderId="29" xfId="130" applyFont="1" applyFill="1" applyBorder="1" applyAlignment="1">
      <alignment vertical="center" wrapText="1"/>
    </xf>
    <xf numFmtId="0" fontId="33" fillId="26" borderId="17" xfId="130" applyFont="1" applyFill="1" applyBorder="1" applyAlignment="1">
      <alignment vertical="center" wrapText="1"/>
    </xf>
    <xf numFmtId="0" fontId="30" fillId="24" borderId="12" xfId="73" applyFont="1" applyFill="1" applyBorder="1" applyAlignment="1">
      <alignment horizontal="left" vertical="center"/>
    </xf>
    <xf numFmtId="0" fontId="30" fillId="24" borderId="13" xfId="73" applyFont="1" applyFill="1" applyBorder="1" applyAlignment="1">
      <alignment horizontal="left" vertical="center"/>
    </xf>
    <xf numFmtId="0" fontId="30" fillId="24" borderId="14" xfId="73" applyFont="1" applyFill="1" applyBorder="1" applyAlignment="1">
      <alignment horizontal="left" vertical="center"/>
    </xf>
    <xf numFmtId="0" fontId="30" fillId="24" borderId="34" xfId="73" applyFont="1" applyFill="1" applyBorder="1" applyAlignment="1">
      <alignment horizontal="right" vertical="center"/>
    </xf>
    <xf numFmtId="0" fontId="30" fillId="24" borderId="36" xfId="73" applyFont="1" applyFill="1" applyBorder="1" applyAlignment="1">
      <alignment horizontal="right" vertical="center"/>
    </xf>
    <xf numFmtId="0" fontId="30" fillId="24" borderId="43" xfId="73" applyFont="1" applyFill="1" applyBorder="1" applyAlignment="1">
      <alignment horizontal="right" vertical="center"/>
    </xf>
    <xf numFmtId="0" fontId="33" fillId="25" borderId="18" xfId="130" applyFont="1" applyFill="1" applyBorder="1" applyAlignment="1">
      <alignment horizontal="center" vertical="center" wrapText="1"/>
    </xf>
    <xf numFmtId="0" fontId="33" fillId="25" borderId="35" xfId="130" applyFont="1" applyFill="1" applyBorder="1" applyAlignment="1">
      <alignment horizontal="center" vertical="center" wrapText="1"/>
    </xf>
    <xf numFmtId="0" fontId="30" fillId="26" borderId="17" xfId="130" applyFont="1" applyFill="1" applyBorder="1" applyAlignment="1">
      <alignment horizontal="center" vertical="center" wrapText="1"/>
    </xf>
    <xf numFmtId="0" fontId="30" fillId="26" borderId="17" xfId="130" applyFont="1" applyFill="1" applyBorder="1" applyAlignment="1">
      <alignment horizontal="center" vertical="center"/>
    </xf>
    <xf numFmtId="3" fontId="30" fillId="26" borderId="17" xfId="130" applyNumberFormat="1" applyFont="1" applyFill="1" applyBorder="1" applyAlignment="1">
      <alignment horizontal="center" vertical="center" wrapText="1"/>
    </xf>
    <xf numFmtId="3" fontId="30" fillId="26" borderId="17" xfId="130" applyNumberFormat="1" applyFont="1" applyFill="1" applyBorder="1" applyAlignment="1">
      <alignment horizontal="center" vertical="center"/>
    </xf>
    <xf numFmtId="3" fontId="30" fillId="26" borderId="21" xfId="130" applyNumberFormat="1" applyFont="1" applyFill="1" applyBorder="1" applyAlignment="1">
      <alignment horizontal="center" vertical="center" wrapText="1"/>
    </xf>
    <xf numFmtId="0" fontId="33" fillId="0" borderId="15" xfId="79" applyFont="1" applyBorder="1" applyAlignment="1">
      <alignment horizontal="center" vertical="center"/>
    </xf>
    <xf numFmtId="0" fontId="33" fillId="0" borderId="22" xfId="79" applyFont="1" applyBorder="1" applyAlignment="1">
      <alignment horizontal="center" vertical="center"/>
    </xf>
    <xf numFmtId="0" fontId="33" fillId="0" borderId="47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47" xfId="128" applyFont="1" applyBorder="1" applyAlignment="1">
      <alignment horizontal="left" vertical="center"/>
    </xf>
    <xf numFmtId="0" fontId="33" fillId="0" borderId="45" xfId="128" applyFont="1" applyBorder="1" applyAlignment="1">
      <alignment horizontal="left" vertical="center"/>
    </xf>
    <xf numFmtId="0" fontId="33" fillId="0" borderId="11" xfId="128" applyFont="1" applyBorder="1" applyAlignment="1">
      <alignment horizontal="left" vertical="center"/>
    </xf>
    <xf numFmtId="0" fontId="33" fillId="0" borderId="0" xfId="128" applyFont="1" applyBorder="1" applyAlignment="1">
      <alignment horizontal="left" vertical="center"/>
    </xf>
    <xf numFmtId="0" fontId="33" fillId="0" borderId="51" xfId="128" applyFont="1" applyBorder="1" applyAlignment="1">
      <alignment horizontal="left" vertical="center"/>
    </xf>
    <xf numFmtId="0" fontId="33" fillId="0" borderId="46" xfId="128" applyFont="1" applyBorder="1" applyAlignment="1">
      <alignment horizontal="left" vertical="center"/>
    </xf>
    <xf numFmtId="0" fontId="33" fillId="0" borderId="48" xfId="128" applyFont="1" applyBorder="1" applyAlignment="1">
      <alignment horizontal="left" vertical="center"/>
    </xf>
    <xf numFmtId="0" fontId="33" fillId="0" borderId="38" xfId="128" applyFont="1" applyBorder="1" applyAlignment="1">
      <alignment horizontal="left" vertical="center"/>
    </xf>
    <xf numFmtId="0" fontId="33" fillId="0" borderId="49" xfId="128" applyFont="1" applyBorder="1" applyAlignment="1">
      <alignment horizontal="left" vertical="center"/>
    </xf>
    <xf numFmtId="204" fontId="45" fillId="0" borderId="0" xfId="90" applyNumberFormat="1" applyFont="1"/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120"/>
  <sheetViews>
    <sheetView showGridLines="0" view="pageBreakPreview" topLeftCell="A96" zoomScale="55" zoomScaleNormal="55" zoomScaleSheetLayoutView="55" zoomScalePageLayoutView="70" workbookViewId="0">
      <selection activeCell="K110" sqref="K110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1" customWidth="1"/>
    <col min="4" max="4" width="14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4.44140625" style="1" customWidth="1"/>
    <col min="14" max="14" width="11.44140625" style="1"/>
    <col min="15" max="15" width="20.33203125" style="1" customWidth="1"/>
    <col min="16" max="16384" width="11.44140625" style="1"/>
  </cols>
  <sheetData>
    <row r="1" spans="1:13" ht="16.2" thickBot="1" x14ac:dyDescent="0.35">
      <c r="A1" s="5"/>
      <c r="B1" s="33"/>
      <c r="C1" s="34"/>
      <c r="D1" s="33"/>
      <c r="E1" s="34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57"/>
      <c r="C2" s="58"/>
      <c r="D2" s="58"/>
      <c r="E2" s="58"/>
      <c r="F2" s="58"/>
      <c r="G2" s="58"/>
      <c r="H2" s="58"/>
      <c r="I2" s="58"/>
      <c r="J2" s="58"/>
      <c r="K2" s="58"/>
      <c r="L2" s="59"/>
      <c r="M2" s="5"/>
    </row>
    <row r="3" spans="1:13" ht="30.75" customHeight="1" x14ac:dyDescent="0.3">
      <c r="A3" s="5"/>
      <c r="B3" s="7"/>
      <c r="C3" s="54" t="s">
        <v>28</v>
      </c>
      <c r="D3" s="55"/>
      <c r="E3" s="55"/>
      <c r="F3" s="56"/>
      <c r="G3" s="5"/>
      <c r="H3" s="5"/>
      <c r="I3" s="5"/>
      <c r="J3" s="5"/>
      <c r="K3" s="5"/>
      <c r="L3" s="8"/>
      <c r="M3" s="5"/>
    </row>
    <row r="4" spans="1:13" ht="15.6" x14ac:dyDescent="0.3">
      <c r="A4" s="5"/>
      <c r="B4" s="7"/>
      <c r="C4" s="48" t="s">
        <v>0</v>
      </c>
      <c r="D4" s="50" t="s">
        <v>1</v>
      </c>
      <c r="E4" s="48" t="s">
        <v>2</v>
      </c>
      <c r="F4" s="50">
        <v>2</v>
      </c>
      <c r="G4" s="5"/>
      <c r="H4" s="5"/>
      <c r="I4" s="5"/>
      <c r="J4" s="5"/>
      <c r="K4" s="5"/>
      <c r="L4" s="8"/>
      <c r="M4" s="5"/>
    </row>
    <row r="5" spans="1:13" ht="16.2" thickBot="1" x14ac:dyDescent="0.35">
      <c r="A5" s="5"/>
      <c r="B5" s="7"/>
      <c r="C5" s="33"/>
      <c r="D5" s="34"/>
      <c r="E5" s="33"/>
      <c r="F5" s="34"/>
      <c r="G5" s="5"/>
      <c r="H5" s="5"/>
      <c r="I5" s="5"/>
      <c r="J5" s="5"/>
      <c r="K5" s="5"/>
      <c r="L5" s="8"/>
      <c r="M5" s="5"/>
    </row>
    <row r="6" spans="1:13" ht="31.5" customHeight="1" thickTop="1" x14ac:dyDescent="0.3">
      <c r="A6" s="5"/>
      <c r="B6" s="7"/>
      <c r="C6" s="51" t="s">
        <v>3</v>
      </c>
      <c r="D6" s="52"/>
      <c r="E6" s="52"/>
      <c r="F6" s="52"/>
      <c r="G6" s="52"/>
      <c r="H6" s="52"/>
      <c r="I6" s="52"/>
      <c r="J6" s="52"/>
      <c r="K6" s="53"/>
      <c r="L6" s="8"/>
      <c r="M6" s="5"/>
    </row>
    <row r="7" spans="1:13" ht="15.6" x14ac:dyDescent="0.3">
      <c r="A7" s="5"/>
      <c r="B7" s="49"/>
      <c r="C7" s="60" t="s">
        <v>4</v>
      </c>
      <c r="D7" s="60"/>
      <c r="E7" s="60"/>
      <c r="F7" s="60"/>
      <c r="G7" s="60"/>
      <c r="H7" s="60"/>
      <c r="I7" s="60"/>
      <c r="J7" s="60"/>
      <c r="K7" s="61"/>
      <c r="L7" s="8"/>
      <c r="M7" s="5"/>
    </row>
    <row r="8" spans="1:13" ht="30" customHeight="1" thickBot="1" x14ac:dyDescent="0.35">
      <c r="A8" s="5"/>
      <c r="B8" s="7"/>
      <c r="C8" s="76"/>
      <c r="D8" s="77"/>
      <c r="E8" s="77"/>
      <c r="F8" s="77"/>
      <c r="G8" s="77"/>
      <c r="H8" s="77"/>
      <c r="I8" s="77"/>
      <c r="J8" s="77"/>
      <c r="K8" s="78"/>
      <c r="L8" s="8"/>
      <c r="M8" s="5"/>
    </row>
    <row r="9" spans="1:13" ht="30" customHeight="1" x14ac:dyDescent="0.3">
      <c r="A9" s="5"/>
      <c r="B9" s="7"/>
      <c r="C9" s="71" t="s">
        <v>5</v>
      </c>
      <c r="D9" s="65" t="s">
        <v>6</v>
      </c>
      <c r="E9" s="73" t="s">
        <v>7</v>
      </c>
      <c r="F9" s="73"/>
      <c r="G9" s="71" t="s">
        <v>8</v>
      </c>
      <c r="H9" s="65" t="s">
        <v>9</v>
      </c>
      <c r="I9" s="65" t="s">
        <v>10</v>
      </c>
      <c r="J9" s="67" t="s">
        <v>11</v>
      </c>
      <c r="K9" s="69" t="s">
        <v>12</v>
      </c>
      <c r="L9" s="8"/>
      <c r="M9" s="5"/>
    </row>
    <row r="10" spans="1:13" ht="30" customHeight="1" thickBot="1" x14ac:dyDescent="0.35">
      <c r="A10" s="5"/>
      <c r="B10" s="7"/>
      <c r="C10" s="72"/>
      <c r="D10" s="66"/>
      <c r="E10" s="9" t="s">
        <v>13</v>
      </c>
      <c r="F10" s="9" t="s">
        <v>14</v>
      </c>
      <c r="G10" s="72"/>
      <c r="H10" s="66"/>
      <c r="I10" s="66"/>
      <c r="J10" s="68"/>
      <c r="K10" s="70"/>
      <c r="L10" s="8"/>
      <c r="M10" s="5"/>
    </row>
    <row r="11" spans="1:13" ht="30" customHeight="1" x14ac:dyDescent="0.3">
      <c r="A11" s="5"/>
      <c r="B11" s="7"/>
      <c r="C11" s="13">
        <v>1</v>
      </c>
      <c r="D11" s="14" t="s">
        <v>29</v>
      </c>
      <c r="E11" s="14" t="s">
        <v>122</v>
      </c>
      <c r="F11" s="14"/>
      <c r="G11" s="15" t="s">
        <v>123</v>
      </c>
      <c r="H11" s="14" t="s">
        <v>216</v>
      </c>
      <c r="I11" s="10">
        <v>147.19300000000001</v>
      </c>
      <c r="J11" s="11">
        <v>52000</v>
      </c>
      <c r="K11" s="12">
        <f>I11*J11</f>
        <v>7654036.0000000009</v>
      </c>
      <c r="L11" s="8"/>
      <c r="M11" s="5"/>
    </row>
    <row r="12" spans="1:13" ht="30" customHeight="1" x14ac:dyDescent="0.3">
      <c r="A12" s="5"/>
      <c r="B12" s="7"/>
      <c r="C12" s="13">
        <v>2</v>
      </c>
      <c r="D12" s="14" t="s">
        <v>30</v>
      </c>
      <c r="E12" s="14" t="s">
        <v>122</v>
      </c>
      <c r="F12" s="14"/>
      <c r="G12" s="15" t="s">
        <v>124</v>
      </c>
      <c r="H12" s="14" t="s">
        <v>216</v>
      </c>
      <c r="I12" s="10">
        <v>0</v>
      </c>
      <c r="J12" s="11">
        <v>6533</v>
      </c>
      <c r="K12" s="12">
        <f t="shared" ref="K12:K75" si="0">I12*J12</f>
        <v>0</v>
      </c>
      <c r="L12" s="8"/>
      <c r="M12" s="5"/>
    </row>
    <row r="13" spans="1:13" ht="30" customHeight="1" x14ac:dyDescent="0.3">
      <c r="A13" s="5"/>
      <c r="B13" s="7"/>
      <c r="C13" s="13">
        <v>3</v>
      </c>
      <c r="D13" s="14" t="s">
        <v>31</v>
      </c>
      <c r="E13" s="14" t="s">
        <v>122</v>
      </c>
      <c r="F13" s="14"/>
      <c r="G13" s="15" t="s">
        <v>125</v>
      </c>
      <c r="H13" s="14" t="s">
        <v>217</v>
      </c>
      <c r="I13" s="10">
        <v>0</v>
      </c>
      <c r="J13" s="11">
        <v>2851</v>
      </c>
      <c r="K13" s="12">
        <f t="shared" si="0"/>
        <v>0</v>
      </c>
      <c r="L13" s="8"/>
      <c r="M13" s="5"/>
    </row>
    <row r="14" spans="1:13" ht="30" customHeight="1" x14ac:dyDescent="0.3">
      <c r="A14" s="5"/>
      <c r="B14" s="7"/>
      <c r="C14" s="13">
        <v>4</v>
      </c>
      <c r="D14" s="14" t="s">
        <v>32</v>
      </c>
      <c r="E14" s="14" t="s">
        <v>122</v>
      </c>
      <c r="F14" s="14"/>
      <c r="G14" s="15" t="s">
        <v>126</v>
      </c>
      <c r="H14" s="14" t="s">
        <v>217</v>
      </c>
      <c r="I14" s="10">
        <v>416.4</v>
      </c>
      <c r="J14" s="11">
        <v>3354</v>
      </c>
      <c r="K14" s="12">
        <f t="shared" si="0"/>
        <v>1396605.5999999999</v>
      </c>
      <c r="L14" s="8"/>
      <c r="M14" s="5"/>
    </row>
    <row r="15" spans="1:13" ht="30" customHeight="1" x14ac:dyDescent="0.3">
      <c r="A15" s="5"/>
      <c r="B15" s="7"/>
      <c r="C15" s="13">
        <v>5</v>
      </c>
      <c r="D15" s="14" t="s">
        <v>33</v>
      </c>
      <c r="E15" s="14" t="s">
        <v>122</v>
      </c>
      <c r="F15" s="14"/>
      <c r="G15" s="15" t="s">
        <v>127</v>
      </c>
      <c r="H15" s="14" t="s">
        <v>217</v>
      </c>
      <c r="I15" s="10">
        <v>6386.7300999999998</v>
      </c>
      <c r="J15" s="11">
        <v>4109</v>
      </c>
      <c r="K15" s="12">
        <f t="shared" si="0"/>
        <v>26243073.980900001</v>
      </c>
      <c r="L15" s="8"/>
      <c r="M15" s="5"/>
    </row>
    <row r="16" spans="1:13" ht="30" customHeight="1" x14ac:dyDescent="0.3">
      <c r="A16" s="5"/>
      <c r="B16" s="7"/>
      <c r="C16" s="13">
        <v>6</v>
      </c>
      <c r="D16" s="14" t="s">
        <v>34</v>
      </c>
      <c r="E16" s="14" t="s">
        <v>122</v>
      </c>
      <c r="F16" s="14"/>
      <c r="G16" s="15" t="s">
        <v>128</v>
      </c>
      <c r="H16" s="14" t="s">
        <v>216</v>
      </c>
      <c r="I16" s="10">
        <v>1395.2</v>
      </c>
      <c r="J16" s="11">
        <v>27626</v>
      </c>
      <c r="K16" s="12">
        <f t="shared" si="0"/>
        <v>38543795.200000003</v>
      </c>
      <c r="L16" s="8"/>
      <c r="M16" s="5"/>
    </row>
    <row r="17" spans="1:13" ht="30" customHeight="1" x14ac:dyDescent="0.3">
      <c r="A17" s="5"/>
      <c r="B17" s="7"/>
      <c r="C17" s="13">
        <v>7</v>
      </c>
      <c r="D17" s="14" t="s">
        <v>35</v>
      </c>
      <c r="E17" s="14" t="s">
        <v>122</v>
      </c>
      <c r="F17" s="14"/>
      <c r="G17" s="15" t="s">
        <v>129</v>
      </c>
      <c r="H17" s="14" t="s">
        <v>217</v>
      </c>
      <c r="I17" s="10">
        <v>0</v>
      </c>
      <c r="J17" s="11">
        <v>6313</v>
      </c>
      <c r="K17" s="12">
        <f t="shared" si="0"/>
        <v>0</v>
      </c>
      <c r="L17" s="8"/>
      <c r="M17" s="5"/>
    </row>
    <row r="18" spans="1:13" ht="30" customHeight="1" x14ac:dyDescent="0.3">
      <c r="A18" s="5"/>
      <c r="B18" s="7"/>
      <c r="C18" s="13">
        <v>8</v>
      </c>
      <c r="D18" s="14" t="s">
        <v>36</v>
      </c>
      <c r="E18" s="14" t="s">
        <v>122</v>
      </c>
      <c r="F18" s="14"/>
      <c r="G18" s="15" t="s">
        <v>130</v>
      </c>
      <c r="H18" s="14" t="s">
        <v>217</v>
      </c>
      <c r="I18" s="10">
        <v>0</v>
      </c>
      <c r="J18" s="11">
        <v>7416</v>
      </c>
      <c r="K18" s="12">
        <f t="shared" si="0"/>
        <v>0</v>
      </c>
      <c r="L18" s="8"/>
      <c r="M18" s="5"/>
    </row>
    <row r="19" spans="1:13" ht="30" customHeight="1" x14ac:dyDescent="0.3">
      <c r="A19" s="5"/>
      <c r="B19" s="7"/>
      <c r="C19" s="13">
        <v>9</v>
      </c>
      <c r="D19" s="14" t="s">
        <v>37</v>
      </c>
      <c r="E19" s="14" t="s">
        <v>122</v>
      </c>
      <c r="F19" s="14"/>
      <c r="G19" s="15" t="s">
        <v>131</v>
      </c>
      <c r="H19" s="14" t="s">
        <v>217</v>
      </c>
      <c r="I19" s="10">
        <v>0</v>
      </c>
      <c r="J19" s="11">
        <v>9187</v>
      </c>
      <c r="K19" s="12">
        <f t="shared" si="0"/>
        <v>0</v>
      </c>
      <c r="L19" s="8"/>
      <c r="M19" s="5"/>
    </row>
    <row r="20" spans="1:13" ht="30" customHeight="1" x14ac:dyDescent="0.3">
      <c r="A20" s="5"/>
      <c r="B20" s="7"/>
      <c r="C20" s="13">
        <v>10</v>
      </c>
      <c r="D20" s="14" t="s">
        <v>38</v>
      </c>
      <c r="E20" s="14" t="s">
        <v>122</v>
      </c>
      <c r="F20" s="14"/>
      <c r="G20" s="15" t="s">
        <v>132</v>
      </c>
      <c r="H20" s="14" t="s">
        <v>217</v>
      </c>
      <c r="I20" s="10">
        <v>0</v>
      </c>
      <c r="J20" s="11">
        <v>12027</v>
      </c>
      <c r="K20" s="12">
        <f t="shared" si="0"/>
        <v>0</v>
      </c>
      <c r="L20" s="8"/>
      <c r="M20" s="5"/>
    </row>
    <row r="21" spans="1:13" ht="30" customHeight="1" x14ac:dyDescent="0.3">
      <c r="A21" s="5"/>
      <c r="B21" s="7"/>
      <c r="C21" s="13">
        <v>11</v>
      </c>
      <c r="D21" s="14" t="s">
        <v>39</v>
      </c>
      <c r="E21" s="14" t="s">
        <v>122</v>
      </c>
      <c r="F21" s="14"/>
      <c r="G21" s="15" t="s">
        <v>133</v>
      </c>
      <c r="H21" s="14" t="s">
        <v>217</v>
      </c>
      <c r="I21" s="10">
        <v>0</v>
      </c>
      <c r="J21" s="11">
        <v>6313</v>
      </c>
      <c r="K21" s="12">
        <f t="shared" si="0"/>
        <v>0</v>
      </c>
      <c r="L21" s="8"/>
      <c r="M21" s="5"/>
    </row>
    <row r="22" spans="1:13" ht="30" customHeight="1" x14ac:dyDescent="0.3">
      <c r="A22" s="5"/>
      <c r="B22" s="7"/>
      <c r="C22" s="13">
        <v>12</v>
      </c>
      <c r="D22" s="14" t="s">
        <v>40</v>
      </c>
      <c r="E22" s="14" t="s">
        <v>122</v>
      </c>
      <c r="F22" s="14"/>
      <c r="G22" s="15" t="s">
        <v>134</v>
      </c>
      <c r="H22" s="14" t="s">
        <v>217</v>
      </c>
      <c r="I22" s="10">
        <v>0</v>
      </c>
      <c r="J22" s="11">
        <v>7416</v>
      </c>
      <c r="K22" s="12">
        <f t="shared" si="0"/>
        <v>0</v>
      </c>
      <c r="L22" s="8"/>
      <c r="M22" s="5"/>
    </row>
    <row r="23" spans="1:13" ht="30" customHeight="1" x14ac:dyDescent="0.3">
      <c r="A23" s="5"/>
      <c r="B23" s="7"/>
      <c r="C23" s="13">
        <v>13</v>
      </c>
      <c r="D23" s="14" t="s">
        <v>41</v>
      </c>
      <c r="E23" s="14" t="s">
        <v>122</v>
      </c>
      <c r="F23" s="14"/>
      <c r="G23" s="15" t="s">
        <v>135</v>
      </c>
      <c r="H23" s="14" t="s">
        <v>217</v>
      </c>
      <c r="I23" s="10">
        <v>0</v>
      </c>
      <c r="J23" s="11">
        <v>9187</v>
      </c>
      <c r="K23" s="12">
        <f t="shared" si="0"/>
        <v>0</v>
      </c>
      <c r="L23" s="8"/>
      <c r="M23" s="5"/>
    </row>
    <row r="24" spans="1:13" ht="30" customHeight="1" x14ac:dyDescent="0.3">
      <c r="A24" s="5"/>
      <c r="B24" s="7"/>
      <c r="C24" s="13">
        <v>14</v>
      </c>
      <c r="D24" s="14" t="s">
        <v>42</v>
      </c>
      <c r="E24" s="14" t="s">
        <v>122</v>
      </c>
      <c r="F24" s="14"/>
      <c r="G24" s="15" t="s">
        <v>136</v>
      </c>
      <c r="H24" s="14" t="s">
        <v>217</v>
      </c>
      <c r="I24" s="10">
        <v>0</v>
      </c>
      <c r="J24" s="11">
        <v>14832</v>
      </c>
      <c r="K24" s="12">
        <f t="shared" si="0"/>
        <v>0</v>
      </c>
      <c r="L24" s="8"/>
      <c r="M24" s="5"/>
    </row>
    <row r="25" spans="1:13" ht="30" customHeight="1" x14ac:dyDescent="0.3">
      <c r="A25" s="5"/>
      <c r="B25" s="7"/>
      <c r="C25" s="13">
        <v>15</v>
      </c>
      <c r="D25" s="14" t="s">
        <v>43</v>
      </c>
      <c r="E25" s="14" t="s">
        <v>122</v>
      </c>
      <c r="F25" s="14"/>
      <c r="G25" s="15" t="s">
        <v>137</v>
      </c>
      <c r="H25" s="14" t="s">
        <v>217</v>
      </c>
      <c r="I25" s="10">
        <v>0</v>
      </c>
      <c r="J25" s="11">
        <v>11624</v>
      </c>
      <c r="K25" s="12">
        <f t="shared" si="0"/>
        <v>0</v>
      </c>
      <c r="L25" s="8"/>
      <c r="M25" s="5"/>
    </row>
    <row r="26" spans="1:13" ht="30" customHeight="1" x14ac:dyDescent="0.3">
      <c r="A26" s="5"/>
      <c r="B26" s="7"/>
      <c r="C26" s="13">
        <v>16</v>
      </c>
      <c r="D26" s="14" t="s">
        <v>44</v>
      </c>
      <c r="E26" s="14" t="s">
        <v>122</v>
      </c>
      <c r="F26" s="14"/>
      <c r="G26" s="15" t="s">
        <v>138</v>
      </c>
      <c r="H26" s="14" t="s">
        <v>217</v>
      </c>
      <c r="I26" s="10">
        <v>0</v>
      </c>
      <c r="J26" s="11">
        <v>12027</v>
      </c>
      <c r="K26" s="12">
        <f t="shared" si="0"/>
        <v>0</v>
      </c>
      <c r="L26" s="8"/>
      <c r="M26" s="5"/>
    </row>
    <row r="27" spans="1:13" ht="30" customHeight="1" x14ac:dyDescent="0.3">
      <c r="A27" s="5"/>
      <c r="B27" s="7"/>
      <c r="C27" s="13">
        <v>17</v>
      </c>
      <c r="D27" s="14" t="s">
        <v>45</v>
      </c>
      <c r="E27" s="14" t="s">
        <v>122</v>
      </c>
      <c r="F27" s="14"/>
      <c r="G27" s="15" t="s">
        <v>139</v>
      </c>
      <c r="H27" s="14" t="s">
        <v>217</v>
      </c>
      <c r="I27" s="10">
        <v>0</v>
      </c>
      <c r="J27" s="11">
        <v>13999</v>
      </c>
      <c r="K27" s="12">
        <f t="shared" si="0"/>
        <v>0</v>
      </c>
      <c r="L27" s="8"/>
      <c r="M27" s="5"/>
    </row>
    <row r="28" spans="1:13" ht="30" customHeight="1" x14ac:dyDescent="0.3">
      <c r="A28" s="5"/>
      <c r="B28" s="7"/>
      <c r="C28" s="13">
        <v>18</v>
      </c>
      <c r="D28" s="14" t="s">
        <v>46</v>
      </c>
      <c r="E28" s="14" t="s">
        <v>122</v>
      </c>
      <c r="F28" s="14"/>
      <c r="G28" s="15" t="s">
        <v>140</v>
      </c>
      <c r="H28" s="14" t="s">
        <v>217</v>
      </c>
      <c r="I28" s="10">
        <v>0</v>
      </c>
      <c r="J28" s="11">
        <v>13999</v>
      </c>
      <c r="K28" s="12">
        <f t="shared" si="0"/>
        <v>0</v>
      </c>
      <c r="L28" s="8"/>
      <c r="M28" s="5"/>
    </row>
    <row r="29" spans="1:13" ht="30" customHeight="1" x14ac:dyDescent="0.3">
      <c r="A29" s="5"/>
      <c r="B29" s="7"/>
      <c r="C29" s="13">
        <v>19</v>
      </c>
      <c r="D29" s="14" t="s">
        <v>47</v>
      </c>
      <c r="E29" s="14" t="s">
        <v>122</v>
      </c>
      <c r="F29" s="14"/>
      <c r="G29" s="15" t="s">
        <v>141</v>
      </c>
      <c r="H29" s="14" t="s">
        <v>217</v>
      </c>
      <c r="I29" s="10">
        <v>0</v>
      </c>
      <c r="J29" s="11">
        <v>23848</v>
      </c>
      <c r="K29" s="12">
        <f t="shared" si="0"/>
        <v>0</v>
      </c>
      <c r="L29" s="8"/>
      <c r="M29" s="5"/>
    </row>
    <row r="30" spans="1:13" ht="30" customHeight="1" x14ac:dyDescent="0.3">
      <c r="A30" s="5"/>
      <c r="B30" s="7"/>
      <c r="C30" s="13">
        <v>20</v>
      </c>
      <c r="D30" s="14" t="s">
        <v>48</v>
      </c>
      <c r="E30" s="14" t="s">
        <v>122</v>
      </c>
      <c r="F30" s="14"/>
      <c r="G30" s="15" t="s">
        <v>142</v>
      </c>
      <c r="H30" s="14" t="s">
        <v>216</v>
      </c>
      <c r="I30" s="10">
        <v>0</v>
      </c>
      <c r="J30" s="11">
        <v>56967</v>
      </c>
      <c r="K30" s="12">
        <f t="shared" si="0"/>
        <v>0</v>
      </c>
      <c r="L30" s="8"/>
      <c r="M30" s="5"/>
    </row>
    <row r="31" spans="1:13" ht="30" customHeight="1" x14ac:dyDescent="0.3">
      <c r="A31" s="5"/>
      <c r="B31" s="7"/>
      <c r="C31" s="13">
        <v>21</v>
      </c>
      <c r="D31" s="14" t="s">
        <v>49</v>
      </c>
      <c r="E31" s="14" t="s">
        <v>122</v>
      </c>
      <c r="F31" s="14"/>
      <c r="G31" s="15" t="s">
        <v>143</v>
      </c>
      <c r="H31" s="14" t="s">
        <v>216</v>
      </c>
      <c r="I31" s="10">
        <v>0</v>
      </c>
      <c r="J31" s="11">
        <v>40413</v>
      </c>
      <c r="K31" s="12">
        <f t="shared" si="0"/>
        <v>0</v>
      </c>
      <c r="L31" s="8"/>
      <c r="M31" s="5"/>
    </row>
    <row r="32" spans="1:13" ht="30" customHeight="1" x14ac:dyDescent="0.3">
      <c r="A32" s="5"/>
      <c r="B32" s="7"/>
      <c r="C32" s="13">
        <v>22</v>
      </c>
      <c r="D32" s="14" t="s">
        <v>50</v>
      </c>
      <c r="E32" s="14" t="s">
        <v>122</v>
      </c>
      <c r="F32" s="14"/>
      <c r="G32" s="15" t="s">
        <v>144</v>
      </c>
      <c r="H32" s="14" t="s">
        <v>216</v>
      </c>
      <c r="I32" s="10">
        <v>0</v>
      </c>
      <c r="J32" s="11">
        <v>40413</v>
      </c>
      <c r="K32" s="12">
        <f t="shared" si="0"/>
        <v>0</v>
      </c>
      <c r="L32" s="8"/>
      <c r="M32" s="5"/>
    </row>
    <row r="33" spans="1:15" ht="30" customHeight="1" x14ac:dyDescent="0.3">
      <c r="A33" s="5"/>
      <c r="B33" s="7"/>
      <c r="C33" s="13">
        <v>23</v>
      </c>
      <c r="D33" s="14" t="s">
        <v>51</v>
      </c>
      <c r="E33" s="14" t="s">
        <v>122</v>
      </c>
      <c r="F33" s="14"/>
      <c r="G33" s="15" t="s">
        <v>145</v>
      </c>
      <c r="H33" s="14" t="s">
        <v>216</v>
      </c>
      <c r="I33" s="10">
        <v>0</v>
      </c>
      <c r="J33" s="11">
        <v>40413</v>
      </c>
      <c r="K33" s="12">
        <f t="shared" si="0"/>
        <v>0</v>
      </c>
      <c r="L33" s="8"/>
      <c r="M33" s="5"/>
    </row>
    <row r="34" spans="1:15" ht="30" customHeight="1" x14ac:dyDescent="0.3">
      <c r="A34" s="5"/>
      <c r="B34" s="7"/>
      <c r="C34" s="13">
        <v>24</v>
      </c>
      <c r="D34" s="14" t="s">
        <v>52</v>
      </c>
      <c r="E34" s="14" t="s">
        <v>122</v>
      </c>
      <c r="F34" s="14"/>
      <c r="G34" s="15" t="s">
        <v>146</v>
      </c>
      <c r="H34" s="14" t="s">
        <v>218</v>
      </c>
      <c r="I34" s="10">
        <v>0</v>
      </c>
      <c r="J34" s="11">
        <v>49829</v>
      </c>
      <c r="K34" s="12">
        <f t="shared" si="0"/>
        <v>0</v>
      </c>
      <c r="L34" s="8"/>
      <c r="M34" s="5"/>
    </row>
    <row r="35" spans="1:15" ht="30" customHeight="1" x14ac:dyDescent="0.3">
      <c r="A35" s="5"/>
      <c r="B35" s="7"/>
      <c r="C35" s="13">
        <v>25</v>
      </c>
      <c r="D35" s="14" t="s">
        <v>53</v>
      </c>
      <c r="E35" s="14" t="s">
        <v>122</v>
      </c>
      <c r="F35" s="14"/>
      <c r="G35" s="15" t="s">
        <v>147</v>
      </c>
      <c r="H35" s="14" t="s">
        <v>218</v>
      </c>
      <c r="I35" s="10">
        <v>0</v>
      </c>
      <c r="J35" s="11">
        <v>90099</v>
      </c>
      <c r="K35" s="12">
        <f t="shared" si="0"/>
        <v>0</v>
      </c>
      <c r="L35" s="8"/>
      <c r="M35" s="5"/>
    </row>
    <row r="36" spans="1:15" ht="30" customHeight="1" x14ac:dyDescent="0.3">
      <c r="A36" s="5"/>
      <c r="B36" s="7"/>
      <c r="C36" s="13">
        <v>26</v>
      </c>
      <c r="D36" s="14" t="s">
        <v>54</v>
      </c>
      <c r="E36" s="14" t="s">
        <v>122</v>
      </c>
      <c r="F36" s="14"/>
      <c r="G36" s="15" t="s">
        <v>148</v>
      </c>
      <c r="H36" s="14" t="s">
        <v>218</v>
      </c>
      <c r="I36" s="10">
        <v>0</v>
      </c>
      <c r="J36" s="11">
        <v>136067</v>
      </c>
      <c r="K36" s="12">
        <f t="shared" si="0"/>
        <v>0</v>
      </c>
      <c r="L36" s="8"/>
      <c r="M36" s="5"/>
    </row>
    <row r="37" spans="1:15" ht="30" customHeight="1" x14ac:dyDescent="0.3">
      <c r="A37" s="5"/>
      <c r="B37" s="7"/>
      <c r="C37" s="13">
        <v>27</v>
      </c>
      <c r="D37" s="14" t="s">
        <v>55</v>
      </c>
      <c r="E37" s="14" t="s">
        <v>122</v>
      </c>
      <c r="F37" s="14"/>
      <c r="G37" s="15" t="s">
        <v>149</v>
      </c>
      <c r="H37" s="14" t="s">
        <v>218</v>
      </c>
      <c r="I37" s="10">
        <v>0</v>
      </c>
      <c r="J37" s="11">
        <v>127449</v>
      </c>
      <c r="K37" s="12">
        <f t="shared" si="0"/>
        <v>0</v>
      </c>
      <c r="L37" s="8"/>
      <c r="M37" s="5"/>
    </row>
    <row r="38" spans="1:15" ht="30" customHeight="1" x14ac:dyDescent="0.3">
      <c r="A38" s="5"/>
      <c r="B38" s="7"/>
      <c r="C38" s="13">
        <v>28</v>
      </c>
      <c r="D38" s="14" t="s">
        <v>56</v>
      </c>
      <c r="E38" s="14" t="s">
        <v>122</v>
      </c>
      <c r="F38" s="14"/>
      <c r="G38" s="15" t="s">
        <v>150</v>
      </c>
      <c r="H38" s="14" t="s">
        <v>218</v>
      </c>
      <c r="I38" s="10">
        <v>0</v>
      </c>
      <c r="J38" s="11">
        <v>244000</v>
      </c>
      <c r="K38" s="12">
        <f t="shared" si="0"/>
        <v>0</v>
      </c>
      <c r="L38" s="8"/>
      <c r="M38" s="5"/>
    </row>
    <row r="39" spans="1:15" ht="30" customHeight="1" x14ac:dyDescent="0.3">
      <c r="A39" s="5"/>
      <c r="B39" s="7"/>
      <c r="C39" s="13">
        <v>29</v>
      </c>
      <c r="D39" s="14" t="s">
        <v>57</v>
      </c>
      <c r="E39" s="14" t="s">
        <v>122</v>
      </c>
      <c r="F39" s="14"/>
      <c r="G39" s="15" t="s">
        <v>151</v>
      </c>
      <c r="H39" s="14" t="s">
        <v>218</v>
      </c>
      <c r="I39" s="10">
        <v>0</v>
      </c>
      <c r="J39" s="11">
        <v>411861</v>
      </c>
      <c r="K39" s="12">
        <f t="shared" si="0"/>
        <v>0</v>
      </c>
      <c r="L39" s="8"/>
      <c r="M39" s="5"/>
    </row>
    <row r="40" spans="1:15" ht="30" customHeight="1" x14ac:dyDescent="0.3">
      <c r="A40" s="5"/>
      <c r="B40" s="7"/>
      <c r="C40" s="13">
        <v>30</v>
      </c>
      <c r="D40" s="14" t="s">
        <v>58</v>
      </c>
      <c r="E40" s="14" t="s">
        <v>122</v>
      </c>
      <c r="F40" s="14"/>
      <c r="G40" s="15" t="s">
        <v>152</v>
      </c>
      <c r="H40" s="14" t="s">
        <v>218</v>
      </c>
      <c r="I40" s="10">
        <v>0</v>
      </c>
      <c r="J40" s="11">
        <v>174187</v>
      </c>
      <c r="K40" s="12">
        <f t="shared" si="0"/>
        <v>0</v>
      </c>
      <c r="L40" s="8"/>
      <c r="M40" s="5"/>
    </row>
    <row r="41" spans="1:15" ht="30" customHeight="1" x14ac:dyDescent="0.3">
      <c r="A41" s="5"/>
      <c r="B41" s="7"/>
      <c r="C41" s="13">
        <v>31</v>
      </c>
      <c r="D41" s="14" t="s">
        <v>59</v>
      </c>
      <c r="E41" s="14" t="s">
        <v>122</v>
      </c>
      <c r="F41" s="14"/>
      <c r="G41" s="15" t="s">
        <v>153</v>
      </c>
      <c r="H41" s="14" t="s">
        <v>218</v>
      </c>
      <c r="I41" s="10">
        <v>0</v>
      </c>
      <c r="J41" s="11">
        <v>250240</v>
      </c>
      <c r="K41" s="12">
        <f t="shared" si="0"/>
        <v>0</v>
      </c>
      <c r="L41" s="8"/>
      <c r="M41" s="5"/>
    </row>
    <row r="42" spans="1:15" ht="30" customHeight="1" x14ac:dyDescent="0.3">
      <c r="A42" s="5"/>
      <c r="B42" s="7"/>
      <c r="C42" s="13">
        <v>32</v>
      </c>
      <c r="D42" s="14" t="s">
        <v>60</v>
      </c>
      <c r="E42" s="14" t="s">
        <v>122</v>
      </c>
      <c r="F42" s="14"/>
      <c r="G42" s="15" t="s">
        <v>154</v>
      </c>
      <c r="H42" s="14" t="s">
        <v>218</v>
      </c>
      <c r="I42" s="10">
        <v>0</v>
      </c>
      <c r="J42" s="11">
        <v>128262</v>
      </c>
      <c r="K42" s="12">
        <f t="shared" si="0"/>
        <v>0</v>
      </c>
      <c r="L42" s="8"/>
      <c r="M42" s="5"/>
    </row>
    <row r="43" spans="1:15" ht="30" customHeight="1" x14ac:dyDescent="0.3">
      <c r="A43" s="5"/>
      <c r="B43" s="7"/>
      <c r="C43" s="13">
        <v>33</v>
      </c>
      <c r="D43" s="14" t="s">
        <v>61</v>
      </c>
      <c r="E43" s="14" t="s">
        <v>122</v>
      </c>
      <c r="F43" s="14"/>
      <c r="G43" s="15" t="s">
        <v>155</v>
      </c>
      <c r="H43" s="14" t="s">
        <v>218</v>
      </c>
      <c r="I43" s="10">
        <v>0</v>
      </c>
      <c r="J43" s="11">
        <v>383333</v>
      </c>
      <c r="K43" s="12">
        <f t="shared" si="0"/>
        <v>0</v>
      </c>
      <c r="L43" s="8"/>
      <c r="M43" s="5"/>
    </row>
    <row r="44" spans="1:15" ht="30" customHeight="1" x14ac:dyDescent="0.3">
      <c r="A44" s="5"/>
      <c r="B44" s="7"/>
      <c r="C44" s="13">
        <v>34</v>
      </c>
      <c r="D44" s="14" t="s">
        <v>62</v>
      </c>
      <c r="E44" s="14" t="s">
        <v>122</v>
      </c>
      <c r="F44" s="14"/>
      <c r="G44" s="15" t="s">
        <v>156</v>
      </c>
      <c r="H44" s="14" t="s">
        <v>218</v>
      </c>
      <c r="I44" s="10">
        <v>0</v>
      </c>
      <c r="J44" s="11">
        <v>383333</v>
      </c>
      <c r="K44" s="12">
        <f t="shared" si="0"/>
        <v>0</v>
      </c>
      <c r="L44" s="8"/>
      <c r="M44" s="5"/>
    </row>
    <row r="45" spans="1:15" ht="30" customHeight="1" x14ac:dyDescent="0.3">
      <c r="A45" s="5"/>
      <c r="B45" s="7"/>
      <c r="C45" s="13">
        <v>35</v>
      </c>
      <c r="D45" s="14" t="s">
        <v>63</v>
      </c>
      <c r="E45" s="14" t="s">
        <v>122</v>
      </c>
      <c r="F45" s="14"/>
      <c r="G45" s="15" t="s">
        <v>157</v>
      </c>
      <c r="H45" s="14" t="s">
        <v>216</v>
      </c>
      <c r="I45" s="10">
        <v>0</v>
      </c>
      <c r="J45" s="11">
        <v>251667</v>
      </c>
      <c r="K45" s="12">
        <f t="shared" si="0"/>
        <v>0</v>
      </c>
      <c r="L45" s="8"/>
      <c r="M45" s="5"/>
    </row>
    <row r="46" spans="1:15" ht="30" customHeight="1" x14ac:dyDescent="0.45">
      <c r="A46" s="5"/>
      <c r="B46" s="7"/>
      <c r="C46" s="13">
        <v>36</v>
      </c>
      <c r="D46" s="14" t="s">
        <v>64</v>
      </c>
      <c r="E46" s="14" t="s">
        <v>122</v>
      </c>
      <c r="F46" s="14"/>
      <c r="G46" s="15" t="s">
        <v>158</v>
      </c>
      <c r="H46" s="14" t="s">
        <v>216</v>
      </c>
      <c r="I46" s="10">
        <v>0</v>
      </c>
      <c r="J46" s="11">
        <v>65825</v>
      </c>
      <c r="K46" s="12">
        <f t="shared" si="0"/>
        <v>0</v>
      </c>
      <c r="L46" s="8"/>
      <c r="M46" s="5"/>
      <c r="O46" s="109"/>
    </row>
    <row r="47" spans="1:15" ht="30" customHeight="1" x14ac:dyDescent="0.3">
      <c r="A47" s="5"/>
      <c r="B47" s="7"/>
      <c r="C47" s="13">
        <v>37</v>
      </c>
      <c r="D47" s="14" t="s">
        <v>65</v>
      </c>
      <c r="E47" s="14" t="s">
        <v>122</v>
      </c>
      <c r="F47" s="14"/>
      <c r="G47" s="15" t="s">
        <v>159</v>
      </c>
      <c r="H47" s="14" t="s">
        <v>217</v>
      </c>
      <c r="I47" s="10">
        <v>5819.1544000000004</v>
      </c>
      <c r="J47" s="11">
        <v>8349</v>
      </c>
      <c r="K47" s="12">
        <f t="shared" si="0"/>
        <v>48584120.085600004</v>
      </c>
      <c r="L47" s="8"/>
      <c r="M47" s="5"/>
    </row>
    <row r="48" spans="1:15" ht="30" customHeight="1" x14ac:dyDescent="0.3">
      <c r="A48" s="5"/>
      <c r="B48" s="7"/>
      <c r="C48" s="13">
        <v>38</v>
      </c>
      <c r="D48" s="14" t="s">
        <v>66</v>
      </c>
      <c r="E48" s="14" t="s">
        <v>122</v>
      </c>
      <c r="F48" s="14"/>
      <c r="G48" s="15" t="s">
        <v>160</v>
      </c>
      <c r="H48" s="14" t="s">
        <v>217</v>
      </c>
      <c r="I48" s="10">
        <v>1175.9756500000001</v>
      </c>
      <c r="J48" s="11">
        <v>10087</v>
      </c>
      <c r="K48" s="12">
        <f t="shared" si="0"/>
        <v>11862066.381550001</v>
      </c>
      <c r="L48" s="8"/>
      <c r="M48" s="5"/>
    </row>
    <row r="49" spans="1:13" ht="30" customHeight="1" x14ac:dyDescent="0.3">
      <c r="A49" s="5"/>
      <c r="B49" s="7"/>
      <c r="C49" s="13">
        <v>39</v>
      </c>
      <c r="D49" s="14" t="s">
        <v>67</v>
      </c>
      <c r="E49" s="14" t="s">
        <v>122</v>
      </c>
      <c r="F49" s="14"/>
      <c r="G49" s="15" t="s">
        <v>161</v>
      </c>
      <c r="H49" s="14" t="s">
        <v>216</v>
      </c>
      <c r="I49" s="10">
        <v>1381.9459999999999</v>
      </c>
      <c r="J49" s="11">
        <v>80825</v>
      </c>
      <c r="K49" s="12">
        <f t="shared" si="0"/>
        <v>111695785.44999999</v>
      </c>
      <c r="L49" s="8"/>
      <c r="M49" s="5"/>
    </row>
    <row r="50" spans="1:13" ht="30" customHeight="1" x14ac:dyDescent="0.3">
      <c r="A50" s="5"/>
      <c r="B50" s="7"/>
      <c r="C50" s="13">
        <v>40</v>
      </c>
      <c r="D50" s="14" t="s">
        <v>68</v>
      </c>
      <c r="E50" s="14" t="s">
        <v>122</v>
      </c>
      <c r="F50" s="14"/>
      <c r="G50" s="15" t="s">
        <v>162</v>
      </c>
      <c r="H50" s="14" t="s">
        <v>217</v>
      </c>
      <c r="I50" s="10">
        <v>0</v>
      </c>
      <c r="J50" s="11">
        <v>13667</v>
      </c>
      <c r="K50" s="12">
        <f t="shared" si="0"/>
        <v>0</v>
      </c>
      <c r="L50" s="8"/>
      <c r="M50" s="5"/>
    </row>
    <row r="51" spans="1:13" ht="30" customHeight="1" x14ac:dyDescent="0.3">
      <c r="A51" s="5"/>
      <c r="B51" s="7"/>
      <c r="C51" s="13">
        <v>41</v>
      </c>
      <c r="D51" s="14" t="s">
        <v>69</v>
      </c>
      <c r="E51" s="14" t="s">
        <v>122</v>
      </c>
      <c r="F51" s="14"/>
      <c r="G51" s="15" t="s">
        <v>163</v>
      </c>
      <c r="H51" s="14" t="s">
        <v>217</v>
      </c>
      <c r="I51" s="10">
        <v>0</v>
      </c>
      <c r="J51" s="11">
        <v>16750</v>
      </c>
      <c r="K51" s="12">
        <f t="shared" si="0"/>
        <v>0</v>
      </c>
      <c r="L51" s="8"/>
      <c r="M51" s="5"/>
    </row>
    <row r="52" spans="1:13" ht="30" customHeight="1" x14ac:dyDescent="0.3">
      <c r="A52" s="5"/>
      <c r="B52" s="7"/>
      <c r="C52" s="13">
        <v>42</v>
      </c>
      <c r="D52" s="14" t="s">
        <v>70</v>
      </c>
      <c r="E52" s="14" t="s">
        <v>122</v>
      </c>
      <c r="F52" s="14"/>
      <c r="G52" s="15" t="s">
        <v>164</v>
      </c>
      <c r="H52" s="14" t="s">
        <v>216</v>
      </c>
      <c r="I52" s="10">
        <v>0</v>
      </c>
      <c r="J52" s="11">
        <v>132000</v>
      </c>
      <c r="K52" s="12">
        <f t="shared" si="0"/>
        <v>0</v>
      </c>
      <c r="L52" s="8"/>
      <c r="M52" s="5"/>
    </row>
    <row r="53" spans="1:13" ht="30" customHeight="1" x14ac:dyDescent="0.3">
      <c r="A53" s="5"/>
      <c r="B53" s="7"/>
      <c r="C53" s="13">
        <v>43</v>
      </c>
      <c r="D53" s="14" t="s">
        <v>71</v>
      </c>
      <c r="E53" s="14" t="s">
        <v>122</v>
      </c>
      <c r="F53" s="14"/>
      <c r="G53" s="15" t="s">
        <v>165</v>
      </c>
      <c r="H53" s="14" t="s">
        <v>216</v>
      </c>
      <c r="I53" s="10">
        <v>0</v>
      </c>
      <c r="J53" s="11">
        <v>152000</v>
      </c>
      <c r="K53" s="12">
        <f t="shared" si="0"/>
        <v>0</v>
      </c>
      <c r="L53" s="8"/>
      <c r="M53" s="5"/>
    </row>
    <row r="54" spans="1:13" ht="30" customHeight="1" x14ac:dyDescent="0.3">
      <c r="A54" s="5"/>
      <c r="B54" s="7"/>
      <c r="C54" s="13">
        <v>44</v>
      </c>
      <c r="D54" s="14" t="s">
        <v>72</v>
      </c>
      <c r="E54" s="14" t="s">
        <v>122</v>
      </c>
      <c r="F54" s="14"/>
      <c r="G54" s="15" t="s">
        <v>166</v>
      </c>
      <c r="H54" s="14" t="s">
        <v>218</v>
      </c>
      <c r="I54" s="10">
        <v>104</v>
      </c>
      <c r="J54" s="11">
        <v>473333</v>
      </c>
      <c r="K54" s="12">
        <f t="shared" si="0"/>
        <v>49226632</v>
      </c>
      <c r="L54" s="8"/>
      <c r="M54" s="5"/>
    </row>
    <row r="55" spans="1:13" ht="30" customHeight="1" x14ac:dyDescent="0.3">
      <c r="A55" s="5"/>
      <c r="B55" s="7"/>
      <c r="C55" s="13">
        <v>45</v>
      </c>
      <c r="D55" s="14" t="s">
        <v>73</v>
      </c>
      <c r="E55" s="14" t="s">
        <v>122</v>
      </c>
      <c r="F55" s="14"/>
      <c r="G55" s="15" t="s">
        <v>167</v>
      </c>
      <c r="H55" s="14" t="s">
        <v>218</v>
      </c>
      <c r="I55" s="10">
        <v>12</v>
      </c>
      <c r="J55" s="11">
        <v>473333</v>
      </c>
      <c r="K55" s="12">
        <f t="shared" si="0"/>
        <v>5679996</v>
      </c>
      <c r="L55" s="8"/>
      <c r="M55" s="5"/>
    </row>
    <row r="56" spans="1:13" ht="30" customHeight="1" x14ac:dyDescent="0.3">
      <c r="A56" s="5"/>
      <c r="B56" s="7"/>
      <c r="C56" s="13">
        <v>46</v>
      </c>
      <c r="D56" s="14" t="s">
        <v>74</v>
      </c>
      <c r="E56" s="14" t="s">
        <v>122</v>
      </c>
      <c r="F56" s="14"/>
      <c r="G56" s="15" t="s">
        <v>168</v>
      </c>
      <c r="H56" s="14" t="s">
        <v>218</v>
      </c>
      <c r="I56" s="10">
        <v>0</v>
      </c>
      <c r="J56" s="11">
        <v>473333</v>
      </c>
      <c r="K56" s="12">
        <f t="shared" si="0"/>
        <v>0</v>
      </c>
      <c r="L56" s="8"/>
      <c r="M56" s="5"/>
    </row>
    <row r="57" spans="1:13" ht="30" customHeight="1" x14ac:dyDescent="0.3">
      <c r="A57" s="5"/>
      <c r="B57" s="7"/>
      <c r="C57" s="13">
        <v>47</v>
      </c>
      <c r="D57" s="14" t="s">
        <v>75</v>
      </c>
      <c r="E57" s="14" t="s">
        <v>122</v>
      </c>
      <c r="F57" s="14"/>
      <c r="G57" s="15" t="s">
        <v>169</v>
      </c>
      <c r="H57" s="14" t="s">
        <v>218</v>
      </c>
      <c r="I57" s="10">
        <v>0</v>
      </c>
      <c r="J57" s="11">
        <v>473333</v>
      </c>
      <c r="K57" s="12">
        <f t="shared" si="0"/>
        <v>0</v>
      </c>
      <c r="L57" s="8"/>
      <c r="M57" s="5"/>
    </row>
    <row r="58" spans="1:13" ht="30" customHeight="1" x14ac:dyDescent="0.3">
      <c r="A58" s="5"/>
      <c r="B58" s="7"/>
      <c r="C58" s="13">
        <v>48</v>
      </c>
      <c r="D58" s="14" t="s">
        <v>76</v>
      </c>
      <c r="E58" s="14" t="s">
        <v>122</v>
      </c>
      <c r="F58" s="14"/>
      <c r="G58" s="15" t="s">
        <v>170</v>
      </c>
      <c r="H58" s="14" t="s">
        <v>218</v>
      </c>
      <c r="I58" s="10">
        <v>7</v>
      </c>
      <c r="J58" s="11">
        <v>506667</v>
      </c>
      <c r="K58" s="12">
        <f t="shared" si="0"/>
        <v>3546669</v>
      </c>
      <c r="L58" s="8"/>
      <c r="M58" s="5"/>
    </row>
    <row r="59" spans="1:13" ht="30" customHeight="1" x14ac:dyDescent="0.3">
      <c r="A59" s="5"/>
      <c r="B59" s="7"/>
      <c r="C59" s="13">
        <v>49</v>
      </c>
      <c r="D59" s="14" t="s">
        <v>77</v>
      </c>
      <c r="E59" s="14" t="s">
        <v>122</v>
      </c>
      <c r="F59" s="14"/>
      <c r="G59" s="15" t="s">
        <v>171</v>
      </c>
      <c r="H59" s="14" t="s">
        <v>216</v>
      </c>
      <c r="I59" s="10">
        <v>0</v>
      </c>
      <c r="J59" s="11">
        <v>516667</v>
      </c>
      <c r="K59" s="12">
        <f t="shared" si="0"/>
        <v>0</v>
      </c>
      <c r="L59" s="8"/>
      <c r="M59" s="5"/>
    </row>
    <row r="60" spans="1:13" ht="30" customHeight="1" x14ac:dyDescent="0.3">
      <c r="A60" s="5"/>
      <c r="B60" s="7"/>
      <c r="C60" s="13">
        <v>50</v>
      </c>
      <c r="D60" s="14" t="s">
        <v>78</v>
      </c>
      <c r="E60" s="14" t="s">
        <v>122</v>
      </c>
      <c r="F60" s="14"/>
      <c r="G60" s="15" t="s">
        <v>172</v>
      </c>
      <c r="H60" s="14" t="s">
        <v>216</v>
      </c>
      <c r="I60" s="10">
        <v>0</v>
      </c>
      <c r="J60" s="11">
        <v>460000</v>
      </c>
      <c r="K60" s="12">
        <f t="shared" si="0"/>
        <v>0</v>
      </c>
      <c r="L60" s="8"/>
      <c r="M60" s="5"/>
    </row>
    <row r="61" spans="1:13" ht="30" customHeight="1" x14ac:dyDescent="0.3">
      <c r="A61" s="5"/>
      <c r="B61" s="7"/>
      <c r="C61" s="13">
        <v>51</v>
      </c>
      <c r="D61" s="14" t="s">
        <v>79</v>
      </c>
      <c r="E61" s="14" t="s">
        <v>122</v>
      </c>
      <c r="F61" s="14"/>
      <c r="G61" s="15" t="s">
        <v>173</v>
      </c>
      <c r="H61" s="14" t="s">
        <v>216</v>
      </c>
      <c r="I61" s="10">
        <v>0</v>
      </c>
      <c r="J61" s="11">
        <v>473333</v>
      </c>
      <c r="K61" s="12">
        <f t="shared" si="0"/>
        <v>0</v>
      </c>
      <c r="L61" s="8"/>
      <c r="M61" s="5"/>
    </row>
    <row r="62" spans="1:13" ht="30" customHeight="1" x14ac:dyDescent="0.3">
      <c r="A62" s="5"/>
      <c r="B62" s="7"/>
      <c r="C62" s="13">
        <v>52</v>
      </c>
      <c r="D62" s="14" t="s">
        <v>80</v>
      </c>
      <c r="E62" s="14" t="s">
        <v>122</v>
      </c>
      <c r="F62" s="14"/>
      <c r="G62" s="15" t="s">
        <v>174</v>
      </c>
      <c r="H62" s="14" t="s">
        <v>218</v>
      </c>
      <c r="I62" s="10">
        <v>0</v>
      </c>
      <c r="J62" s="11">
        <v>160000</v>
      </c>
      <c r="K62" s="12">
        <f t="shared" si="0"/>
        <v>0</v>
      </c>
      <c r="L62" s="8"/>
      <c r="M62" s="5"/>
    </row>
    <row r="63" spans="1:13" ht="30" customHeight="1" x14ac:dyDescent="0.3">
      <c r="A63" s="5"/>
      <c r="B63" s="7"/>
      <c r="C63" s="13">
        <v>53</v>
      </c>
      <c r="D63" s="14" t="s">
        <v>81</v>
      </c>
      <c r="E63" s="14" t="s">
        <v>122</v>
      </c>
      <c r="F63" s="14"/>
      <c r="G63" s="15" t="s">
        <v>175</v>
      </c>
      <c r="H63" s="14" t="s">
        <v>218</v>
      </c>
      <c r="I63" s="10">
        <v>0</v>
      </c>
      <c r="J63" s="11">
        <v>220000</v>
      </c>
      <c r="K63" s="12">
        <f t="shared" si="0"/>
        <v>0</v>
      </c>
      <c r="L63" s="8"/>
      <c r="M63" s="5"/>
    </row>
    <row r="64" spans="1:13" ht="30" customHeight="1" x14ac:dyDescent="0.3">
      <c r="A64" s="5"/>
      <c r="B64" s="7"/>
      <c r="C64" s="13">
        <v>54</v>
      </c>
      <c r="D64" s="14" t="s">
        <v>82</v>
      </c>
      <c r="E64" s="14" t="s">
        <v>122</v>
      </c>
      <c r="F64" s="14"/>
      <c r="G64" s="15" t="s">
        <v>176</v>
      </c>
      <c r="H64" s="14" t="s">
        <v>218</v>
      </c>
      <c r="I64" s="10">
        <v>0</v>
      </c>
      <c r="J64" s="11">
        <v>243333</v>
      </c>
      <c r="K64" s="12">
        <f t="shared" si="0"/>
        <v>0</v>
      </c>
      <c r="L64" s="8"/>
      <c r="M64" s="5"/>
    </row>
    <row r="65" spans="1:13" ht="30" customHeight="1" x14ac:dyDescent="0.3">
      <c r="A65" s="5"/>
      <c r="B65" s="7"/>
      <c r="C65" s="13">
        <v>55</v>
      </c>
      <c r="D65" s="14" t="s">
        <v>83</v>
      </c>
      <c r="E65" s="14" t="s">
        <v>122</v>
      </c>
      <c r="F65" s="14"/>
      <c r="G65" s="15" t="s">
        <v>177</v>
      </c>
      <c r="H65" s="14" t="s">
        <v>218</v>
      </c>
      <c r="I65" s="10">
        <v>0</v>
      </c>
      <c r="J65" s="11">
        <v>210000</v>
      </c>
      <c r="K65" s="12">
        <f t="shared" si="0"/>
        <v>0</v>
      </c>
      <c r="L65" s="8"/>
      <c r="M65" s="5"/>
    </row>
    <row r="66" spans="1:13" ht="30" customHeight="1" x14ac:dyDescent="0.3">
      <c r="A66" s="5"/>
      <c r="B66" s="7"/>
      <c r="C66" s="13">
        <v>56</v>
      </c>
      <c r="D66" s="14" t="s">
        <v>84</v>
      </c>
      <c r="E66" s="14" t="s">
        <v>122</v>
      </c>
      <c r="F66" s="14"/>
      <c r="G66" s="15" t="s">
        <v>178</v>
      </c>
      <c r="H66" s="14" t="s">
        <v>218</v>
      </c>
      <c r="I66" s="10">
        <v>0</v>
      </c>
      <c r="J66" s="11">
        <v>233333</v>
      </c>
      <c r="K66" s="12">
        <f t="shared" si="0"/>
        <v>0</v>
      </c>
      <c r="L66" s="8"/>
      <c r="M66" s="5"/>
    </row>
    <row r="67" spans="1:13" ht="30" customHeight="1" x14ac:dyDescent="0.3">
      <c r="A67" s="5"/>
      <c r="B67" s="7"/>
      <c r="C67" s="13">
        <v>57</v>
      </c>
      <c r="D67" s="14" t="s">
        <v>85</v>
      </c>
      <c r="E67" s="14" t="s">
        <v>122</v>
      </c>
      <c r="F67" s="14"/>
      <c r="G67" s="15" t="s">
        <v>179</v>
      </c>
      <c r="H67" s="14" t="s">
        <v>218</v>
      </c>
      <c r="I67" s="10">
        <v>0</v>
      </c>
      <c r="J67" s="11">
        <v>216667</v>
      </c>
      <c r="K67" s="12">
        <f t="shared" si="0"/>
        <v>0</v>
      </c>
      <c r="L67" s="8"/>
      <c r="M67" s="5"/>
    </row>
    <row r="68" spans="1:13" ht="30" customHeight="1" x14ac:dyDescent="0.3">
      <c r="A68" s="5"/>
      <c r="B68" s="7"/>
      <c r="C68" s="13">
        <v>58</v>
      </c>
      <c r="D68" s="14" t="s">
        <v>86</v>
      </c>
      <c r="E68" s="14" t="s">
        <v>122</v>
      </c>
      <c r="F68" s="14"/>
      <c r="G68" s="15" t="s">
        <v>180</v>
      </c>
      <c r="H68" s="14" t="s">
        <v>218</v>
      </c>
      <c r="I68" s="10">
        <v>0</v>
      </c>
      <c r="J68" s="11">
        <v>122667</v>
      </c>
      <c r="K68" s="12">
        <f t="shared" si="0"/>
        <v>0</v>
      </c>
      <c r="L68" s="8"/>
      <c r="M68" s="5"/>
    </row>
    <row r="69" spans="1:13" ht="30" customHeight="1" x14ac:dyDescent="0.3">
      <c r="A69" s="5"/>
      <c r="B69" s="7"/>
      <c r="C69" s="13">
        <v>59</v>
      </c>
      <c r="D69" s="14" t="s">
        <v>87</v>
      </c>
      <c r="E69" s="14" t="s">
        <v>122</v>
      </c>
      <c r="F69" s="14"/>
      <c r="G69" s="15" t="s">
        <v>181</v>
      </c>
      <c r="H69" s="14" t="s">
        <v>218</v>
      </c>
      <c r="I69" s="10">
        <v>58</v>
      </c>
      <c r="J69" s="11">
        <v>98000</v>
      </c>
      <c r="K69" s="12">
        <f t="shared" si="0"/>
        <v>5684000</v>
      </c>
      <c r="L69" s="8"/>
      <c r="M69" s="5"/>
    </row>
    <row r="70" spans="1:13" ht="30" customHeight="1" x14ac:dyDescent="0.3">
      <c r="A70" s="5"/>
      <c r="B70" s="7"/>
      <c r="C70" s="13">
        <v>60</v>
      </c>
      <c r="D70" s="14" t="s">
        <v>88</v>
      </c>
      <c r="E70" s="14" t="s">
        <v>122</v>
      </c>
      <c r="F70" s="14"/>
      <c r="G70" s="15" t="s">
        <v>182</v>
      </c>
      <c r="H70" s="14" t="s">
        <v>218</v>
      </c>
      <c r="I70" s="10">
        <v>0</v>
      </c>
      <c r="J70" s="11">
        <v>94667</v>
      </c>
      <c r="K70" s="12">
        <f t="shared" si="0"/>
        <v>0</v>
      </c>
      <c r="L70" s="8"/>
      <c r="M70" s="5"/>
    </row>
    <row r="71" spans="1:13" ht="30" customHeight="1" x14ac:dyDescent="0.3">
      <c r="A71" s="5"/>
      <c r="B71" s="7"/>
      <c r="C71" s="13">
        <v>61</v>
      </c>
      <c r="D71" s="14" t="s">
        <v>89</v>
      </c>
      <c r="E71" s="14" t="s">
        <v>122</v>
      </c>
      <c r="F71" s="14"/>
      <c r="G71" s="15" t="s">
        <v>183</v>
      </c>
      <c r="H71" s="14" t="s">
        <v>218</v>
      </c>
      <c r="I71" s="10">
        <v>0</v>
      </c>
      <c r="J71" s="11">
        <v>94667</v>
      </c>
      <c r="K71" s="12">
        <f t="shared" si="0"/>
        <v>0</v>
      </c>
      <c r="L71" s="8"/>
      <c r="M71" s="5"/>
    </row>
    <row r="72" spans="1:13" ht="30" customHeight="1" x14ac:dyDescent="0.3">
      <c r="A72" s="5"/>
      <c r="B72" s="7"/>
      <c r="C72" s="13">
        <v>62</v>
      </c>
      <c r="D72" s="14" t="s">
        <v>90</v>
      </c>
      <c r="E72" s="14" t="s">
        <v>122</v>
      </c>
      <c r="F72" s="14"/>
      <c r="G72" s="15" t="s">
        <v>184</v>
      </c>
      <c r="H72" s="14" t="s">
        <v>218</v>
      </c>
      <c r="I72" s="10">
        <v>0</v>
      </c>
      <c r="J72" s="11">
        <v>94000</v>
      </c>
      <c r="K72" s="12">
        <f t="shared" si="0"/>
        <v>0</v>
      </c>
      <c r="L72" s="8"/>
      <c r="M72" s="5"/>
    </row>
    <row r="73" spans="1:13" ht="30" customHeight="1" x14ac:dyDescent="0.3">
      <c r="A73" s="5"/>
      <c r="B73" s="7"/>
      <c r="C73" s="13">
        <v>63</v>
      </c>
      <c r="D73" s="14" t="s">
        <v>91</v>
      </c>
      <c r="E73" s="14" t="s">
        <v>122</v>
      </c>
      <c r="F73" s="14"/>
      <c r="G73" s="15" t="s">
        <v>185</v>
      </c>
      <c r="H73" s="14" t="s">
        <v>218</v>
      </c>
      <c r="I73" s="10">
        <v>0</v>
      </c>
      <c r="J73" s="11">
        <v>36667</v>
      </c>
      <c r="K73" s="12">
        <f t="shared" si="0"/>
        <v>0</v>
      </c>
      <c r="L73" s="8"/>
      <c r="M73" s="5"/>
    </row>
    <row r="74" spans="1:13" ht="30" customHeight="1" x14ac:dyDescent="0.3">
      <c r="A74" s="5"/>
      <c r="B74" s="7"/>
      <c r="C74" s="13">
        <v>64</v>
      </c>
      <c r="D74" s="14" t="s">
        <v>92</v>
      </c>
      <c r="E74" s="14" t="s">
        <v>122</v>
      </c>
      <c r="F74" s="14"/>
      <c r="G74" s="15" t="s">
        <v>186</v>
      </c>
      <c r="H74" s="14" t="s">
        <v>218</v>
      </c>
      <c r="I74" s="10">
        <v>0</v>
      </c>
      <c r="J74" s="11">
        <v>170000</v>
      </c>
      <c r="K74" s="12">
        <f t="shared" si="0"/>
        <v>0</v>
      </c>
      <c r="L74" s="8"/>
      <c r="M74" s="5"/>
    </row>
    <row r="75" spans="1:13" ht="30" customHeight="1" x14ac:dyDescent="0.3">
      <c r="A75" s="5"/>
      <c r="B75" s="7"/>
      <c r="C75" s="13">
        <v>65</v>
      </c>
      <c r="D75" s="14" t="s">
        <v>93</v>
      </c>
      <c r="E75" s="14" t="s">
        <v>122</v>
      </c>
      <c r="F75" s="14"/>
      <c r="G75" s="15" t="s">
        <v>187</v>
      </c>
      <c r="H75" s="14" t="s">
        <v>216</v>
      </c>
      <c r="I75" s="10">
        <v>0</v>
      </c>
      <c r="J75" s="11">
        <v>61667</v>
      </c>
      <c r="K75" s="12">
        <f t="shared" si="0"/>
        <v>0</v>
      </c>
      <c r="L75" s="8"/>
      <c r="M75" s="5"/>
    </row>
    <row r="76" spans="1:13" ht="30" customHeight="1" x14ac:dyDescent="0.3">
      <c r="A76" s="5"/>
      <c r="B76" s="7"/>
      <c r="C76" s="13">
        <v>66</v>
      </c>
      <c r="D76" s="14" t="s">
        <v>94</v>
      </c>
      <c r="E76" s="14" t="s">
        <v>122</v>
      </c>
      <c r="F76" s="14"/>
      <c r="G76" s="15" t="s">
        <v>188</v>
      </c>
      <c r="H76" s="14" t="s">
        <v>218</v>
      </c>
      <c r="I76" s="10">
        <v>987.8</v>
      </c>
      <c r="J76" s="11">
        <v>18000</v>
      </c>
      <c r="K76" s="12">
        <f t="shared" ref="K76:K103" si="1">I76*J76</f>
        <v>17780400</v>
      </c>
      <c r="L76" s="8"/>
      <c r="M76" s="5"/>
    </row>
    <row r="77" spans="1:13" ht="30" customHeight="1" x14ac:dyDescent="0.3">
      <c r="A77" s="5"/>
      <c r="B77" s="7"/>
      <c r="C77" s="13">
        <v>67</v>
      </c>
      <c r="D77" s="14" t="s">
        <v>95</v>
      </c>
      <c r="E77" s="14" t="s">
        <v>122</v>
      </c>
      <c r="F77" s="14"/>
      <c r="G77" s="15" t="s">
        <v>189</v>
      </c>
      <c r="H77" s="14" t="s">
        <v>218</v>
      </c>
      <c r="I77" s="10">
        <v>0</v>
      </c>
      <c r="J77" s="11">
        <v>6800</v>
      </c>
      <c r="K77" s="12">
        <f t="shared" si="1"/>
        <v>0</v>
      </c>
      <c r="L77" s="8"/>
      <c r="M77" s="5"/>
    </row>
    <row r="78" spans="1:13" ht="30" customHeight="1" x14ac:dyDescent="0.3">
      <c r="A78" s="5"/>
      <c r="B78" s="7"/>
      <c r="C78" s="13">
        <v>68</v>
      </c>
      <c r="D78" s="14" t="s">
        <v>96</v>
      </c>
      <c r="E78" s="14" t="s">
        <v>122</v>
      </c>
      <c r="F78" s="14"/>
      <c r="G78" s="15" t="s">
        <v>190</v>
      </c>
      <c r="H78" s="14" t="s">
        <v>218</v>
      </c>
      <c r="I78" s="10">
        <v>0</v>
      </c>
      <c r="J78" s="11">
        <v>86333</v>
      </c>
      <c r="K78" s="12">
        <f t="shared" si="1"/>
        <v>0</v>
      </c>
      <c r="L78" s="8"/>
      <c r="M78" s="5"/>
    </row>
    <row r="79" spans="1:13" ht="30" customHeight="1" x14ac:dyDescent="0.3">
      <c r="A79" s="5"/>
      <c r="B79" s="7"/>
      <c r="C79" s="13">
        <v>69</v>
      </c>
      <c r="D79" s="14" t="s">
        <v>97</v>
      </c>
      <c r="E79" s="14" t="s">
        <v>122</v>
      </c>
      <c r="F79" s="14"/>
      <c r="G79" s="15" t="s">
        <v>191</v>
      </c>
      <c r="H79" s="14" t="s">
        <v>218</v>
      </c>
      <c r="I79" s="10">
        <v>303</v>
      </c>
      <c r="J79" s="11">
        <v>83000</v>
      </c>
      <c r="K79" s="12">
        <f t="shared" si="1"/>
        <v>25149000</v>
      </c>
      <c r="L79" s="8"/>
      <c r="M79" s="5"/>
    </row>
    <row r="80" spans="1:13" ht="30" customHeight="1" x14ac:dyDescent="0.3">
      <c r="A80" s="5"/>
      <c r="B80" s="7"/>
      <c r="C80" s="13">
        <v>70</v>
      </c>
      <c r="D80" s="14" t="s">
        <v>98</v>
      </c>
      <c r="E80" s="14" t="s">
        <v>122</v>
      </c>
      <c r="F80" s="14"/>
      <c r="G80" s="15" t="s">
        <v>192</v>
      </c>
      <c r="H80" s="14" t="s">
        <v>218</v>
      </c>
      <c r="I80" s="10">
        <v>0</v>
      </c>
      <c r="J80" s="11">
        <v>168333</v>
      </c>
      <c r="K80" s="12">
        <f t="shared" si="1"/>
        <v>0</v>
      </c>
      <c r="L80" s="8"/>
      <c r="M80" s="5"/>
    </row>
    <row r="81" spans="1:13" ht="30" customHeight="1" x14ac:dyDescent="0.3">
      <c r="A81" s="5"/>
      <c r="B81" s="7"/>
      <c r="C81" s="13">
        <v>71</v>
      </c>
      <c r="D81" s="14" t="s">
        <v>99</v>
      </c>
      <c r="E81" s="14" t="s">
        <v>122</v>
      </c>
      <c r="F81" s="14"/>
      <c r="G81" s="15" t="s">
        <v>193</v>
      </c>
      <c r="H81" s="14" t="s">
        <v>218</v>
      </c>
      <c r="I81" s="10">
        <v>0</v>
      </c>
      <c r="J81" s="11">
        <v>38667</v>
      </c>
      <c r="K81" s="12">
        <f t="shared" si="1"/>
        <v>0</v>
      </c>
      <c r="L81" s="8"/>
      <c r="M81" s="5"/>
    </row>
    <row r="82" spans="1:13" ht="30" customHeight="1" x14ac:dyDescent="0.3">
      <c r="A82" s="5"/>
      <c r="B82" s="7"/>
      <c r="C82" s="13">
        <v>72</v>
      </c>
      <c r="D82" s="14" t="s">
        <v>100</v>
      </c>
      <c r="E82" s="14" t="s">
        <v>122</v>
      </c>
      <c r="F82" s="14"/>
      <c r="G82" s="15" t="s">
        <v>194</v>
      </c>
      <c r="H82" s="14" t="s">
        <v>218</v>
      </c>
      <c r="I82" s="10">
        <v>115</v>
      </c>
      <c r="J82" s="11">
        <v>89667</v>
      </c>
      <c r="K82" s="12">
        <f t="shared" si="1"/>
        <v>10311705</v>
      </c>
      <c r="L82" s="8"/>
      <c r="M82" s="5"/>
    </row>
    <row r="83" spans="1:13" ht="30" customHeight="1" x14ac:dyDescent="0.3">
      <c r="A83" s="5"/>
      <c r="B83" s="7"/>
      <c r="C83" s="13">
        <v>73</v>
      </c>
      <c r="D83" s="14" t="s">
        <v>101</v>
      </c>
      <c r="E83" s="14" t="s">
        <v>122</v>
      </c>
      <c r="F83" s="14"/>
      <c r="G83" s="15" t="s">
        <v>195</v>
      </c>
      <c r="H83" s="14" t="s">
        <v>218</v>
      </c>
      <c r="I83" s="10">
        <v>551</v>
      </c>
      <c r="J83" s="11">
        <v>38667</v>
      </c>
      <c r="K83" s="12">
        <f t="shared" si="1"/>
        <v>21305517</v>
      </c>
      <c r="L83" s="8"/>
      <c r="M83" s="5"/>
    </row>
    <row r="84" spans="1:13" ht="30" customHeight="1" x14ac:dyDescent="0.3">
      <c r="A84" s="5"/>
      <c r="B84" s="7"/>
      <c r="C84" s="13">
        <v>74</v>
      </c>
      <c r="D84" s="14" t="s">
        <v>102</v>
      </c>
      <c r="E84" s="14" t="s">
        <v>122</v>
      </c>
      <c r="F84" s="14"/>
      <c r="G84" s="15" t="s">
        <v>196</v>
      </c>
      <c r="H84" s="14" t="s">
        <v>218</v>
      </c>
      <c r="I84" s="10">
        <v>0</v>
      </c>
      <c r="J84" s="11">
        <v>363333</v>
      </c>
      <c r="K84" s="12">
        <f t="shared" si="1"/>
        <v>0</v>
      </c>
      <c r="L84" s="8"/>
      <c r="M84" s="5"/>
    </row>
    <row r="85" spans="1:13" ht="30" customHeight="1" x14ac:dyDescent="0.3">
      <c r="A85" s="5"/>
      <c r="B85" s="7"/>
      <c r="C85" s="13">
        <v>75</v>
      </c>
      <c r="D85" s="14" t="s">
        <v>103</v>
      </c>
      <c r="E85" s="14" t="s">
        <v>122</v>
      </c>
      <c r="F85" s="14"/>
      <c r="G85" s="15" t="s">
        <v>197</v>
      </c>
      <c r="H85" s="14" t="s">
        <v>218</v>
      </c>
      <c r="I85" s="10">
        <v>0</v>
      </c>
      <c r="J85" s="11">
        <v>526667</v>
      </c>
      <c r="K85" s="12">
        <f t="shared" si="1"/>
        <v>0</v>
      </c>
      <c r="L85" s="8"/>
      <c r="M85" s="5"/>
    </row>
    <row r="86" spans="1:13" ht="30" customHeight="1" x14ac:dyDescent="0.3">
      <c r="A86" s="5"/>
      <c r="B86" s="7"/>
      <c r="C86" s="13">
        <v>76</v>
      </c>
      <c r="D86" s="14" t="s">
        <v>104</v>
      </c>
      <c r="E86" s="14" t="s">
        <v>122</v>
      </c>
      <c r="F86" s="14"/>
      <c r="G86" s="15" t="s">
        <v>198</v>
      </c>
      <c r="H86" s="14" t="s">
        <v>218</v>
      </c>
      <c r="I86" s="10">
        <v>0</v>
      </c>
      <c r="J86" s="11">
        <v>440000</v>
      </c>
      <c r="K86" s="12">
        <f t="shared" si="1"/>
        <v>0</v>
      </c>
      <c r="L86" s="8"/>
      <c r="M86" s="5"/>
    </row>
    <row r="87" spans="1:13" ht="30" customHeight="1" x14ac:dyDescent="0.3">
      <c r="A87" s="5"/>
      <c r="B87" s="7"/>
      <c r="C87" s="13">
        <v>77</v>
      </c>
      <c r="D87" s="14" t="s">
        <v>105</v>
      </c>
      <c r="E87" s="14" t="s">
        <v>122</v>
      </c>
      <c r="F87" s="14"/>
      <c r="G87" s="15" t="s">
        <v>199</v>
      </c>
      <c r="H87" s="14" t="s">
        <v>218</v>
      </c>
      <c r="I87" s="10">
        <v>0</v>
      </c>
      <c r="J87" s="11">
        <v>573333</v>
      </c>
      <c r="K87" s="12">
        <f t="shared" si="1"/>
        <v>0</v>
      </c>
      <c r="L87" s="8"/>
      <c r="M87" s="5"/>
    </row>
    <row r="88" spans="1:13" ht="30" customHeight="1" x14ac:dyDescent="0.3">
      <c r="A88" s="5"/>
      <c r="B88" s="7"/>
      <c r="C88" s="13">
        <v>78</v>
      </c>
      <c r="D88" s="14" t="s">
        <v>106</v>
      </c>
      <c r="E88" s="14" t="s">
        <v>122</v>
      </c>
      <c r="F88" s="14"/>
      <c r="G88" s="15" t="s">
        <v>200</v>
      </c>
      <c r="H88" s="14" t="s">
        <v>218</v>
      </c>
      <c r="I88" s="10">
        <v>66</v>
      </c>
      <c r="J88" s="11">
        <v>145000</v>
      </c>
      <c r="K88" s="12">
        <f t="shared" si="1"/>
        <v>9570000</v>
      </c>
      <c r="L88" s="8"/>
      <c r="M88" s="5"/>
    </row>
    <row r="89" spans="1:13" ht="30" customHeight="1" x14ac:dyDescent="0.3">
      <c r="A89" s="5"/>
      <c r="B89" s="7"/>
      <c r="C89" s="13">
        <v>79</v>
      </c>
      <c r="D89" s="14" t="s">
        <v>107</v>
      </c>
      <c r="E89" s="14" t="s">
        <v>122</v>
      </c>
      <c r="F89" s="14"/>
      <c r="G89" s="15" t="s">
        <v>201</v>
      </c>
      <c r="H89" s="14" t="s">
        <v>218</v>
      </c>
      <c r="I89" s="10">
        <v>0</v>
      </c>
      <c r="J89" s="11">
        <v>338333</v>
      </c>
      <c r="K89" s="12">
        <f t="shared" si="1"/>
        <v>0</v>
      </c>
      <c r="L89" s="8"/>
      <c r="M89" s="5"/>
    </row>
    <row r="90" spans="1:13" ht="30" customHeight="1" x14ac:dyDescent="0.3">
      <c r="A90" s="5"/>
      <c r="B90" s="7"/>
      <c r="C90" s="13">
        <v>80</v>
      </c>
      <c r="D90" s="14" t="s">
        <v>108</v>
      </c>
      <c r="E90" s="14" t="s">
        <v>122</v>
      </c>
      <c r="F90" s="14"/>
      <c r="G90" s="15" t="s">
        <v>202</v>
      </c>
      <c r="H90" s="14" t="s">
        <v>218</v>
      </c>
      <c r="I90" s="10">
        <v>35</v>
      </c>
      <c r="J90" s="11">
        <v>98169</v>
      </c>
      <c r="K90" s="12">
        <f t="shared" si="1"/>
        <v>3435915</v>
      </c>
      <c r="L90" s="8"/>
      <c r="M90" s="5"/>
    </row>
    <row r="91" spans="1:13" ht="30" customHeight="1" x14ac:dyDescent="0.3">
      <c r="A91" s="5"/>
      <c r="B91" s="7"/>
      <c r="C91" s="13">
        <v>81</v>
      </c>
      <c r="D91" s="14" t="s">
        <v>109</v>
      </c>
      <c r="E91" s="14" t="s">
        <v>122</v>
      </c>
      <c r="F91" s="14"/>
      <c r="G91" s="15" t="s">
        <v>203</v>
      </c>
      <c r="H91" s="14" t="s">
        <v>218</v>
      </c>
      <c r="I91" s="10">
        <v>3040</v>
      </c>
      <c r="J91" s="11">
        <v>22000</v>
      </c>
      <c r="K91" s="12">
        <f t="shared" si="1"/>
        <v>66880000</v>
      </c>
      <c r="L91" s="8"/>
      <c r="M91" s="5"/>
    </row>
    <row r="92" spans="1:13" ht="30" customHeight="1" x14ac:dyDescent="0.3">
      <c r="A92" s="5"/>
      <c r="B92" s="7"/>
      <c r="C92" s="13">
        <v>82</v>
      </c>
      <c r="D92" s="14" t="s">
        <v>110</v>
      </c>
      <c r="E92" s="14" t="s">
        <v>122</v>
      </c>
      <c r="F92" s="14"/>
      <c r="G92" s="15" t="s">
        <v>204</v>
      </c>
      <c r="H92" s="14" t="s">
        <v>216</v>
      </c>
      <c r="I92" s="10">
        <v>0</v>
      </c>
      <c r="J92" s="11">
        <v>64667</v>
      </c>
      <c r="K92" s="12">
        <f t="shared" si="1"/>
        <v>0</v>
      </c>
      <c r="L92" s="8"/>
      <c r="M92" s="5"/>
    </row>
    <row r="93" spans="1:13" ht="30" customHeight="1" x14ac:dyDescent="0.3">
      <c r="A93" s="5"/>
      <c r="B93" s="7"/>
      <c r="C93" s="13">
        <v>83</v>
      </c>
      <c r="D93" s="14" t="s">
        <v>111</v>
      </c>
      <c r="E93" s="14" t="s">
        <v>122</v>
      </c>
      <c r="F93" s="14"/>
      <c r="G93" s="15" t="s">
        <v>205</v>
      </c>
      <c r="H93" s="14" t="s">
        <v>217</v>
      </c>
      <c r="I93" s="10">
        <v>42.3</v>
      </c>
      <c r="J93" s="11">
        <v>3067</v>
      </c>
      <c r="K93" s="12">
        <f t="shared" si="1"/>
        <v>129734.09999999999</v>
      </c>
      <c r="L93" s="8"/>
      <c r="M93" s="5"/>
    </row>
    <row r="94" spans="1:13" ht="30" customHeight="1" x14ac:dyDescent="0.3">
      <c r="A94" s="5"/>
      <c r="B94" s="7"/>
      <c r="C94" s="13">
        <v>84</v>
      </c>
      <c r="D94" s="14" t="s">
        <v>112</v>
      </c>
      <c r="E94" s="14" t="s">
        <v>122</v>
      </c>
      <c r="F94" s="14"/>
      <c r="G94" s="15" t="s">
        <v>206</v>
      </c>
      <c r="H94" s="14" t="s">
        <v>216</v>
      </c>
      <c r="I94" s="10">
        <v>277.79000000000002</v>
      </c>
      <c r="J94" s="11">
        <v>64667</v>
      </c>
      <c r="K94" s="12">
        <f t="shared" si="1"/>
        <v>17963845.93</v>
      </c>
      <c r="L94" s="8"/>
      <c r="M94" s="5"/>
    </row>
    <row r="95" spans="1:13" ht="30" customHeight="1" x14ac:dyDescent="0.3">
      <c r="A95" s="5"/>
      <c r="B95" s="7"/>
      <c r="C95" s="13">
        <v>85</v>
      </c>
      <c r="D95" s="14" t="s">
        <v>113</v>
      </c>
      <c r="E95" s="14" t="s">
        <v>122</v>
      </c>
      <c r="F95" s="14"/>
      <c r="G95" s="15" t="s">
        <v>207</v>
      </c>
      <c r="H95" s="14" t="s">
        <v>218</v>
      </c>
      <c r="I95" s="10">
        <v>0</v>
      </c>
      <c r="J95" s="11">
        <v>386667</v>
      </c>
      <c r="K95" s="12">
        <f t="shared" si="1"/>
        <v>0</v>
      </c>
      <c r="L95" s="8"/>
      <c r="M95" s="5"/>
    </row>
    <row r="96" spans="1:13" ht="30" customHeight="1" x14ac:dyDescent="0.3">
      <c r="A96" s="5"/>
      <c r="B96" s="7"/>
      <c r="C96" s="13">
        <v>86</v>
      </c>
      <c r="D96" s="14" t="s">
        <v>114</v>
      </c>
      <c r="E96" s="14" t="s">
        <v>122</v>
      </c>
      <c r="F96" s="14"/>
      <c r="G96" s="15" t="s">
        <v>208</v>
      </c>
      <c r="H96" s="14" t="s">
        <v>216</v>
      </c>
      <c r="I96" s="10">
        <v>0</v>
      </c>
      <c r="J96" s="11">
        <v>400349</v>
      </c>
      <c r="K96" s="12">
        <f t="shared" si="1"/>
        <v>0</v>
      </c>
      <c r="L96" s="8"/>
      <c r="M96" s="5"/>
    </row>
    <row r="97" spans="1:13" ht="30" customHeight="1" x14ac:dyDescent="0.3">
      <c r="A97" s="5"/>
      <c r="B97" s="7"/>
      <c r="C97" s="13">
        <v>87</v>
      </c>
      <c r="D97" s="14" t="s">
        <v>115</v>
      </c>
      <c r="E97" s="14" t="s">
        <v>122</v>
      </c>
      <c r="F97" s="14"/>
      <c r="G97" s="15" t="s">
        <v>209</v>
      </c>
      <c r="H97" s="14" t="s">
        <v>218</v>
      </c>
      <c r="I97" s="10">
        <v>0</v>
      </c>
      <c r="J97" s="11">
        <v>256667</v>
      </c>
      <c r="K97" s="12">
        <f t="shared" si="1"/>
        <v>0</v>
      </c>
      <c r="L97" s="8"/>
      <c r="M97" s="5"/>
    </row>
    <row r="98" spans="1:13" ht="30" customHeight="1" x14ac:dyDescent="0.3">
      <c r="A98" s="5"/>
      <c r="B98" s="7"/>
      <c r="C98" s="13">
        <v>88</v>
      </c>
      <c r="D98" s="14" t="s">
        <v>116</v>
      </c>
      <c r="E98" s="14" t="s">
        <v>122</v>
      </c>
      <c r="F98" s="14"/>
      <c r="G98" s="15" t="s">
        <v>210</v>
      </c>
      <c r="H98" s="14" t="s">
        <v>216</v>
      </c>
      <c r="I98" s="10">
        <v>0</v>
      </c>
      <c r="J98" s="11">
        <v>403333</v>
      </c>
      <c r="K98" s="12">
        <f t="shared" si="1"/>
        <v>0</v>
      </c>
      <c r="L98" s="8"/>
      <c r="M98" s="5"/>
    </row>
    <row r="99" spans="1:13" ht="30" customHeight="1" x14ac:dyDescent="0.3">
      <c r="A99" s="5"/>
      <c r="B99" s="7"/>
      <c r="C99" s="13">
        <v>89</v>
      </c>
      <c r="D99" s="14" t="s">
        <v>117</v>
      </c>
      <c r="E99" s="14" t="s">
        <v>122</v>
      </c>
      <c r="F99" s="14"/>
      <c r="G99" s="15" t="s">
        <v>211</v>
      </c>
      <c r="H99" s="14" t="s">
        <v>216</v>
      </c>
      <c r="I99" s="10">
        <v>0</v>
      </c>
      <c r="J99" s="11">
        <v>73333</v>
      </c>
      <c r="K99" s="12">
        <f t="shared" si="1"/>
        <v>0</v>
      </c>
      <c r="L99" s="8"/>
      <c r="M99" s="5"/>
    </row>
    <row r="100" spans="1:13" ht="30" customHeight="1" x14ac:dyDescent="0.3">
      <c r="A100" s="5"/>
      <c r="B100" s="7"/>
      <c r="C100" s="13">
        <v>90</v>
      </c>
      <c r="D100" s="14" t="s">
        <v>118</v>
      </c>
      <c r="E100" s="14" t="s">
        <v>122</v>
      </c>
      <c r="F100" s="14"/>
      <c r="G100" s="15" t="s">
        <v>212</v>
      </c>
      <c r="H100" s="14" t="s">
        <v>217</v>
      </c>
      <c r="I100" s="10">
        <v>1.3</v>
      </c>
      <c r="J100" s="11">
        <v>1216667</v>
      </c>
      <c r="K100" s="12">
        <f t="shared" si="1"/>
        <v>1581667.1</v>
      </c>
      <c r="L100" s="8"/>
      <c r="M100" s="5"/>
    </row>
    <row r="101" spans="1:13" ht="30" customHeight="1" x14ac:dyDescent="0.3">
      <c r="A101" s="5"/>
      <c r="B101" s="7"/>
      <c r="C101" s="13">
        <v>91</v>
      </c>
      <c r="D101" s="14" t="s">
        <v>119</v>
      </c>
      <c r="E101" s="14" t="s">
        <v>122</v>
      </c>
      <c r="F101" s="14"/>
      <c r="G101" s="15" t="s">
        <v>213</v>
      </c>
      <c r="H101" s="14" t="s">
        <v>217</v>
      </c>
      <c r="I101" s="10">
        <v>0</v>
      </c>
      <c r="J101" s="11">
        <v>186667</v>
      </c>
      <c r="K101" s="12">
        <f t="shared" si="1"/>
        <v>0</v>
      </c>
      <c r="L101" s="8"/>
      <c r="M101" s="5"/>
    </row>
    <row r="102" spans="1:13" ht="30" customHeight="1" x14ac:dyDescent="0.3">
      <c r="A102" s="5"/>
      <c r="B102" s="7"/>
      <c r="C102" s="13">
        <v>92</v>
      </c>
      <c r="D102" s="14" t="s">
        <v>120</v>
      </c>
      <c r="E102" s="14" t="s">
        <v>122</v>
      </c>
      <c r="F102" s="14"/>
      <c r="G102" s="15" t="s">
        <v>214</v>
      </c>
      <c r="H102" s="14" t="s">
        <v>216</v>
      </c>
      <c r="I102" s="10">
        <v>0</v>
      </c>
      <c r="J102" s="11">
        <v>68000</v>
      </c>
      <c r="K102" s="12">
        <f t="shared" si="1"/>
        <v>0</v>
      </c>
      <c r="L102" s="8"/>
      <c r="M102" s="5"/>
    </row>
    <row r="103" spans="1:13" ht="30" customHeight="1" thickBot="1" x14ac:dyDescent="0.35">
      <c r="A103" s="5"/>
      <c r="B103" s="7"/>
      <c r="C103" s="13">
        <v>93</v>
      </c>
      <c r="D103" s="14" t="s">
        <v>121</v>
      </c>
      <c r="E103" s="14" t="s">
        <v>122</v>
      </c>
      <c r="F103" s="14"/>
      <c r="G103" s="15" t="s">
        <v>215</v>
      </c>
      <c r="H103" s="14" t="s">
        <v>216</v>
      </c>
      <c r="I103" s="10">
        <v>0</v>
      </c>
      <c r="J103" s="11">
        <v>48333</v>
      </c>
      <c r="K103" s="12">
        <f t="shared" si="1"/>
        <v>0</v>
      </c>
      <c r="L103" s="8"/>
      <c r="M103" s="5"/>
    </row>
    <row r="104" spans="1:13" s="3" customFormat="1" ht="30" customHeight="1" thickBot="1" x14ac:dyDescent="0.35">
      <c r="A104" s="16"/>
      <c r="B104" s="17"/>
      <c r="C104" s="79" t="s">
        <v>15</v>
      </c>
      <c r="D104" s="80"/>
      <c r="E104" s="80"/>
      <c r="F104" s="80"/>
      <c r="G104" s="80"/>
      <c r="H104" s="80"/>
      <c r="I104" s="80"/>
      <c r="J104" s="81"/>
      <c r="K104" s="18">
        <f>SUM(K11:K103)</f>
        <v>484224563.82805008</v>
      </c>
      <c r="L104" s="19"/>
      <c r="M104" s="16"/>
    </row>
    <row r="105" spans="1:13" s="3" customFormat="1" ht="16.2" thickBot="1" x14ac:dyDescent="0.35">
      <c r="A105" s="16"/>
      <c r="B105" s="17"/>
      <c r="C105" s="35"/>
      <c r="D105" s="35"/>
      <c r="E105" s="35"/>
      <c r="F105" s="35"/>
      <c r="G105" s="35"/>
      <c r="H105" s="35"/>
      <c r="I105" s="35"/>
      <c r="J105" s="35"/>
      <c r="K105" s="36"/>
      <c r="L105" s="19"/>
      <c r="M105" s="16"/>
    </row>
    <row r="106" spans="1:13" s="3" customFormat="1" ht="30" customHeight="1" x14ac:dyDescent="0.3">
      <c r="A106" s="16"/>
      <c r="B106" s="17"/>
      <c r="C106" s="37"/>
      <c r="D106" s="38"/>
      <c r="E106" s="37"/>
      <c r="F106" s="37"/>
      <c r="G106" s="62" t="s">
        <v>219</v>
      </c>
      <c r="H106" s="63"/>
      <c r="I106" s="63"/>
      <c r="J106" s="64"/>
      <c r="K106" s="23">
        <f>K104</f>
        <v>484224563.82805008</v>
      </c>
      <c r="L106" s="19"/>
      <c r="M106" s="16"/>
    </row>
    <row r="107" spans="1:13" s="3" customFormat="1" ht="30" customHeight="1" x14ac:dyDescent="0.3">
      <c r="A107" s="16"/>
      <c r="B107" s="17"/>
      <c r="C107" s="37"/>
      <c r="D107" s="38"/>
      <c r="E107" s="37"/>
      <c r="F107" s="37"/>
      <c r="G107" s="100" t="s">
        <v>220</v>
      </c>
      <c r="H107" s="101"/>
      <c r="I107" s="106"/>
      <c r="J107" s="24" t="s">
        <v>222</v>
      </c>
      <c r="K107" s="25">
        <f>K104*K114</f>
        <v>92002667.127329513</v>
      </c>
      <c r="L107" s="19"/>
      <c r="M107" s="16"/>
    </row>
    <row r="108" spans="1:13" s="3" customFormat="1" ht="30" customHeight="1" x14ac:dyDescent="0.3">
      <c r="A108" s="16"/>
      <c r="B108" s="17"/>
      <c r="C108" s="37"/>
      <c r="D108" s="39"/>
      <c r="E108" s="39"/>
      <c r="F108" s="39"/>
      <c r="G108" s="102"/>
      <c r="H108" s="103"/>
      <c r="I108" s="107"/>
      <c r="J108" s="24" t="s">
        <v>223</v>
      </c>
      <c r="K108" s="25">
        <f>K104*K115</f>
        <v>4842245.6382805007</v>
      </c>
      <c r="L108" s="19"/>
      <c r="M108" s="16"/>
    </row>
    <row r="109" spans="1:13" s="3" customFormat="1" ht="30" customHeight="1" thickBot="1" x14ac:dyDescent="0.35">
      <c r="A109" s="16"/>
      <c r="B109" s="17"/>
      <c r="C109" s="37"/>
      <c r="D109" s="39"/>
      <c r="E109" s="39"/>
      <c r="F109" s="39"/>
      <c r="G109" s="104"/>
      <c r="H109" s="105"/>
      <c r="I109" s="108"/>
      <c r="J109" s="24" t="s">
        <v>224</v>
      </c>
      <c r="K109" s="25">
        <f>K104*K116</f>
        <v>24211228.191402506</v>
      </c>
      <c r="L109" s="19"/>
      <c r="M109" s="16"/>
    </row>
    <row r="110" spans="1:13" s="3" customFormat="1" ht="30" customHeight="1" thickBot="1" x14ac:dyDescent="0.35">
      <c r="A110" s="16"/>
      <c r="B110" s="17"/>
      <c r="C110" s="37"/>
      <c r="D110" s="38"/>
      <c r="E110" s="37"/>
      <c r="F110" s="37"/>
      <c r="G110" s="26" t="s">
        <v>16</v>
      </c>
      <c r="H110" s="27"/>
      <c r="I110" s="28"/>
      <c r="J110" s="29"/>
      <c r="K110" s="18">
        <f>SUM(K106:K109)</f>
        <v>605280704.78506267</v>
      </c>
      <c r="L110" s="19"/>
      <c r="M110" s="16"/>
    </row>
    <row r="111" spans="1:13" s="3" customFormat="1" ht="16.2" thickBot="1" x14ac:dyDescent="0.35">
      <c r="A111" s="16"/>
      <c r="B111" s="17"/>
      <c r="C111" s="37"/>
      <c r="D111" s="38"/>
      <c r="E111" s="38"/>
      <c r="F111" s="38"/>
      <c r="G111" s="37"/>
      <c r="H111" s="37"/>
      <c r="I111" s="40"/>
      <c r="J111" s="41"/>
      <c r="K111" s="42"/>
      <c r="L111" s="19"/>
      <c r="M111" s="16"/>
    </row>
    <row r="112" spans="1:13" s="3" customFormat="1" ht="15.6" x14ac:dyDescent="0.3">
      <c r="A112" s="16"/>
      <c r="B112" s="17"/>
      <c r="C112" s="20"/>
      <c r="D112" s="89"/>
      <c r="E112" s="89"/>
      <c r="F112" s="89"/>
      <c r="G112" s="89"/>
      <c r="H112" s="89"/>
      <c r="I112" s="89"/>
      <c r="J112" s="89"/>
      <c r="K112" s="90"/>
      <c r="L112" s="21"/>
      <c r="M112" s="16"/>
    </row>
    <row r="113" spans="1:13" s="3" customFormat="1" ht="46.5" customHeight="1" x14ac:dyDescent="0.3">
      <c r="A113" s="16"/>
      <c r="B113" s="17"/>
      <c r="C113" s="74" t="s">
        <v>17</v>
      </c>
      <c r="D113" s="75"/>
      <c r="E113" s="75"/>
      <c r="F113" s="75"/>
      <c r="G113" s="75"/>
      <c r="H113" s="88" t="s">
        <v>8</v>
      </c>
      <c r="I113" s="88"/>
      <c r="J113" s="88"/>
      <c r="K113" s="31" t="s">
        <v>18</v>
      </c>
      <c r="L113" s="22"/>
      <c r="M113" s="16"/>
    </row>
    <row r="114" spans="1:13" s="3" customFormat="1" ht="32.25" customHeight="1" x14ac:dyDescent="0.3">
      <c r="A114" s="16"/>
      <c r="B114" s="17"/>
      <c r="C114" s="74" t="s">
        <v>19</v>
      </c>
      <c r="D114" s="75"/>
      <c r="E114" s="75"/>
      <c r="F114" s="75"/>
      <c r="G114" s="75"/>
      <c r="H114" s="87" t="s">
        <v>20</v>
      </c>
      <c r="I114" s="87"/>
      <c r="J114" s="32" t="s">
        <v>21</v>
      </c>
      <c r="K114" s="30">
        <v>0.19</v>
      </c>
      <c r="L114" s="22"/>
      <c r="M114" s="16"/>
    </row>
    <row r="115" spans="1:13" s="3" customFormat="1" ht="27" customHeight="1" x14ac:dyDescent="0.3">
      <c r="A115" s="16"/>
      <c r="B115" s="17"/>
      <c r="C115" s="74" t="s">
        <v>22</v>
      </c>
      <c r="D115" s="75"/>
      <c r="E115" s="75"/>
      <c r="F115" s="75"/>
      <c r="G115" s="75"/>
      <c r="H115" s="84" t="s">
        <v>221</v>
      </c>
      <c r="I115" s="85"/>
      <c r="J115" s="32" t="s">
        <v>23</v>
      </c>
      <c r="K115" s="30">
        <v>0.01</v>
      </c>
      <c r="L115" s="22"/>
      <c r="M115" s="16"/>
    </row>
    <row r="116" spans="1:13" s="4" customFormat="1" ht="27" customHeight="1" x14ac:dyDescent="0.3">
      <c r="A116" s="16"/>
      <c r="B116" s="17"/>
      <c r="C116" s="91"/>
      <c r="D116" s="92"/>
      <c r="E116" s="92"/>
      <c r="F116" s="92"/>
      <c r="G116" s="93"/>
      <c r="H116" s="86" t="s">
        <v>27</v>
      </c>
      <c r="I116" s="87"/>
      <c r="J116" s="32" t="s">
        <v>24</v>
      </c>
      <c r="K116" s="30">
        <v>0.05</v>
      </c>
      <c r="L116" s="19"/>
      <c r="M116" s="16"/>
    </row>
    <row r="117" spans="1:13" ht="27" customHeight="1" x14ac:dyDescent="0.3">
      <c r="A117" s="5"/>
      <c r="B117" s="7"/>
      <c r="C117" s="94"/>
      <c r="D117" s="95"/>
      <c r="E117" s="95"/>
      <c r="F117" s="95"/>
      <c r="G117" s="96"/>
      <c r="H117" s="87" t="s">
        <v>25</v>
      </c>
      <c r="I117" s="87"/>
      <c r="J117" s="32" t="s">
        <v>26</v>
      </c>
      <c r="K117" s="30">
        <f>SUM(K114:K116)</f>
        <v>0.25</v>
      </c>
      <c r="L117" s="8"/>
      <c r="M117" s="5"/>
    </row>
    <row r="118" spans="1:13" ht="47.25" customHeight="1" thickBot="1" x14ac:dyDescent="0.35">
      <c r="A118" s="5"/>
      <c r="B118" s="7"/>
      <c r="C118" s="97"/>
      <c r="D118" s="98"/>
      <c r="E118" s="98"/>
      <c r="F118" s="98"/>
      <c r="G118" s="99"/>
      <c r="H118" s="82"/>
      <c r="I118" s="82"/>
      <c r="J118" s="82"/>
      <c r="K118" s="83"/>
      <c r="L118" s="8"/>
      <c r="M118" s="5"/>
    </row>
    <row r="119" spans="1:13" ht="16.2" thickBot="1" x14ac:dyDescent="0.35">
      <c r="A119" s="5"/>
      <c r="B119" s="43"/>
      <c r="C119" s="44"/>
      <c r="D119" s="44"/>
      <c r="E119" s="45"/>
      <c r="F119" s="44"/>
      <c r="G119" s="46"/>
      <c r="H119" s="44"/>
      <c r="I119" s="44"/>
      <c r="J119" s="44"/>
      <c r="K119" s="44"/>
      <c r="L119" s="47"/>
      <c r="M119" s="5"/>
    </row>
    <row r="120" spans="1:13" ht="16.2" thickTop="1" x14ac:dyDescent="0.3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</row>
  </sheetData>
  <mergeCells count="27">
    <mergeCell ref="C114:G114"/>
    <mergeCell ref="C8:K8"/>
    <mergeCell ref="C104:J104"/>
    <mergeCell ref="H118:K118"/>
    <mergeCell ref="C115:G115"/>
    <mergeCell ref="H115:I115"/>
    <mergeCell ref="H116:I116"/>
    <mergeCell ref="H117:I117"/>
    <mergeCell ref="C113:G113"/>
    <mergeCell ref="H113:J113"/>
    <mergeCell ref="H114:I114"/>
    <mergeCell ref="D112:K112"/>
    <mergeCell ref="C116:G118"/>
    <mergeCell ref="G106:J106"/>
    <mergeCell ref="G107:I109"/>
    <mergeCell ref="C6:K6"/>
    <mergeCell ref="C3:F3"/>
    <mergeCell ref="B2:L2"/>
    <mergeCell ref="C7:K7"/>
    <mergeCell ref="I9:I10"/>
    <mergeCell ref="J9:J10"/>
    <mergeCell ref="K9:K10"/>
    <mergeCell ref="C9:C10"/>
    <mergeCell ref="D9:D10"/>
    <mergeCell ref="G9:G10"/>
    <mergeCell ref="H9:H10"/>
    <mergeCell ref="E9:F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8E07-02BB-497B-8868-DBFCEDD16CCE}">
  <dimension ref="A1:O120"/>
  <sheetViews>
    <sheetView showGridLines="0" tabSelected="1" view="pageBreakPreview" topLeftCell="A96" zoomScale="55" zoomScaleNormal="55" zoomScaleSheetLayoutView="55" zoomScalePageLayoutView="70" workbookViewId="0">
      <selection activeCell="K117" sqref="K117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1" customWidth="1"/>
    <col min="4" max="4" width="14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4.44140625" style="1" customWidth="1"/>
    <col min="14" max="14" width="11.44140625" style="1"/>
    <col min="15" max="15" width="20.33203125" style="1" customWidth="1"/>
    <col min="16" max="16384" width="11.44140625" style="1"/>
  </cols>
  <sheetData>
    <row r="1" spans="1:13" ht="16.2" thickBot="1" x14ac:dyDescent="0.35">
      <c r="A1" s="5"/>
      <c r="B1" s="33"/>
      <c r="C1" s="34"/>
      <c r="D1" s="33"/>
      <c r="E1" s="34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57"/>
      <c r="C2" s="58"/>
      <c r="D2" s="58"/>
      <c r="E2" s="58"/>
      <c r="F2" s="58"/>
      <c r="G2" s="58"/>
      <c r="H2" s="58"/>
      <c r="I2" s="58"/>
      <c r="J2" s="58"/>
      <c r="K2" s="58"/>
      <c r="L2" s="59"/>
      <c r="M2" s="5"/>
    </row>
    <row r="3" spans="1:13" ht="30.75" customHeight="1" x14ac:dyDescent="0.3">
      <c r="A3" s="5"/>
      <c r="B3" s="7"/>
      <c r="C3" s="54" t="s">
        <v>28</v>
      </c>
      <c r="D3" s="55"/>
      <c r="E3" s="55"/>
      <c r="F3" s="56"/>
      <c r="G3" s="5"/>
      <c r="H3" s="5"/>
      <c r="I3" s="5"/>
      <c r="J3" s="5"/>
      <c r="K3" s="5"/>
      <c r="L3" s="8"/>
      <c r="M3" s="5"/>
    </row>
    <row r="4" spans="1:13" ht="15.6" x14ac:dyDescent="0.3">
      <c r="A4" s="5"/>
      <c r="B4" s="7"/>
      <c r="C4" s="48" t="s">
        <v>0</v>
      </c>
      <c r="D4" s="50" t="s">
        <v>1</v>
      </c>
      <c r="E4" s="48" t="s">
        <v>2</v>
      </c>
      <c r="F4" s="50">
        <v>2</v>
      </c>
      <c r="G4" s="5"/>
      <c r="H4" s="5"/>
      <c r="I4" s="5"/>
      <c r="J4" s="5"/>
      <c r="K4" s="5"/>
      <c r="L4" s="8"/>
      <c r="M4" s="5"/>
    </row>
    <row r="5" spans="1:13" ht="16.2" thickBot="1" x14ac:dyDescent="0.35">
      <c r="A5" s="5"/>
      <c r="B5" s="7"/>
      <c r="C5" s="33"/>
      <c r="D5" s="34"/>
      <c r="E5" s="33"/>
      <c r="F5" s="34"/>
      <c r="G5" s="5"/>
      <c r="H5" s="5"/>
      <c r="I5" s="5"/>
      <c r="J5" s="5"/>
      <c r="K5" s="5"/>
      <c r="L5" s="8"/>
      <c r="M5" s="5"/>
    </row>
    <row r="6" spans="1:13" ht="31.5" customHeight="1" thickTop="1" x14ac:dyDescent="0.3">
      <c r="A6" s="5"/>
      <c r="B6" s="7"/>
      <c r="C6" s="51" t="s">
        <v>3</v>
      </c>
      <c r="D6" s="52"/>
      <c r="E6" s="52"/>
      <c r="F6" s="52"/>
      <c r="G6" s="52"/>
      <c r="H6" s="52"/>
      <c r="I6" s="52"/>
      <c r="J6" s="52"/>
      <c r="K6" s="53"/>
      <c r="L6" s="8"/>
      <c r="M6" s="5"/>
    </row>
    <row r="7" spans="1:13" ht="15.6" x14ac:dyDescent="0.3">
      <c r="A7" s="5"/>
      <c r="B7" s="49"/>
      <c r="C7" s="60" t="s">
        <v>4</v>
      </c>
      <c r="D7" s="60"/>
      <c r="E7" s="60"/>
      <c r="F7" s="60"/>
      <c r="G7" s="60"/>
      <c r="H7" s="60"/>
      <c r="I7" s="60"/>
      <c r="J7" s="60"/>
      <c r="K7" s="61"/>
      <c r="L7" s="8"/>
      <c r="M7" s="5"/>
    </row>
    <row r="8" spans="1:13" ht="30" customHeight="1" thickBot="1" x14ac:dyDescent="0.35">
      <c r="A8" s="5"/>
      <c r="B8" s="7"/>
      <c r="C8" s="76"/>
      <c r="D8" s="77"/>
      <c r="E8" s="77"/>
      <c r="F8" s="77"/>
      <c r="G8" s="77"/>
      <c r="H8" s="77"/>
      <c r="I8" s="77"/>
      <c r="J8" s="77"/>
      <c r="K8" s="78"/>
      <c r="L8" s="8"/>
      <c r="M8" s="5"/>
    </row>
    <row r="9" spans="1:13" ht="30" customHeight="1" x14ac:dyDescent="0.3">
      <c r="A9" s="5"/>
      <c r="B9" s="7"/>
      <c r="C9" s="71" t="s">
        <v>5</v>
      </c>
      <c r="D9" s="65" t="s">
        <v>6</v>
      </c>
      <c r="E9" s="73" t="s">
        <v>7</v>
      </c>
      <c r="F9" s="73"/>
      <c r="G9" s="71" t="s">
        <v>8</v>
      </c>
      <c r="H9" s="65" t="s">
        <v>9</v>
      </c>
      <c r="I9" s="65" t="s">
        <v>10</v>
      </c>
      <c r="J9" s="67" t="s">
        <v>11</v>
      </c>
      <c r="K9" s="69" t="s">
        <v>12</v>
      </c>
      <c r="L9" s="8"/>
      <c r="M9" s="5"/>
    </row>
    <row r="10" spans="1:13" ht="30" customHeight="1" thickBot="1" x14ac:dyDescent="0.35">
      <c r="A10" s="5"/>
      <c r="B10" s="7"/>
      <c r="C10" s="72"/>
      <c r="D10" s="66"/>
      <c r="E10" s="9" t="s">
        <v>13</v>
      </c>
      <c r="F10" s="9" t="s">
        <v>14</v>
      </c>
      <c r="G10" s="72"/>
      <c r="H10" s="66"/>
      <c r="I10" s="66"/>
      <c r="J10" s="68"/>
      <c r="K10" s="70"/>
      <c r="L10" s="8"/>
      <c r="M10" s="5"/>
    </row>
    <row r="11" spans="1:13" ht="30" customHeight="1" x14ac:dyDescent="0.3">
      <c r="A11" s="5"/>
      <c r="B11" s="7"/>
      <c r="C11" s="13">
        <v>1</v>
      </c>
      <c r="D11" s="14" t="s">
        <v>29</v>
      </c>
      <c r="E11" s="14" t="s">
        <v>122</v>
      </c>
      <c r="F11" s="14"/>
      <c r="G11" s="15" t="s">
        <v>123</v>
      </c>
      <c r="H11" s="14" t="s">
        <v>216</v>
      </c>
      <c r="I11" s="10">
        <v>147.19300000000001</v>
      </c>
      <c r="J11" s="11"/>
      <c r="K11" s="12">
        <f>I11*J11</f>
        <v>0</v>
      </c>
      <c r="L11" s="8"/>
      <c r="M11" s="5"/>
    </row>
    <row r="12" spans="1:13" ht="30" customHeight="1" x14ac:dyDescent="0.3">
      <c r="A12" s="5"/>
      <c r="B12" s="7"/>
      <c r="C12" s="13">
        <v>2</v>
      </c>
      <c r="D12" s="14" t="s">
        <v>30</v>
      </c>
      <c r="E12" s="14" t="s">
        <v>122</v>
      </c>
      <c r="F12" s="14"/>
      <c r="G12" s="15" t="s">
        <v>124</v>
      </c>
      <c r="H12" s="14" t="s">
        <v>216</v>
      </c>
      <c r="I12" s="10">
        <v>0</v>
      </c>
      <c r="J12" s="11"/>
      <c r="K12" s="12">
        <f t="shared" ref="K12:K75" si="0">I12*J12</f>
        <v>0</v>
      </c>
      <c r="L12" s="8"/>
      <c r="M12" s="5"/>
    </row>
    <row r="13" spans="1:13" ht="30" customHeight="1" x14ac:dyDescent="0.3">
      <c r="A13" s="5"/>
      <c r="B13" s="7"/>
      <c r="C13" s="13">
        <v>3</v>
      </c>
      <c r="D13" s="14" t="s">
        <v>31</v>
      </c>
      <c r="E13" s="14" t="s">
        <v>122</v>
      </c>
      <c r="F13" s="14"/>
      <c r="G13" s="15" t="s">
        <v>125</v>
      </c>
      <c r="H13" s="14" t="s">
        <v>217</v>
      </c>
      <c r="I13" s="10">
        <v>0</v>
      </c>
      <c r="J13" s="11"/>
      <c r="K13" s="12">
        <f t="shared" si="0"/>
        <v>0</v>
      </c>
      <c r="L13" s="8"/>
      <c r="M13" s="5"/>
    </row>
    <row r="14" spans="1:13" ht="30" customHeight="1" x14ac:dyDescent="0.3">
      <c r="A14" s="5"/>
      <c r="B14" s="7"/>
      <c r="C14" s="13">
        <v>4</v>
      </c>
      <c r="D14" s="14" t="s">
        <v>32</v>
      </c>
      <c r="E14" s="14" t="s">
        <v>122</v>
      </c>
      <c r="F14" s="14"/>
      <c r="G14" s="15" t="s">
        <v>126</v>
      </c>
      <c r="H14" s="14" t="s">
        <v>217</v>
      </c>
      <c r="I14" s="10">
        <v>416.4</v>
      </c>
      <c r="J14" s="11"/>
      <c r="K14" s="12">
        <f t="shared" si="0"/>
        <v>0</v>
      </c>
      <c r="L14" s="8"/>
      <c r="M14" s="5"/>
    </row>
    <row r="15" spans="1:13" ht="30" customHeight="1" x14ac:dyDescent="0.3">
      <c r="A15" s="5"/>
      <c r="B15" s="7"/>
      <c r="C15" s="13">
        <v>5</v>
      </c>
      <c r="D15" s="14" t="s">
        <v>33</v>
      </c>
      <c r="E15" s="14" t="s">
        <v>122</v>
      </c>
      <c r="F15" s="14"/>
      <c r="G15" s="15" t="s">
        <v>127</v>
      </c>
      <c r="H15" s="14" t="s">
        <v>217</v>
      </c>
      <c r="I15" s="10">
        <v>6386.7300999999998</v>
      </c>
      <c r="J15" s="11"/>
      <c r="K15" s="12">
        <f t="shared" si="0"/>
        <v>0</v>
      </c>
      <c r="L15" s="8"/>
      <c r="M15" s="5"/>
    </row>
    <row r="16" spans="1:13" ht="30" customHeight="1" x14ac:dyDescent="0.3">
      <c r="A16" s="5"/>
      <c r="B16" s="7"/>
      <c r="C16" s="13">
        <v>6</v>
      </c>
      <c r="D16" s="14" t="s">
        <v>34</v>
      </c>
      <c r="E16" s="14" t="s">
        <v>122</v>
      </c>
      <c r="F16" s="14"/>
      <c r="G16" s="15" t="s">
        <v>128</v>
      </c>
      <c r="H16" s="14" t="s">
        <v>216</v>
      </c>
      <c r="I16" s="10">
        <v>1395.2</v>
      </c>
      <c r="J16" s="11"/>
      <c r="K16" s="12">
        <f t="shared" si="0"/>
        <v>0</v>
      </c>
      <c r="L16" s="8"/>
      <c r="M16" s="5"/>
    </row>
    <row r="17" spans="1:13" ht="30" customHeight="1" x14ac:dyDescent="0.3">
      <c r="A17" s="5"/>
      <c r="B17" s="7"/>
      <c r="C17" s="13">
        <v>7</v>
      </c>
      <c r="D17" s="14" t="s">
        <v>35</v>
      </c>
      <c r="E17" s="14" t="s">
        <v>122</v>
      </c>
      <c r="F17" s="14"/>
      <c r="G17" s="15" t="s">
        <v>129</v>
      </c>
      <c r="H17" s="14" t="s">
        <v>217</v>
      </c>
      <c r="I17" s="10">
        <v>0</v>
      </c>
      <c r="J17" s="11"/>
      <c r="K17" s="12">
        <f t="shared" si="0"/>
        <v>0</v>
      </c>
      <c r="L17" s="8"/>
      <c r="M17" s="5"/>
    </row>
    <row r="18" spans="1:13" ht="30" customHeight="1" x14ac:dyDescent="0.3">
      <c r="A18" s="5"/>
      <c r="B18" s="7"/>
      <c r="C18" s="13">
        <v>8</v>
      </c>
      <c r="D18" s="14" t="s">
        <v>36</v>
      </c>
      <c r="E18" s="14" t="s">
        <v>122</v>
      </c>
      <c r="F18" s="14"/>
      <c r="G18" s="15" t="s">
        <v>130</v>
      </c>
      <c r="H18" s="14" t="s">
        <v>217</v>
      </c>
      <c r="I18" s="10">
        <v>0</v>
      </c>
      <c r="J18" s="11"/>
      <c r="K18" s="12">
        <f t="shared" si="0"/>
        <v>0</v>
      </c>
      <c r="L18" s="8"/>
      <c r="M18" s="5"/>
    </row>
    <row r="19" spans="1:13" ht="30" customHeight="1" x14ac:dyDescent="0.3">
      <c r="A19" s="5"/>
      <c r="B19" s="7"/>
      <c r="C19" s="13">
        <v>9</v>
      </c>
      <c r="D19" s="14" t="s">
        <v>37</v>
      </c>
      <c r="E19" s="14" t="s">
        <v>122</v>
      </c>
      <c r="F19" s="14"/>
      <c r="G19" s="15" t="s">
        <v>131</v>
      </c>
      <c r="H19" s="14" t="s">
        <v>217</v>
      </c>
      <c r="I19" s="10">
        <v>0</v>
      </c>
      <c r="J19" s="11"/>
      <c r="K19" s="12">
        <f t="shared" si="0"/>
        <v>0</v>
      </c>
      <c r="L19" s="8"/>
      <c r="M19" s="5"/>
    </row>
    <row r="20" spans="1:13" ht="30" customHeight="1" x14ac:dyDescent="0.3">
      <c r="A20" s="5"/>
      <c r="B20" s="7"/>
      <c r="C20" s="13">
        <v>10</v>
      </c>
      <c r="D20" s="14" t="s">
        <v>38</v>
      </c>
      <c r="E20" s="14" t="s">
        <v>122</v>
      </c>
      <c r="F20" s="14"/>
      <c r="G20" s="15" t="s">
        <v>132</v>
      </c>
      <c r="H20" s="14" t="s">
        <v>217</v>
      </c>
      <c r="I20" s="10">
        <v>0</v>
      </c>
      <c r="J20" s="11"/>
      <c r="K20" s="12">
        <f t="shared" si="0"/>
        <v>0</v>
      </c>
      <c r="L20" s="8"/>
      <c r="M20" s="5"/>
    </row>
    <row r="21" spans="1:13" ht="30" customHeight="1" x14ac:dyDescent="0.3">
      <c r="A21" s="5"/>
      <c r="B21" s="7"/>
      <c r="C21" s="13">
        <v>11</v>
      </c>
      <c r="D21" s="14" t="s">
        <v>39</v>
      </c>
      <c r="E21" s="14" t="s">
        <v>122</v>
      </c>
      <c r="F21" s="14"/>
      <c r="G21" s="15" t="s">
        <v>133</v>
      </c>
      <c r="H21" s="14" t="s">
        <v>217</v>
      </c>
      <c r="I21" s="10">
        <v>0</v>
      </c>
      <c r="J21" s="11"/>
      <c r="K21" s="12">
        <f t="shared" si="0"/>
        <v>0</v>
      </c>
      <c r="L21" s="8"/>
      <c r="M21" s="5"/>
    </row>
    <row r="22" spans="1:13" ht="30" customHeight="1" x14ac:dyDescent="0.3">
      <c r="A22" s="5"/>
      <c r="B22" s="7"/>
      <c r="C22" s="13">
        <v>12</v>
      </c>
      <c r="D22" s="14" t="s">
        <v>40</v>
      </c>
      <c r="E22" s="14" t="s">
        <v>122</v>
      </c>
      <c r="F22" s="14"/>
      <c r="G22" s="15" t="s">
        <v>134</v>
      </c>
      <c r="H22" s="14" t="s">
        <v>217</v>
      </c>
      <c r="I22" s="10">
        <v>0</v>
      </c>
      <c r="J22" s="11"/>
      <c r="K22" s="12">
        <f t="shared" si="0"/>
        <v>0</v>
      </c>
      <c r="L22" s="8"/>
      <c r="M22" s="5"/>
    </row>
    <row r="23" spans="1:13" ht="30" customHeight="1" x14ac:dyDescent="0.3">
      <c r="A23" s="5"/>
      <c r="B23" s="7"/>
      <c r="C23" s="13">
        <v>13</v>
      </c>
      <c r="D23" s="14" t="s">
        <v>41</v>
      </c>
      <c r="E23" s="14" t="s">
        <v>122</v>
      </c>
      <c r="F23" s="14"/>
      <c r="G23" s="15" t="s">
        <v>135</v>
      </c>
      <c r="H23" s="14" t="s">
        <v>217</v>
      </c>
      <c r="I23" s="10">
        <v>0</v>
      </c>
      <c r="J23" s="11"/>
      <c r="K23" s="12">
        <f t="shared" si="0"/>
        <v>0</v>
      </c>
      <c r="L23" s="8"/>
      <c r="M23" s="5"/>
    </row>
    <row r="24" spans="1:13" ht="30" customHeight="1" x14ac:dyDescent="0.3">
      <c r="A24" s="5"/>
      <c r="B24" s="7"/>
      <c r="C24" s="13">
        <v>14</v>
      </c>
      <c r="D24" s="14" t="s">
        <v>42</v>
      </c>
      <c r="E24" s="14" t="s">
        <v>122</v>
      </c>
      <c r="F24" s="14"/>
      <c r="G24" s="15" t="s">
        <v>136</v>
      </c>
      <c r="H24" s="14" t="s">
        <v>217</v>
      </c>
      <c r="I24" s="10">
        <v>0</v>
      </c>
      <c r="J24" s="11"/>
      <c r="K24" s="12">
        <f t="shared" si="0"/>
        <v>0</v>
      </c>
      <c r="L24" s="8"/>
      <c r="M24" s="5"/>
    </row>
    <row r="25" spans="1:13" ht="30" customHeight="1" x14ac:dyDescent="0.3">
      <c r="A25" s="5"/>
      <c r="B25" s="7"/>
      <c r="C25" s="13">
        <v>15</v>
      </c>
      <c r="D25" s="14" t="s">
        <v>43</v>
      </c>
      <c r="E25" s="14" t="s">
        <v>122</v>
      </c>
      <c r="F25" s="14"/>
      <c r="G25" s="15" t="s">
        <v>137</v>
      </c>
      <c r="H25" s="14" t="s">
        <v>217</v>
      </c>
      <c r="I25" s="10">
        <v>0</v>
      </c>
      <c r="J25" s="11"/>
      <c r="K25" s="12">
        <f t="shared" si="0"/>
        <v>0</v>
      </c>
      <c r="L25" s="8"/>
      <c r="M25" s="5"/>
    </row>
    <row r="26" spans="1:13" ht="30" customHeight="1" x14ac:dyDescent="0.3">
      <c r="A26" s="5"/>
      <c r="B26" s="7"/>
      <c r="C26" s="13">
        <v>16</v>
      </c>
      <c r="D26" s="14" t="s">
        <v>44</v>
      </c>
      <c r="E26" s="14" t="s">
        <v>122</v>
      </c>
      <c r="F26" s="14"/>
      <c r="G26" s="15" t="s">
        <v>138</v>
      </c>
      <c r="H26" s="14" t="s">
        <v>217</v>
      </c>
      <c r="I26" s="10">
        <v>0</v>
      </c>
      <c r="J26" s="11"/>
      <c r="K26" s="12">
        <f t="shared" si="0"/>
        <v>0</v>
      </c>
      <c r="L26" s="8"/>
      <c r="M26" s="5"/>
    </row>
    <row r="27" spans="1:13" ht="30" customHeight="1" x14ac:dyDescent="0.3">
      <c r="A27" s="5"/>
      <c r="B27" s="7"/>
      <c r="C27" s="13">
        <v>17</v>
      </c>
      <c r="D27" s="14" t="s">
        <v>45</v>
      </c>
      <c r="E27" s="14" t="s">
        <v>122</v>
      </c>
      <c r="F27" s="14"/>
      <c r="G27" s="15" t="s">
        <v>139</v>
      </c>
      <c r="H27" s="14" t="s">
        <v>217</v>
      </c>
      <c r="I27" s="10">
        <v>0</v>
      </c>
      <c r="J27" s="11"/>
      <c r="K27" s="12">
        <f t="shared" si="0"/>
        <v>0</v>
      </c>
      <c r="L27" s="8"/>
      <c r="M27" s="5"/>
    </row>
    <row r="28" spans="1:13" ht="30" customHeight="1" x14ac:dyDescent="0.3">
      <c r="A28" s="5"/>
      <c r="B28" s="7"/>
      <c r="C28" s="13">
        <v>18</v>
      </c>
      <c r="D28" s="14" t="s">
        <v>46</v>
      </c>
      <c r="E28" s="14" t="s">
        <v>122</v>
      </c>
      <c r="F28" s="14"/>
      <c r="G28" s="15" t="s">
        <v>140</v>
      </c>
      <c r="H28" s="14" t="s">
        <v>217</v>
      </c>
      <c r="I28" s="10">
        <v>0</v>
      </c>
      <c r="J28" s="11"/>
      <c r="K28" s="12">
        <f t="shared" si="0"/>
        <v>0</v>
      </c>
      <c r="L28" s="8"/>
      <c r="M28" s="5"/>
    </row>
    <row r="29" spans="1:13" ht="30" customHeight="1" x14ac:dyDescent="0.3">
      <c r="A29" s="5"/>
      <c r="B29" s="7"/>
      <c r="C29" s="13">
        <v>19</v>
      </c>
      <c r="D29" s="14" t="s">
        <v>47</v>
      </c>
      <c r="E29" s="14" t="s">
        <v>122</v>
      </c>
      <c r="F29" s="14"/>
      <c r="G29" s="15" t="s">
        <v>141</v>
      </c>
      <c r="H29" s="14" t="s">
        <v>217</v>
      </c>
      <c r="I29" s="10">
        <v>0</v>
      </c>
      <c r="J29" s="11"/>
      <c r="K29" s="12">
        <f t="shared" si="0"/>
        <v>0</v>
      </c>
      <c r="L29" s="8"/>
      <c r="M29" s="5"/>
    </row>
    <row r="30" spans="1:13" ht="30" customHeight="1" x14ac:dyDescent="0.3">
      <c r="A30" s="5"/>
      <c r="B30" s="7"/>
      <c r="C30" s="13">
        <v>20</v>
      </c>
      <c r="D30" s="14" t="s">
        <v>48</v>
      </c>
      <c r="E30" s="14" t="s">
        <v>122</v>
      </c>
      <c r="F30" s="14"/>
      <c r="G30" s="15" t="s">
        <v>142</v>
      </c>
      <c r="H30" s="14" t="s">
        <v>216</v>
      </c>
      <c r="I30" s="10">
        <v>0</v>
      </c>
      <c r="J30" s="11"/>
      <c r="K30" s="12">
        <f t="shared" si="0"/>
        <v>0</v>
      </c>
      <c r="L30" s="8"/>
      <c r="M30" s="5"/>
    </row>
    <row r="31" spans="1:13" ht="30" customHeight="1" x14ac:dyDescent="0.3">
      <c r="A31" s="5"/>
      <c r="B31" s="7"/>
      <c r="C31" s="13">
        <v>21</v>
      </c>
      <c r="D31" s="14" t="s">
        <v>49</v>
      </c>
      <c r="E31" s="14" t="s">
        <v>122</v>
      </c>
      <c r="F31" s="14"/>
      <c r="G31" s="15" t="s">
        <v>143</v>
      </c>
      <c r="H31" s="14" t="s">
        <v>216</v>
      </c>
      <c r="I31" s="10">
        <v>0</v>
      </c>
      <c r="J31" s="11"/>
      <c r="K31" s="12">
        <f t="shared" si="0"/>
        <v>0</v>
      </c>
      <c r="L31" s="8"/>
      <c r="M31" s="5"/>
    </row>
    <row r="32" spans="1:13" ht="30" customHeight="1" x14ac:dyDescent="0.3">
      <c r="A32" s="5"/>
      <c r="B32" s="7"/>
      <c r="C32" s="13">
        <v>22</v>
      </c>
      <c r="D32" s="14" t="s">
        <v>50</v>
      </c>
      <c r="E32" s="14" t="s">
        <v>122</v>
      </c>
      <c r="F32" s="14"/>
      <c r="G32" s="15" t="s">
        <v>144</v>
      </c>
      <c r="H32" s="14" t="s">
        <v>216</v>
      </c>
      <c r="I32" s="10">
        <v>0</v>
      </c>
      <c r="J32" s="11"/>
      <c r="K32" s="12">
        <f t="shared" si="0"/>
        <v>0</v>
      </c>
      <c r="L32" s="8"/>
      <c r="M32" s="5"/>
    </row>
    <row r="33" spans="1:15" ht="30" customHeight="1" x14ac:dyDescent="0.3">
      <c r="A33" s="5"/>
      <c r="B33" s="7"/>
      <c r="C33" s="13">
        <v>23</v>
      </c>
      <c r="D33" s="14" t="s">
        <v>51</v>
      </c>
      <c r="E33" s="14" t="s">
        <v>122</v>
      </c>
      <c r="F33" s="14"/>
      <c r="G33" s="15" t="s">
        <v>145</v>
      </c>
      <c r="H33" s="14" t="s">
        <v>216</v>
      </c>
      <c r="I33" s="10">
        <v>0</v>
      </c>
      <c r="J33" s="11"/>
      <c r="K33" s="12">
        <f t="shared" si="0"/>
        <v>0</v>
      </c>
      <c r="L33" s="8"/>
      <c r="M33" s="5"/>
    </row>
    <row r="34" spans="1:15" ht="30" customHeight="1" x14ac:dyDescent="0.3">
      <c r="A34" s="5"/>
      <c r="B34" s="7"/>
      <c r="C34" s="13">
        <v>24</v>
      </c>
      <c r="D34" s="14" t="s">
        <v>52</v>
      </c>
      <c r="E34" s="14" t="s">
        <v>122</v>
      </c>
      <c r="F34" s="14"/>
      <c r="G34" s="15" t="s">
        <v>146</v>
      </c>
      <c r="H34" s="14" t="s">
        <v>218</v>
      </c>
      <c r="I34" s="10">
        <v>0</v>
      </c>
      <c r="J34" s="11"/>
      <c r="K34" s="12">
        <f t="shared" si="0"/>
        <v>0</v>
      </c>
      <c r="L34" s="8"/>
      <c r="M34" s="5"/>
    </row>
    <row r="35" spans="1:15" ht="30" customHeight="1" x14ac:dyDescent="0.3">
      <c r="A35" s="5"/>
      <c r="B35" s="7"/>
      <c r="C35" s="13">
        <v>25</v>
      </c>
      <c r="D35" s="14" t="s">
        <v>53</v>
      </c>
      <c r="E35" s="14" t="s">
        <v>122</v>
      </c>
      <c r="F35" s="14"/>
      <c r="G35" s="15" t="s">
        <v>147</v>
      </c>
      <c r="H35" s="14" t="s">
        <v>218</v>
      </c>
      <c r="I35" s="10">
        <v>0</v>
      </c>
      <c r="J35" s="11"/>
      <c r="K35" s="12">
        <f t="shared" si="0"/>
        <v>0</v>
      </c>
      <c r="L35" s="8"/>
      <c r="M35" s="5"/>
    </row>
    <row r="36" spans="1:15" ht="30" customHeight="1" x14ac:dyDescent="0.3">
      <c r="A36" s="5"/>
      <c r="B36" s="7"/>
      <c r="C36" s="13">
        <v>26</v>
      </c>
      <c r="D36" s="14" t="s">
        <v>54</v>
      </c>
      <c r="E36" s="14" t="s">
        <v>122</v>
      </c>
      <c r="F36" s="14"/>
      <c r="G36" s="15" t="s">
        <v>148</v>
      </c>
      <c r="H36" s="14" t="s">
        <v>218</v>
      </c>
      <c r="I36" s="10">
        <v>0</v>
      </c>
      <c r="J36" s="11"/>
      <c r="K36" s="12">
        <f t="shared" si="0"/>
        <v>0</v>
      </c>
      <c r="L36" s="8"/>
      <c r="M36" s="5"/>
    </row>
    <row r="37" spans="1:15" ht="30" customHeight="1" x14ac:dyDescent="0.3">
      <c r="A37" s="5"/>
      <c r="B37" s="7"/>
      <c r="C37" s="13">
        <v>27</v>
      </c>
      <c r="D37" s="14" t="s">
        <v>55</v>
      </c>
      <c r="E37" s="14" t="s">
        <v>122</v>
      </c>
      <c r="F37" s="14"/>
      <c r="G37" s="15" t="s">
        <v>149</v>
      </c>
      <c r="H37" s="14" t="s">
        <v>218</v>
      </c>
      <c r="I37" s="10">
        <v>0</v>
      </c>
      <c r="J37" s="11"/>
      <c r="K37" s="12">
        <f t="shared" si="0"/>
        <v>0</v>
      </c>
      <c r="L37" s="8"/>
      <c r="M37" s="5"/>
    </row>
    <row r="38" spans="1:15" ht="30" customHeight="1" x14ac:dyDescent="0.3">
      <c r="A38" s="5"/>
      <c r="B38" s="7"/>
      <c r="C38" s="13">
        <v>28</v>
      </c>
      <c r="D38" s="14" t="s">
        <v>56</v>
      </c>
      <c r="E38" s="14" t="s">
        <v>122</v>
      </c>
      <c r="F38" s="14"/>
      <c r="G38" s="15" t="s">
        <v>150</v>
      </c>
      <c r="H38" s="14" t="s">
        <v>218</v>
      </c>
      <c r="I38" s="10">
        <v>0</v>
      </c>
      <c r="J38" s="11"/>
      <c r="K38" s="12">
        <f t="shared" si="0"/>
        <v>0</v>
      </c>
      <c r="L38" s="8"/>
      <c r="M38" s="5"/>
    </row>
    <row r="39" spans="1:15" ht="30" customHeight="1" x14ac:dyDescent="0.3">
      <c r="A39" s="5"/>
      <c r="B39" s="7"/>
      <c r="C39" s="13">
        <v>29</v>
      </c>
      <c r="D39" s="14" t="s">
        <v>57</v>
      </c>
      <c r="E39" s="14" t="s">
        <v>122</v>
      </c>
      <c r="F39" s="14"/>
      <c r="G39" s="15" t="s">
        <v>151</v>
      </c>
      <c r="H39" s="14" t="s">
        <v>218</v>
      </c>
      <c r="I39" s="10">
        <v>0</v>
      </c>
      <c r="J39" s="11"/>
      <c r="K39" s="12">
        <f t="shared" si="0"/>
        <v>0</v>
      </c>
      <c r="L39" s="8"/>
      <c r="M39" s="5"/>
    </row>
    <row r="40" spans="1:15" ht="30" customHeight="1" x14ac:dyDescent="0.3">
      <c r="A40" s="5"/>
      <c r="B40" s="7"/>
      <c r="C40" s="13">
        <v>30</v>
      </c>
      <c r="D40" s="14" t="s">
        <v>58</v>
      </c>
      <c r="E40" s="14" t="s">
        <v>122</v>
      </c>
      <c r="F40" s="14"/>
      <c r="G40" s="15" t="s">
        <v>152</v>
      </c>
      <c r="H40" s="14" t="s">
        <v>218</v>
      </c>
      <c r="I40" s="10">
        <v>0</v>
      </c>
      <c r="J40" s="11"/>
      <c r="K40" s="12">
        <f t="shared" si="0"/>
        <v>0</v>
      </c>
      <c r="L40" s="8"/>
      <c r="M40" s="5"/>
    </row>
    <row r="41" spans="1:15" ht="30" customHeight="1" x14ac:dyDescent="0.3">
      <c r="A41" s="5"/>
      <c r="B41" s="7"/>
      <c r="C41" s="13">
        <v>31</v>
      </c>
      <c r="D41" s="14" t="s">
        <v>59</v>
      </c>
      <c r="E41" s="14" t="s">
        <v>122</v>
      </c>
      <c r="F41" s="14"/>
      <c r="G41" s="15" t="s">
        <v>153</v>
      </c>
      <c r="H41" s="14" t="s">
        <v>218</v>
      </c>
      <c r="I41" s="10">
        <v>0</v>
      </c>
      <c r="J41" s="11"/>
      <c r="K41" s="12">
        <f t="shared" si="0"/>
        <v>0</v>
      </c>
      <c r="L41" s="8"/>
      <c r="M41" s="5"/>
    </row>
    <row r="42" spans="1:15" ht="30" customHeight="1" x14ac:dyDescent="0.3">
      <c r="A42" s="5"/>
      <c r="B42" s="7"/>
      <c r="C42" s="13">
        <v>32</v>
      </c>
      <c r="D42" s="14" t="s">
        <v>60</v>
      </c>
      <c r="E42" s="14" t="s">
        <v>122</v>
      </c>
      <c r="F42" s="14"/>
      <c r="G42" s="15" t="s">
        <v>154</v>
      </c>
      <c r="H42" s="14" t="s">
        <v>218</v>
      </c>
      <c r="I42" s="10">
        <v>0</v>
      </c>
      <c r="J42" s="11"/>
      <c r="K42" s="12">
        <f t="shared" si="0"/>
        <v>0</v>
      </c>
      <c r="L42" s="8"/>
      <c r="M42" s="5"/>
    </row>
    <row r="43" spans="1:15" ht="30" customHeight="1" x14ac:dyDescent="0.3">
      <c r="A43" s="5"/>
      <c r="B43" s="7"/>
      <c r="C43" s="13">
        <v>33</v>
      </c>
      <c r="D43" s="14" t="s">
        <v>61</v>
      </c>
      <c r="E43" s="14" t="s">
        <v>122</v>
      </c>
      <c r="F43" s="14"/>
      <c r="G43" s="15" t="s">
        <v>155</v>
      </c>
      <c r="H43" s="14" t="s">
        <v>218</v>
      </c>
      <c r="I43" s="10">
        <v>0</v>
      </c>
      <c r="J43" s="11"/>
      <c r="K43" s="12">
        <f t="shared" si="0"/>
        <v>0</v>
      </c>
      <c r="L43" s="8"/>
      <c r="M43" s="5"/>
    </row>
    <row r="44" spans="1:15" ht="30" customHeight="1" x14ac:dyDescent="0.3">
      <c r="A44" s="5"/>
      <c r="B44" s="7"/>
      <c r="C44" s="13">
        <v>34</v>
      </c>
      <c r="D44" s="14" t="s">
        <v>62</v>
      </c>
      <c r="E44" s="14" t="s">
        <v>122</v>
      </c>
      <c r="F44" s="14"/>
      <c r="G44" s="15" t="s">
        <v>156</v>
      </c>
      <c r="H44" s="14" t="s">
        <v>218</v>
      </c>
      <c r="I44" s="10">
        <v>0</v>
      </c>
      <c r="J44" s="11"/>
      <c r="K44" s="12">
        <f t="shared" si="0"/>
        <v>0</v>
      </c>
      <c r="L44" s="8"/>
      <c r="M44" s="5"/>
    </row>
    <row r="45" spans="1:15" ht="30" customHeight="1" x14ac:dyDescent="0.3">
      <c r="A45" s="5"/>
      <c r="B45" s="7"/>
      <c r="C45" s="13">
        <v>35</v>
      </c>
      <c r="D45" s="14" t="s">
        <v>63</v>
      </c>
      <c r="E45" s="14" t="s">
        <v>122</v>
      </c>
      <c r="F45" s="14"/>
      <c r="G45" s="15" t="s">
        <v>157</v>
      </c>
      <c r="H45" s="14" t="s">
        <v>216</v>
      </c>
      <c r="I45" s="10">
        <v>0</v>
      </c>
      <c r="J45" s="11"/>
      <c r="K45" s="12">
        <f t="shared" si="0"/>
        <v>0</v>
      </c>
      <c r="L45" s="8"/>
      <c r="M45" s="5"/>
    </row>
    <row r="46" spans="1:15" ht="30" customHeight="1" x14ac:dyDescent="0.45">
      <c r="A46" s="5"/>
      <c r="B46" s="7"/>
      <c r="C46" s="13">
        <v>36</v>
      </c>
      <c r="D46" s="14" t="s">
        <v>64</v>
      </c>
      <c r="E46" s="14" t="s">
        <v>122</v>
      </c>
      <c r="F46" s="14"/>
      <c r="G46" s="15" t="s">
        <v>158</v>
      </c>
      <c r="H46" s="14" t="s">
        <v>216</v>
      </c>
      <c r="I46" s="10">
        <v>0</v>
      </c>
      <c r="J46" s="11"/>
      <c r="K46" s="12">
        <f t="shared" si="0"/>
        <v>0</v>
      </c>
      <c r="L46" s="8"/>
      <c r="M46" s="5"/>
      <c r="O46" s="109"/>
    </row>
    <row r="47" spans="1:15" ht="30" customHeight="1" x14ac:dyDescent="0.3">
      <c r="A47" s="5"/>
      <c r="B47" s="7"/>
      <c r="C47" s="13">
        <v>37</v>
      </c>
      <c r="D47" s="14" t="s">
        <v>65</v>
      </c>
      <c r="E47" s="14" t="s">
        <v>122</v>
      </c>
      <c r="F47" s="14"/>
      <c r="G47" s="15" t="s">
        <v>159</v>
      </c>
      <c r="H47" s="14" t="s">
        <v>217</v>
      </c>
      <c r="I47" s="10">
        <v>5819.1544000000004</v>
      </c>
      <c r="J47" s="11"/>
      <c r="K47" s="12">
        <f t="shared" si="0"/>
        <v>0</v>
      </c>
      <c r="L47" s="8"/>
      <c r="M47" s="5"/>
    </row>
    <row r="48" spans="1:15" ht="30" customHeight="1" x14ac:dyDescent="0.3">
      <c r="A48" s="5"/>
      <c r="B48" s="7"/>
      <c r="C48" s="13">
        <v>38</v>
      </c>
      <c r="D48" s="14" t="s">
        <v>66</v>
      </c>
      <c r="E48" s="14" t="s">
        <v>122</v>
      </c>
      <c r="F48" s="14"/>
      <c r="G48" s="15" t="s">
        <v>160</v>
      </c>
      <c r="H48" s="14" t="s">
        <v>217</v>
      </c>
      <c r="I48" s="10">
        <v>1175.9756500000001</v>
      </c>
      <c r="J48" s="11"/>
      <c r="K48" s="12">
        <f t="shared" si="0"/>
        <v>0</v>
      </c>
      <c r="L48" s="8"/>
      <c r="M48" s="5"/>
    </row>
    <row r="49" spans="1:13" ht="30" customHeight="1" x14ac:dyDescent="0.3">
      <c r="A49" s="5"/>
      <c r="B49" s="7"/>
      <c r="C49" s="13">
        <v>39</v>
      </c>
      <c r="D49" s="14" t="s">
        <v>67</v>
      </c>
      <c r="E49" s="14" t="s">
        <v>122</v>
      </c>
      <c r="F49" s="14"/>
      <c r="G49" s="15" t="s">
        <v>161</v>
      </c>
      <c r="H49" s="14" t="s">
        <v>216</v>
      </c>
      <c r="I49" s="10">
        <v>1381.9459999999999</v>
      </c>
      <c r="J49" s="11"/>
      <c r="K49" s="12">
        <f t="shared" si="0"/>
        <v>0</v>
      </c>
      <c r="L49" s="8"/>
      <c r="M49" s="5"/>
    </row>
    <row r="50" spans="1:13" ht="30" customHeight="1" x14ac:dyDescent="0.3">
      <c r="A50" s="5"/>
      <c r="B50" s="7"/>
      <c r="C50" s="13">
        <v>40</v>
      </c>
      <c r="D50" s="14" t="s">
        <v>68</v>
      </c>
      <c r="E50" s="14" t="s">
        <v>122</v>
      </c>
      <c r="F50" s="14"/>
      <c r="G50" s="15" t="s">
        <v>162</v>
      </c>
      <c r="H50" s="14" t="s">
        <v>217</v>
      </c>
      <c r="I50" s="10">
        <v>0</v>
      </c>
      <c r="J50" s="11"/>
      <c r="K50" s="12">
        <f t="shared" si="0"/>
        <v>0</v>
      </c>
      <c r="L50" s="8"/>
      <c r="M50" s="5"/>
    </row>
    <row r="51" spans="1:13" ht="30" customHeight="1" x14ac:dyDescent="0.3">
      <c r="A51" s="5"/>
      <c r="B51" s="7"/>
      <c r="C51" s="13">
        <v>41</v>
      </c>
      <c r="D51" s="14" t="s">
        <v>69</v>
      </c>
      <c r="E51" s="14" t="s">
        <v>122</v>
      </c>
      <c r="F51" s="14"/>
      <c r="G51" s="15" t="s">
        <v>163</v>
      </c>
      <c r="H51" s="14" t="s">
        <v>217</v>
      </c>
      <c r="I51" s="10">
        <v>0</v>
      </c>
      <c r="J51" s="11"/>
      <c r="K51" s="12">
        <f t="shared" si="0"/>
        <v>0</v>
      </c>
      <c r="L51" s="8"/>
      <c r="M51" s="5"/>
    </row>
    <row r="52" spans="1:13" ht="30" customHeight="1" x14ac:dyDescent="0.3">
      <c r="A52" s="5"/>
      <c r="B52" s="7"/>
      <c r="C52" s="13">
        <v>42</v>
      </c>
      <c r="D52" s="14" t="s">
        <v>70</v>
      </c>
      <c r="E52" s="14" t="s">
        <v>122</v>
      </c>
      <c r="F52" s="14"/>
      <c r="G52" s="15" t="s">
        <v>164</v>
      </c>
      <c r="H52" s="14" t="s">
        <v>216</v>
      </c>
      <c r="I52" s="10">
        <v>0</v>
      </c>
      <c r="J52" s="11"/>
      <c r="K52" s="12">
        <f t="shared" si="0"/>
        <v>0</v>
      </c>
      <c r="L52" s="8"/>
      <c r="M52" s="5"/>
    </row>
    <row r="53" spans="1:13" ht="30" customHeight="1" x14ac:dyDescent="0.3">
      <c r="A53" s="5"/>
      <c r="B53" s="7"/>
      <c r="C53" s="13">
        <v>43</v>
      </c>
      <c r="D53" s="14" t="s">
        <v>71</v>
      </c>
      <c r="E53" s="14" t="s">
        <v>122</v>
      </c>
      <c r="F53" s="14"/>
      <c r="G53" s="15" t="s">
        <v>165</v>
      </c>
      <c r="H53" s="14" t="s">
        <v>216</v>
      </c>
      <c r="I53" s="10">
        <v>0</v>
      </c>
      <c r="J53" s="11"/>
      <c r="K53" s="12">
        <f t="shared" si="0"/>
        <v>0</v>
      </c>
      <c r="L53" s="8"/>
      <c r="M53" s="5"/>
    </row>
    <row r="54" spans="1:13" ht="30" customHeight="1" x14ac:dyDescent="0.3">
      <c r="A54" s="5"/>
      <c r="B54" s="7"/>
      <c r="C54" s="13">
        <v>44</v>
      </c>
      <c r="D54" s="14" t="s">
        <v>72</v>
      </c>
      <c r="E54" s="14" t="s">
        <v>122</v>
      </c>
      <c r="F54" s="14"/>
      <c r="G54" s="15" t="s">
        <v>166</v>
      </c>
      <c r="H54" s="14" t="s">
        <v>218</v>
      </c>
      <c r="I54" s="10">
        <v>104</v>
      </c>
      <c r="J54" s="11"/>
      <c r="K54" s="12">
        <f t="shared" si="0"/>
        <v>0</v>
      </c>
      <c r="L54" s="8"/>
      <c r="M54" s="5"/>
    </row>
    <row r="55" spans="1:13" ht="30" customHeight="1" x14ac:dyDescent="0.3">
      <c r="A55" s="5"/>
      <c r="B55" s="7"/>
      <c r="C55" s="13">
        <v>45</v>
      </c>
      <c r="D55" s="14" t="s">
        <v>73</v>
      </c>
      <c r="E55" s="14" t="s">
        <v>122</v>
      </c>
      <c r="F55" s="14"/>
      <c r="G55" s="15" t="s">
        <v>167</v>
      </c>
      <c r="H55" s="14" t="s">
        <v>218</v>
      </c>
      <c r="I55" s="10">
        <v>12</v>
      </c>
      <c r="J55" s="11"/>
      <c r="K55" s="12">
        <f t="shared" si="0"/>
        <v>0</v>
      </c>
      <c r="L55" s="8"/>
      <c r="M55" s="5"/>
    </row>
    <row r="56" spans="1:13" ht="30" customHeight="1" x14ac:dyDescent="0.3">
      <c r="A56" s="5"/>
      <c r="B56" s="7"/>
      <c r="C56" s="13">
        <v>46</v>
      </c>
      <c r="D56" s="14" t="s">
        <v>74</v>
      </c>
      <c r="E56" s="14" t="s">
        <v>122</v>
      </c>
      <c r="F56" s="14"/>
      <c r="G56" s="15" t="s">
        <v>168</v>
      </c>
      <c r="H56" s="14" t="s">
        <v>218</v>
      </c>
      <c r="I56" s="10">
        <v>0</v>
      </c>
      <c r="J56" s="11"/>
      <c r="K56" s="12">
        <f t="shared" si="0"/>
        <v>0</v>
      </c>
      <c r="L56" s="8"/>
      <c r="M56" s="5"/>
    </row>
    <row r="57" spans="1:13" ht="30" customHeight="1" x14ac:dyDescent="0.3">
      <c r="A57" s="5"/>
      <c r="B57" s="7"/>
      <c r="C57" s="13">
        <v>47</v>
      </c>
      <c r="D57" s="14" t="s">
        <v>75</v>
      </c>
      <c r="E57" s="14" t="s">
        <v>122</v>
      </c>
      <c r="F57" s="14"/>
      <c r="G57" s="15" t="s">
        <v>169</v>
      </c>
      <c r="H57" s="14" t="s">
        <v>218</v>
      </c>
      <c r="I57" s="10">
        <v>0</v>
      </c>
      <c r="J57" s="11"/>
      <c r="K57" s="12">
        <f t="shared" si="0"/>
        <v>0</v>
      </c>
      <c r="L57" s="8"/>
      <c r="M57" s="5"/>
    </row>
    <row r="58" spans="1:13" ht="30" customHeight="1" x14ac:dyDescent="0.3">
      <c r="A58" s="5"/>
      <c r="B58" s="7"/>
      <c r="C58" s="13">
        <v>48</v>
      </c>
      <c r="D58" s="14" t="s">
        <v>76</v>
      </c>
      <c r="E58" s="14" t="s">
        <v>122</v>
      </c>
      <c r="F58" s="14"/>
      <c r="G58" s="15" t="s">
        <v>170</v>
      </c>
      <c r="H58" s="14" t="s">
        <v>218</v>
      </c>
      <c r="I58" s="10">
        <v>7</v>
      </c>
      <c r="J58" s="11"/>
      <c r="K58" s="12">
        <f t="shared" si="0"/>
        <v>0</v>
      </c>
      <c r="L58" s="8"/>
      <c r="M58" s="5"/>
    </row>
    <row r="59" spans="1:13" ht="30" customHeight="1" x14ac:dyDescent="0.3">
      <c r="A59" s="5"/>
      <c r="B59" s="7"/>
      <c r="C59" s="13">
        <v>49</v>
      </c>
      <c r="D59" s="14" t="s">
        <v>77</v>
      </c>
      <c r="E59" s="14" t="s">
        <v>122</v>
      </c>
      <c r="F59" s="14"/>
      <c r="G59" s="15" t="s">
        <v>171</v>
      </c>
      <c r="H59" s="14" t="s">
        <v>216</v>
      </c>
      <c r="I59" s="10">
        <v>0</v>
      </c>
      <c r="J59" s="11"/>
      <c r="K59" s="12">
        <f t="shared" si="0"/>
        <v>0</v>
      </c>
      <c r="L59" s="8"/>
      <c r="M59" s="5"/>
    </row>
    <row r="60" spans="1:13" ht="30" customHeight="1" x14ac:dyDescent="0.3">
      <c r="A60" s="5"/>
      <c r="B60" s="7"/>
      <c r="C60" s="13">
        <v>50</v>
      </c>
      <c r="D60" s="14" t="s">
        <v>78</v>
      </c>
      <c r="E60" s="14" t="s">
        <v>122</v>
      </c>
      <c r="F60" s="14"/>
      <c r="G60" s="15" t="s">
        <v>172</v>
      </c>
      <c r="H60" s="14" t="s">
        <v>216</v>
      </c>
      <c r="I60" s="10">
        <v>0</v>
      </c>
      <c r="J60" s="11"/>
      <c r="K60" s="12">
        <f t="shared" si="0"/>
        <v>0</v>
      </c>
      <c r="L60" s="8"/>
      <c r="M60" s="5"/>
    </row>
    <row r="61" spans="1:13" ht="30" customHeight="1" x14ac:dyDescent="0.3">
      <c r="A61" s="5"/>
      <c r="B61" s="7"/>
      <c r="C61" s="13">
        <v>51</v>
      </c>
      <c r="D61" s="14" t="s">
        <v>79</v>
      </c>
      <c r="E61" s="14" t="s">
        <v>122</v>
      </c>
      <c r="F61" s="14"/>
      <c r="G61" s="15" t="s">
        <v>173</v>
      </c>
      <c r="H61" s="14" t="s">
        <v>216</v>
      </c>
      <c r="I61" s="10">
        <v>0</v>
      </c>
      <c r="J61" s="11"/>
      <c r="K61" s="12">
        <f t="shared" si="0"/>
        <v>0</v>
      </c>
      <c r="L61" s="8"/>
      <c r="M61" s="5"/>
    </row>
    <row r="62" spans="1:13" ht="30" customHeight="1" x14ac:dyDescent="0.3">
      <c r="A62" s="5"/>
      <c r="B62" s="7"/>
      <c r="C62" s="13">
        <v>52</v>
      </c>
      <c r="D62" s="14" t="s">
        <v>80</v>
      </c>
      <c r="E62" s="14" t="s">
        <v>122</v>
      </c>
      <c r="F62" s="14"/>
      <c r="G62" s="15" t="s">
        <v>174</v>
      </c>
      <c r="H62" s="14" t="s">
        <v>218</v>
      </c>
      <c r="I62" s="10">
        <v>0</v>
      </c>
      <c r="J62" s="11"/>
      <c r="K62" s="12">
        <f t="shared" si="0"/>
        <v>0</v>
      </c>
      <c r="L62" s="8"/>
      <c r="M62" s="5"/>
    </row>
    <row r="63" spans="1:13" ht="30" customHeight="1" x14ac:dyDescent="0.3">
      <c r="A63" s="5"/>
      <c r="B63" s="7"/>
      <c r="C63" s="13">
        <v>53</v>
      </c>
      <c r="D63" s="14" t="s">
        <v>81</v>
      </c>
      <c r="E63" s="14" t="s">
        <v>122</v>
      </c>
      <c r="F63" s="14"/>
      <c r="G63" s="15" t="s">
        <v>175</v>
      </c>
      <c r="H63" s="14" t="s">
        <v>218</v>
      </c>
      <c r="I63" s="10">
        <v>0</v>
      </c>
      <c r="J63" s="11"/>
      <c r="K63" s="12">
        <f t="shared" si="0"/>
        <v>0</v>
      </c>
      <c r="L63" s="8"/>
      <c r="M63" s="5"/>
    </row>
    <row r="64" spans="1:13" ht="30" customHeight="1" x14ac:dyDescent="0.3">
      <c r="A64" s="5"/>
      <c r="B64" s="7"/>
      <c r="C64" s="13">
        <v>54</v>
      </c>
      <c r="D64" s="14" t="s">
        <v>82</v>
      </c>
      <c r="E64" s="14" t="s">
        <v>122</v>
      </c>
      <c r="F64" s="14"/>
      <c r="G64" s="15" t="s">
        <v>176</v>
      </c>
      <c r="H64" s="14" t="s">
        <v>218</v>
      </c>
      <c r="I64" s="10">
        <v>0</v>
      </c>
      <c r="J64" s="11"/>
      <c r="K64" s="12">
        <f t="shared" si="0"/>
        <v>0</v>
      </c>
      <c r="L64" s="8"/>
      <c r="M64" s="5"/>
    </row>
    <row r="65" spans="1:13" ht="30" customHeight="1" x14ac:dyDescent="0.3">
      <c r="A65" s="5"/>
      <c r="B65" s="7"/>
      <c r="C65" s="13">
        <v>55</v>
      </c>
      <c r="D65" s="14" t="s">
        <v>83</v>
      </c>
      <c r="E65" s="14" t="s">
        <v>122</v>
      </c>
      <c r="F65" s="14"/>
      <c r="G65" s="15" t="s">
        <v>177</v>
      </c>
      <c r="H65" s="14" t="s">
        <v>218</v>
      </c>
      <c r="I65" s="10">
        <v>0</v>
      </c>
      <c r="J65" s="11"/>
      <c r="K65" s="12">
        <f t="shared" si="0"/>
        <v>0</v>
      </c>
      <c r="L65" s="8"/>
      <c r="M65" s="5"/>
    </row>
    <row r="66" spans="1:13" ht="30" customHeight="1" x14ac:dyDescent="0.3">
      <c r="A66" s="5"/>
      <c r="B66" s="7"/>
      <c r="C66" s="13">
        <v>56</v>
      </c>
      <c r="D66" s="14" t="s">
        <v>84</v>
      </c>
      <c r="E66" s="14" t="s">
        <v>122</v>
      </c>
      <c r="F66" s="14"/>
      <c r="G66" s="15" t="s">
        <v>178</v>
      </c>
      <c r="H66" s="14" t="s">
        <v>218</v>
      </c>
      <c r="I66" s="10">
        <v>0</v>
      </c>
      <c r="J66" s="11"/>
      <c r="K66" s="12">
        <f t="shared" si="0"/>
        <v>0</v>
      </c>
      <c r="L66" s="8"/>
      <c r="M66" s="5"/>
    </row>
    <row r="67" spans="1:13" ht="30" customHeight="1" x14ac:dyDescent="0.3">
      <c r="A67" s="5"/>
      <c r="B67" s="7"/>
      <c r="C67" s="13">
        <v>57</v>
      </c>
      <c r="D67" s="14" t="s">
        <v>85</v>
      </c>
      <c r="E67" s="14" t="s">
        <v>122</v>
      </c>
      <c r="F67" s="14"/>
      <c r="G67" s="15" t="s">
        <v>179</v>
      </c>
      <c r="H67" s="14" t="s">
        <v>218</v>
      </c>
      <c r="I67" s="10">
        <v>0</v>
      </c>
      <c r="J67" s="11"/>
      <c r="K67" s="12">
        <f t="shared" si="0"/>
        <v>0</v>
      </c>
      <c r="L67" s="8"/>
      <c r="M67" s="5"/>
    </row>
    <row r="68" spans="1:13" ht="30" customHeight="1" x14ac:dyDescent="0.3">
      <c r="A68" s="5"/>
      <c r="B68" s="7"/>
      <c r="C68" s="13">
        <v>58</v>
      </c>
      <c r="D68" s="14" t="s">
        <v>86</v>
      </c>
      <c r="E68" s="14" t="s">
        <v>122</v>
      </c>
      <c r="F68" s="14"/>
      <c r="G68" s="15" t="s">
        <v>180</v>
      </c>
      <c r="H68" s="14" t="s">
        <v>218</v>
      </c>
      <c r="I68" s="10">
        <v>0</v>
      </c>
      <c r="J68" s="11"/>
      <c r="K68" s="12">
        <f t="shared" si="0"/>
        <v>0</v>
      </c>
      <c r="L68" s="8"/>
      <c r="M68" s="5"/>
    </row>
    <row r="69" spans="1:13" ht="30" customHeight="1" x14ac:dyDescent="0.3">
      <c r="A69" s="5"/>
      <c r="B69" s="7"/>
      <c r="C69" s="13">
        <v>59</v>
      </c>
      <c r="D69" s="14" t="s">
        <v>87</v>
      </c>
      <c r="E69" s="14" t="s">
        <v>122</v>
      </c>
      <c r="F69" s="14"/>
      <c r="G69" s="15" t="s">
        <v>181</v>
      </c>
      <c r="H69" s="14" t="s">
        <v>218</v>
      </c>
      <c r="I69" s="10">
        <v>58</v>
      </c>
      <c r="J69" s="11"/>
      <c r="K69" s="12">
        <f t="shared" si="0"/>
        <v>0</v>
      </c>
      <c r="L69" s="8"/>
      <c r="M69" s="5"/>
    </row>
    <row r="70" spans="1:13" ht="30" customHeight="1" x14ac:dyDescent="0.3">
      <c r="A70" s="5"/>
      <c r="B70" s="7"/>
      <c r="C70" s="13">
        <v>60</v>
      </c>
      <c r="D70" s="14" t="s">
        <v>88</v>
      </c>
      <c r="E70" s="14" t="s">
        <v>122</v>
      </c>
      <c r="F70" s="14"/>
      <c r="G70" s="15" t="s">
        <v>182</v>
      </c>
      <c r="H70" s="14" t="s">
        <v>218</v>
      </c>
      <c r="I70" s="10">
        <v>0</v>
      </c>
      <c r="J70" s="11"/>
      <c r="K70" s="12">
        <f t="shared" si="0"/>
        <v>0</v>
      </c>
      <c r="L70" s="8"/>
      <c r="M70" s="5"/>
    </row>
    <row r="71" spans="1:13" ht="30" customHeight="1" x14ac:dyDescent="0.3">
      <c r="A71" s="5"/>
      <c r="B71" s="7"/>
      <c r="C71" s="13">
        <v>61</v>
      </c>
      <c r="D71" s="14" t="s">
        <v>89</v>
      </c>
      <c r="E71" s="14" t="s">
        <v>122</v>
      </c>
      <c r="F71" s="14"/>
      <c r="G71" s="15" t="s">
        <v>183</v>
      </c>
      <c r="H71" s="14" t="s">
        <v>218</v>
      </c>
      <c r="I71" s="10">
        <v>0</v>
      </c>
      <c r="J71" s="11"/>
      <c r="K71" s="12">
        <f t="shared" si="0"/>
        <v>0</v>
      </c>
      <c r="L71" s="8"/>
      <c r="M71" s="5"/>
    </row>
    <row r="72" spans="1:13" ht="30" customHeight="1" x14ac:dyDescent="0.3">
      <c r="A72" s="5"/>
      <c r="B72" s="7"/>
      <c r="C72" s="13">
        <v>62</v>
      </c>
      <c r="D72" s="14" t="s">
        <v>90</v>
      </c>
      <c r="E72" s="14" t="s">
        <v>122</v>
      </c>
      <c r="F72" s="14"/>
      <c r="G72" s="15" t="s">
        <v>184</v>
      </c>
      <c r="H72" s="14" t="s">
        <v>218</v>
      </c>
      <c r="I72" s="10">
        <v>0</v>
      </c>
      <c r="J72" s="11"/>
      <c r="K72" s="12">
        <f t="shared" si="0"/>
        <v>0</v>
      </c>
      <c r="L72" s="8"/>
      <c r="M72" s="5"/>
    </row>
    <row r="73" spans="1:13" ht="30" customHeight="1" x14ac:dyDescent="0.3">
      <c r="A73" s="5"/>
      <c r="B73" s="7"/>
      <c r="C73" s="13">
        <v>63</v>
      </c>
      <c r="D73" s="14" t="s">
        <v>91</v>
      </c>
      <c r="E73" s="14" t="s">
        <v>122</v>
      </c>
      <c r="F73" s="14"/>
      <c r="G73" s="15" t="s">
        <v>185</v>
      </c>
      <c r="H73" s="14" t="s">
        <v>218</v>
      </c>
      <c r="I73" s="10">
        <v>0</v>
      </c>
      <c r="J73" s="11"/>
      <c r="K73" s="12">
        <f t="shared" si="0"/>
        <v>0</v>
      </c>
      <c r="L73" s="8"/>
      <c r="M73" s="5"/>
    </row>
    <row r="74" spans="1:13" ht="30" customHeight="1" x14ac:dyDescent="0.3">
      <c r="A74" s="5"/>
      <c r="B74" s="7"/>
      <c r="C74" s="13">
        <v>64</v>
      </c>
      <c r="D74" s="14" t="s">
        <v>92</v>
      </c>
      <c r="E74" s="14" t="s">
        <v>122</v>
      </c>
      <c r="F74" s="14"/>
      <c r="G74" s="15" t="s">
        <v>186</v>
      </c>
      <c r="H74" s="14" t="s">
        <v>218</v>
      </c>
      <c r="I74" s="10">
        <v>0</v>
      </c>
      <c r="J74" s="11"/>
      <c r="K74" s="12">
        <f t="shared" si="0"/>
        <v>0</v>
      </c>
      <c r="L74" s="8"/>
      <c r="M74" s="5"/>
    </row>
    <row r="75" spans="1:13" ht="30" customHeight="1" x14ac:dyDescent="0.3">
      <c r="A75" s="5"/>
      <c r="B75" s="7"/>
      <c r="C75" s="13">
        <v>65</v>
      </c>
      <c r="D75" s="14" t="s">
        <v>93</v>
      </c>
      <c r="E75" s="14" t="s">
        <v>122</v>
      </c>
      <c r="F75" s="14"/>
      <c r="G75" s="15" t="s">
        <v>187</v>
      </c>
      <c r="H75" s="14" t="s">
        <v>216</v>
      </c>
      <c r="I75" s="10">
        <v>0</v>
      </c>
      <c r="J75" s="11"/>
      <c r="K75" s="12">
        <f t="shared" si="0"/>
        <v>0</v>
      </c>
      <c r="L75" s="8"/>
      <c r="M75" s="5"/>
    </row>
    <row r="76" spans="1:13" ht="30" customHeight="1" x14ac:dyDescent="0.3">
      <c r="A76" s="5"/>
      <c r="B76" s="7"/>
      <c r="C76" s="13">
        <v>66</v>
      </c>
      <c r="D76" s="14" t="s">
        <v>94</v>
      </c>
      <c r="E76" s="14" t="s">
        <v>122</v>
      </c>
      <c r="F76" s="14"/>
      <c r="G76" s="15" t="s">
        <v>188</v>
      </c>
      <c r="H76" s="14" t="s">
        <v>218</v>
      </c>
      <c r="I76" s="10">
        <v>987.8</v>
      </c>
      <c r="J76" s="11"/>
      <c r="K76" s="12">
        <f t="shared" ref="K76:K103" si="1">I76*J76</f>
        <v>0</v>
      </c>
      <c r="L76" s="8"/>
      <c r="M76" s="5"/>
    </row>
    <row r="77" spans="1:13" ht="30" customHeight="1" x14ac:dyDescent="0.3">
      <c r="A77" s="5"/>
      <c r="B77" s="7"/>
      <c r="C77" s="13">
        <v>67</v>
      </c>
      <c r="D77" s="14" t="s">
        <v>95</v>
      </c>
      <c r="E77" s="14" t="s">
        <v>122</v>
      </c>
      <c r="F77" s="14"/>
      <c r="G77" s="15" t="s">
        <v>189</v>
      </c>
      <c r="H77" s="14" t="s">
        <v>218</v>
      </c>
      <c r="I77" s="10">
        <v>0</v>
      </c>
      <c r="J77" s="11"/>
      <c r="K77" s="12">
        <f t="shared" si="1"/>
        <v>0</v>
      </c>
      <c r="L77" s="8"/>
      <c r="M77" s="5"/>
    </row>
    <row r="78" spans="1:13" ht="30" customHeight="1" x14ac:dyDescent="0.3">
      <c r="A78" s="5"/>
      <c r="B78" s="7"/>
      <c r="C78" s="13">
        <v>68</v>
      </c>
      <c r="D78" s="14" t="s">
        <v>96</v>
      </c>
      <c r="E78" s="14" t="s">
        <v>122</v>
      </c>
      <c r="F78" s="14"/>
      <c r="G78" s="15" t="s">
        <v>190</v>
      </c>
      <c r="H78" s="14" t="s">
        <v>218</v>
      </c>
      <c r="I78" s="10">
        <v>0</v>
      </c>
      <c r="J78" s="11"/>
      <c r="K78" s="12">
        <f t="shared" si="1"/>
        <v>0</v>
      </c>
      <c r="L78" s="8"/>
      <c r="M78" s="5"/>
    </row>
    <row r="79" spans="1:13" ht="30" customHeight="1" x14ac:dyDescent="0.3">
      <c r="A79" s="5"/>
      <c r="B79" s="7"/>
      <c r="C79" s="13">
        <v>69</v>
      </c>
      <c r="D79" s="14" t="s">
        <v>97</v>
      </c>
      <c r="E79" s="14" t="s">
        <v>122</v>
      </c>
      <c r="F79" s="14"/>
      <c r="G79" s="15" t="s">
        <v>191</v>
      </c>
      <c r="H79" s="14" t="s">
        <v>218</v>
      </c>
      <c r="I79" s="10">
        <v>303</v>
      </c>
      <c r="J79" s="11"/>
      <c r="K79" s="12">
        <f t="shared" si="1"/>
        <v>0</v>
      </c>
      <c r="L79" s="8"/>
      <c r="M79" s="5"/>
    </row>
    <row r="80" spans="1:13" ht="30" customHeight="1" x14ac:dyDescent="0.3">
      <c r="A80" s="5"/>
      <c r="B80" s="7"/>
      <c r="C80" s="13">
        <v>70</v>
      </c>
      <c r="D80" s="14" t="s">
        <v>98</v>
      </c>
      <c r="E80" s="14" t="s">
        <v>122</v>
      </c>
      <c r="F80" s="14"/>
      <c r="G80" s="15" t="s">
        <v>192</v>
      </c>
      <c r="H80" s="14" t="s">
        <v>218</v>
      </c>
      <c r="I80" s="10">
        <v>0</v>
      </c>
      <c r="J80" s="11"/>
      <c r="K80" s="12">
        <f t="shared" si="1"/>
        <v>0</v>
      </c>
      <c r="L80" s="8"/>
      <c r="M80" s="5"/>
    </row>
    <row r="81" spans="1:13" ht="30" customHeight="1" x14ac:dyDescent="0.3">
      <c r="A81" s="5"/>
      <c r="B81" s="7"/>
      <c r="C81" s="13">
        <v>71</v>
      </c>
      <c r="D81" s="14" t="s">
        <v>99</v>
      </c>
      <c r="E81" s="14" t="s">
        <v>122</v>
      </c>
      <c r="F81" s="14"/>
      <c r="G81" s="15" t="s">
        <v>193</v>
      </c>
      <c r="H81" s="14" t="s">
        <v>218</v>
      </c>
      <c r="I81" s="10">
        <v>0</v>
      </c>
      <c r="J81" s="11"/>
      <c r="K81" s="12">
        <f t="shared" si="1"/>
        <v>0</v>
      </c>
      <c r="L81" s="8"/>
      <c r="M81" s="5"/>
    </row>
    <row r="82" spans="1:13" ht="30" customHeight="1" x14ac:dyDescent="0.3">
      <c r="A82" s="5"/>
      <c r="B82" s="7"/>
      <c r="C82" s="13">
        <v>72</v>
      </c>
      <c r="D82" s="14" t="s">
        <v>100</v>
      </c>
      <c r="E82" s="14" t="s">
        <v>122</v>
      </c>
      <c r="F82" s="14"/>
      <c r="G82" s="15" t="s">
        <v>194</v>
      </c>
      <c r="H82" s="14" t="s">
        <v>218</v>
      </c>
      <c r="I82" s="10">
        <v>115</v>
      </c>
      <c r="J82" s="11"/>
      <c r="K82" s="12">
        <f t="shared" si="1"/>
        <v>0</v>
      </c>
      <c r="L82" s="8"/>
      <c r="M82" s="5"/>
    </row>
    <row r="83" spans="1:13" ht="30" customHeight="1" x14ac:dyDescent="0.3">
      <c r="A83" s="5"/>
      <c r="B83" s="7"/>
      <c r="C83" s="13">
        <v>73</v>
      </c>
      <c r="D83" s="14" t="s">
        <v>101</v>
      </c>
      <c r="E83" s="14" t="s">
        <v>122</v>
      </c>
      <c r="F83" s="14"/>
      <c r="G83" s="15" t="s">
        <v>195</v>
      </c>
      <c r="H83" s="14" t="s">
        <v>218</v>
      </c>
      <c r="I83" s="10">
        <v>551</v>
      </c>
      <c r="J83" s="11"/>
      <c r="K83" s="12">
        <f t="shared" si="1"/>
        <v>0</v>
      </c>
      <c r="L83" s="8"/>
      <c r="M83" s="5"/>
    </row>
    <row r="84" spans="1:13" ht="30" customHeight="1" x14ac:dyDescent="0.3">
      <c r="A84" s="5"/>
      <c r="B84" s="7"/>
      <c r="C84" s="13">
        <v>74</v>
      </c>
      <c r="D84" s="14" t="s">
        <v>102</v>
      </c>
      <c r="E84" s="14" t="s">
        <v>122</v>
      </c>
      <c r="F84" s="14"/>
      <c r="G84" s="15" t="s">
        <v>196</v>
      </c>
      <c r="H84" s="14" t="s">
        <v>218</v>
      </c>
      <c r="I84" s="10">
        <v>0</v>
      </c>
      <c r="J84" s="11"/>
      <c r="K84" s="12">
        <f t="shared" si="1"/>
        <v>0</v>
      </c>
      <c r="L84" s="8"/>
      <c r="M84" s="5"/>
    </row>
    <row r="85" spans="1:13" ht="30" customHeight="1" x14ac:dyDescent="0.3">
      <c r="A85" s="5"/>
      <c r="B85" s="7"/>
      <c r="C85" s="13">
        <v>75</v>
      </c>
      <c r="D85" s="14" t="s">
        <v>103</v>
      </c>
      <c r="E85" s="14" t="s">
        <v>122</v>
      </c>
      <c r="F85" s="14"/>
      <c r="G85" s="15" t="s">
        <v>197</v>
      </c>
      <c r="H85" s="14" t="s">
        <v>218</v>
      </c>
      <c r="I85" s="10">
        <v>0</v>
      </c>
      <c r="J85" s="11"/>
      <c r="K85" s="12">
        <f t="shared" si="1"/>
        <v>0</v>
      </c>
      <c r="L85" s="8"/>
      <c r="M85" s="5"/>
    </row>
    <row r="86" spans="1:13" ht="30" customHeight="1" x14ac:dyDescent="0.3">
      <c r="A86" s="5"/>
      <c r="B86" s="7"/>
      <c r="C86" s="13">
        <v>76</v>
      </c>
      <c r="D86" s="14" t="s">
        <v>104</v>
      </c>
      <c r="E86" s="14" t="s">
        <v>122</v>
      </c>
      <c r="F86" s="14"/>
      <c r="G86" s="15" t="s">
        <v>198</v>
      </c>
      <c r="H86" s="14" t="s">
        <v>218</v>
      </c>
      <c r="I86" s="10">
        <v>0</v>
      </c>
      <c r="J86" s="11"/>
      <c r="K86" s="12">
        <f t="shared" si="1"/>
        <v>0</v>
      </c>
      <c r="L86" s="8"/>
      <c r="M86" s="5"/>
    </row>
    <row r="87" spans="1:13" ht="30" customHeight="1" x14ac:dyDescent="0.3">
      <c r="A87" s="5"/>
      <c r="B87" s="7"/>
      <c r="C87" s="13">
        <v>77</v>
      </c>
      <c r="D87" s="14" t="s">
        <v>105</v>
      </c>
      <c r="E87" s="14" t="s">
        <v>122</v>
      </c>
      <c r="F87" s="14"/>
      <c r="G87" s="15" t="s">
        <v>199</v>
      </c>
      <c r="H87" s="14" t="s">
        <v>218</v>
      </c>
      <c r="I87" s="10">
        <v>0</v>
      </c>
      <c r="J87" s="11"/>
      <c r="K87" s="12">
        <f t="shared" si="1"/>
        <v>0</v>
      </c>
      <c r="L87" s="8"/>
      <c r="M87" s="5"/>
    </row>
    <row r="88" spans="1:13" ht="30" customHeight="1" x14ac:dyDescent="0.3">
      <c r="A88" s="5"/>
      <c r="B88" s="7"/>
      <c r="C88" s="13">
        <v>78</v>
      </c>
      <c r="D88" s="14" t="s">
        <v>106</v>
      </c>
      <c r="E88" s="14" t="s">
        <v>122</v>
      </c>
      <c r="F88" s="14"/>
      <c r="G88" s="15" t="s">
        <v>200</v>
      </c>
      <c r="H88" s="14" t="s">
        <v>218</v>
      </c>
      <c r="I88" s="10">
        <v>66</v>
      </c>
      <c r="J88" s="11"/>
      <c r="K88" s="12">
        <f t="shared" si="1"/>
        <v>0</v>
      </c>
      <c r="L88" s="8"/>
      <c r="M88" s="5"/>
    </row>
    <row r="89" spans="1:13" ht="30" customHeight="1" x14ac:dyDescent="0.3">
      <c r="A89" s="5"/>
      <c r="B89" s="7"/>
      <c r="C89" s="13">
        <v>79</v>
      </c>
      <c r="D89" s="14" t="s">
        <v>107</v>
      </c>
      <c r="E89" s="14" t="s">
        <v>122</v>
      </c>
      <c r="F89" s="14"/>
      <c r="G89" s="15" t="s">
        <v>201</v>
      </c>
      <c r="H89" s="14" t="s">
        <v>218</v>
      </c>
      <c r="I89" s="10">
        <v>0</v>
      </c>
      <c r="J89" s="11"/>
      <c r="K89" s="12">
        <f t="shared" si="1"/>
        <v>0</v>
      </c>
      <c r="L89" s="8"/>
      <c r="M89" s="5"/>
    </row>
    <row r="90" spans="1:13" ht="30" customHeight="1" x14ac:dyDescent="0.3">
      <c r="A90" s="5"/>
      <c r="B90" s="7"/>
      <c r="C90" s="13">
        <v>80</v>
      </c>
      <c r="D90" s="14" t="s">
        <v>108</v>
      </c>
      <c r="E90" s="14" t="s">
        <v>122</v>
      </c>
      <c r="F90" s="14"/>
      <c r="G90" s="15" t="s">
        <v>202</v>
      </c>
      <c r="H90" s="14" t="s">
        <v>218</v>
      </c>
      <c r="I90" s="10">
        <v>35</v>
      </c>
      <c r="J90" s="11"/>
      <c r="K90" s="12">
        <f t="shared" si="1"/>
        <v>0</v>
      </c>
      <c r="L90" s="8"/>
      <c r="M90" s="5"/>
    </row>
    <row r="91" spans="1:13" ht="30" customHeight="1" x14ac:dyDescent="0.3">
      <c r="A91" s="5"/>
      <c r="B91" s="7"/>
      <c r="C91" s="13">
        <v>81</v>
      </c>
      <c r="D91" s="14" t="s">
        <v>109</v>
      </c>
      <c r="E91" s="14" t="s">
        <v>122</v>
      </c>
      <c r="F91" s="14"/>
      <c r="G91" s="15" t="s">
        <v>203</v>
      </c>
      <c r="H91" s="14" t="s">
        <v>218</v>
      </c>
      <c r="I91" s="10">
        <v>3040</v>
      </c>
      <c r="J91" s="11"/>
      <c r="K91" s="12">
        <f t="shared" si="1"/>
        <v>0</v>
      </c>
      <c r="L91" s="8"/>
      <c r="M91" s="5"/>
    </row>
    <row r="92" spans="1:13" ht="30" customHeight="1" x14ac:dyDescent="0.3">
      <c r="A92" s="5"/>
      <c r="B92" s="7"/>
      <c r="C92" s="13">
        <v>82</v>
      </c>
      <c r="D92" s="14" t="s">
        <v>110</v>
      </c>
      <c r="E92" s="14" t="s">
        <v>122</v>
      </c>
      <c r="F92" s="14"/>
      <c r="G92" s="15" t="s">
        <v>204</v>
      </c>
      <c r="H92" s="14" t="s">
        <v>216</v>
      </c>
      <c r="I92" s="10">
        <v>0</v>
      </c>
      <c r="J92" s="11"/>
      <c r="K92" s="12">
        <f t="shared" si="1"/>
        <v>0</v>
      </c>
      <c r="L92" s="8"/>
      <c r="M92" s="5"/>
    </row>
    <row r="93" spans="1:13" ht="30" customHeight="1" x14ac:dyDescent="0.3">
      <c r="A93" s="5"/>
      <c r="B93" s="7"/>
      <c r="C93" s="13">
        <v>83</v>
      </c>
      <c r="D93" s="14" t="s">
        <v>111</v>
      </c>
      <c r="E93" s="14" t="s">
        <v>122</v>
      </c>
      <c r="F93" s="14"/>
      <c r="G93" s="15" t="s">
        <v>205</v>
      </c>
      <c r="H93" s="14" t="s">
        <v>217</v>
      </c>
      <c r="I93" s="10">
        <v>42.3</v>
      </c>
      <c r="J93" s="11"/>
      <c r="K93" s="12">
        <f t="shared" si="1"/>
        <v>0</v>
      </c>
      <c r="L93" s="8"/>
      <c r="M93" s="5"/>
    </row>
    <row r="94" spans="1:13" ht="30" customHeight="1" x14ac:dyDescent="0.3">
      <c r="A94" s="5"/>
      <c r="B94" s="7"/>
      <c r="C94" s="13">
        <v>84</v>
      </c>
      <c r="D94" s="14" t="s">
        <v>112</v>
      </c>
      <c r="E94" s="14" t="s">
        <v>122</v>
      </c>
      <c r="F94" s="14"/>
      <c r="G94" s="15" t="s">
        <v>206</v>
      </c>
      <c r="H94" s="14" t="s">
        <v>216</v>
      </c>
      <c r="I94" s="10">
        <v>277.79000000000002</v>
      </c>
      <c r="J94" s="11"/>
      <c r="K94" s="12">
        <f t="shared" si="1"/>
        <v>0</v>
      </c>
      <c r="L94" s="8"/>
      <c r="M94" s="5"/>
    </row>
    <row r="95" spans="1:13" ht="30" customHeight="1" x14ac:dyDescent="0.3">
      <c r="A95" s="5"/>
      <c r="B95" s="7"/>
      <c r="C95" s="13">
        <v>85</v>
      </c>
      <c r="D95" s="14" t="s">
        <v>113</v>
      </c>
      <c r="E95" s="14" t="s">
        <v>122</v>
      </c>
      <c r="F95" s="14"/>
      <c r="G95" s="15" t="s">
        <v>207</v>
      </c>
      <c r="H95" s="14" t="s">
        <v>218</v>
      </c>
      <c r="I95" s="10">
        <v>0</v>
      </c>
      <c r="J95" s="11"/>
      <c r="K95" s="12">
        <f t="shared" si="1"/>
        <v>0</v>
      </c>
      <c r="L95" s="8"/>
      <c r="M95" s="5"/>
    </row>
    <row r="96" spans="1:13" ht="30" customHeight="1" x14ac:dyDescent="0.3">
      <c r="A96" s="5"/>
      <c r="B96" s="7"/>
      <c r="C96" s="13">
        <v>86</v>
      </c>
      <c r="D96" s="14" t="s">
        <v>114</v>
      </c>
      <c r="E96" s="14" t="s">
        <v>122</v>
      </c>
      <c r="F96" s="14"/>
      <c r="G96" s="15" t="s">
        <v>208</v>
      </c>
      <c r="H96" s="14" t="s">
        <v>216</v>
      </c>
      <c r="I96" s="10">
        <v>0</v>
      </c>
      <c r="J96" s="11"/>
      <c r="K96" s="12">
        <f t="shared" si="1"/>
        <v>0</v>
      </c>
      <c r="L96" s="8"/>
      <c r="M96" s="5"/>
    </row>
    <row r="97" spans="1:13" ht="30" customHeight="1" x14ac:dyDescent="0.3">
      <c r="A97" s="5"/>
      <c r="B97" s="7"/>
      <c r="C97" s="13">
        <v>87</v>
      </c>
      <c r="D97" s="14" t="s">
        <v>115</v>
      </c>
      <c r="E97" s="14" t="s">
        <v>122</v>
      </c>
      <c r="F97" s="14"/>
      <c r="G97" s="15" t="s">
        <v>209</v>
      </c>
      <c r="H97" s="14" t="s">
        <v>218</v>
      </c>
      <c r="I97" s="10">
        <v>0</v>
      </c>
      <c r="J97" s="11"/>
      <c r="K97" s="12">
        <f t="shared" si="1"/>
        <v>0</v>
      </c>
      <c r="L97" s="8"/>
      <c r="M97" s="5"/>
    </row>
    <row r="98" spans="1:13" ht="30" customHeight="1" x14ac:dyDescent="0.3">
      <c r="A98" s="5"/>
      <c r="B98" s="7"/>
      <c r="C98" s="13">
        <v>88</v>
      </c>
      <c r="D98" s="14" t="s">
        <v>116</v>
      </c>
      <c r="E98" s="14" t="s">
        <v>122</v>
      </c>
      <c r="F98" s="14"/>
      <c r="G98" s="15" t="s">
        <v>210</v>
      </c>
      <c r="H98" s="14" t="s">
        <v>216</v>
      </c>
      <c r="I98" s="10">
        <v>0</v>
      </c>
      <c r="J98" s="11"/>
      <c r="K98" s="12">
        <f t="shared" si="1"/>
        <v>0</v>
      </c>
      <c r="L98" s="8"/>
      <c r="M98" s="5"/>
    </row>
    <row r="99" spans="1:13" ht="30" customHeight="1" x14ac:dyDescent="0.3">
      <c r="A99" s="5"/>
      <c r="B99" s="7"/>
      <c r="C99" s="13">
        <v>89</v>
      </c>
      <c r="D99" s="14" t="s">
        <v>117</v>
      </c>
      <c r="E99" s="14" t="s">
        <v>122</v>
      </c>
      <c r="F99" s="14"/>
      <c r="G99" s="15" t="s">
        <v>211</v>
      </c>
      <c r="H99" s="14" t="s">
        <v>216</v>
      </c>
      <c r="I99" s="10">
        <v>0</v>
      </c>
      <c r="J99" s="11"/>
      <c r="K99" s="12">
        <f t="shared" si="1"/>
        <v>0</v>
      </c>
      <c r="L99" s="8"/>
      <c r="M99" s="5"/>
    </row>
    <row r="100" spans="1:13" ht="30" customHeight="1" x14ac:dyDescent="0.3">
      <c r="A100" s="5"/>
      <c r="B100" s="7"/>
      <c r="C100" s="13">
        <v>90</v>
      </c>
      <c r="D100" s="14" t="s">
        <v>118</v>
      </c>
      <c r="E100" s="14" t="s">
        <v>122</v>
      </c>
      <c r="F100" s="14"/>
      <c r="G100" s="15" t="s">
        <v>212</v>
      </c>
      <c r="H100" s="14" t="s">
        <v>217</v>
      </c>
      <c r="I100" s="10">
        <v>1.3</v>
      </c>
      <c r="J100" s="11"/>
      <c r="K100" s="12">
        <f t="shared" si="1"/>
        <v>0</v>
      </c>
      <c r="L100" s="8"/>
      <c r="M100" s="5"/>
    </row>
    <row r="101" spans="1:13" ht="30" customHeight="1" x14ac:dyDescent="0.3">
      <c r="A101" s="5"/>
      <c r="B101" s="7"/>
      <c r="C101" s="13">
        <v>91</v>
      </c>
      <c r="D101" s="14" t="s">
        <v>119</v>
      </c>
      <c r="E101" s="14" t="s">
        <v>122</v>
      </c>
      <c r="F101" s="14"/>
      <c r="G101" s="15" t="s">
        <v>213</v>
      </c>
      <c r="H101" s="14" t="s">
        <v>217</v>
      </c>
      <c r="I101" s="10">
        <v>0</v>
      </c>
      <c r="J101" s="11"/>
      <c r="K101" s="12">
        <f t="shared" si="1"/>
        <v>0</v>
      </c>
      <c r="L101" s="8"/>
      <c r="M101" s="5"/>
    </row>
    <row r="102" spans="1:13" ht="30" customHeight="1" x14ac:dyDescent="0.3">
      <c r="A102" s="5"/>
      <c r="B102" s="7"/>
      <c r="C102" s="13">
        <v>92</v>
      </c>
      <c r="D102" s="14" t="s">
        <v>120</v>
      </c>
      <c r="E102" s="14" t="s">
        <v>122</v>
      </c>
      <c r="F102" s="14"/>
      <c r="G102" s="15" t="s">
        <v>214</v>
      </c>
      <c r="H102" s="14" t="s">
        <v>216</v>
      </c>
      <c r="I102" s="10">
        <v>0</v>
      </c>
      <c r="J102" s="11"/>
      <c r="K102" s="12">
        <f t="shared" si="1"/>
        <v>0</v>
      </c>
      <c r="L102" s="8"/>
      <c r="M102" s="5"/>
    </row>
    <row r="103" spans="1:13" ht="30" customHeight="1" thickBot="1" x14ac:dyDescent="0.35">
      <c r="A103" s="5"/>
      <c r="B103" s="7"/>
      <c r="C103" s="13">
        <v>93</v>
      </c>
      <c r="D103" s="14" t="s">
        <v>121</v>
      </c>
      <c r="E103" s="14" t="s">
        <v>122</v>
      </c>
      <c r="F103" s="14"/>
      <c r="G103" s="15" t="s">
        <v>215</v>
      </c>
      <c r="H103" s="14" t="s">
        <v>216</v>
      </c>
      <c r="I103" s="10">
        <v>0</v>
      </c>
      <c r="J103" s="11"/>
      <c r="K103" s="12">
        <f t="shared" si="1"/>
        <v>0</v>
      </c>
      <c r="L103" s="8"/>
      <c r="M103" s="5"/>
    </row>
    <row r="104" spans="1:13" s="3" customFormat="1" ht="30" customHeight="1" thickBot="1" x14ac:dyDescent="0.35">
      <c r="A104" s="16"/>
      <c r="B104" s="17"/>
      <c r="C104" s="79" t="s">
        <v>15</v>
      </c>
      <c r="D104" s="80"/>
      <c r="E104" s="80"/>
      <c r="F104" s="80"/>
      <c r="G104" s="80"/>
      <c r="H104" s="80"/>
      <c r="I104" s="80"/>
      <c r="J104" s="81"/>
      <c r="K104" s="18">
        <f>SUM(K11:K103)</f>
        <v>0</v>
      </c>
      <c r="L104" s="19"/>
      <c r="M104" s="16"/>
    </row>
    <row r="105" spans="1:13" s="3" customFormat="1" ht="16.2" thickBot="1" x14ac:dyDescent="0.35">
      <c r="A105" s="16"/>
      <c r="B105" s="17"/>
      <c r="C105" s="35"/>
      <c r="D105" s="35"/>
      <c r="E105" s="35"/>
      <c r="F105" s="35"/>
      <c r="G105" s="35"/>
      <c r="H105" s="35"/>
      <c r="I105" s="35"/>
      <c r="J105" s="35"/>
      <c r="K105" s="36"/>
      <c r="L105" s="19"/>
      <c r="M105" s="16"/>
    </row>
    <row r="106" spans="1:13" s="3" customFormat="1" ht="30" customHeight="1" x14ac:dyDescent="0.3">
      <c r="A106" s="16"/>
      <c r="B106" s="17"/>
      <c r="C106" s="37"/>
      <c r="D106" s="38"/>
      <c r="E106" s="37"/>
      <c r="F106" s="37"/>
      <c r="G106" s="62" t="s">
        <v>219</v>
      </c>
      <c r="H106" s="63"/>
      <c r="I106" s="63"/>
      <c r="J106" s="64"/>
      <c r="K106" s="23">
        <f>K104</f>
        <v>0</v>
      </c>
      <c r="L106" s="19"/>
      <c r="M106" s="16"/>
    </row>
    <row r="107" spans="1:13" s="3" customFormat="1" ht="30" customHeight="1" x14ac:dyDescent="0.3">
      <c r="A107" s="16"/>
      <c r="B107" s="17"/>
      <c r="C107" s="37"/>
      <c r="D107" s="38"/>
      <c r="E107" s="37"/>
      <c r="F107" s="37"/>
      <c r="G107" s="100" t="s">
        <v>220</v>
      </c>
      <c r="H107" s="101"/>
      <c r="I107" s="106"/>
      <c r="J107" s="24" t="s">
        <v>222</v>
      </c>
      <c r="K107" s="25">
        <f>K104*K114</f>
        <v>0</v>
      </c>
      <c r="L107" s="19"/>
      <c r="M107" s="16"/>
    </row>
    <row r="108" spans="1:13" s="3" customFormat="1" ht="30" customHeight="1" x14ac:dyDescent="0.3">
      <c r="A108" s="16"/>
      <c r="B108" s="17"/>
      <c r="C108" s="37"/>
      <c r="D108" s="39"/>
      <c r="E108" s="39"/>
      <c r="F108" s="39"/>
      <c r="G108" s="102"/>
      <c r="H108" s="103"/>
      <c r="I108" s="107"/>
      <c r="J108" s="24" t="s">
        <v>223</v>
      </c>
      <c r="K108" s="25">
        <f>K104*K115</f>
        <v>0</v>
      </c>
      <c r="L108" s="19"/>
      <c r="M108" s="16"/>
    </row>
    <row r="109" spans="1:13" s="3" customFormat="1" ht="30" customHeight="1" thickBot="1" x14ac:dyDescent="0.35">
      <c r="A109" s="16"/>
      <c r="B109" s="17"/>
      <c r="C109" s="37"/>
      <c r="D109" s="39"/>
      <c r="E109" s="39"/>
      <c r="F109" s="39"/>
      <c r="G109" s="104"/>
      <c r="H109" s="105"/>
      <c r="I109" s="108"/>
      <c r="J109" s="24" t="s">
        <v>224</v>
      </c>
      <c r="K109" s="25">
        <f>K104*K116</f>
        <v>0</v>
      </c>
      <c r="L109" s="19"/>
      <c r="M109" s="16"/>
    </row>
    <row r="110" spans="1:13" s="3" customFormat="1" ht="30" customHeight="1" thickBot="1" x14ac:dyDescent="0.35">
      <c r="A110" s="16"/>
      <c r="B110" s="17"/>
      <c r="C110" s="37"/>
      <c r="D110" s="38"/>
      <c r="E110" s="37"/>
      <c r="F110" s="37"/>
      <c r="G110" s="26" t="s">
        <v>16</v>
      </c>
      <c r="H110" s="27"/>
      <c r="I110" s="28"/>
      <c r="J110" s="29"/>
      <c r="K110" s="18">
        <f>SUM(K106:K109)</f>
        <v>0</v>
      </c>
      <c r="L110" s="19"/>
      <c r="M110" s="16"/>
    </row>
    <row r="111" spans="1:13" s="3" customFormat="1" ht="16.2" thickBot="1" x14ac:dyDescent="0.35">
      <c r="A111" s="16"/>
      <c r="B111" s="17"/>
      <c r="C111" s="37"/>
      <c r="D111" s="38"/>
      <c r="E111" s="38"/>
      <c r="F111" s="38"/>
      <c r="G111" s="37"/>
      <c r="H111" s="37"/>
      <c r="I111" s="40"/>
      <c r="J111" s="41"/>
      <c r="K111" s="42"/>
      <c r="L111" s="19"/>
      <c r="M111" s="16"/>
    </row>
    <row r="112" spans="1:13" s="3" customFormat="1" ht="15.6" x14ac:dyDescent="0.3">
      <c r="A112" s="16"/>
      <c r="B112" s="17"/>
      <c r="C112" s="20"/>
      <c r="D112" s="89"/>
      <c r="E112" s="89"/>
      <c r="F112" s="89"/>
      <c r="G112" s="89"/>
      <c r="H112" s="89"/>
      <c r="I112" s="89"/>
      <c r="J112" s="89"/>
      <c r="K112" s="90"/>
      <c r="L112" s="21"/>
      <c r="M112" s="16"/>
    </row>
    <row r="113" spans="1:13" s="3" customFormat="1" ht="46.5" customHeight="1" x14ac:dyDescent="0.3">
      <c r="A113" s="16"/>
      <c r="B113" s="17"/>
      <c r="C113" s="74" t="s">
        <v>17</v>
      </c>
      <c r="D113" s="75"/>
      <c r="E113" s="75"/>
      <c r="F113" s="75"/>
      <c r="G113" s="75"/>
      <c r="H113" s="88" t="s">
        <v>8</v>
      </c>
      <c r="I113" s="88"/>
      <c r="J113" s="88"/>
      <c r="K113" s="31" t="s">
        <v>18</v>
      </c>
      <c r="L113" s="22"/>
      <c r="M113" s="16"/>
    </row>
    <row r="114" spans="1:13" s="3" customFormat="1" ht="32.25" customHeight="1" x14ac:dyDescent="0.3">
      <c r="A114" s="16"/>
      <c r="B114" s="17"/>
      <c r="C114" s="74" t="s">
        <v>19</v>
      </c>
      <c r="D114" s="75"/>
      <c r="E114" s="75"/>
      <c r="F114" s="75"/>
      <c r="G114" s="75"/>
      <c r="H114" s="87" t="s">
        <v>20</v>
      </c>
      <c r="I114" s="87"/>
      <c r="J114" s="32" t="s">
        <v>21</v>
      </c>
      <c r="K114" s="30">
        <v>0.19</v>
      </c>
      <c r="L114" s="22"/>
      <c r="M114" s="16"/>
    </row>
    <row r="115" spans="1:13" s="3" customFormat="1" ht="27" customHeight="1" x14ac:dyDescent="0.3">
      <c r="A115" s="16"/>
      <c r="B115" s="17"/>
      <c r="C115" s="74" t="s">
        <v>22</v>
      </c>
      <c r="D115" s="75"/>
      <c r="E115" s="75"/>
      <c r="F115" s="75"/>
      <c r="G115" s="75"/>
      <c r="H115" s="84" t="s">
        <v>221</v>
      </c>
      <c r="I115" s="85"/>
      <c r="J115" s="32" t="s">
        <v>23</v>
      </c>
      <c r="K115" s="30">
        <v>0.01</v>
      </c>
      <c r="L115" s="22"/>
      <c r="M115" s="16"/>
    </row>
    <row r="116" spans="1:13" s="4" customFormat="1" ht="27" customHeight="1" x14ac:dyDescent="0.3">
      <c r="A116" s="16"/>
      <c r="B116" s="17"/>
      <c r="C116" s="91"/>
      <c r="D116" s="92"/>
      <c r="E116" s="92"/>
      <c r="F116" s="92"/>
      <c r="G116" s="93"/>
      <c r="H116" s="86" t="s">
        <v>27</v>
      </c>
      <c r="I116" s="87"/>
      <c r="J116" s="32" t="s">
        <v>24</v>
      </c>
      <c r="K116" s="30">
        <v>0.05</v>
      </c>
      <c r="L116" s="19"/>
      <c r="M116" s="16"/>
    </row>
    <row r="117" spans="1:13" ht="27" customHeight="1" x14ac:dyDescent="0.3">
      <c r="A117" s="5"/>
      <c r="B117" s="7"/>
      <c r="C117" s="94"/>
      <c r="D117" s="95"/>
      <c r="E117" s="95"/>
      <c r="F117" s="95"/>
      <c r="G117" s="96"/>
      <c r="H117" s="87" t="s">
        <v>25</v>
      </c>
      <c r="I117" s="87"/>
      <c r="J117" s="32" t="s">
        <v>26</v>
      </c>
      <c r="K117" s="30">
        <f>SUM(K114:K116)</f>
        <v>0.25</v>
      </c>
      <c r="L117" s="8"/>
      <c r="M117" s="5"/>
    </row>
    <row r="118" spans="1:13" ht="47.25" customHeight="1" thickBot="1" x14ac:dyDescent="0.35">
      <c r="A118" s="5"/>
      <c r="B118" s="7"/>
      <c r="C118" s="97"/>
      <c r="D118" s="98"/>
      <c r="E118" s="98"/>
      <c r="F118" s="98"/>
      <c r="G118" s="99"/>
      <c r="H118" s="82"/>
      <c r="I118" s="82"/>
      <c r="J118" s="82"/>
      <c r="K118" s="83"/>
      <c r="L118" s="8"/>
      <c r="M118" s="5"/>
    </row>
    <row r="119" spans="1:13" ht="16.2" thickBot="1" x14ac:dyDescent="0.35">
      <c r="A119" s="5"/>
      <c r="B119" s="43"/>
      <c r="C119" s="44"/>
      <c r="D119" s="44"/>
      <c r="E119" s="45"/>
      <c r="F119" s="44"/>
      <c r="G119" s="46"/>
      <c r="H119" s="44"/>
      <c r="I119" s="44"/>
      <c r="J119" s="44"/>
      <c r="K119" s="44"/>
      <c r="L119" s="47"/>
      <c r="M119" s="5"/>
    </row>
    <row r="120" spans="1:13" ht="16.2" thickTop="1" x14ac:dyDescent="0.3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</row>
  </sheetData>
  <mergeCells count="27">
    <mergeCell ref="C116:G118"/>
    <mergeCell ref="H116:I116"/>
    <mergeCell ref="H117:I117"/>
    <mergeCell ref="H118:K118"/>
    <mergeCell ref="D112:K112"/>
    <mergeCell ref="C113:G113"/>
    <mergeCell ref="H113:J113"/>
    <mergeCell ref="C114:G114"/>
    <mergeCell ref="H114:I114"/>
    <mergeCell ref="C115:G115"/>
    <mergeCell ref="H115:I115"/>
    <mergeCell ref="I9:I10"/>
    <mergeCell ref="J9:J10"/>
    <mergeCell ref="K9:K10"/>
    <mergeCell ref="C104:J104"/>
    <mergeCell ref="G106:J106"/>
    <mergeCell ref="G107:I109"/>
    <mergeCell ref="B2:L2"/>
    <mergeCell ref="C3:F3"/>
    <mergeCell ref="C6:K6"/>
    <mergeCell ref="C7:K7"/>
    <mergeCell ref="C8:K8"/>
    <mergeCell ref="C9:C10"/>
    <mergeCell ref="D9:D10"/>
    <mergeCell ref="E9:F9"/>
    <mergeCell ref="G9:G10"/>
    <mergeCell ref="H9:H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Anonimo</cp:lastModifiedBy>
  <cp:revision/>
  <cp:lastPrinted>2020-02-14T22:15:33Z</cp:lastPrinted>
  <dcterms:created xsi:type="dcterms:W3CDTF">2006-06-27T16:47:25Z</dcterms:created>
  <dcterms:modified xsi:type="dcterms:W3CDTF">2026-10-16T16:22:53Z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